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acbook\Downloads\"/>
    </mc:Choice>
  </mc:AlternateContent>
  <xr:revisionPtr revIDLastSave="0" documentId="13_ncr:1_{BBC6D28B-95F6-4DBB-9E4F-DEDCD745F8C4}" xr6:coauthVersionLast="47" xr6:coauthVersionMax="47" xr10:uidLastSave="{00000000-0000-0000-0000-000000000000}"/>
  <bookViews>
    <workbookView xWindow="-98" yWindow="-98" windowWidth="19396" windowHeight="11596" firstSheet="2" activeTab="5" xr2:uid="{00000000-000D-0000-FFFF-FFFF00000000}"/>
  </bookViews>
  <sheets>
    <sheet name="Sheet4" sheetId="6" r:id="rId1"/>
    <sheet name="Coffe Sales Raw Data" sheetId="1" r:id="rId2"/>
    <sheet name="Coffee Sales Updated Data" sheetId="2" r:id="rId3"/>
    <sheet name="Power Pivot Answers" sheetId="5" r:id="rId4"/>
    <sheet name="Pivot Charts" sheetId="4" r:id="rId5"/>
    <sheet name="Dashboard" sheetId="3" r:id="rId6"/>
  </sheets>
  <definedNames>
    <definedName name="_xlcn.WorksheetConnection_Coffee_sales.xlsxTable_21" hidden="1">Table_2[]</definedName>
    <definedName name="ExternalData_1" localSheetId="2" hidden="1">'Coffee Sales Updated Data'!$A$1:$P$3637</definedName>
    <definedName name="NativeTimeline_date">#N/A</definedName>
    <definedName name="Slicer_coffee_name">#N/A</definedName>
  </definedNames>
  <calcPr calcId="191029"/>
  <pivotCaches>
    <pivotCache cacheId="76" r:id="rId7"/>
    <pivotCache cacheId="4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Table_2" name="Table_2" connection="WorksheetConnection_Coffee_sales.xlsx!Table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Q2" i="2" a="1"/>
  <c r="Q2" i="2" s="1"/>
  <c r="Q3" i="2" a="1"/>
  <c r="Q3" i="2" s="1"/>
  <c r="Q4" i="2" a="1"/>
  <c r="Q4" i="2"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s="1"/>
  <c r="Q44" i="2" a="1"/>
  <c r="Q44" i="2" s="1"/>
  <c r="Q45" i="2" a="1"/>
  <c r="Q45" i="2" s="1"/>
  <c r="Q46" i="2" a="1"/>
  <c r="Q46" i="2" s="1"/>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s="1"/>
  <c r="Q59" i="2" a="1"/>
  <c r="Q59" i="2" s="1"/>
  <c r="Q60" i="2" a="1"/>
  <c r="Q60" i="2" s="1"/>
  <c r="Q61" i="2" a="1"/>
  <c r="Q61" i="2" s="1"/>
  <c r="Q62" i="2" a="1"/>
  <c r="Q62" i="2" s="1"/>
  <c r="Q63" i="2" a="1"/>
  <c r="Q63" i="2" s="1"/>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s="1"/>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s="1"/>
  <c r="Q102" i="2" a="1"/>
  <c r="Q102" i="2" s="1"/>
  <c r="Q103" i="2" a="1"/>
  <c r="Q103" i="2" s="1"/>
  <c r="Q104" i="2" a="1"/>
  <c r="Q104" i="2" s="1"/>
  <c r="Q105" i="2" a="1"/>
  <c r="Q105" i="2" s="1"/>
  <c r="Q106" i="2" a="1"/>
  <c r="Q106" i="2" s="1"/>
  <c r="Q107" i="2" a="1"/>
  <c r="Q107" i="2" s="1"/>
  <c r="Q108" i="2" a="1"/>
  <c r="Q108" i="2" s="1"/>
  <c r="Q109" i="2" a="1"/>
  <c r="Q109" i="2" s="1"/>
  <c r="Q110" i="2" a="1"/>
  <c r="Q110" i="2" s="1"/>
  <c r="Q111" i="2" a="1"/>
  <c r="Q111" i="2" s="1"/>
  <c r="Q112" i="2" a="1"/>
  <c r="Q112" i="2" s="1"/>
  <c r="Q113" i="2" a="1"/>
  <c r="Q113" i="2" s="1"/>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s="1"/>
  <c r="Q128" i="2" a="1"/>
  <c r="Q128" i="2" s="1"/>
  <c r="Q129" i="2" a="1"/>
  <c r="Q129" i="2" s="1"/>
  <c r="Q130" i="2" a="1"/>
  <c r="Q130" i="2" s="1"/>
  <c r="Q131" i="2" a="1"/>
  <c r="Q131" i="2" s="1"/>
  <c r="Q132" i="2" a="1"/>
  <c r="Q132" i="2" s="1"/>
  <c r="Q133" i="2" a="1"/>
  <c r="Q133" i="2" s="1"/>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s="1"/>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s="1"/>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s="1"/>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 r="Q219" i="2" a="1"/>
  <c r="Q219" i="2" s="1"/>
  <c r="Q220" i="2" a="1"/>
  <c r="Q220" i="2" s="1"/>
  <c r="Q221" i="2" a="1"/>
  <c r="Q221" i="2" s="1"/>
  <c r="Q222" i="2" a="1"/>
  <c r="Q222" i="2" s="1"/>
  <c r="Q223" i="2" a="1"/>
  <c r="Q223" i="2" s="1"/>
  <c r="Q224" i="2" a="1"/>
  <c r="Q224" i="2" s="1"/>
  <c r="Q225" i="2" a="1"/>
  <c r="Q225" i="2" s="1"/>
  <c r="Q226" i="2" a="1"/>
  <c r="Q226" i="2" s="1"/>
  <c r="Q227" i="2" a="1"/>
  <c r="Q227" i="2" s="1"/>
  <c r="Q228" i="2" a="1"/>
  <c r="Q228" i="2" s="1"/>
  <c r="Q229" i="2" a="1"/>
  <c r="Q229" i="2" s="1"/>
  <c r="Q230" i="2" a="1"/>
  <c r="Q230" i="2" s="1"/>
  <c r="Q231" i="2" a="1"/>
  <c r="Q231" i="2" s="1"/>
  <c r="Q232" i="2" a="1"/>
  <c r="Q232" i="2" s="1"/>
  <c r="Q233" i="2" a="1"/>
  <c r="Q233" i="2" s="1"/>
  <c r="Q234" i="2" a="1"/>
  <c r="Q234" i="2" s="1"/>
  <c r="Q235" i="2" a="1"/>
  <c r="Q235" i="2" s="1"/>
  <c r="Q236" i="2" a="1"/>
  <c r="Q236" i="2" s="1"/>
  <c r="Q237" i="2" a="1"/>
  <c r="Q237" i="2" s="1"/>
  <c r="Q238" i="2" a="1"/>
  <c r="Q238" i="2" s="1"/>
  <c r="Q239" i="2" a="1"/>
  <c r="Q239" i="2" s="1"/>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s="1"/>
  <c r="Q251" i="2" a="1"/>
  <c r="Q251" i="2" s="1"/>
  <c r="Q252" i="2" a="1"/>
  <c r="Q252" i="2" s="1"/>
  <c r="Q253" i="2" a="1"/>
  <c r="Q253" i="2" s="1"/>
  <c r="Q254" i="2" a="1"/>
  <c r="Q254" i="2" s="1"/>
  <c r="Q255" i="2" a="1"/>
  <c r="Q255" i="2" s="1"/>
  <c r="Q256" i="2" a="1"/>
  <c r="Q256" i="2" s="1"/>
  <c r="Q257" i="2" a="1"/>
  <c r="Q257" i="2" s="1"/>
  <c r="Q258" i="2" a="1"/>
  <c r="Q258" i="2" s="1"/>
  <c r="Q259" i="2" a="1"/>
  <c r="Q259" i="2" s="1"/>
  <c r="Q260" i="2" a="1"/>
  <c r="Q260" i="2" s="1"/>
  <c r="Q261" i="2" a="1"/>
  <c r="Q261" i="2" s="1"/>
  <c r="Q262" i="2" a="1"/>
  <c r="Q262" i="2" s="1"/>
  <c r="Q263" i="2" a="1"/>
  <c r="Q263" i="2" s="1"/>
  <c r="Q264" i="2" a="1"/>
  <c r="Q264" i="2" s="1"/>
  <c r="Q265" i="2" a="1"/>
  <c r="Q265" i="2" s="1"/>
  <c r="Q266" i="2" a="1"/>
  <c r="Q266" i="2" s="1"/>
  <c r="Q267" i="2" a="1"/>
  <c r="Q267" i="2" s="1"/>
  <c r="Q268" i="2" a="1"/>
  <c r="Q268" i="2" s="1"/>
  <c r="Q269" i="2" a="1"/>
  <c r="Q269" i="2" s="1"/>
  <c r="Q270" i="2" a="1"/>
  <c r="Q270" i="2" s="1"/>
  <c r="Q271" i="2" a="1"/>
  <c r="Q271" i="2" s="1"/>
  <c r="Q272" i="2" a="1"/>
  <c r="Q272" i="2" s="1"/>
  <c r="Q273" i="2" a="1"/>
  <c r="Q273" i="2" s="1"/>
  <c r="Q274" i="2" a="1"/>
  <c r="Q274" i="2" s="1"/>
  <c r="Q275" i="2" a="1"/>
  <c r="Q275" i="2" s="1"/>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s="1"/>
  <c r="Q293" i="2" a="1"/>
  <c r="Q293" i="2" s="1"/>
  <c r="Q294" i="2" a="1"/>
  <c r="Q294" i="2" s="1"/>
  <c r="Q295" i="2" a="1"/>
  <c r="Q295" i="2" s="1"/>
  <c r="Q296" i="2" a="1"/>
  <c r="Q296" i="2" s="1"/>
  <c r="Q297" i="2" a="1"/>
  <c r="Q297" i="2" s="1"/>
  <c r="Q298" i="2" a="1"/>
  <c r="Q298" i="2" s="1"/>
  <c r="Q299" i="2" a="1"/>
  <c r="Q299" i="2" s="1"/>
  <c r="Q300" i="2" a="1"/>
  <c r="Q300" i="2"/>
  <c r="Q301" i="2" a="1"/>
  <c r="Q301" i="2" s="1"/>
  <c r="Q302" i="2" a="1"/>
  <c r="Q302" i="2" s="1"/>
  <c r="Q303" i="2" a="1"/>
  <c r="Q303" i="2" s="1"/>
  <c r="Q304" i="2" a="1"/>
  <c r="Q304" i="2" s="1"/>
  <c r="Q305" i="2" a="1"/>
  <c r="Q305" i="2" s="1"/>
  <c r="Q306" i="2" a="1"/>
  <c r="Q306" i="2" s="1"/>
  <c r="Q307" i="2" a="1"/>
  <c r="Q307" i="2" s="1"/>
  <c r="Q308" i="2" a="1"/>
  <c r="Q308" i="2" s="1"/>
  <c r="Q309" i="2" a="1"/>
  <c r="Q309" i="2" s="1"/>
  <c r="Q310" i="2" a="1"/>
  <c r="Q310" i="2" s="1"/>
  <c r="Q311" i="2" a="1"/>
  <c r="Q311" i="2" s="1"/>
  <c r="Q312" i="2" a="1"/>
  <c r="Q312" i="2" s="1"/>
  <c r="Q313" i="2" a="1"/>
  <c r="Q313" i="2" s="1"/>
  <c r="Q314" i="2" a="1"/>
  <c r="Q314" i="2" s="1"/>
  <c r="Q315" i="2" a="1"/>
  <c r="Q315" i="2" s="1"/>
  <c r="Q316" i="2" a="1"/>
  <c r="Q316" i="2" s="1"/>
  <c r="Q317" i="2" a="1"/>
  <c r="Q317" i="2" s="1"/>
  <c r="Q318" i="2" a="1"/>
  <c r="Q318" i="2" s="1"/>
  <c r="Q319" i="2" a="1"/>
  <c r="Q319" i="2" s="1"/>
  <c r="Q320" i="2" a="1"/>
  <c r="Q320" i="2" s="1"/>
  <c r="Q321" i="2" a="1"/>
  <c r="Q321" i="2" s="1"/>
  <c r="Q322" i="2" a="1"/>
  <c r="Q322" i="2" s="1"/>
  <c r="Q323" i="2" a="1"/>
  <c r="Q323" i="2" s="1"/>
  <c r="Q324" i="2" a="1"/>
  <c r="Q324" i="2" s="1"/>
  <c r="Q325" i="2" a="1"/>
  <c r="Q325" i="2" s="1"/>
  <c r="Q326" i="2" a="1"/>
  <c r="Q326" i="2" s="1"/>
  <c r="Q327" i="2" a="1"/>
  <c r="Q327" i="2" s="1"/>
  <c r="Q328" i="2" a="1"/>
  <c r="Q328" i="2" s="1"/>
  <c r="Q329" i="2" a="1"/>
  <c r="Q329" i="2" s="1"/>
  <c r="Q330" i="2" a="1"/>
  <c r="Q330" i="2" s="1"/>
  <c r="Q331" i="2" a="1"/>
  <c r="Q331" i="2" s="1"/>
  <c r="Q332" i="2" a="1"/>
  <c r="Q332" i="2" s="1"/>
  <c r="Q333" i="2" a="1"/>
  <c r="Q333" i="2" s="1"/>
  <c r="Q334" i="2" a="1"/>
  <c r="Q334" i="2" s="1"/>
  <c r="Q335" i="2" a="1"/>
  <c r="Q335" i="2" s="1"/>
  <c r="Q336" i="2" a="1"/>
  <c r="Q336" i="2" s="1"/>
  <c r="Q337" i="2" a="1"/>
  <c r="Q337" i="2" s="1"/>
  <c r="Q338" i="2" a="1"/>
  <c r="Q338" i="2" s="1"/>
  <c r="Q339" i="2" a="1"/>
  <c r="Q339" i="2" s="1"/>
  <c r="Q340" i="2" a="1"/>
  <c r="Q340" i="2" s="1"/>
  <c r="Q341" i="2" a="1"/>
  <c r="Q341" i="2" s="1"/>
  <c r="Q342" i="2" a="1"/>
  <c r="Q342" i="2" s="1"/>
  <c r="Q343" i="2" a="1"/>
  <c r="Q343" i="2" s="1"/>
  <c r="Q344" i="2" a="1"/>
  <c r="Q344" i="2" s="1"/>
  <c r="Q345" i="2" a="1"/>
  <c r="Q345" i="2" s="1"/>
  <c r="Q346" i="2" a="1"/>
  <c r="Q346" i="2" s="1"/>
  <c r="Q347" i="2" a="1"/>
  <c r="Q347" i="2" s="1"/>
  <c r="Q348" i="2" a="1"/>
  <c r="Q348" i="2" s="1"/>
  <c r="Q349" i="2" a="1"/>
  <c r="Q349" i="2" s="1"/>
  <c r="Q350" i="2" a="1"/>
  <c r="Q350" i="2" s="1"/>
  <c r="Q351" i="2" a="1"/>
  <c r="Q351" i="2" s="1"/>
  <c r="Q352" i="2" a="1"/>
  <c r="Q352" i="2" s="1"/>
  <c r="Q353" i="2" a="1"/>
  <c r="Q353" i="2" s="1"/>
  <c r="Q354" i="2" a="1"/>
  <c r="Q354" i="2" s="1"/>
  <c r="Q355" i="2" a="1"/>
  <c r="Q355" i="2" s="1"/>
  <c r="Q356" i="2" a="1"/>
  <c r="Q356" i="2" s="1"/>
  <c r="Q357" i="2" a="1"/>
  <c r="Q357" i="2" s="1"/>
  <c r="Q358" i="2" a="1"/>
  <c r="Q358" i="2" s="1"/>
  <c r="Q359" i="2" a="1"/>
  <c r="Q359" i="2" s="1"/>
  <c r="Q360" i="2" a="1"/>
  <c r="Q360" i="2" s="1"/>
  <c r="Q361" i="2" a="1"/>
  <c r="Q361" i="2" s="1"/>
  <c r="Q362" i="2" a="1"/>
  <c r="Q362" i="2" s="1"/>
  <c r="Q363" i="2" a="1"/>
  <c r="Q363" i="2" s="1"/>
  <c r="Q364" i="2" a="1"/>
  <c r="Q364" i="2" s="1"/>
  <c r="Q365" i="2" a="1"/>
  <c r="Q365" i="2" s="1"/>
  <c r="Q366" i="2" a="1"/>
  <c r="Q366" i="2" s="1"/>
  <c r="Q367" i="2" a="1"/>
  <c r="Q367" i="2" s="1"/>
  <c r="Q368" i="2" a="1"/>
  <c r="Q368" i="2" s="1"/>
  <c r="Q369" i="2" a="1"/>
  <c r="Q369" i="2" s="1"/>
  <c r="Q370" i="2" a="1"/>
  <c r="Q370" i="2" s="1"/>
  <c r="Q371" i="2" a="1"/>
  <c r="Q371" i="2" s="1"/>
  <c r="Q372" i="2" a="1"/>
  <c r="Q372" i="2" s="1"/>
  <c r="Q373" i="2" a="1"/>
  <c r="Q373" i="2" s="1"/>
  <c r="Q374" i="2" a="1"/>
  <c r="Q374" i="2" s="1"/>
  <c r="Q375" i="2" a="1"/>
  <c r="Q375" i="2" s="1"/>
  <c r="Q376" i="2" a="1"/>
  <c r="Q376" i="2" s="1"/>
  <c r="Q377" i="2" a="1"/>
  <c r="Q377" i="2" s="1"/>
  <c r="Q378" i="2" a="1"/>
  <c r="Q378" i="2" s="1"/>
  <c r="Q379" i="2" a="1"/>
  <c r="Q379" i="2" s="1"/>
  <c r="Q380" i="2" a="1"/>
  <c r="Q380" i="2" s="1"/>
  <c r="Q381" i="2" a="1"/>
  <c r="Q381" i="2" s="1"/>
  <c r="Q382" i="2" a="1"/>
  <c r="Q382" i="2" s="1"/>
  <c r="Q383" i="2" a="1"/>
  <c r="Q383" i="2"/>
  <c r="Q384" i="2" a="1"/>
  <c r="Q384" i="2" s="1"/>
  <c r="Q385" i="2" a="1"/>
  <c r="Q385" i="2"/>
  <c r="Q386" i="2" a="1"/>
  <c r="Q386" i="2" s="1"/>
  <c r="Q387" i="2" a="1"/>
  <c r="Q387" i="2" s="1"/>
  <c r="Q388" i="2" a="1"/>
  <c r="Q388" i="2" s="1"/>
  <c r="Q389" i="2" a="1"/>
  <c r="Q389" i="2" s="1"/>
  <c r="Q390" i="2" a="1"/>
  <c r="Q390" i="2" s="1"/>
  <c r="Q391" i="2" a="1"/>
  <c r="Q391" i="2" s="1"/>
  <c r="Q392" i="2" a="1"/>
  <c r="Q392" i="2"/>
  <c r="Q393" i="2" a="1"/>
  <c r="Q393" i="2" s="1"/>
  <c r="Q394" i="2" a="1"/>
  <c r="Q394" i="2" s="1"/>
  <c r="Q395" i="2" a="1"/>
  <c r="Q395" i="2" s="1"/>
  <c r="Q396" i="2" a="1"/>
  <c r="Q396" i="2" s="1"/>
  <c r="Q397" i="2" a="1"/>
  <c r="Q397" i="2" s="1"/>
  <c r="Q398" i="2" a="1"/>
  <c r="Q398" i="2" s="1"/>
  <c r="Q399" i="2" a="1"/>
  <c r="Q399" i="2"/>
  <c r="Q400" i="2" a="1"/>
  <c r="Q400" i="2" s="1"/>
  <c r="Q401" i="2" a="1"/>
  <c r="Q401" i="2" s="1"/>
  <c r="Q402" i="2" a="1"/>
  <c r="Q402" i="2" s="1"/>
  <c r="Q403" i="2" a="1"/>
  <c r="Q403" i="2" s="1"/>
  <c r="Q404" i="2" a="1"/>
  <c r="Q404" i="2" s="1"/>
  <c r="Q405" i="2" a="1"/>
  <c r="Q405" i="2" s="1"/>
  <c r="Q406" i="2" a="1"/>
  <c r="Q406" i="2" s="1"/>
  <c r="Q407" i="2" a="1"/>
  <c r="Q407" i="2" s="1"/>
  <c r="Q408" i="2" a="1"/>
  <c r="Q408" i="2" s="1"/>
  <c r="Q409" i="2" a="1"/>
  <c r="Q409" i="2" s="1"/>
  <c r="Q410" i="2" a="1"/>
  <c r="Q410" i="2" s="1"/>
  <c r="Q411" i="2" a="1"/>
  <c r="Q411" i="2" s="1"/>
  <c r="Q412" i="2" a="1"/>
  <c r="Q412" i="2" s="1"/>
  <c r="Q413" i="2" a="1"/>
  <c r="Q413" i="2" s="1"/>
  <c r="Q414" i="2" a="1"/>
  <c r="Q414" i="2" s="1"/>
  <c r="Q415" i="2" a="1"/>
  <c r="Q415" i="2" s="1"/>
  <c r="Q416" i="2" a="1"/>
  <c r="Q416" i="2" s="1"/>
  <c r="Q417" i="2" a="1"/>
  <c r="Q417" i="2" s="1"/>
  <c r="Q418" i="2" a="1"/>
  <c r="Q418" i="2" s="1"/>
  <c r="Q419" i="2" a="1"/>
  <c r="Q419" i="2" s="1"/>
  <c r="Q420" i="2" a="1"/>
  <c r="Q420" i="2" s="1"/>
  <c r="Q421" i="2" a="1"/>
  <c r="Q421" i="2" s="1"/>
  <c r="Q422" i="2" a="1"/>
  <c r="Q422" i="2" s="1"/>
  <c r="Q423" i="2" a="1"/>
  <c r="Q423" i="2" s="1"/>
  <c r="Q424" i="2" a="1"/>
  <c r="Q424" i="2" s="1"/>
  <c r="Q425" i="2" a="1"/>
  <c r="Q425" i="2" s="1"/>
  <c r="Q426" i="2" a="1"/>
  <c r="Q426" i="2" s="1"/>
  <c r="Q427" i="2" a="1"/>
  <c r="Q427" i="2" s="1"/>
  <c r="Q428" i="2" a="1"/>
  <c r="Q428" i="2" s="1"/>
  <c r="Q429" i="2" a="1"/>
  <c r="Q429" i="2" s="1"/>
  <c r="Q430" i="2" a="1"/>
  <c r="Q430" i="2" s="1"/>
  <c r="Q431" i="2" a="1"/>
  <c r="Q431" i="2" s="1"/>
  <c r="Q432" i="2" a="1"/>
  <c r="Q432" i="2" s="1"/>
  <c r="Q433" i="2" a="1"/>
  <c r="Q433" i="2" s="1"/>
  <c r="Q434" i="2" a="1"/>
  <c r="Q434" i="2" s="1"/>
  <c r="Q435" i="2" a="1"/>
  <c r="Q435" i="2" s="1"/>
  <c r="Q436" i="2" a="1"/>
  <c r="Q436" i="2" s="1"/>
  <c r="Q437" i="2" a="1"/>
  <c r="Q437" i="2" s="1"/>
  <c r="Q438" i="2" a="1"/>
  <c r="Q438" i="2" s="1"/>
  <c r="Q439" i="2" a="1"/>
  <c r="Q439" i="2" s="1"/>
  <c r="Q440" i="2" a="1"/>
  <c r="Q440" i="2" s="1"/>
  <c r="Q441" i="2" a="1"/>
  <c r="Q441" i="2"/>
  <c r="Q442" i="2" a="1"/>
  <c r="Q442" i="2" s="1"/>
  <c r="Q443" i="2" a="1"/>
  <c r="Q443" i="2" s="1"/>
  <c r="Q444" i="2" a="1"/>
  <c r="Q444" i="2" s="1"/>
  <c r="Q445" i="2" a="1"/>
  <c r="Q445" i="2" s="1"/>
  <c r="Q446" i="2" a="1"/>
  <c r="Q446" i="2" s="1"/>
  <c r="Q447" i="2" a="1"/>
  <c r="Q447" i="2"/>
  <c r="Q448" i="2" a="1"/>
  <c r="Q448" i="2" s="1"/>
  <c r="Q449" i="2" a="1"/>
  <c r="Q449" i="2" s="1"/>
  <c r="Q450" i="2" a="1"/>
  <c r="Q450" i="2" s="1"/>
  <c r="Q451" i="2" a="1"/>
  <c r="Q451" i="2" s="1"/>
  <c r="Q452" i="2" a="1"/>
  <c r="Q452" i="2" s="1"/>
  <c r="Q453" i="2" a="1"/>
  <c r="Q453" i="2" s="1"/>
  <c r="Q454" i="2" a="1"/>
  <c r="Q454" i="2" s="1"/>
  <c r="Q455" i="2" a="1"/>
  <c r="Q455" i="2" s="1"/>
  <c r="Q456" i="2" a="1"/>
  <c r="Q456" i="2" s="1"/>
  <c r="Q457" i="2" a="1"/>
  <c r="Q457" i="2" s="1"/>
  <c r="Q458" i="2" a="1"/>
  <c r="Q458" i="2" s="1"/>
  <c r="Q459" i="2" a="1"/>
  <c r="Q459" i="2" s="1"/>
  <c r="Q460" i="2" a="1"/>
  <c r="Q460" i="2" s="1"/>
  <c r="Q461" i="2" a="1"/>
  <c r="Q461" i="2" s="1"/>
  <c r="Q462" i="2" a="1"/>
  <c r="Q462" i="2" s="1"/>
  <c r="Q463" i="2" a="1"/>
  <c r="Q463" i="2" s="1"/>
  <c r="Q464" i="2" a="1"/>
  <c r="Q464" i="2" s="1"/>
  <c r="Q465" i="2" a="1"/>
  <c r="Q465" i="2" s="1"/>
  <c r="Q466" i="2" a="1"/>
  <c r="Q466" i="2" s="1"/>
  <c r="Q467" i="2" a="1"/>
  <c r="Q467" i="2" s="1"/>
  <c r="Q468" i="2" a="1"/>
  <c r="Q468" i="2" s="1"/>
  <c r="Q469" i="2" a="1"/>
  <c r="Q469" i="2" s="1"/>
  <c r="Q470" i="2" a="1"/>
  <c r="Q470" i="2" s="1"/>
  <c r="Q471" i="2" a="1"/>
  <c r="Q471" i="2" s="1"/>
  <c r="Q472" i="2" a="1"/>
  <c r="Q472" i="2" s="1"/>
  <c r="Q473" i="2" a="1"/>
  <c r="Q473" i="2" s="1"/>
  <c r="Q474" i="2" a="1"/>
  <c r="Q474" i="2" s="1"/>
  <c r="Q475" i="2" a="1"/>
  <c r="Q475" i="2" s="1"/>
  <c r="Q476" i="2" a="1"/>
  <c r="Q476" i="2" s="1"/>
  <c r="Q477" i="2" a="1"/>
  <c r="Q477" i="2" s="1"/>
  <c r="Q478" i="2" a="1"/>
  <c r="Q478" i="2" s="1"/>
  <c r="Q479" i="2" a="1"/>
  <c r="Q479" i="2"/>
  <c r="Q480" i="2" a="1"/>
  <c r="Q480" i="2" s="1"/>
  <c r="Q481" i="2" a="1"/>
  <c r="Q481" i="2" s="1"/>
  <c r="Q482" i="2" a="1"/>
  <c r="Q482" i="2" s="1"/>
  <c r="Q483" i="2" a="1"/>
  <c r="Q483" i="2" s="1"/>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s="1"/>
  <c r="Q497" i="2" a="1"/>
  <c r="Q497" i="2" s="1"/>
  <c r="Q498" i="2" a="1"/>
  <c r="Q498" i="2" s="1"/>
  <c r="Q499" i="2" a="1"/>
  <c r="Q499" i="2" s="1"/>
  <c r="Q500" i="2" a="1"/>
  <c r="Q500" i="2" s="1"/>
  <c r="Q501" i="2" a="1"/>
  <c r="Q501" i="2" s="1"/>
  <c r="Q502" i="2" a="1"/>
  <c r="Q502" i="2" s="1"/>
  <c r="Q503" i="2" a="1"/>
  <c r="Q503" i="2" s="1"/>
  <c r="Q504" i="2" a="1"/>
  <c r="Q504" i="2" s="1"/>
  <c r="Q505" i="2" a="1"/>
  <c r="Q505" i="2" s="1"/>
  <c r="Q506" i="2" a="1"/>
  <c r="Q506" i="2" s="1"/>
  <c r="Q507" i="2" a="1"/>
  <c r="Q507" i="2" s="1"/>
  <c r="Q508" i="2" a="1"/>
  <c r="Q508" i="2" s="1"/>
  <c r="Q509" i="2" a="1"/>
  <c r="Q509" i="2" s="1"/>
  <c r="Q510" i="2" a="1"/>
  <c r="Q510" i="2" s="1"/>
  <c r="Q511" i="2" a="1"/>
  <c r="Q511" i="2" s="1"/>
  <c r="Q512" i="2" a="1"/>
  <c r="Q512" i="2"/>
  <c r="Q513" i="2" a="1"/>
  <c r="Q513" i="2" s="1"/>
  <c r="Q514" i="2" a="1"/>
  <c r="Q514" i="2" s="1"/>
  <c r="Q515" i="2" a="1"/>
  <c r="Q515" i="2" s="1"/>
  <c r="Q516" i="2" a="1"/>
  <c r="Q516" i="2" s="1"/>
  <c r="Q517" i="2" a="1"/>
  <c r="Q517" i="2" s="1"/>
  <c r="Q518" i="2" a="1"/>
  <c r="Q518" i="2" s="1"/>
  <c r="Q519" i="2" a="1"/>
  <c r="Q519" i="2" s="1"/>
  <c r="Q520" i="2" a="1"/>
  <c r="Q520" i="2" s="1"/>
  <c r="Q521" i="2" a="1"/>
  <c r="Q521" i="2" s="1"/>
  <c r="Q522" i="2" a="1"/>
  <c r="Q522" i="2" s="1"/>
  <c r="Q523" i="2" a="1"/>
  <c r="Q523" i="2" s="1"/>
  <c r="Q524" i="2" a="1"/>
  <c r="Q524" i="2" s="1"/>
  <c r="Q525" i="2" a="1"/>
  <c r="Q525" i="2" s="1"/>
  <c r="Q526" i="2" a="1"/>
  <c r="Q526" i="2" s="1"/>
  <c r="Q527" i="2" a="1"/>
  <c r="Q527" i="2"/>
  <c r="Q528" i="2" a="1"/>
  <c r="Q528" i="2" s="1"/>
  <c r="Q529" i="2" a="1"/>
  <c r="Q529" i="2" s="1"/>
  <c r="Q530" i="2" a="1"/>
  <c r="Q530" i="2" s="1"/>
  <c r="Q531" i="2" a="1"/>
  <c r="Q531" i="2" s="1"/>
  <c r="Q532" i="2" a="1"/>
  <c r="Q532" i="2" s="1"/>
  <c r="Q533" i="2" a="1"/>
  <c r="Q533" i="2" s="1"/>
  <c r="Q534" i="2" a="1"/>
  <c r="Q534" i="2" s="1"/>
  <c r="Q535" i="2" a="1"/>
  <c r="Q535" i="2" s="1"/>
  <c r="Q536" i="2" a="1"/>
  <c r="Q536" i="2" s="1"/>
  <c r="Q537" i="2" a="1"/>
  <c r="Q537" i="2" s="1"/>
  <c r="Q538" i="2" a="1"/>
  <c r="Q538" i="2" s="1"/>
  <c r="Q539" i="2" a="1"/>
  <c r="Q539" i="2" s="1"/>
  <c r="Q540" i="2" a="1"/>
  <c r="Q540" i="2" s="1"/>
  <c r="Q541" i="2" a="1"/>
  <c r="Q541" i="2" s="1"/>
  <c r="Q542" i="2" a="1"/>
  <c r="Q542" i="2" s="1"/>
  <c r="Q543" i="2" a="1"/>
  <c r="Q543" i="2" s="1"/>
  <c r="Q544" i="2" a="1"/>
  <c r="Q544" i="2" s="1"/>
  <c r="Q545" i="2" a="1"/>
  <c r="Q545" i="2" s="1"/>
  <c r="Q546" i="2" a="1"/>
  <c r="Q546" i="2" s="1"/>
  <c r="Q547" i="2" a="1"/>
  <c r="Q547" i="2" s="1"/>
  <c r="Q548" i="2" a="1"/>
  <c r="Q548" i="2" s="1"/>
  <c r="Q549" i="2" a="1"/>
  <c r="Q549" i="2" s="1"/>
  <c r="Q550" i="2" a="1"/>
  <c r="Q550" i="2" s="1"/>
  <c r="Q551" i="2" a="1"/>
  <c r="Q551" i="2"/>
  <c r="Q552" i="2" a="1"/>
  <c r="Q552" i="2" s="1"/>
  <c r="Q553" i="2" a="1"/>
  <c r="Q553" i="2" s="1"/>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c r="Q570" i="2" a="1"/>
  <c r="Q570" i="2" s="1"/>
  <c r="Q571" i="2" a="1"/>
  <c r="Q571" i="2" s="1"/>
  <c r="Q572" i="2" a="1"/>
  <c r="Q572" i="2" s="1"/>
  <c r="Q573" i="2" a="1"/>
  <c r="Q573" i="2" s="1"/>
  <c r="Q574" i="2" a="1"/>
  <c r="Q574" i="2" s="1"/>
  <c r="Q575" i="2" a="1"/>
  <c r="Q575" i="2" s="1"/>
  <c r="Q576" i="2" a="1"/>
  <c r="Q576" i="2" s="1"/>
  <c r="Q577" i="2" a="1"/>
  <c r="Q577" i="2" s="1"/>
  <c r="Q578" i="2" a="1"/>
  <c r="Q578" i="2" s="1"/>
  <c r="Q579" i="2" a="1"/>
  <c r="Q579" i="2" s="1"/>
  <c r="Q580" i="2" a="1"/>
  <c r="Q580" i="2"/>
  <c r="Q581" i="2" a="1"/>
  <c r="Q581" i="2" s="1"/>
  <c r="Q582" i="2" a="1"/>
  <c r="Q582" i="2" s="1"/>
  <c r="Q583" i="2" a="1"/>
  <c r="Q583" i="2" s="1"/>
  <c r="Q584" i="2" a="1"/>
  <c r="Q584" i="2" s="1"/>
  <c r="Q585" i="2" a="1"/>
  <c r="Q585" i="2" s="1"/>
  <c r="Q586" i="2" a="1"/>
  <c r="Q586" i="2" s="1"/>
  <c r="Q587" i="2" a="1"/>
  <c r="Q587" i="2" s="1"/>
  <c r="Q588" i="2" a="1"/>
  <c r="Q588" i="2" s="1"/>
  <c r="Q589" i="2" a="1"/>
  <c r="Q589" i="2"/>
  <c r="Q590" i="2" a="1"/>
  <c r="Q590" i="2" s="1"/>
  <c r="Q591" i="2" a="1"/>
  <c r="Q591" i="2" s="1"/>
  <c r="Q592" i="2" a="1"/>
  <c r="Q592" i="2" s="1"/>
  <c r="Q593" i="2" a="1"/>
  <c r="Q593" i="2" s="1"/>
  <c r="Q594" i="2" a="1"/>
  <c r="Q594" i="2" s="1"/>
  <c r="Q595" i="2" a="1"/>
  <c r="Q595" i="2" s="1"/>
  <c r="Q596" i="2" a="1"/>
  <c r="Q596" i="2" s="1"/>
  <c r="Q597" i="2" a="1"/>
  <c r="Q597" i="2" s="1"/>
  <c r="Q598" i="2" a="1"/>
  <c r="Q598" i="2" s="1"/>
  <c r="Q599" i="2" a="1"/>
  <c r="Q599" i="2" s="1"/>
  <c r="Q600" i="2" a="1"/>
  <c r="Q600" i="2" s="1"/>
  <c r="Q601" i="2" a="1"/>
  <c r="Q601" i="2" s="1"/>
  <c r="Q602" i="2" a="1"/>
  <c r="Q602" i="2" s="1"/>
  <c r="Q603" i="2" a="1"/>
  <c r="Q603" i="2"/>
  <c r="Q604" i="2" a="1"/>
  <c r="Q604" i="2" s="1"/>
  <c r="Q605" i="2" a="1"/>
  <c r="Q605" i="2" s="1"/>
  <c r="Q606" i="2" a="1"/>
  <c r="Q606" i="2" s="1"/>
  <c r="Q607" i="2" a="1"/>
  <c r="Q607" i="2" s="1"/>
  <c r="Q608" i="2" a="1"/>
  <c r="Q608" i="2" s="1"/>
  <c r="Q609" i="2" a="1"/>
  <c r="Q609" i="2" s="1"/>
  <c r="Q610" i="2" a="1"/>
  <c r="Q610" i="2" s="1"/>
  <c r="Q611" i="2" a="1"/>
  <c r="Q611" i="2" s="1"/>
  <c r="Q612" i="2" a="1"/>
  <c r="Q612" i="2" s="1"/>
  <c r="Q613" i="2" a="1"/>
  <c r="Q613" i="2" s="1"/>
  <c r="Q614" i="2" a="1"/>
  <c r="Q614" i="2" s="1"/>
  <c r="Q615" i="2" a="1"/>
  <c r="Q615" i="2" s="1"/>
  <c r="Q616" i="2" a="1"/>
  <c r="Q616" i="2" s="1"/>
  <c r="Q617" i="2" a="1"/>
  <c r="Q617" i="2" s="1"/>
  <c r="Q618" i="2" a="1"/>
  <c r="Q618" i="2" s="1"/>
  <c r="Q619" i="2" a="1"/>
  <c r="Q619" i="2" s="1"/>
  <c r="Q620" i="2" a="1"/>
  <c r="Q620" i="2" s="1"/>
  <c r="Q621" i="2" a="1"/>
  <c r="Q621" i="2" s="1"/>
  <c r="Q622" i="2" a="1"/>
  <c r="Q622" i="2" s="1"/>
  <c r="Q623" i="2" a="1"/>
  <c r="Q623" i="2" s="1"/>
  <c r="Q624" i="2" a="1"/>
  <c r="Q624" i="2" s="1"/>
  <c r="Q625" i="2" a="1"/>
  <c r="Q625" i="2"/>
  <c r="Q626" i="2" a="1"/>
  <c r="Q626" i="2" s="1"/>
  <c r="Q627" i="2" a="1"/>
  <c r="Q627" i="2" s="1"/>
  <c r="Q628" i="2" a="1"/>
  <c r="Q628" i="2" s="1"/>
  <c r="Q629" i="2" a="1"/>
  <c r="Q629" i="2" s="1"/>
  <c r="Q630" i="2" a="1"/>
  <c r="Q630" i="2" s="1"/>
  <c r="Q631" i="2" a="1"/>
  <c r="Q631" i="2" s="1"/>
  <c r="Q632" i="2" a="1"/>
  <c r="Q632" i="2"/>
  <c r="Q633" i="2" a="1"/>
  <c r="Q633" i="2" s="1"/>
  <c r="Q634" i="2" a="1"/>
  <c r="Q634" i="2" s="1"/>
  <c r="Q635" i="2" a="1"/>
  <c r="Q635" i="2"/>
  <c r="Q636" i="2" a="1"/>
  <c r="Q636" i="2" s="1"/>
  <c r="Q637" i="2" a="1"/>
  <c r="Q637" i="2" s="1"/>
  <c r="Q638" i="2" a="1"/>
  <c r="Q638" i="2" s="1"/>
  <c r="Q639" i="2" a="1"/>
  <c r="Q639" i="2" s="1"/>
  <c r="Q640" i="2" a="1"/>
  <c r="Q640" i="2" s="1"/>
  <c r="Q641" i="2" a="1"/>
  <c r="Q641" i="2"/>
  <c r="Q642" i="2" a="1"/>
  <c r="Q642" i="2" s="1"/>
  <c r="Q643" i="2" a="1"/>
  <c r="Q643" i="2" s="1"/>
  <c r="Q644" i="2" a="1"/>
  <c r="Q644" i="2"/>
  <c r="Q645" i="2" a="1"/>
  <c r="Q645" i="2" s="1"/>
  <c r="Q646" i="2" a="1"/>
  <c r="Q646" i="2" s="1"/>
  <c r="Q647" i="2" a="1"/>
  <c r="Q647" i="2" s="1"/>
  <c r="Q648" i="2" a="1"/>
  <c r="Q648" i="2" s="1"/>
  <c r="Q649" i="2" a="1"/>
  <c r="Q649" i="2" s="1"/>
  <c r="Q650" i="2" a="1"/>
  <c r="Q650" i="2" s="1"/>
  <c r="Q651" i="2" a="1"/>
  <c r="Q651" i="2" s="1"/>
  <c r="Q652" i="2" a="1"/>
  <c r="Q652" i="2" s="1"/>
  <c r="Q653" i="2" a="1"/>
  <c r="Q653" i="2" s="1"/>
  <c r="Q654" i="2" a="1"/>
  <c r="Q654" i="2" s="1"/>
  <c r="Q655" i="2" a="1"/>
  <c r="Q655" i="2" s="1"/>
  <c r="Q656" i="2" a="1"/>
  <c r="Q656" i="2" s="1"/>
  <c r="Q657" i="2" a="1"/>
  <c r="Q657" i="2" s="1"/>
  <c r="Q658" i="2" a="1"/>
  <c r="Q658" i="2" s="1"/>
  <c r="Q659" i="2" a="1"/>
  <c r="Q659" i="2" s="1"/>
  <c r="Q660" i="2" a="1"/>
  <c r="Q660" i="2" s="1"/>
  <c r="Q661" i="2" a="1"/>
  <c r="Q661" i="2" s="1"/>
  <c r="Q662" i="2" a="1"/>
  <c r="Q662" i="2" s="1"/>
  <c r="Q663" i="2" a="1"/>
  <c r="Q663" i="2" s="1"/>
  <c r="Q664" i="2" a="1"/>
  <c r="Q664" i="2"/>
  <c r="Q665" i="2" a="1"/>
  <c r="Q665" i="2" s="1"/>
  <c r="Q666" i="2" a="1"/>
  <c r="Q666" i="2" s="1"/>
  <c r="Q667" i="2" a="1"/>
  <c r="Q667" i="2" s="1"/>
  <c r="Q668" i="2" a="1"/>
  <c r="Q668" i="2" s="1"/>
  <c r="Q669" i="2" a="1"/>
  <c r="Q669" i="2" s="1"/>
  <c r="Q670" i="2" a="1"/>
  <c r="Q670" i="2" s="1"/>
  <c r="Q671" i="2" a="1"/>
  <c r="Q671" i="2" s="1"/>
  <c r="Q672" i="2" a="1"/>
  <c r="Q672" i="2" s="1"/>
  <c r="Q673" i="2" a="1"/>
  <c r="Q673" i="2" s="1"/>
  <c r="Q674" i="2" a="1"/>
  <c r="Q674" i="2" s="1"/>
  <c r="Q675" i="2" a="1"/>
  <c r="Q675" i="2" s="1"/>
  <c r="Q676" i="2" a="1"/>
  <c r="Q676" i="2" s="1"/>
  <c r="Q677" i="2" a="1"/>
  <c r="Q677" i="2" s="1"/>
  <c r="Q678" i="2" a="1"/>
  <c r="Q678" i="2"/>
  <c r="Q679" i="2" a="1"/>
  <c r="Q679" i="2" s="1"/>
  <c r="Q680" i="2" a="1"/>
  <c r="Q680" i="2" s="1"/>
  <c r="Q681" i="2" a="1"/>
  <c r="Q681" i="2" s="1"/>
  <c r="Q682" i="2" a="1"/>
  <c r="Q682" i="2" s="1"/>
  <c r="Q683" i="2" a="1"/>
  <c r="Q683" i="2" s="1"/>
  <c r="Q684" i="2" a="1"/>
  <c r="Q684" i="2"/>
  <c r="Q685" i="2" a="1"/>
  <c r="Q685" i="2" s="1"/>
  <c r="Q686" i="2" a="1"/>
  <c r="Q686" i="2" s="1"/>
  <c r="Q687" i="2" a="1"/>
  <c r="Q687" i="2" s="1"/>
  <c r="Q688" i="2" a="1"/>
  <c r="Q688" i="2" s="1"/>
  <c r="Q689" i="2" a="1"/>
  <c r="Q689" i="2" s="1"/>
  <c r="Q690" i="2" a="1"/>
  <c r="Q690" i="2" s="1"/>
  <c r="Q691" i="2" a="1"/>
  <c r="Q691" i="2" s="1"/>
  <c r="Q692" i="2" a="1"/>
  <c r="Q692" i="2" s="1"/>
  <c r="Q693" i="2" a="1"/>
  <c r="Q693" i="2" s="1"/>
  <c r="Q694" i="2" a="1"/>
  <c r="Q694" i="2" s="1"/>
  <c r="Q695" i="2" a="1"/>
  <c r="Q695" i="2" s="1"/>
  <c r="Q696" i="2" a="1"/>
  <c r="Q696" i="2" s="1"/>
  <c r="Q697" i="2" a="1"/>
  <c r="Q697" i="2" s="1"/>
  <c r="Q698" i="2" a="1"/>
  <c r="Q698" i="2" s="1"/>
  <c r="Q699" i="2" a="1"/>
  <c r="Q699" i="2" s="1"/>
  <c r="Q700" i="2" a="1"/>
  <c r="Q700" i="2" s="1"/>
  <c r="Q701" i="2" a="1"/>
  <c r="Q701" i="2" s="1"/>
  <c r="Q702" i="2" a="1"/>
  <c r="Q702" i="2" s="1"/>
  <c r="Q703" i="2" a="1"/>
  <c r="Q703" i="2" s="1"/>
  <c r="Q704" i="2" a="1"/>
  <c r="Q704" i="2" s="1"/>
  <c r="Q705" i="2" a="1"/>
  <c r="Q705" i="2" s="1"/>
  <c r="Q706" i="2" a="1"/>
  <c r="Q706" i="2" s="1"/>
  <c r="Q707" i="2" a="1"/>
  <c r="Q707" i="2" s="1"/>
  <c r="Q708" i="2" a="1"/>
  <c r="Q708" i="2" s="1"/>
  <c r="Q709" i="2" a="1"/>
  <c r="Q709" i="2" s="1"/>
  <c r="Q710" i="2" a="1"/>
  <c r="Q710" i="2" s="1"/>
  <c r="Q711" i="2" a="1"/>
  <c r="Q711" i="2" s="1"/>
  <c r="Q712" i="2" a="1"/>
  <c r="Q712" i="2" s="1"/>
  <c r="Q713" i="2" a="1"/>
  <c r="Q713" i="2" s="1"/>
  <c r="Q714" i="2" a="1"/>
  <c r="Q714" i="2" s="1"/>
  <c r="Q715" i="2" a="1"/>
  <c r="Q715" i="2" s="1"/>
  <c r="Q716" i="2" a="1"/>
  <c r="Q716" i="2" s="1"/>
  <c r="Q717" i="2" a="1"/>
  <c r="Q717" i="2" s="1"/>
  <c r="Q718" i="2" a="1"/>
  <c r="Q718" i="2" s="1"/>
  <c r="Q719" i="2" a="1"/>
  <c r="Q719" i="2" s="1"/>
  <c r="Q720" i="2" a="1"/>
  <c r="Q720" i="2" s="1"/>
  <c r="Q721" i="2" a="1"/>
  <c r="Q721" i="2" s="1"/>
  <c r="Q722" i="2" a="1"/>
  <c r="Q722" i="2"/>
  <c r="Q723" i="2" a="1"/>
  <c r="Q723" i="2" s="1"/>
  <c r="Q724" i="2" a="1"/>
  <c r="Q724" i="2" s="1"/>
  <c r="Q725" i="2" a="1"/>
  <c r="Q725" i="2" s="1"/>
  <c r="Q726" i="2" a="1"/>
  <c r="Q726" i="2" s="1"/>
  <c r="Q727" i="2" a="1"/>
  <c r="Q727" i="2" s="1"/>
  <c r="Q728" i="2" a="1"/>
  <c r="Q728" i="2" s="1"/>
  <c r="Q729" i="2" a="1"/>
  <c r="Q729" i="2" s="1"/>
  <c r="Q730" i="2" a="1"/>
  <c r="Q730" i="2" s="1"/>
  <c r="Q731" i="2" a="1"/>
  <c r="Q731" i="2" s="1"/>
  <c r="Q732" i="2" a="1"/>
  <c r="Q732" i="2" s="1"/>
  <c r="Q733" i="2" a="1"/>
  <c r="Q733" i="2" s="1"/>
  <c r="Q734" i="2" a="1"/>
  <c r="Q734" i="2" s="1"/>
  <c r="Q735" i="2" a="1"/>
  <c r="Q735" i="2" s="1"/>
  <c r="Q736" i="2" a="1"/>
  <c r="Q736" i="2" s="1"/>
  <c r="Q737" i="2" a="1"/>
  <c r="Q737" i="2" s="1"/>
  <c r="Q738" i="2" a="1"/>
  <c r="Q738" i="2" s="1"/>
  <c r="Q739" i="2" a="1"/>
  <c r="Q739" i="2" s="1"/>
  <c r="Q740" i="2" a="1"/>
  <c r="Q740" i="2" s="1"/>
  <c r="Q741" i="2" a="1"/>
  <c r="Q741" i="2" s="1"/>
  <c r="Q742" i="2" a="1"/>
  <c r="Q742" i="2" s="1"/>
  <c r="Q743" i="2" a="1"/>
  <c r="Q743" i="2" s="1"/>
  <c r="Q744" i="2" a="1"/>
  <c r="Q744" i="2" s="1"/>
  <c r="Q745" i="2" a="1"/>
  <c r="Q745" i="2" s="1"/>
  <c r="Q746" i="2" a="1"/>
  <c r="Q746" i="2" s="1"/>
  <c r="Q747" i="2" a="1"/>
  <c r="Q747" i="2" s="1"/>
  <c r="Q748" i="2" a="1"/>
  <c r="Q748" i="2" s="1"/>
  <c r="Q749" i="2" a="1"/>
  <c r="Q749" i="2" s="1"/>
  <c r="Q750" i="2" a="1"/>
  <c r="Q750" i="2" s="1"/>
  <c r="Q751" i="2" a="1"/>
  <c r="Q751" i="2" s="1"/>
  <c r="Q752" i="2" a="1"/>
  <c r="Q752" i="2" s="1"/>
  <c r="Q753" i="2" a="1"/>
  <c r="Q753" i="2" s="1"/>
  <c r="Q754" i="2" a="1"/>
  <c r="Q754" i="2" s="1"/>
  <c r="Q755" i="2" a="1"/>
  <c r="Q755" i="2" s="1"/>
  <c r="Q756" i="2" a="1"/>
  <c r="Q756" i="2" s="1"/>
  <c r="Q757" i="2" a="1"/>
  <c r="Q757" i="2" s="1"/>
  <c r="Q758" i="2" a="1"/>
  <c r="Q758" i="2" s="1"/>
  <c r="Q759" i="2" a="1"/>
  <c r="Q759" i="2" s="1"/>
  <c r="Q760" i="2" a="1"/>
  <c r="Q760" i="2" s="1"/>
  <c r="Q761" i="2" a="1"/>
  <c r="Q761" i="2" s="1"/>
  <c r="Q762" i="2" a="1"/>
  <c r="Q762" i="2" s="1"/>
  <c r="Q763" i="2" a="1"/>
  <c r="Q763" i="2" s="1"/>
  <c r="Q764" i="2" a="1"/>
  <c r="Q764" i="2" s="1"/>
  <c r="Q765" i="2" a="1"/>
  <c r="Q765" i="2" s="1"/>
  <c r="Q766" i="2" a="1"/>
  <c r="Q766" i="2" s="1"/>
  <c r="Q767" i="2" a="1"/>
  <c r="Q767" i="2" s="1"/>
  <c r="Q768" i="2" a="1"/>
  <c r="Q768" i="2" s="1"/>
  <c r="Q769" i="2" a="1"/>
  <c r="Q769" i="2" s="1"/>
  <c r="Q770" i="2" a="1"/>
  <c r="Q770" i="2"/>
  <c r="Q771" i="2" a="1"/>
  <c r="Q771" i="2" s="1"/>
  <c r="Q772" i="2" a="1"/>
  <c r="Q772" i="2" s="1"/>
  <c r="Q773" i="2" a="1"/>
  <c r="Q773" i="2" s="1"/>
  <c r="Q774" i="2" a="1"/>
  <c r="Q774" i="2" s="1"/>
  <c r="Q775" i="2" a="1"/>
  <c r="Q775" i="2" s="1"/>
  <c r="Q776" i="2" a="1"/>
  <c r="Q776" i="2" s="1"/>
  <c r="Q777" i="2" a="1"/>
  <c r="Q777" i="2" s="1"/>
  <c r="Q778" i="2" a="1"/>
  <c r="Q778" i="2" s="1"/>
  <c r="Q779" i="2" a="1"/>
  <c r="Q779" i="2" s="1"/>
  <c r="Q780" i="2" a="1"/>
  <c r="Q780" i="2" s="1"/>
  <c r="Q781" i="2" a="1"/>
  <c r="Q781" i="2" s="1"/>
  <c r="Q782" i="2" a="1"/>
  <c r="Q782" i="2" s="1"/>
  <c r="Q783" i="2" a="1"/>
  <c r="Q783" i="2" s="1"/>
  <c r="Q784" i="2" a="1"/>
  <c r="Q784" i="2" s="1"/>
  <c r="Q785" i="2" a="1"/>
  <c r="Q785" i="2" s="1"/>
  <c r="Q786" i="2" a="1"/>
  <c r="Q786" i="2" s="1"/>
  <c r="Q787" i="2" a="1"/>
  <c r="Q787" i="2" s="1"/>
  <c r="Q788" i="2" a="1"/>
  <c r="Q788" i="2" s="1"/>
  <c r="Q789" i="2" a="1"/>
  <c r="Q789" i="2" s="1"/>
  <c r="Q790" i="2" a="1"/>
  <c r="Q790" i="2"/>
  <c r="Q791" i="2" a="1"/>
  <c r="Q791" i="2" s="1"/>
  <c r="Q792" i="2" a="1"/>
  <c r="Q792" i="2" s="1"/>
  <c r="Q793" i="2" a="1"/>
  <c r="Q793" i="2" s="1"/>
  <c r="Q794" i="2" a="1"/>
  <c r="Q794" i="2" s="1"/>
  <c r="Q795" i="2" a="1"/>
  <c r="Q795" i="2" s="1"/>
  <c r="Q796" i="2" a="1"/>
  <c r="Q796" i="2"/>
  <c r="Q797" i="2" a="1"/>
  <c r="Q797" i="2" s="1"/>
  <c r="Q798" i="2" a="1"/>
  <c r="Q798" i="2" s="1"/>
  <c r="Q799" i="2" a="1"/>
  <c r="Q799" i="2" s="1"/>
  <c r="Q800" i="2" a="1"/>
  <c r="Q800" i="2" s="1"/>
  <c r="Q801" i="2" a="1"/>
  <c r="Q801" i="2" s="1"/>
  <c r="Q802" i="2" a="1"/>
  <c r="Q802" i="2" s="1"/>
  <c r="Q803" i="2" a="1"/>
  <c r="Q803" i="2" s="1"/>
  <c r="Q804" i="2" a="1"/>
  <c r="Q804" i="2" s="1"/>
  <c r="Q805" i="2" a="1"/>
  <c r="Q805" i="2" s="1"/>
  <c r="Q806" i="2" a="1"/>
  <c r="Q806" i="2"/>
  <c r="Q807" i="2" a="1"/>
  <c r="Q807" i="2" s="1"/>
  <c r="Q808" i="2" a="1"/>
  <c r="Q808" i="2" s="1"/>
  <c r="Q809" i="2" a="1"/>
  <c r="Q809" i="2" s="1"/>
  <c r="Q810" i="2" a="1"/>
  <c r="Q810" i="2" s="1"/>
  <c r="Q811" i="2" a="1"/>
  <c r="Q811" i="2" s="1"/>
  <c r="Q812" i="2" a="1"/>
  <c r="Q812" i="2" s="1"/>
  <c r="Q813" i="2" a="1"/>
  <c r="Q813" i="2" s="1"/>
  <c r="Q814" i="2" a="1"/>
  <c r="Q814" i="2" s="1"/>
  <c r="Q815" i="2" a="1"/>
  <c r="Q815" i="2" s="1"/>
  <c r="Q816" i="2" a="1"/>
  <c r="Q816" i="2" s="1"/>
  <c r="Q817" i="2" a="1"/>
  <c r="Q817" i="2" s="1"/>
  <c r="Q818" i="2" a="1"/>
  <c r="Q818" i="2" s="1"/>
  <c r="Q819" i="2" a="1"/>
  <c r="Q819" i="2" s="1"/>
  <c r="Q820" i="2" a="1"/>
  <c r="Q820" i="2" s="1"/>
  <c r="Q821" i="2" a="1"/>
  <c r="Q821" i="2" s="1"/>
  <c r="Q822" i="2" a="1"/>
  <c r="Q822" i="2" s="1"/>
  <c r="Q823" i="2" a="1"/>
  <c r="Q823" i="2" s="1"/>
  <c r="Q824" i="2" a="1"/>
  <c r="Q824" i="2" s="1"/>
  <c r="Q825" i="2" a="1"/>
  <c r="Q825" i="2" s="1"/>
  <c r="Q826" i="2" a="1"/>
  <c r="Q826" i="2" s="1"/>
  <c r="Q827" i="2" a="1"/>
  <c r="Q827" i="2" s="1"/>
  <c r="Q828" i="2" a="1"/>
  <c r="Q828" i="2" s="1"/>
  <c r="Q829" i="2" a="1"/>
  <c r="Q829" i="2" s="1"/>
  <c r="Q830" i="2" a="1"/>
  <c r="Q830" i="2" s="1"/>
  <c r="Q831" i="2" a="1"/>
  <c r="Q831" i="2" s="1"/>
  <c r="Q832" i="2" a="1"/>
  <c r="Q832" i="2" s="1"/>
  <c r="Q833" i="2" a="1"/>
  <c r="Q833" i="2" s="1"/>
  <c r="Q834" i="2" a="1"/>
  <c r="Q834" i="2" s="1"/>
  <c r="Q835" i="2" a="1"/>
  <c r="Q835" i="2" s="1"/>
  <c r="Q836" i="2" a="1"/>
  <c r="Q836" i="2" s="1"/>
  <c r="Q837" i="2" a="1"/>
  <c r="Q837" i="2" s="1"/>
  <c r="Q838" i="2" a="1"/>
  <c r="Q838" i="2"/>
  <c r="Q839" i="2" a="1"/>
  <c r="Q839" i="2" s="1"/>
  <c r="Q840" i="2" a="1"/>
  <c r="Q840" i="2" s="1"/>
  <c r="Q841" i="2" a="1"/>
  <c r="Q841" i="2" s="1"/>
  <c r="Q842" i="2" a="1"/>
  <c r="Q842" i="2" s="1"/>
  <c r="Q843" i="2" a="1"/>
  <c r="Q843" i="2" s="1"/>
  <c r="Q844" i="2" a="1"/>
  <c r="Q844" i="2"/>
  <c r="Q845" i="2" a="1"/>
  <c r="Q845" i="2" s="1"/>
  <c r="Q846" i="2" a="1"/>
  <c r="Q846" i="2" s="1"/>
  <c r="Q847" i="2" a="1"/>
  <c r="Q847" i="2" s="1"/>
  <c r="Q848" i="2" a="1"/>
  <c r="Q848" i="2" s="1"/>
  <c r="Q849" i="2" a="1"/>
  <c r="Q849" i="2" s="1"/>
  <c r="Q850" i="2" a="1"/>
  <c r="Q850" i="2" s="1"/>
  <c r="Q851" i="2" a="1"/>
  <c r="Q851" i="2" s="1"/>
  <c r="Q852" i="2" a="1"/>
  <c r="Q852" i="2" s="1"/>
  <c r="Q853" i="2" a="1"/>
  <c r="Q853" i="2" s="1"/>
  <c r="Q854" i="2" a="1"/>
  <c r="Q854" i="2"/>
  <c r="Q855" i="2" a="1"/>
  <c r="Q855" i="2" s="1"/>
  <c r="Q856" i="2" a="1"/>
  <c r="Q856" i="2" s="1"/>
  <c r="Q857" i="2" a="1"/>
  <c r="Q857" i="2" s="1"/>
  <c r="Q858" i="2" a="1"/>
  <c r="Q858" i="2" s="1"/>
  <c r="Q859" i="2" a="1"/>
  <c r="Q859" i="2" s="1"/>
  <c r="Q860" i="2" a="1"/>
  <c r="Q860" i="2" s="1"/>
  <c r="Q861" i="2" a="1"/>
  <c r="Q861" i="2" s="1"/>
  <c r="Q862" i="2" a="1"/>
  <c r="Q862" i="2" s="1"/>
  <c r="Q863" i="2" a="1"/>
  <c r="Q863" i="2" s="1"/>
  <c r="Q864" i="2" a="1"/>
  <c r="Q864" i="2" s="1"/>
  <c r="Q865" i="2" a="1"/>
  <c r="Q865" i="2" s="1"/>
  <c r="Q866" i="2" a="1"/>
  <c r="Q866" i="2" s="1"/>
  <c r="Q867" i="2" a="1"/>
  <c r="Q867" i="2" s="1"/>
  <c r="Q868" i="2" a="1"/>
  <c r="Q868" i="2" s="1"/>
  <c r="Q869" i="2" a="1"/>
  <c r="Q869" i="2" s="1"/>
  <c r="Q870" i="2" a="1"/>
  <c r="Q870" i="2" s="1"/>
  <c r="Q871" i="2" a="1"/>
  <c r="Q871" i="2" s="1"/>
  <c r="Q872" i="2" a="1"/>
  <c r="Q872" i="2" s="1"/>
  <c r="Q873" i="2" a="1"/>
  <c r="Q873" i="2" s="1"/>
  <c r="Q874" i="2" a="1"/>
  <c r="Q874" i="2" s="1"/>
  <c r="Q875" i="2" a="1"/>
  <c r="Q875" i="2" s="1"/>
  <c r="Q876" i="2" a="1"/>
  <c r="Q876" i="2" s="1"/>
  <c r="Q877" i="2" a="1"/>
  <c r="Q877" i="2" s="1"/>
  <c r="Q878" i="2" a="1"/>
  <c r="Q878" i="2" s="1"/>
  <c r="Q879" i="2" a="1"/>
  <c r="Q879" i="2" s="1"/>
  <c r="Q880" i="2" a="1"/>
  <c r="Q880" i="2" s="1"/>
  <c r="Q881" i="2" a="1"/>
  <c r="Q881" i="2" s="1"/>
  <c r="Q882" i="2" a="1"/>
  <c r="Q882" i="2" s="1"/>
  <c r="Q883" i="2" a="1"/>
  <c r="Q883" i="2" s="1"/>
  <c r="Q884" i="2" a="1"/>
  <c r="Q884" i="2" s="1"/>
  <c r="Q885" i="2" a="1"/>
  <c r="Q885" i="2" s="1"/>
  <c r="Q886" i="2" a="1"/>
  <c r="Q886" i="2"/>
  <c r="Q887" i="2" a="1"/>
  <c r="Q887" i="2" s="1"/>
  <c r="Q888" i="2" a="1"/>
  <c r="Q888" i="2" s="1"/>
  <c r="Q889" i="2" a="1"/>
  <c r="Q889" i="2" s="1"/>
  <c r="Q890" i="2" a="1"/>
  <c r="Q890" i="2" s="1"/>
  <c r="Q891" i="2" a="1"/>
  <c r="Q891" i="2" s="1"/>
  <c r="Q892" i="2" a="1"/>
  <c r="Q892" i="2" s="1"/>
  <c r="Q893" i="2" a="1"/>
  <c r="Q893" i="2" s="1"/>
  <c r="Q894" i="2" a="1"/>
  <c r="Q894" i="2"/>
  <c r="Q895" i="2" a="1"/>
  <c r="Q895" i="2" s="1"/>
  <c r="Q896" i="2" a="1"/>
  <c r="Q896" i="2" s="1"/>
  <c r="Q897" i="2" a="1"/>
  <c r="Q897" i="2" s="1"/>
  <c r="Q898" i="2" a="1"/>
  <c r="Q898" i="2" s="1"/>
  <c r="Q899" i="2" a="1"/>
  <c r="Q899" i="2" s="1"/>
  <c r="Q900" i="2" a="1"/>
  <c r="Q900" i="2" s="1"/>
  <c r="Q901" i="2" a="1"/>
  <c r="Q901" i="2" s="1"/>
  <c r="Q902" i="2" a="1"/>
  <c r="Q902" i="2" s="1"/>
  <c r="Q903" i="2" a="1"/>
  <c r="Q903" i="2" s="1"/>
  <c r="Q904" i="2" a="1"/>
  <c r="Q904" i="2" s="1"/>
  <c r="Q905" i="2" a="1"/>
  <c r="Q905" i="2" s="1"/>
  <c r="Q906" i="2" a="1"/>
  <c r="Q906" i="2" s="1"/>
  <c r="Q907" i="2" a="1"/>
  <c r="Q907" i="2" s="1"/>
  <c r="Q908" i="2" a="1"/>
  <c r="Q908" i="2" s="1"/>
  <c r="Q909" i="2" a="1"/>
  <c r="Q909" i="2" s="1"/>
  <c r="Q910" i="2" a="1"/>
  <c r="Q910" i="2" s="1"/>
  <c r="Q911" i="2" a="1"/>
  <c r="Q911" i="2" s="1"/>
  <c r="Q912" i="2" a="1"/>
  <c r="Q912" i="2" s="1"/>
  <c r="Q913" i="2" a="1"/>
  <c r="Q913" i="2" s="1"/>
  <c r="Q914" i="2" a="1"/>
  <c r="Q914" i="2" s="1"/>
  <c r="Q915" i="2" a="1"/>
  <c r="Q915" i="2" s="1"/>
  <c r="Q916" i="2" a="1"/>
  <c r="Q916" i="2" s="1"/>
  <c r="Q917" i="2" a="1"/>
  <c r="Q917" i="2" s="1"/>
  <c r="Q918" i="2" a="1"/>
  <c r="Q918" i="2" s="1"/>
  <c r="Q919" i="2" a="1"/>
  <c r="Q919" i="2" s="1"/>
  <c r="Q920" i="2" a="1"/>
  <c r="Q920" i="2" s="1"/>
  <c r="Q921" i="2" a="1"/>
  <c r="Q921" i="2" s="1"/>
  <c r="Q922" i="2" a="1"/>
  <c r="Q922" i="2" s="1"/>
  <c r="Q923" i="2" a="1"/>
  <c r="Q923" i="2" s="1"/>
  <c r="Q924" i="2" a="1"/>
  <c r="Q924" i="2" s="1"/>
  <c r="Q925" i="2" a="1"/>
  <c r="Q925" i="2" s="1"/>
  <c r="Q926" i="2" a="1"/>
  <c r="Q926" i="2" s="1"/>
  <c r="Q927" i="2" a="1"/>
  <c r="Q927" i="2" s="1"/>
  <c r="Q928" i="2" a="1"/>
  <c r="Q928" i="2" s="1"/>
  <c r="Q929" i="2" a="1"/>
  <c r="Q929" i="2" s="1"/>
  <c r="Q930" i="2" a="1"/>
  <c r="Q930" i="2" s="1"/>
  <c r="Q931" i="2" a="1"/>
  <c r="Q931" i="2" s="1"/>
  <c r="Q932" i="2" a="1"/>
  <c r="Q932" i="2" s="1"/>
  <c r="Q933" i="2" a="1"/>
  <c r="Q933" i="2" s="1"/>
  <c r="Q934" i="2" a="1"/>
  <c r="Q934" i="2" s="1"/>
  <c r="Q935" i="2" a="1"/>
  <c r="Q935" i="2" s="1"/>
  <c r="Q936" i="2" a="1"/>
  <c r="Q936" i="2" s="1"/>
  <c r="Q937" i="2" a="1"/>
  <c r="Q937" i="2" s="1"/>
  <c r="Q938" i="2" a="1"/>
  <c r="Q938" i="2" s="1"/>
  <c r="Q939" i="2" a="1"/>
  <c r="Q939" i="2" s="1"/>
  <c r="Q940" i="2" a="1"/>
  <c r="Q940" i="2" s="1"/>
  <c r="Q941" i="2" a="1"/>
  <c r="Q941" i="2" s="1"/>
  <c r="Q942" i="2" a="1"/>
  <c r="Q942" i="2" s="1"/>
  <c r="Q943" i="2" a="1"/>
  <c r="Q943" i="2" s="1"/>
  <c r="Q944" i="2" a="1"/>
  <c r="Q944" i="2" s="1"/>
  <c r="Q945" i="2" a="1"/>
  <c r="Q945" i="2" s="1"/>
  <c r="Q946" i="2" a="1"/>
  <c r="Q946" i="2" s="1"/>
  <c r="Q947" i="2" a="1"/>
  <c r="Q947" i="2"/>
  <c r="Q948" i="2" a="1"/>
  <c r="Q948" i="2" s="1"/>
  <c r="Q949" i="2" a="1"/>
  <c r="Q949" i="2" s="1"/>
  <c r="Q950" i="2" a="1"/>
  <c r="Q950" i="2" s="1"/>
  <c r="Q951" i="2" a="1"/>
  <c r="Q951" i="2" s="1"/>
  <c r="Q952" i="2" a="1"/>
  <c r="Q952" i="2" s="1"/>
  <c r="Q953" i="2" a="1"/>
  <c r="Q953" i="2" s="1"/>
  <c r="Q954" i="2" a="1"/>
  <c r="Q954" i="2" s="1"/>
  <c r="Q955" i="2" a="1"/>
  <c r="Q955" i="2" s="1"/>
  <c r="Q956" i="2" a="1"/>
  <c r="Q956" i="2" s="1"/>
  <c r="Q957" i="2" a="1"/>
  <c r="Q957" i="2" s="1"/>
  <c r="Q958" i="2" a="1"/>
  <c r="Q958" i="2" s="1"/>
  <c r="Q959" i="2" a="1"/>
  <c r="Q959" i="2" s="1"/>
  <c r="Q960" i="2" a="1"/>
  <c r="Q960" i="2" s="1"/>
  <c r="Q961" i="2" a="1"/>
  <c r="Q961" i="2" s="1"/>
  <c r="Q962" i="2" a="1"/>
  <c r="Q962" i="2" s="1"/>
  <c r="Q963" i="2" a="1"/>
  <c r="Q963" i="2" s="1"/>
  <c r="Q964" i="2" a="1"/>
  <c r="Q964" i="2" s="1"/>
  <c r="Q965" i="2" a="1"/>
  <c r="Q965" i="2" s="1"/>
  <c r="Q966" i="2" a="1"/>
  <c r="Q966" i="2" s="1"/>
  <c r="Q967" i="2" a="1"/>
  <c r="Q967" i="2" s="1"/>
  <c r="Q968" i="2" a="1"/>
  <c r="Q968" i="2" s="1"/>
  <c r="Q969" i="2" a="1"/>
  <c r="Q969" i="2" s="1"/>
  <c r="Q970" i="2" a="1"/>
  <c r="Q970" i="2" s="1"/>
  <c r="Q971" i="2" a="1"/>
  <c r="Q971" i="2" s="1"/>
  <c r="Q972" i="2" a="1"/>
  <c r="Q972" i="2" s="1"/>
  <c r="Q973" i="2" a="1"/>
  <c r="Q973" i="2" s="1"/>
  <c r="Q974" i="2" a="1"/>
  <c r="Q974" i="2" s="1"/>
  <c r="Q975" i="2" a="1"/>
  <c r="Q975" i="2" s="1"/>
  <c r="Q976" i="2" a="1"/>
  <c r="Q976" i="2" s="1"/>
  <c r="Q977" i="2" a="1"/>
  <c r="Q977" i="2" s="1"/>
  <c r="Q978" i="2" a="1"/>
  <c r="Q978" i="2" s="1"/>
  <c r="Q979" i="2" a="1"/>
  <c r="Q979" i="2" s="1"/>
  <c r="Q980" i="2" a="1"/>
  <c r="Q980" i="2" s="1"/>
  <c r="Q981" i="2" a="1"/>
  <c r="Q981" i="2" s="1"/>
  <c r="Q982" i="2" a="1"/>
  <c r="Q982" i="2" s="1"/>
  <c r="Q983" i="2" a="1"/>
  <c r="Q983" i="2" s="1"/>
  <c r="Q984" i="2" a="1"/>
  <c r="Q984" i="2" s="1"/>
  <c r="Q985" i="2" a="1"/>
  <c r="Q985" i="2" s="1"/>
  <c r="Q986" i="2" a="1"/>
  <c r="Q986" i="2" s="1"/>
  <c r="Q987" i="2" a="1"/>
  <c r="Q987" i="2" s="1"/>
  <c r="Q988" i="2" a="1"/>
  <c r="Q988" i="2" s="1"/>
  <c r="Q989" i="2" a="1"/>
  <c r="Q989" i="2" s="1"/>
  <c r="Q990" i="2" a="1"/>
  <c r="Q990" i="2" s="1"/>
  <c r="Q991" i="2" a="1"/>
  <c r="Q991" i="2" s="1"/>
  <c r="Q992" i="2" a="1"/>
  <c r="Q992" i="2" s="1"/>
  <c r="Q993" i="2" a="1"/>
  <c r="Q993" i="2" s="1"/>
  <c r="Q994" i="2" a="1"/>
  <c r="Q994" i="2" s="1"/>
  <c r="Q995" i="2" a="1"/>
  <c r="Q995" i="2" s="1"/>
  <c r="Q996" i="2" a="1"/>
  <c r="Q996" i="2" s="1"/>
  <c r="Q997" i="2" a="1"/>
  <c r="Q997" i="2" s="1"/>
  <c r="Q998" i="2" a="1"/>
  <c r="Q998" i="2" s="1"/>
  <c r="Q999" i="2" a="1"/>
  <c r="Q999" i="2" s="1"/>
  <c r="Q1000" i="2" a="1"/>
  <c r="Q1000" i="2" s="1"/>
  <c r="Q1001" i="2" a="1"/>
  <c r="Q1001" i="2" s="1"/>
  <c r="Q1002" i="2" a="1"/>
  <c r="Q1002" i="2" s="1"/>
  <c r="Q1003" i="2" a="1"/>
  <c r="Q1003" i="2" s="1"/>
  <c r="Q1004" i="2" a="1"/>
  <c r="Q1004" i="2" s="1"/>
  <c r="Q1005" i="2" a="1"/>
  <c r="Q1005" i="2" s="1"/>
  <c r="Q1006" i="2" a="1"/>
  <c r="Q1006" i="2" s="1"/>
  <c r="Q1007" i="2" a="1"/>
  <c r="Q1007" i="2" s="1"/>
  <c r="Q1008" i="2" a="1"/>
  <c r="Q1008" i="2" s="1"/>
  <c r="Q1009" i="2" a="1"/>
  <c r="Q1009" i="2" s="1"/>
  <c r="Q1010" i="2" a="1"/>
  <c r="Q1010" i="2" s="1"/>
  <c r="Q1011" i="2" a="1"/>
  <c r="Q1011" i="2" s="1"/>
  <c r="Q1012" i="2" a="1"/>
  <c r="Q1012" i="2" s="1"/>
  <c r="Q1013" i="2" a="1"/>
  <c r="Q1013" i="2" s="1"/>
  <c r="Q1014" i="2" a="1"/>
  <c r="Q1014" i="2" s="1"/>
  <c r="Q1015" i="2" a="1"/>
  <c r="Q1015" i="2" s="1"/>
  <c r="Q1016" i="2" a="1"/>
  <c r="Q1016" i="2" s="1"/>
  <c r="Q1017" i="2" a="1"/>
  <c r="Q1017" i="2" s="1"/>
  <c r="Q1018" i="2" a="1"/>
  <c r="Q1018" i="2" s="1"/>
  <c r="Q1019" i="2" a="1"/>
  <c r="Q1019" i="2" s="1"/>
  <c r="Q1020" i="2" a="1"/>
  <c r="Q1020" i="2" s="1"/>
  <c r="Q1021" i="2" a="1"/>
  <c r="Q1021" i="2" s="1"/>
  <c r="Q1022" i="2" a="1"/>
  <c r="Q1022" i="2" s="1"/>
  <c r="Q1023" i="2" a="1"/>
  <c r="Q1023" i="2" s="1"/>
  <c r="Q1024" i="2" a="1"/>
  <c r="Q1024" i="2" s="1"/>
  <c r="Q1025" i="2" a="1"/>
  <c r="Q1025" i="2" s="1"/>
  <c r="Q1026" i="2" a="1"/>
  <c r="Q1026" i="2" s="1"/>
  <c r="Q1027" i="2" a="1"/>
  <c r="Q1027" i="2" s="1"/>
  <c r="Q1028" i="2" a="1"/>
  <c r="Q1028" i="2" s="1"/>
  <c r="Q1029" i="2" a="1"/>
  <c r="Q1029" i="2" s="1"/>
  <c r="Q1030" i="2" a="1"/>
  <c r="Q1030" i="2" s="1"/>
  <c r="Q1031" i="2" a="1"/>
  <c r="Q1031" i="2" s="1"/>
  <c r="Q1032" i="2" a="1"/>
  <c r="Q1032" i="2" s="1"/>
  <c r="Q1033" i="2" a="1"/>
  <c r="Q1033" i="2" s="1"/>
  <c r="Q1034" i="2" a="1"/>
  <c r="Q1034" i="2" s="1"/>
  <c r="Q1035" i="2" a="1"/>
  <c r="Q1035" i="2" s="1"/>
  <c r="Q1036" i="2" a="1"/>
  <c r="Q1036" i="2" s="1"/>
  <c r="Q1037" i="2" a="1"/>
  <c r="Q1037" i="2" s="1"/>
  <c r="Q1038" i="2" a="1"/>
  <c r="Q1038" i="2" s="1"/>
  <c r="Q1039" i="2" a="1"/>
  <c r="Q1039" i="2" s="1"/>
  <c r="Q1040" i="2" a="1"/>
  <c r="Q1040" i="2" s="1"/>
  <c r="Q1041" i="2" a="1"/>
  <c r="Q1041" i="2" s="1"/>
  <c r="Q1042" i="2" a="1"/>
  <c r="Q1042" i="2" s="1"/>
  <c r="Q1043" i="2" a="1"/>
  <c r="Q1043" i="2" s="1"/>
  <c r="Q1044" i="2" a="1"/>
  <c r="Q1044" i="2" s="1"/>
  <c r="Q1045" i="2" a="1"/>
  <c r="Q1045" i="2" s="1"/>
  <c r="Q1046" i="2" a="1"/>
  <c r="Q1046" i="2" s="1"/>
  <c r="Q1047" i="2" a="1"/>
  <c r="Q1047" i="2" s="1"/>
  <c r="Q1048" i="2" a="1"/>
  <c r="Q1048" i="2" s="1"/>
  <c r="Q1049" i="2" a="1"/>
  <c r="Q1049" i="2" s="1"/>
  <c r="Q1050" i="2" a="1"/>
  <c r="Q1050" i="2" s="1"/>
  <c r="Q1051" i="2" a="1"/>
  <c r="Q1051" i="2" s="1"/>
  <c r="Q1052" i="2" a="1"/>
  <c r="Q1052" i="2" s="1"/>
  <c r="Q1053" i="2" a="1"/>
  <c r="Q1053" i="2" s="1"/>
  <c r="Q1054" i="2" a="1"/>
  <c r="Q1054" i="2" s="1"/>
  <c r="Q1055" i="2" a="1"/>
  <c r="Q1055" i="2" s="1"/>
  <c r="Q1056" i="2" a="1"/>
  <c r="Q1056" i="2" s="1"/>
  <c r="Q1057" i="2" a="1"/>
  <c r="Q1057" i="2" s="1"/>
  <c r="Q1058" i="2" a="1"/>
  <c r="Q1058" i="2" s="1"/>
  <c r="Q1059" i="2" a="1"/>
  <c r="Q1059" i="2" s="1"/>
  <c r="Q1060" i="2" a="1"/>
  <c r="Q1060" i="2" s="1"/>
  <c r="Q1061" i="2" a="1"/>
  <c r="Q1061" i="2" s="1"/>
  <c r="Q1062" i="2" a="1"/>
  <c r="Q1062" i="2" s="1"/>
  <c r="Q1063" i="2" a="1"/>
  <c r="Q1063" i="2" s="1"/>
  <c r="Q1064" i="2" a="1"/>
  <c r="Q1064" i="2" s="1"/>
  <c r="Q1065" i="2" a="1"/>
  <c r="Q1065" i="2" s="1"/>
  <c r="Q1066" i="2" a="1"/>
  <c r="Q1066" i="2" s="1"/>
  <c r="Q1067" i="2" a="1"/>
  <c r="Q1067" i="2" s="1"/>
  <c r="Q1068" i="2" a="1"/>
  <c r="Q1068" i="2" s="1"/>
  <c r="Q1069" i="2" a="1"/>
  <c r="Q1069" i="2" s="1"/>
  <c r="Q1070" i="2" a="1"/>
  <c r="Q1070" i="2" s="1"/>
  <c r="Q1071" i="2" a="1"/>
  <c r="Q1071" i="2" s="1"/>
  <c r="Q1072" i="2" a="1"/>
  <c r="Q1072" i="2" s="1"/>
  <c r="Q1073" i="2" a="1"/>
  <c r="Q1073" i="2" s="1"/>
  <c r="Q1074" i="2" a="1"/>
  <c r="Q1074" i="2" s="1"/>
  <c r="Q1075" i="2" a="1"/>
  <c r="Q1075" i="2" s="1"/>
  <c r="Q1076" i="2" a="1"/>
  <c r="Q1076" i="2" s="1"/>
  <c r="Q1077" i="2" a="1"/>
  <c r="Q1077" i="2" s="1"/>
  <c r="Q1078" i="2" a="1"/>
  <c r="Q1078" i="2" s="1"/>
  <c r="Q1079" i="2" a="1"/>
  <c r="Q1079" i="2" s="1"/>
  <c r="Q1080" i="2" a="1"/>
  <c r="Q1080" i="2" s="1"/>
  <c r="Q1081" i="2" a="1"/>
  <c r="Q1081" i="2" s="1"/>
  <c r="Q1082" i="2" a="1"/>
  <c r="Q1082" i="2" s="1"/>
  <c r="Q1083" i="2" a="1"/>
  <c r="Q1083" i="2" s="1"/>
  <c r="Q1084" i="2" a="1"/>
  <c r="Q1084" i="2" s="1"/>
  <c r="Q1085" i="2" a="1"/>
  <c r="Q1085" i="2"/>
  <c r="Q1086" i="2" a="1"/>
  <c r="Q1086" i="2" s="1"/>
  <c r="Q1087" i="2" a="1"/>
  <c r="Q1087" i="2" s="1"/>
  <c r="Q1088" i="2" a="1"/>
  <c r="Q1088" i="2" s="1"/>
  <c r="Q1089" i="2" a="1"/>
  <c r="Q1089" i="2" s="1"/>
  <c r="Q1090" i="2" a="1"/>
  <c r="Q1090" i="2" s="1"/>
  <c r="Q1091" i="2" a="1"/>
  <c r="Q1091" i="2" s="1"/>
  <c r="Q1092" i="2" a="1"/>
  <c r="Q1092" i="2" s="1"/>
  <c r="Q1093" i="2" a="1"/>
  <c r="Q1093" i="2" s="1"/>
  <c r="Q1094" i="2" a="1"/>
  <c r="Q1094" i="2" s="1"/>
  <c r="Q1095" i="2" a="1"/>
  <c r="Q1095" i="2" s="1"/>
  <c r="Q1096" i="2" a="1"/>
  <c r="Q1096" i="2" s="1"/>
  <c r="Q1097" i="2" a="1"/>
  <c r="Q1097" i="2" s="1"/>
  <c r="Q1098" i="2" a="1"/>
  <c r="Q1098" i="2" s="1"/>
  <c r="Q1099" i="2" a="1"/>
  <c r="Q1099" i="2" s="1"/>
  <c r="Q1100" i="2" a="1"/>
  <c r="Q1100" i="2" s="1"/>
  <c r="Q1101" i="2" a="1"/>
  <c r="Q1101" i="2" s="1"/>
  <c r="Q1102" i="2" a="1"/>
  <c r="Q1102" i="2" s="1"/>
  <c r="Q1103" i="2" a="1"/>
  <c r="Q1103" i="2" s="1"/>
  <c r="Q1104" i="2" a="1"/>
  <c r="Q1104" i="2" s="1"/>
  <c r="Q1105" i="2" a="1"/>
  <c r="Q1105" i="2" s="1"/>
  <c r="Q1106" i="2" a="1"/>
  <c r="Q1106" i="2" s="1"/>
  <c r="Q1107" i="2" a="1"/>
  <c r="Q1107" i="2" s="1"/>
  <c r="Q1108" i="2" a="1"/>
  <c r="Q1108" i="2" s="1"/>
  <c r="Q1109" i="2" a="1"/>
  <c r="Q1109" i="2" s="1"/>
  <c r="Q1110" i="2" a="1"/>
  <c r="Q1110" i="2" s="1"/>
  <c r="Q1111" i="2" a="1"/>
  <c r="Q1111" i="2" s="1"/>
  <c r="Q1112" i="2" a="1"/>
  <c r="Q1112" i="2" s="1"/>
  <c r="Q1113" i="2" a="1"/>
  <c r="Q1113" i="2" s="1"/>
  <c r="Q1114" i="2" a="1"/>
  <c r="Q1114" i="2" s="1"/>
  <c r="Q1115" i="2" a="1"/>
  <c r="Q1115" i="2" s="1"/>
  <c r="Q1116" i="2" a="1"/>
  <c r="Q1116" i="2" s="1"/>
  <c r="Q1117" i="2" a="1"/>
  <c r="Q1117" i="2" s="1"/>
  <c r="Q1118" i="2" a="1"/>
  <c r="Q1118" i="2" s="1"/>
  <c r="Q1119" i="2" a="1"/>
  <c r="Q1119" i="2" s="1"/>
  <c r="Q1120" i="2" a="1"/>
  <c r="Q1120" i="2" s="1"/>
  <c r="Q1121" i="2" a="1"/>
  <c r="Q1121" i="2" s="1"/>
  <c r="Q1122" i="2" a="1"/>
  <c r="Q1122" i="2" s="1"/>
  <c r="Q1123" i="2" a="1"/>
  <c r="Q1123" i="2" s="1"/>
  <c r="Q1124" i="2" a="1"/>
  <c r="Q1124" i="2" s="1"/>
  <c r="Q1125" i="2" a="1"/>
  <c r="Q1125" i="2" s="1"/>
  <c r="Q1126" i="2" a="1"/>
  <c r="Q1126" i="2" s="1"/>
  <c r="Q1127" i="2" a="1"/>
  <c r="Q1127" i="2" s="1"/>
  <c r="Q1128" i="2" a="1"/>
  <c r="Q1128" i="2" s="1"/>
  <c r="Q1129" i="2" a="1"/>
  <c r="Q1129" i="2"/>
  <c r="Q1130" i="2" a="1"/>
  <c r="Q1130" i="2" s="1"/>
  <c r="Q1131" i="2" a="1"/>
  <c r="Q1131" i="2" s="1"/>
  <c r="Q1132" i="2" a="1"/>
  <c r="Q1132" i="2" s="1"/>
  <c r="Q1133" i="2" a="1"/>
  <c r="Q1133" i="2" s="1"/>
  <c r="Q1134" i="2" a="1"/>
  <c r="Q1134" i="2" s="1"/>
  <c r="Q1135" i="2" a="1"/>
  <c r="Q1135" i="2" s="1"/>
  <c r="Q1136" i="2" a="1"/>
  <c r="Q1136" i="2" s="1"/>
  <c r="Q1137" i="2" a="1"/>
  <c r="Q1137" i="2" s="1"/>
  <c r="Q1138" i="2" a="1"/>
  <c r="Q1138" i="2" s="1"/>
  <c r="Q1139" i="2" a="1"/>
  <c r="Q1139" i="2"/>
  <c r="Q1140" i="2" a="1"/>
  <c r="Q1140" i="2" s="1"/>
  <c r="Q1141" i="2" a="1"/>
  <c r="Q1141" i="2" s="1"/>
  <c r="Q1142" i="2" a="1"/>
  <c r="Q1142" i="2" s="1"/>
  <c r="Q1143" i="2" a="1"/>
  <c r="Q1143" i="2" s="1"/>
  <c r="Q1144" i="2" a="1"/>
  <c r="Q1144" i="2" s="1"/>
  <c r="Q1145" i="2" a="1"/>
  <c r="Q1145" i="2" s="1"/>
  <c r="Q1146" i="2" a="1"/>
  <c r="Q1146" i="2" s="1"/>
  <c r="Q1147" i="2" a="1"/>
  <c r="Q1147" i="2" s="1"/>
  <c r="Q1148" i="2" a="1"/>
  <c r="Q1148" i="2" s="1"/>
  <c r="Q1149" i="2" a="1"/>
  <c r="Q1149" i="2" s="1"/>
  <c r="Q1150" i="2" a="1"/>
  <c r="Q1150" i="2" s="1"/>
  <c r="Q1151" i="2" a="1"/>
  <c r="Q1151" i="2" s="1"/>
  <c r="Q1152" i="2" a="1"/>
  <c r="Q1152" i="2" s="1"/>
  <c r="Q1153" i="2" a="1"/>
  <c r="Q1153" i="2" s="1"/>
  <c r="Q1154" i="2" a="1"/>
  <c r="Q1154" i="2" s="1"/>
  <c r="Q1155" i="2" a="1"/>
  <c r="Q1155" i="2" s="1"/>
  <c r="Q1156" i="2" a="1"/>
  <c r="Q1156" i="2"/>
  <c r="Q1157" i="2" a="1"/>
  <c r="Q1157" i="2" s="1"/>
  <c r="Q1158" i="2" a="1"/>
  <c r="Q1158" i="2" s="1"/>
  <c r="Q1159" i="2" a="1"/>
  <c r="Q1159" i="2" s="1"/>
  <c r="Q1160" i="2" a="1"/>
  <c r="Q1160" i="2" s="1"/>
  <c r="Q1161" i="2" a="1"/>
  <c r="Q1161" i="2" s="1"/>
  <c r="Q1162" i="2" a="1"/>
  <c r="Q1162" i="2" s="1"/>
  <c r="Q1163" i="2" a="1"/>
  <c r="Q1163" i="2" s="1"/>
  <c r="Q1164" i="2" a="1"/>
  <c r="Q1164" i="2" s="1"/>
  <c r="Q1165" i="2" a="1"/>
  <c r="Q1165" i="2" s="1"/>
  <c r="Q1166" i="2" a="1"/>
  <c r="Q1166" i="2"/>
  <c r="Q1167" i="2" a="1"/>
  <c r="Q1167" i="2" s="1"/>
  <c r="Q1168" i="2" a="1"/>
  <c r="Q1168" i="2" s="1"/>
  <c r="Q1169" i="2" a="1"/>
  <c r="Q1169" i="2" s="1"/>
  <c r="Q1170" i="2" a="1"/>
  <c r="Q1170" i="2" s="1"/>
  <c r="Q1171" i="2" a="1"/>
  <c r="Q1171" i="2" s="1"/>
  <c r="Q1172" i="2" a="1"/>
  <c r="Q1172" i="2" s="1"/>
  <c r="Q1173" i="2" a="1"/>
  <c r="Q1173" i="2" s="1"/>
  <c r="Q1174" i="2" a="1"/>
  <c r="Q1174" i="2" s="1"/>
  <c r="Q1175" i="2" a="1"/>
  <c r="Q1175" i="2" s="1"/>
  <c r="Q1176" i="2" a="1"/>
  <c r="Q1176" i="2" s="1"/>
  <c r="Q1177" i="2" a="1"/>
  <c r="Q1177" i="2" s="1"/>
  <c r="Q1178" i="2" a="1"/>
  <c r="Q1178" i="2" s="1"/>
  <c r="Q1179" i="2" a="1"/>
  <c r="Q1179" i="2" s="1"/>
  <c r="Q1180" i="2" a="1"/>
  <c r="Q1180" i="2" s="1"/>
  <c r="Q1181" i="2" a="1"/>
  <c r="Q1181" i="2"/>
  <c r="Q1182" i="2" a="1"/>
  <c r="Q1182" i="2" s="1"/>
  <c r="Q1183" i="2" a="1"/>
  <c r="Q1183" i="2" s="1"/>
  <c r="Q1184" i="2" a="1"/>
  <c r="Q1184" i="2" s="1"/>
  <c r="Q1185" i="2" a="1"/>
  <c r="Q1185" i="2" s="1"/>
  <c r="Q1186" i="2" a="1"/>
  <c r="Q1186" i="2" s="1"/>
  <c r="Q1187" i="2" a="1"/>
  <c r="Q1187" i="2" s="1"/>
  <c r="Q1188" i="2" a="1"/>
  <c r="Q1188" i="2" s="1"/>
  <c r="Q1189" i="2" a="1"/>
  <c r="Q1189" i="2" s="1"/>
  <c r="Q1190" i="2" a="1"/>
  <c r="Q1190" i="2" s="1"/>
  <c r="Q1191" i="2" a="1"/>
  <c r="Q1191" i="2"/>
  <c r="Q1192" i="2" a="1"/>
  <c r="Q1192" i="2" s="1"/>
  <c r="Q1193" i="2" a="1"/>
  <c r="Q1193" i="2" s="1"/>
  <c r="Q1194" i="2" a="1"/>
  <c r="Q1194" i="2" s="1"/>
  <c r="Q1195" i="2" a="1"/>
  <c r="Q1195" i="2" s="1"/>
  <c r="Q1196" i="2" a="1"/>
  <c r="Q1196" i="2" s="1"/>
  <c r="Q1197" i="2" a="1"/>
  <c r="Q1197" i="2"/>
  <c r="Q1198" i="2" a="1"/>
  <c r="Q1198" i="2" s="1"/>
  <c r="Q1199" i="2" a="1"/>
  <c r="Q1199" i="2" s="1"/>
  <c r="Q1200" i="2" a="1"/>
  <c r="Q1200" i="2" s="1"/>
  <c r="Q1201" i="2" a="1"/>
  <c r="Q1201" i="2" s="1"/>
  <c r="Q1202" i="2" a="1"/>
  <c r="Q1202" i="2" s="1"/>
  <c r="Q1203" i="2" a="1"/>
  <c r="Q1203" i="2" s="1"/>
  <c r="Q1204" i="2" a="1"/>
  <c r="Q1204" i="2" s="1"/>
  <c r="Q1205" i="2" a="1"/>
  <c r="Q1205" i="2" s="1"/>
  <c r="Q1206" i="2" a="1"/>
  <c r="Q1206" i="2" s="1"/>
  <c r="Q1207" i="2" a="1"/>
  <c r="Q1207" i="2"/>
  <c r="Q1208" i="2" a="1"/>
  <c r="Q1208" i="2" s="1"/>
  <c r="Q1209" i="2" a="1"/>
  <c r="Q1209" i="2" s="1"/>
  <c r="Q1210" i="2" a="1"/>
  <c r="Q1210" i="2" s="1"/>
  <c r="Q1211" i="2" a="1"/>
  <c r="Q1211" i="2" s="1"/>
  <c r="Q1212" i="2" a="1"/>
  <c r="Q1212" i="2" s="1"/>
  <c r="Q1213" i="2" a="1"/>
  <c r="Q1213" i="2" s="1"/>
  <c r="Q1214" i="2" a="1"/>
  <c r="Q1214" i="2" s="1"/>
  <c r="Q1215" i="2" a="1"/>
  <c r="Q1215" i="2"/>
  <c r="Q1216" i="2" a="1"/>
  <c r="Q1216" i="2" s="1"/>
  <c r="Q1217" i="2" a="1"/>
  <c r="Q1217" i="2" s="1"/>
  <c r="Q1218" i="2" a="1"/>
  <c r="Q1218" i="2" s="1"/>
  <c r="Q1219" i="2" a="1"/>
  <c r="Q1219" i="2" s="1"/>
  <c r="Q1220" i="2" a="1"/>
  <c r="Q1220" i="2" s="1"/>
  <c r="Q1221" i="2" a="1"/>
  <c r="Q1221" i="2" s="1"/>
  <c r="Q1222" i="2" a="1"/>
  <c r="Q1222" i="2"/>
  <c r="Q1223" i="2" a="1"/>
  <c r="Q1223" i="2" s="1"/>
  <c r="Q1224" i="2" a="1"/>
  <c r="Q1224" i="2" s="1"/>
  <c r="Q1225" i="2" a="1"/>
  <c r="Q1225" i="2" s="1"/>
  <c r="Q1226" i="2" a="1"/>
  <c r="Q1226" i="2" s="1"/>
  <c r="Q1227" i="2" a="1"/>
  <c r="Q1227" i="2" s="1"/>
  <c r="Q1228" i="2" a="1"/>
  <c r="Q1228" i="2" s="1"/>
  <c r="Q1229" i="2" a="1"/>
  <c r="Q1229" i="2" s="1"/>
  <c r="Q1230" i="2" a="1"/>
  <c r="Q1230" i="2" s="1"/>
  <c r="Q1231" i="2" a="1"/>
  <c r="Q1231" i="2" s="1"/>
  <c r="Q1232" i="2" a="1"/>
  <c r="Q1232" i="2" s="1"/>
  <c r="Q1233" i="2" a="1"/>
  <c r="Q1233" i="2" s="1"/>
  <c r="Q1234" i="2" a="1"/>
  <c r="Q1234" i="2" s="1"/>
  <c r="Q1235" i="2" a="1"/>
  <c r="Q1235" i="2" s="1"/>
  <c r="Q1236" i="2" a="1"/>
  <c r="Q1236" i="2" s="1"/>
  <c r="Q1237" i="2" a="1"/>
  <c r="Q1237" i="2"/>
  <c r="Q1238" i="2" a="1"/>
  <c r="Q1238" i="2" s="1"/>
  <c r="Q1239" i="2" a="1"/>
  <c r="Q1239" i="2" s="1"/>
  <c r="Q1240" i="2" a="1"/>
  <c r="Q1240" i="2" s="1"/>
  <c r="Q1241" i="2" a="1"/>
  <c r="Q1241" i="2" s="1"/>
  <c r="Q1242" i="2" a="1"/>
  <c r="Q1242" i="2" s="1"/>
  <c r="Q1243" i="2" a="1"/>
  <c r="Q1243" i="2" s="1"/>
  <c r="Q1244" i="2" a="1"/>
  <c r="Q1244" i="2" s="1"/>
  <c r="Q1245" i="2" a="1"/>
  <c r="Q1245" i="2" s="1"/>
  <c r="Q1246" i="2" a="1"/>
  <c r="Q1246" i="2" s="1"/>
  <c r="Q1247" i="2" a="1"/>
  <c r="Q1247" i="2" s="1"/>
  <c r="Q1248" i="2" a="1"/>
  <c r="Q1248" i="2" s="1"/>
  <c r="Q1249" i="2" a="1"/>
  <c r="Q1249" i="2" s="1"/>
  <c r="Q1250" i="2" a="1"/>
  <c r="Q1250" i="2" s="1"/>
  <c r="Q1251" i="2" a="1"/>
  <c r="Q1251" i="2" s="1"/>
  <c r="Q1252" i="2" a="1"/>
  <c r="Q1252" i="2" s="1"/>
  <c r="Q1253" i="2" a="1"/>
  <c r="Q1253" i="2" s="1"/>
  <c r="Q1254" i="2" a="1"/>
  <c r="Q1254" i="2"/>
  <c r="Q1255" i="2" a="1"/>
  <c r="Q1255" i="2" s="1"/>
  <c r="Q1256" i="2" a="1"/>
  <c r="Q1256" i="2" s="1"/>
  <c r="Q1257" i="2" a="1"/>
  <c r="Q1257" i="2" s="1"/>
  <c r="Q1258" i="2" a="1"/>
  <c r="Q1258" i="2" s="1"/>
  <c r="Q1259" i="2" a="1"/>
  <c r="Q1259" i="2" s="1"/>
  <c r="Q1260" i="2" a="1"/>
  <c r="Q1260" i="2" s="1"/>
  <c r="Q1261" i="2" a="1"/>
  <c r="Q1261" i="2" s="1"/>
  <c r="Q1262" i="2" a="1"/>
  <c r="Q1262" i="2"/>
  <c r="Q1263" i="2" a="1"/>
  <c r="Q1263" i="2" s="1"/>
  <c r="Q1264" i="2" a="1"/>
  <c r="Q1264" i="2" s="1"/>
  <c r="Q1265" i="2" a="1"/>
  <c r="Q1265" i="2" s="1"/>
  <c r="Q1266" i="2" a="1"/>
  <c r="Q1266" i="2" s="1"/>
  <c r="Q1267" i="2" a="1"/>
  <c r="Q1267" i="2" s="1"/>
  <c r="Q1268" i="2" a="1"/>
  <c r="Q1268" i="2" s="1"/>
  <c r="Q1269" i="2" a="1"/>
  <c r="Q1269" i="2" s="1"/>
  <c r="Q1270" i="2" a="1"/>
  <c r="Q1270" i="2" s="1"/>
  <c r="Q1271" i="2" a="1"/>
  <c r="Q1271" i="2"/>
  <c r="Q1272" i="2" a="1"/>
  <c r="Q1272" i="2" s="1"/>
  <c r="Q1273" i="2" a="1"/>
  <c r="Q1273" i="2" s="1"/>
  <c r="Q1274" i="2" a="1"/>
  <c r="Q1274" i="2" s="1"/>
  <c r="Q1275" i="2" a="1"/>
  <c r="Q1275" i="2" s="1"/>
  <c r="Q1276" i="2" a="1"/>
  <c r="Q1276" i="2" s="1"/>
  <c r="Q1277" i="2" a="1"/>
  <c r="Q1277" i="2" s="1"/>
  <c r="Q1278" i="2" a="1"/>
  <c r="Q1278" i="2" s="1"/>
  <c r="Q1279" i="2" a="1"/>
  <c r="Q1279" i="2"/>
  <c r="Q1280" i="2" a="1"/>
  <c r="Q1280" i="2" s="1"/>
  <c r="Q1281" i="2" a="1"/>
  <c r="Q1281" i="2" s="1"/>
  <c r="Q1282" i="2" a="1"/>
  <c r="Q1282" i="2" s="1"/>
  <c r="Q1283" i="2" a="1"/>
  <c r="Q1283" i="2" s="1"/>
  <c r="Q1284" i="2" a="1"/>
  <c r="Q1284" i="2" s="1"/>
  <c r="Q1285" i="2" a="1"/>
  <c r="Q1285" i="2" s="1"/>
  <c r="Q1286" i="2" a="1"/>
  <c r="Q1286" i="2" s="1"/>
  <c r="Q1287" i="2" a="1"/>
  <c r="Q1287" i="2" s="1"/>
  <c r="Q1288" i="2" a="1"/>
  <c r="Q1288" i="2" s="1"/>
  <c r="Q1289" i="2" a="1"/>
  <c r="Q1289" i="2" s="1"/>
  <c r="Q1290" i="2" a="1"/>
  <c r="Q1290" i="2" s="1"/>
  <c r="Q1291" i="2" a="1"/>
  <c r="Q1291" i="2" s="1"/>
  <c r="Q1292" i="2" a="1"/>
  <c r="Q1292" i="2" s="1"/>
  <c r="Q1293" i="2" a="1"/>
  <c r="Q1293" i="2" s="1"/>
  <c r="Q1294" i="2" a="1"/>
  <c r="Q1294" i="2" s="1"/>
  <c r="Q1295" i="2" a="1"/>
  <c r="Q1295" i="2" s="1"/>
  <c r="Q1296" i="2" a="1"/>
  <c r="Q1296" i="2" s="1"/>
  <c r="Q1297" i="2" a="1"/>
  <c r="Q1297" i="2" s="1"/>
  <c r="Q1298" i="2" a="1"/>
  <c r="Q1298" i="2" s="1"/>
  <c r="Q1299" i="2" a="1"/>
  <c r="Q1299" i="2" s="1"/>
  <c r="Q1300" i="2" a="1"/>
  <c r="Q1300" i="2" s="1"/>
  <c r="Q1301" i="2" a="1"/>
  <c r="Q1301" i="2" s="1"/>
  <c r="Q1302" i="2" a="1"/>
  <c r="Q1302" i="2" s="1"/>
  <c r="Q1303" i="2" a="1"/>
  <c r="Q1303" i="2" s="1"/>
  <c r="Q1304" i="2" a="1"/>
  <c r="Q1304" i="2" s="1"/>
  <c r="Q1305" i="2" a="1"/>
  <c r="Q1305" i="2" s="1"/>
  <c r="Q1306" i="2" a="1"/>
  <c r="Q1306" i="2" s="1"/>
  <c r="Q1307" i="2" a="1"/>
  <c r="Q1307" i="2" s="1"/>
  <c r="Q1308" i="2" a="1"/>
  <c r="Q1308" i="2" s="1"/>
  <c r="Q1309" i="2" a="1"/>
  <c r="Q1309" i="2" s="1"/>
  <c r="Q1310" i="2" a="1"/>
  <c r="Q1310" i="2"/>
  <c r="Q1311" i="2" a="1"/>
  <c r="Q1311" i="2" s="1"/>
  <c r="Q1312" i="2" a="1"/>
  <c r="Q1312" i="2" s="1"/>
  <c r="Q1313" i="2" a="1"/>
  <c r="Q1313" i="2" s="1"/>
  <c r="Q1314" i="2" a="1"/>
  <c r="Q1314" i="2" s="1"/>
  <c r="Q1315" i="2" a="1"/>
  <c r="Q1315" i="2" s="1"/>
  <c r="Q1316" i="2" a="1"/>
  <c r="Q1316" i="2" s="1"/>
  <c r="Q1317" i="2" a="1"/>
  <c r="Q1317" i="2"/>
  <c r="Q1318" i="2" a="1"/>
  <c r="Q1318" i="2" s="1"/>
  <c r="Q1319" i="2" a="1"/>
  <c r="Q1319" i="2" s="1"/>
  <c r="Q1320" i="2" a="1"/>
  <c r="Q1320" i="2" s="1"/>
  <c r="Q1321" i="2" a="1"/>
  <c r="Q1321" i="2" s="1"/>
  <c r="Q1322" i="2" a="1"/>
  <c r="Q1322" i="2" s="1"/>
  <c r="Q1323" i="2" a="1"/>
  <c r="Q1323" i="2" s="1"/>
  <c r="Q1324" i="2" a="1"/>
  <c r="Q1324" i="2" s="1"/>
  <c r="Q1325" i="2" a="1"/>
  <c r="Q1325" i="2"/>
  <c r="Q1326" i="2" a="1"/>
  <c r="Q1326" i="2" s="1"/>
  <c r="Q1327" i="2" a="1"/>
  <c r="Q1327" i="2" s="1"/>
  <c r="Q1328" i="2" a="1"/>
  <c r="Q1328" i="2" s="1"/>
  <c r="Q1329" i="2" a="1"/>
  <c r="Q1329" i="2" s="1"/>
  <c r="Q1330" i="2" a="1"/>
  <c r="Q1330" i="2" s="1"/>
  <c r="Q1331" i="2" a="1"/>
  <c r="Q1331" i="2" s="1"/>
  <c r="Q1332" i="2" a="1"/>
  <c r="Q1332" i="2" s="1"/>
  <c r="Q1333" i="2" a="1"/>
  <c r="Q1333" i="2" s="1"/>
  <c r="Q1334" i="2" a="1"/>
  <c r="Q1334" i="2"/>
  <c r="Q1335" i="2" a="1"/>
  <c r="Q1335" i="2" s="1"/>
  <c r="Q1336" i="2" a="1"/>
  <c r="Q1336" i="2" s="1"/>
  <c r="Q1337" i="2" a="1"/>
  <c r="Q1337" i="2" s="1"/>
  <c r="Q1338" i="2" a="1"/>
  <c r="Q1338" i="2" s="1"/>
  <c r="Q1339" i="2" a="1"/>
  <c r="Q1339" i="2" s="1"/>
  <c r="Q1340" i="2" a="1"/>
  <c r="Q1340" i="2" s="1"/>
  <c r="Q1341" i="2" a="1"/>
  <c r="Q1341" i="2"/>
  <c r="Q1342" i="2" a="1"/>
  <c r="Q1342" i="2"/>
  <c r="Q1343" i="2" a="1"/>
  <c r="Q1343" i="2"/>
  <c r="Q1344" i="2" a="1"/>
  <c r="Q1344" i="2" s="1"/>
  <c r="Q1345" i="2" a="1"/>
  <c r="Q1345" i="2" s="1"/>
  <c r="Q1346" i="2" a="1"/>
  <c r="Q1346" i="2" s="1"/>
  <c r="Q1347" i="2" a="1"/>
  <c r="Q1347" i="2" s="1"/>
  <c r="Q1348" i="2" a="1"/>
  <c r="Q1348" i="2" s="1"/>
  <c r="Q1349" i="2" a="1"/>
  <c r="Q1349" i="2" s="1"/>
  <c r="Q1350" i="2" a="1"/>
  <c r="Q1350" i="2" s="1"/>
  <c r="Q1351" i="2" a="1"/>
  <c r="Q1351" i="2" s="1"/>
  <c r="Q1352" i="2" a="1"/>
  <c r="Q1352" i="2" s="1"/>
  <c r="Q1353" i="2" a="1"/>
  <c r="Q1353" i="2" s="1"/>
  <c r="Q1354" i="2" a="1"/>
  <c r="Q1354" i="2"/>
  <c r="Q1355" i="2" a="1"/>
  <c r="Q1355" i="2" s="1"/>
  <c r="Q1356" i="2" a="1"/>
  <c r="Q1356" i="2" s="1"/>
  <c r="Q1357" i="2" a="1"/>
  <c r="Q1357" i="2" s="1"/>
  <c r="Q1358" i="2" a="1"/>
  <c r="Q1358" i="2" s="1"/>
  <c r="Q1359" i="2" a="1"/>
  <c r="Q1359" i="2" s="1"/>
  <c r="Q1360" i="2" a="1"/>
  <c r="Q1360" i="2" s="1"/>
  <c r="Q1361" i="2" a="1"/>
  <c r="Q1361" i="2" s="1"/>
  <c r="Q1362" i="2" a="1"/>
  <c r="Q1362" i="2" s="1"/>
  <c r="Q1363" i="2" a="1"/>
  <c r="Q1363" i="2" s="1"/>
  <c r="Q1364" i="2" a="1"/>
  <c r="Q1364" i="2" s="1"/>
  <c r="Q1365" i="2" a="1"/>
  <c r="Q1365" i="2"/>
  <c r="Q1366" i="2" a="1"/>
  <c r="Q1366" i="2"/>
  <c r="Q1367" i="2" a="1"/>
  <c r="Q1367" i="2" s="1"/>
  <c r="Q1368" i="2" a="1"/>
  <c r="Q1368" i="2" s="1"/>
  <c r="Q1369" i="2" a="1"/>
  <c r="Q1369" i="2" s="1"/>
  <c r="Q1370" i="2" a="1"/>
  <c r="Q1370" i="2" s="1"/>
  <c r="Q1371" i="2" a="1"/>
  <c r="Q1371" i="2" s="1"/>
  <c r="Q1372" i="2" a="1"/>
  <c r="Q1372" i="2" s="1"/>
  <c r="Q1373" i="2" a="1"/>
  <c r="Q1373" i="2"/>
  <c r="Q1374" i="2" a="1"/>
  <c r="Q1374" i="2" s="1"/>
  <c r="Q1375" i="2" a="1"/>
  <c r="Q1375" i="2" s="1"/>
  <c r="Q1376" i="2" a="1"/>
  <c r="Q1376" i="2" s="1"/>
  <c r="Q1377" i="2" a="1"/>
  <c r="Q1377" i="2" s="1"/>
  <c r="Q1378" i="2" a="1"/>
  <c r="Q1378" i="2" s="1"/>
  <c r="Q1379" i="2" a="1"/>
  <c r="Q1379" i="2" s="1"/>
  <c r="Q1380" i="2" a="1"/>
  <c r="Q1380" i="2" s="1"/>
  <c r="Q1381" i="2" a="1"/>
  <c r="Q1381" i="2" s="1"/>
  <c r="Q1382" i="2" a="1"/>
  <c r="Q1382" i="2"/>
  <c r="Q1383" i="2" a="1"/>
  <c r="Q1383" i="2" s="1"/>
  <c r="Q1384" i="2" a="1"/>
  <c r="Q1384" i="2" s="1"/>
  <c r="Q1385" i="2" a="1"/>
  <c r="Q1385" i="2" s="1"/>
  <c r="Q1386" i="2" a="1"/>
  <c r="Q1386" i="2" s="1"/>
  <c r="Q1387" i="2" a="1"/>
  <c r="Q1387" i="2" s="1"/>
  <c r="Q1388" i="2" a="1"/>
  <c r="Q1388" i="2" s="1"/>
  <c r="Q1389" i="2" a="1"/>
  <c r="Q1389" i="2"/>
  <c r="Q1390" i="2" a="1"/>
  <c r="Q1390" i="2"/>
  <c r="Q1391" i="2" a="1"/>
  <c r="Q1391" i="2" s="1"/>
  <c r="Q1392" i="2" a="1"/>
  <c r="Q1392" i="2" s="1"/>
  <c r="Q1393" i="2" a="1"/>
  <c r="Q1393" i="2" s="1"/>
  <c r="Q1394" i="2" a="1"/>
  <c r="Q1394" i="2" s="1"/>
  <c r="Q1395" i="2" a="1"/>
  <c r="Q1395" i="2" s="1"/>
  <c r="Q1396" i="2" a="1"/>
  <c r="Q1396" i="2" s="1"/>
  <c r="Q1397" i="2" a="1"/>
  <c r="Q1397" i="2" s="1"/>
  <c r="Q1398" i="2" a="1"/>
  <c r="Q1398" i="2" s="1"/>
  <c r="Q1399" i="2" a="1"/>
  <c r="Q1399" i="2" s="1"/>
  <c r="Q1400" i="2" a="1"/>
  <c r="Q1400" i="2" s="1"/>
  <c r="Q1401" i="2" a="1"/>
  <c r="Q1401" i="2" s="1"/>
  <c r="Q1402" i="2" a="1"/>
  <c r="Q1402" i="2" s="1"/>
  <c r="Q1403" i="2" a="1"/>
  <c r="Q1403" i="2" s="1"/>
  <c r="Q1404" i="2" a="1"/>
  <c r="Q1404" i="2" s="1"/>
  <c r="Q1405" i="2" a="1"/>
  <c r="Q1405" i="2" s="1"/>
  <c r="Q1406" i="2" a="1"/>
  <c r="Q1406" i="2"/>
  <c r="Q1407" i="2" a="1"/>
  <c r="Q1407" i="2" s="1"/>
  <c r="Q1408" i="2" a="1"/>
  <c r="Q1408" i="2" s="1"/>
  <c r="Q1409" i="2" a="1"/>
  <c r="Q1409" i="2" s="1"/>
  <c r="Q1410" i="2" a="1"/>
  <c r="Q1410" i="2" s="1"/>
  <c r="Q1411" i="2" a="1"/>
  <c r="Q1411" i="2" s="1"/>
  <c r="Q1412" i="2" a="1"/>
  <c r="Q1412" i="2" s="1"/>
  <c r="Q1413" i="2" a="1"/>
  <c r="Q1413" i="2" s="1"/>
  <c r="Q1414" i="2" a="1"/>
  <c r="Q1414" i="2"/>
  <c r="Q1415" i="2" a="1"/>
  <c r="Q1415" i="2" s="1"/>
  <c r="Q1416" i="2" a="1"/>
  <c r="Q1416" i="2" s="1"/>
  <c r="Q1417" i="2" a="1"/>
  <c r="Q1417" i="2" s="1"/>
  <c r="Q1418" i="2" a="1"/>
  <c r="Q1418" i="2" s="1"/>
  <c r="Q1419" i="2" a="1"/>
  <c r="Q1419" i="2" s="1"/>
  <c r="Q1420" i="2" a="1"/>
  <c r="Q1420" i="2" s="1"/>
  <c r="Q1421" i="2" a="1"/>
  <c r="Q1421" i="2" s="1"/>
  <c r="Q1422" i="2" a="1"/>
  <c r="Q1422" i="2" s="1"/>
  <c r="Q1423" i="2" a="1"/>
  <c r="Q1423" i="2" s="1"/>
  <c r="Q1424" i="2" a="1"/>
  <c r="Q1424" i="2" s="1"/>
  <c r="Q1425" i="2" a="1"/>
  <c r="Q1425" i="2" s="1"/>
  <c r="Q1426" i="2" a="1"/>
  <c r="Q1426" i="2" s="1"/>
  <c r="Q1427" i="2" a="1"/>
  <c r="Q1427" i="2" s="1"/>
  <c r="Q1428" i="2" a="1"/>
  <c r="Q1428" i="2" s="1"/>
  <c r="Q1429" i="2" a="1"/>
  <c r="Q1429" i="2" s="1"/>
  <c r="Q1430" i="2" a="1"/>
  <c r="Q1430" i="2" s="1"/>
  <c r="Q1431" i="2" a="1"/>
  <c r="Q1431" i="2" s="1"/>
  <c r="Q1432" i="2" a="1"/>
  <c r="Q1432" i="2" s="1"/>
  <c r="Q1433" i="2" a="1"/>
  <c r="Q1433" i="2" s="1"/>
  <c r="Q1434" i="2" a="1"/>
  <c r="Q1434" i="2" s="1"/>
  <c r="Q1435" i="2" a="1"/>
  <c r="Q1435" i="2" s="1"/>
  <c r="Q1436" i="2" a="1"/>
  <c r="Q1436" i="2" s="1"/>
  <c r="Q1437" i="2" a="1"/>
  <c r="Q1437" i="2" s="1"/>
  <c r="Q1438" i="2" a="1"/>
  <c r="Q1438" i="2" s="1"/>
  <c r="Q1439" i="2" a="1"/>
  <c r="Q1439" i="2" s="1"/>
  <c r="Q1440" i="2" a="1"/>
  <c r="Q1440" i="2" s="1"/>
  <c r="Q1441" i="2" a="1"/>
  <c r="Q1441" i="2" s="1"/>
  <c r="Q1442" i="2" a="1"/>
  <c r="Q1442" i="2" s="1"/>
  <c r="Q1443" i="2" a="1"/>
  <c r="Q1443" i="2" s="1"/>
  <c r="Q1444" i="2" a="1"/>
  <c r="Q1444" i="2" s="1"/>
  <c r="Q1445" i="2" a="1"/>
  <c r="Q1445" i="2" s="1"/>
  <c r="Q1446" i="2" a="1"/>
  <c r="Q1446" i="2" s="1"/>
  <c r="Q1447" i="2" a="1"/>
  <c r="Q1447" i="2" s="1"/>
  <c r="Q1448" i="2" a="1"/>
  <c r="Q1448" i="2" s="1"/>
  <c r="Q1449" i="2" a="1"/>
  <c r="Q1449" i="2" s="1"/>
  <c r="Q1450" i="2" a="1"/>
  <c r="Q1450" i="2" s="1"/>
  <c r="Q1451" i="2" a="1"/>
  <c r="Q1451" i="2" s="1"/>
  <c r="Q1452" i="2" a="1"/>
  <c r="Q1452" i="2" s="1"/>
  <c r="Q1453" i="2" a="1"/>
  <c r="Q1453" i="2" s="1"/>
  <c r="Q1454" i="2" a="1"/>
  <c r="Q1454" i="2" s="1"/>
  <c r="Q1455" i="2" a="1"/>
  <c r="Q1455" i="2"/>
  <c r="Q1456" i="2" a="1"/>
  <c r="Q1456" i="2" s="1"/>
  <c r="Q1457" i="2" a="1"/>
  <c r="Q1457" i="2" s="1"/>
  <c r="Q1458" i="2" a="1"/>
  <c r="Q1458" i="2" s="1"/>
  <c r="Q1459" i="2" a="1"/>
  <c r="Q1459" i="2" s="1"/>
  <c r="Q1460" i="2" a="1"/>
  <c r="Q1460" i="2" s="1"/>
  <c r="Q1461" i="2" a="1"/>
  <c r="Q1461" i="2" s="1"/>
  <c r="Q1462" i="2" a="1"/>
  <c r="Q1462" i="2" s="1"/>
  <c r="Q1463" i="2" a="1"/>
  <c r="Q1463" i="2" s="1"/>
  <c r="Q1464" i="2" a="1"/>
  <c r="Q1464" i="2" s="1"/>
  <c r="Q1465" i="2" a="1"/>
  <c r="Q1465" i="2" s="1"/>
  <c r="Q1466" i="2" a="1"/>
  <c r="Q1466" i="2" s="1"/>
  <c r="Q1467" i="2" a="1"/>
  <c r="Q1467" i="2" s="1"/>
  <c r="Q1468" i="2" a="1"/>
  <c r="Q1468" i="2" s="1"/>
  <c r="Q1469" i="2" a="1"/>
  <c r="Q1469" i="2" s="1"/>
  <c r="Q1470" i="2" a="1"/>
  <c r="Q1470" i="2" s="1"/>
  <c r="Q1471" i="2" a="1"/>
  <c r="Q1471" i="2" s="1"/>
  <c r="Q1472" i="2" a="1"/>
  <c r="Q1472" i="2" s="1"/>
  <c r="Q1473" i="2" a="1"/>
  <c r="Q1473" i="2"/>
  <c r="Q1474" i="2" a="1"/>
  <c r="Q1474" i="2" s="1"/>
  <c r="Q1475" i="2" a="1"/>
  <c r="Q1475" i="2" s="1"/>
  <c r="Q1476" i="2" a="1"/>
  <c r="Q1476" i="2" s="1"/>
  <c r="Q1477" i="2" a="1"/>
  <c r="Q1477" i="2" s="1"/>
  <c r="Q1478" i="2" a="1"/>
  <c r="Q1478" i="2" s="1"/>
  <c r="Q1479" i="2" a="1"/>
  <c r="Q1479" i="2" s="1"/>
  <c r="Q1480" i="2" a="1"/>
  <c r="Q1480" i="2" s="1"/>
  <c r="Q1481" i="2" a="1"/>
  <c r="Q1481" i="2" s="1"/>
  <c r="Q1482" i="2" a="1"/>
  <c r="Q1482" i="2" s="1"/>
  <c r="Q1483" i="2" a="1"/>
  <c r="Q1483" i="2" s="1"/>
  <c r="Q1484" i="2" a="1"/>
  <c r="Q1484" i="2" s="1"/>
  <c r="Q1485" i="2" a="1"/>
  <c r="Q1485" i="2" s="1"/>
  <c r="Q1486" i="2" a="1"/>
  <c r="Q1486" i="2" s="1"/>
  <c r="Q1487" i="2" a="1"/>
  <c r="Q1487" i="2" s="1"/>
  <c r="Q1488" i="2" a="1"/>
  <c r="Q1488" i="2" s="1"/>
  <c r="Q1489" i="2" a="1"/>
  <c r="Q1489" i="2" s="1"/>
  <c r="Q1490" i="2" a="1"/>
  <c r="Q1490" i="2" s="1"/>
  <c r="Q1491" i="2" a="1"/>
  <c r="Q1491" i="2" s="1"/>
  <c r="Q1492" i="2" a="1"/>
  <c r="Q1492" i="2" s="1"/>
  <c r="Q1493" i="2" a="1"/>
  <c r="Q1493" i="2"/>
  <c r="Q1494" i="2" a="1"/>
  <c r="Q1494" i="2" s="1"/>
  <c r="Q1495" i="2" a="1"/>
  <c r="Q1495" i="2" s="1"/>
  <c r="Q1496" i="2" a="1"/>
  <c r="Q1496" i="2" s="1"/>
  <c r="Q1497" i="2" a="1"/>
  <c r="Q1497" i="2" s="1"/>
  <c r="Q1498" i="2" a="1"/>
  <c r="Q1498" i="2" s="1"/>
  <c r="Q1499" i="2" a="1"/>
  <c r="Q1499" i="2" s="1"/>
  <c r="Q1500" i="2" a="1"/>
  <c r="Q1500" i="2" s="1"/>
  <c r="Q1501" i="2" a="1"/>
  <c r="Q1501" i="2" s="1"/>
  <c r="Q1502" i="2" a="1"/>
  <c r="Q1502" i="2" s="1"/>
  <c r="Q1503" i="2" a="1"/>
  <c r="Q1503" i="2"/>
  <c r="Q1504" i="2" a="1"/>
  <c r="Q1504" i="2" s="1"/>
  <c r="Q1505" i="2" a="1"/>
  <c r="Q1505" i="2" s="1"/>
  <c r="Q1506" i="2" a="1"/>
  <c r="Q1506" i="2" s="1"/>
  <c r="Q1507" i="2" a="1"/>
  <c r="Q1507" i="2" s="1"/>
  <c r="Q1508" i="2" a="1"/>
  <c r="Q1508" i="2" s="1"/>
  <c r="Q1509" i="2" a="1"/>
  <c r="Q1509" i="2" s="1"/>
  <c r="Q1510" i="2" a="1"/>
  <c r="Q1510" i="2" s="1"/>
  <c r="Q1511" i="2" a="1"/>
  <c r="Q1511" i="2" s="1"/>
  <c r="Q1512" i="2" a="1"/>
  <c r="Q1512" i="2" s="1"/>
  <c r="Q1513" i="2" a="1"/>
  <c r="Q1513" i="2" s="1"/>
  <c r="Q1514" i="2" a="1"/>
  <c r="Q1514" i="2" s="1"/>
  <c r="Q1515" i="2" a="1"/>
  <c r="Q1515" i="2" s="1"/>
  <c r="Q1516" i="2" a="1"/>
  <c r="Q1516" i="2" s="1"/>
  <c r="Q1517" i="2" a="1"/>
  <c r="Q1517" i="2" s="1"/>
  <c r="Q1518" i="2" a="1"/>
  <c r="Q1518" i="2" s="1"/>
  <c r="Q1519" i="2" a="1"/>
  <c r="Q1519" i="2" s="1"/>
  <c r="Q1520" i="2" a="1"/>
  <c r="Q1520" i="2" s="1"/>
  <c r="Q1521" i="2" a="1"/>
  <c r="Q1521" i="2" s="1"/>
  <c r="Q1522" i="2" a="1"/>
  <c r="Q1522" i="2" s="1"/>
  <c r="Q1523" i="2" a="1"/>
  <c r="Q1523" i="2" s="1"/>
  <c r="Q1524" i="2" a="1"/>
  <c r="Q1524" i="2" s="1"/>
  <c r="Q1525" i="2" a="1"/>
  <c r="Q1525" i="2" s="1"/>
  <c r="Q1526" i="2" a="1"/>
  <c r="Q1526" i="2" s="1"/>
  <c r="Q1527" i="2" a="1"/>
  <c r="Q1527" i="2"/>
  <c r="Q1528" i="2" a="1"/>
  <c r="Q1528" i="2" s="1"/>
  <c r="Q1529" i="2" a="1"/>
  <c r="Q1529" i="2" s="1"/>
  <c r="Q1530" i="2" a="1"/>
  <c r="Q1530" i="2" s="1"/>
  <c r="Q1531" i="2" a="1"/>
  <c r="Q1531" i="2" s="1"/>
  <c r="Q1532" i="2" a="1"/>
  <c r="Q1532" i="2" s="1"/>
  <c r="Q1533" i="2" a="1"/>
  <c r="Q1533" i="2" s="1"/>
  <c r="Q1534" i="2" a="1"/>
  <c r="Q1534" i="2"/>
  <c r="Q1535" i="2" a="1"/>
  <c r="Q1535" i="2" s="1"/>
  <c r="Q1536" i="2" a="1"/>
  <c r="Q1536" i="2" s="1"/>
  <c r="Q1537" i="2" a="1"/>
  <c r="Q1537" i="2" s="1"/>
  <c r="Q1538" i="2" a="1"/>
  <c r="Q1538" i="2" s="1"/>
  <c r="Q1539" i="2" a="1"/>
  <c r="Q1539" i="2" s="1"/>
  <c r="Q1540" i="2" a="1"/>
  <c r="Q1540" i="2" s="1"/>
  <c r="Q1541" i="2" a="1"/>
  <c r="Q1541" i="2" s="1"/>
  <c r="Q1542" i="2" a="1"/>
  <c r="Q1542" i="2" s="1"/>
  <c r="Q1543" i="2" a="1"/>
  <c r="Q1543" i="2" s="1"/>
  <c r="Q1544" i="2" a="1"/>
  <c r="Q1544" i="2" s="1"/>
  <c r="Q1545" i="2" a="1"/>
  <c r="Q1545" i="2" s="1"/>
  <c r="Q1546" i="2" a="1"/>
  <c r="Q1546" i="2" s="1"/>
  <c r="Q1547" i="2" a="1"/>
  <c r="Q1547" i="2" s="1"/>
  <c r="Q1548" i="2" a="1"/>
  <c r="Q1548" i="2" s="1"/>
  <c r="Q1549" i="2" a="1"/>
  <c r="Q1549" i="2" s="1"/>
  <c r="Q1550" i="2" a="1"/>
  <c r="Q1550" i="2" s="1"/>
  <c r="Q1551" i="2" a="1"/>
  <c r="Q1551" i="2" s="1"/>
  <c r="Q1552" i="2" a="1"/>
  <c r="Q1552" i="2" s="1"/>
  <c r="Q1553" i="2" a="1"/>
  <c r="Q1553" i="2" s="1"/>
  <c r="Q1554" i="2" a="1"/>
  <c r="Q1554" i="2" s="1"/>
  <c r="Q1555" i="2" a="1"/>
  <c r="Q1555" i="2"/>
  <c r="Q1556" i="2" a="1"/>
  <c r="Q1556" i="2" s="1"/>
  <c r="Q1557" i="2" a="1"/>
  <c r="Q1557" i="2" s="1"/>
  <c r="Q1558" i="2" a="1"/>
  <c r="Q1558" i="2"/>
  <c r="Q1559" i="2" a="1"/>
  <c r="Q1559" i="2" s="1"/>
  <c r="Q1560" i="2" a="1"/>
  <c r="Q1560" i="2" s="1"/>
  <c r="Q1561" i="2" a="1"/>
  <c r="Q1561" i="2" s="1"/>
  <c r="Q1562" i="2" a="1"/>
  <c r="Q1562" i="2" s="1"/>
  <c r="Q1563" i="2" a="1"/>
  <c r="Q1563" i="2" s="1"/>
  <c r="Q1564" i="2" a="1"/>
  <c r="Q1564" i="2" s="1"/>
  <c r="Q1565" i="2" a="1"/>
  <c r="Q1565" i="2"/>
  <c r="Q1566" i="2" a="1"/>
  <c r="Q1566" i="2" s="1"/>
  <c r="Q1567" i="2" a="1"/>
  <c r="Q1567" i="2" s="1"/>
  <c r="Q1568" i="2" a="1"/>
  <c r="Q1568" i="2" s="1"/>
  <c r="Q1569" i="2" a="1"/>
  <c r="Q1569" i="2" s="1"/>
  <c r="Q1570" i="2" a="1"/>
  <c r="Q1570" i="2" s="1"/>
  <c r="Q1571" i="2" a="1"/>
  <c r="Q1571" i="2" s="1"/>
  <c r="Q1572" i="2" a="1"/>
  <c r="Q1572" i="2" s="1"/>
  <c r="Q1573" i="2" a="1"/>
  <c r="Q1573" i="2" s="1"/>
  <c r="Q1574" i="2" a="1"/>
  <c r="Q1574" i="2" s="1"/>
  <c r="Q1575" i="2" a="1"/>
  <c r="Q1575" i="2" s="1"/>
  <c r="Q1576" i="2" a="1"/>
  <c r="Q1576" i="2" s="1"/>
  <c r="Q1577" i="2" a="1"/>
  <c r="Q1577" i="2" s="1"/>
  <c r="Q1578" i="2" a="1"/>
  <c r="Q1578" i="2" s="1"/>
  <c r="Q1579" i="2" a="1"/>
  <c r="Q1579" i="2" s="1"/>
  <c r="Q1580" i="2" a="1"/>
  <c r="Q1580" i="2" s="1"/>
  <c r="Q1581" i="2" a="1"/>
  <c r="Q1581" i="2"/>
  <c r="Q1582" i="2" a="1"/>
  <c r="Q1582" i="2" s="1"/>
  <c r="Q1583" i="2" a="1"/>
  <c r="Q1583" i="2" s="1"/>
  <c r="Q1584" i="2" a="1"/>
  <c r="Q1584" i="2" s="1"/>
  <c r="Q1585" i="2" a="1"/>
  <c r="Q1585" i="2" s="1"/>
  <c r="Q1586" i="2" a="1"/>
  <c r="Q1586" i="2" s="1"/>
  <c r="Q1587" i="2" a="1"/>
  <c r="Q1587" i="2" s="1"/>
  <c r="Q1588" i="2" a="1"/>
  <c r="Q1588" i="2" s="1"/>
  <c r="Q1589" i="2" a="1"/>
  <c r="Q1589" i="2" s="1"/>
  <c r="Q1590" i="2" a="1"/>
  <c r="Q1590" i="2" s="1"/>
  <c r="Q1591" i="2" a="1"/>
  <c r="Q1591" i="2" s="1"/>
  <c r="Q1592" i="2" a="1"/>
  <c r="Q1592" i="2" s="1"/>
  <c r="Q1593" i="2" a="1"/>
  <c r="Q1593" i="2" s="1"/>
  <c r="Q1594" i="2" a="1"/>
  <c r="Q1594" i="2" s="1"/>
  <c r="Q1595" i="2" a="1"/>
  <c r="Q1595" i="2" s="1"/>
  <c r="Q1596" i="2" a="1"/>
  <c r="Q1596" i="2" s="1"/>
  <c r="Q1597" i="2" a="1"/>
  <c r="Q1597" i="2" s="1"/>
  <c r="Q1598" i="2" a="1"/>
  <c r="Q1598" i="2" s="1"/>
  <c r="Q1599" i="2" a="1"/>
  <c r="Q1599" i="2" s="1"/>
  <c r="Q1600" i="2" a="1"/>
  <c r="Q1600" i="2" s="1"/>
  <c r="Q1601" i="2" a="1"/>
  <c r="Q1601" i="2" s="1"/>
  <c r="Q1602" i="2" a="1"/>
  <c r="Q1602" i="2" s="1"/>
  <c r="Q1603" i="2" a="1"/>
  <c r="Q1603" i="2" s="1"/>
  <c r="Q1604" i="2" a="1"/>
  <c r="Q1604" i="2" s="1"/>
  <c r="Q1605" i="2" a="1"/>
  <c r="Q1605" i="2" s="1"/>
  <c r="Q1606" i="2" a="1"/>
  <c r="Q1606" i="2" s="1"/>
  <c r="Q1607" i="2" a="1"/>
  <c r="Q1607" i="2" s="1"/>
  <c r="Q1608" i="2" a="1"/>
  <c r="Q1608" i="2" s="1"/>
  <c r="Q1609" i="2" a="1"/>
  <c r="Q1609" i="2" s="1"/>
  <c r="Q1610" i="2" a="1"/>
  <c r="Q1610" i="2" s="1"/>
  <c r="Q1611" i="2" a="1"/>
  <c r="Q1611" i="2" s="1"/>
  <c r="Q1612" i="2" a="1"/>
  <c r="Q1612" i="2" s="1"/>
  <c r="Q1613" i="2" a="1"/>
  <c r="Q1613" i="2" s="1"/>
  <c r="Q1614" i="2" a="1"/>
  <c r="Q1614" i="2" s="1"/>
  <c r="Q1615" i="2" a="1"/>
  <c r="Q1615" i="2" s="1"/>
  <c r="Q1616" i="2" a="1"/>
  <c r="Q1616" i="2" s="1"/>
  <c r="Q1617" i="2" a="1"/>
  <c r="Q1617" i="2" s="1"/>
  <c r="Q1618" i="2" a="1"/>
  <c r="Q1618" i="2" s="1"/>
  <c r="Q1619" i="2" a="1"/>
  <c r="Q1619" i="2" s="1"/>
  <c r="Q1620" i="2" a="1"/>
  <c r="Q1620" i="2" s="1"/>
  <c r="Q1621" i="2" a="1"/>
  <c r="Q1621" i="2" s="1"/>
  <c r="Q1622" i="2" a="1"/>
  <c r="Q1622" i="2" s="1"/>
  <c r="Q1623" i="2" a="1"/>
  <c r="Q1623" i="2" s="1"/>
  <c r="Q1624" i="2" a="1"/>
  <c r="Q1624" i="2" s="1"/>
  <c r="Q1625" i="2" a="1"/>
  <c r="Q1625" i="2" s="1"/>
  <c r="Q1626" i="2" a="1"/>
  <c r="Q1626" i="2" s="1"/>
  <c r="Q1627" i="2" a="1"/>
  <c r="Q1627" i="2" s="1"/>
  <c r="Q1628" i="2" a="1"/>
  <c r="Q1628" i="2" s="1"/>
  <c r="Q1629" i="2" a="1"/>
  <c r="Q1629" i="2"/>
  <c r="Q1630" i="2" a="1"/>
  <c r="Q1630" i="2" s="1"/>
  <c r="Q1631" i="2" a="1"/>
  <c r="Q1631" i="2" s="1"/>
  <c r="Q1632" i="2" a="1"/>
  <c r="Q1632" i="2" s="1"/>
  <c r="Q1633" i="2" a="1"/>
  <c r="Q1633" i="2" s="1"/>
  <c r="Q1634" i="2" a="1"/>
  <c r="Q1634" i="2" s="1"/>
  <c r="Q1635" i="2" a="1"/>
  <c r="Q1635" i="2" s="1"/>
  <c r="Q1636" i="2" a="1"/>
  <c r="Q1636" i="2" s="1"/>
  <c r="Q1637" i="2" a="1"/>
  <c r="Q1637" i="2" s="1"/>
  <c r="Q1638" i="2" a="1"/>
  <c r="Q1638" i="2" s="1"/>
  <c r="Q1639" i="2" a="1"/>
  <c r="Q1639" i="2" s="1"/>
  <c r="Q1640" i="2" a="1"/>
  <c r="Q1640" i="2" s="1"/>
  <c r="Q1641" i="2" a="1"/>
  <c r="Q1641" i="2" s="1"/>
  <c r="Q1642" i="2" a="1"/>
  <c r="Q1642" i="2" s="1"/>
  <c r="Q1643" i="2" a="1"/>
  <c r="Q1643" i="2" s="1"/>
  <c r="Q1644" i="2" a="1"/>
  <c r="Q1644" i="2" s="1"/>
  <c r="Q1645" i="2" a="1"/>
  <c r="Q1645" i="2" s="1"/>
  <c r="Q1646" i="2" a="1"/>
  <c r="Q1646" i="2" s="1"/>
  <c r="Q1647" i="2" a="1"/>
  <c r="Q1647" i="2"/>
  <c r="Q1648" i="2" a="1"/>
  <c r="Q1648" i="2" s="1"/>
  <c r="Q1649" i="2" a="1"/>
  <c r="Q1649" i="2" s="1"/>
  <c r="Q1650" i="2" a="1"/>
  <c r="Q1650" i="2" s="1"/>
  <c r="Q1651" i="2" a="1"/>
  <c r="Q1651" i="2" s="1"/>
  <c r="Q1652" i="2" a="1"/>
  <c r="Q1652" i="2" s="1"/>
  <c r="Q1653" i="2" a="1"/>
  <c r="Q1653" i="2"/>
  <c r="Q1654" i="2" a="1"/>
  <c r="Q1654" i="2" s="1"/>
  <c r="Q1655" i="2" a="1"/>
  <c r="Q1655" i="2" s="1"/>
  <c r="Q1656" i="2" a="1"/>
  <c r="Q1656" i="2" s="1"/>
  <c r="Q1657" i="2" a="1"/>
  <c r="Q1657" i="2" s="1"/>
  <c r="Q1658" i="2" a="1"/>
  <c r="Q1658" i="2" s="1"/>
  <c r="Q1659" i="2" a="1"/>
  <c r="Q1659" i="2" s="1"/>
  <c r="Q1660" i="2" a="1"/>
  <c r="Q1660" i="2" s="1"/>
  <c r="Q1661" i="2" a="1"/>
  <c r="Q1661" i="2" s="1"/>
  <c r="Q1662" i="2" a="1"/>
  <c r="Q1662" i="2" s="1"/>
  <c r="Q1663" i="2" a="1"/>
  <c r="Q1663" i="2" s="1"/>
  <c r="Q1664" i="2" a="1"/>
  <c r="Q1664" i="2" s="1"/>
  <c r="Q1665" i="2" a="1"/>
  <c r="Q1665" i="2" s="1"/>
  <c r="Q1666" i="2" a="1"/>
  <c r="Q1666" i="2" s="1"/>
  <c r="Q1667" i="2" a="1"/>
  <c r="Q1667" i="2" s="1"/>
  <c r="Q1668" i="2" a="1"/>
  <c r="Q1668" i="2" s="1"/>
  <c r="Q1669" i="2" a="1"/>
  <c r="Q1669" i="2" s="1"/>
  <c r="Q1670" i="2" a="1"/>
  <c r="Q1670" i="2" s="1"/>
  <c r="Q1671" i="2" a="1"/>
  <c r="Q1671" i="2" s="1"/>
  <c r="Q1672" i="2" a="1"/>
  <c r="Q1672" i="2" s="1"/>
  <c r="Q1673" i="2" a="1"/>
  <c r="Q1673" i="2" s="1"/>
  <c r="Q1674" i="2" a="1"/>
  <c r="Q1674" i="2"/>
  <c r="Q1675" i="2" a="1"/>
  <c r="Q1675" i="2" s="1"/>
  <c r="Q1676" i="2" a="1"/>
  <c r="Q1676" i="2" s="1"/>
  <c r="Q1677" i="2" a="1"/>
  <c r="Q1677" i="2" s="1"/>
  <c r="Q1678" i="2" a="1"/>
  <c r="Q1678" i="2" s="1"/>
  <c r="Q1679" i="2" a="1"/>
  <c r="Q1679" i="2" s="1"/>
  <c r="Q1680" i="2" a="1"/>
  <c r="Q1680" i="2" s="1"/>
  <c r="Q1681" i="2" a="1"/>
  <c r="Q1681" i="2" s="1"/>
  <c r="Q1682" i="2" a="1"/>
  <c r="Q1682" i="2" s="1"/>
  <c r="Q1683" i="2" a="1"/>
  <c r="Q1683" i="2" s="1"/>
  <c r="Q1684" i="2" a="1"/>
  <c r="Q1684" i="2" s="1"/>
  <c r="Q1685" i="2" a="1"/>
  <c r="Q1685" i="2" s="1"/>
  <c r="Q1686" i="2" a="1"/>
  <c r="Q1686" i="2" s="1"/>
  <c r="Q1687" i="2" a="1"/>
  <c r="Q1687" i="2" s="1"/>
  <c r="Q1688" i="2" a="1"/>
  <c r="Q1688" i="2" s="1"/>
  <c r="Q1689" i="2" a="1"/>
  <c r="Q1689" i="2" s="1"/>
  <c r="Q1690" i="2" a="1"/>
  <c r="Q1690" i="2" s="1"/>
  <c r="Q1691" i="2" a="1"/>
  <c r="Q1691" i="2" s="1"/>
  <c r="Q1692" i="2" a="1"/>
  <c r="Q1692" i="2" s="1"/>
  <c r="Q1693" i="2" a="1"/>
  <c r="Q1693" i="2" s="1"/>
  <c r="Q1694" i="2" a="1"/>
  <c r="Q1694" i="2" s="1"/>
  <c r="Q1695" i="2" a="1"/>
  <c r="Q1695" i="2" s="1"/>
  <c r="Q1696" i="2" a="1"/>
  <c r="Q1696" i="2" s="1"/>
  <c r="Q1697" i="2" a="1"/>
  <c r="Q1697" i="2" s="1"/>
  <c r="Q1698" i="2" a="1"/>
  <c r="Q1698" i="2" s="1"/>
  <c r="Q1699" i="2" a="1"/>
  <c r="Q1699" i="2" s="1"/>
  <c r="Q1700" i="2" a="1"/>
  <c r="Q1700" i="2" s="1"/>
  <c r="Q1701" i="2" a="1"/>
  <c r="Q1701" i="2" s="1"/>
  <c r="Q1702" i="2" a="1"/>
  <c r="Q1702" i="2" s="1"/>
  <c r="Q1703" i="2" a="1"/>
  <c r="Q1703" i="2" s="1"/>
  <c r="Q1704" i="2" a="1"/>
  <c r="Q1704" i="2" s="1"/>
  <c r="Q1705" i="2" a="1"/>
  <c r="Q1705" i="2" s="1"/>
  <c r="Q1706" i="2" a="1"/>
  <c r="Q1706" i="2" s="1"/>
  <c r="Q1707" i="2" a="1"/>
  <c r="Q1707" i="2" s="1"/>
  <c r="Q1708" i="2" a="1"/>
  <c r="Q1708" i="2" s="1"/>
  <c r="Q1709" i="2" a="1"/>
  <c r="Q1709" i="2" s="1"/>
  <c r="Q1710" i="2" a="1"/>
  <c r="Q1710" i="2" s="1"/>
  <c r="Q1711" i="2" a="1"/>
  <c r="Q1711" i="2"/>
  <c r="Q1712" i="2" a="1"/>
  <c r="Q1712" i="2" s="1"/>
  <c r="Q1713" i="2" a="1"/>
  <c r="Q1713" i="2" s="1"/>
  <c r="Q1714" i="2" a="1"/>
  <c r="Q1714" i="2" s="1"/>
  <c r="Q1715" i="2" a="1"/>
  <c r="Q1715" i="2" s="1"/>
  <c r="Q1716" i="2" a="1"/>
  <c r="Q1716" i="2" s="1"/>
  <c r="Q1717" i="2" a="1"/>
  <c r="Q1717" i="2" s="1"/>
  <c r="Q1718" i="2" a="1"/>
  <c r="Q1718" i="2" s="1"/>
  <c r="Q1719" i="2" a="1"/>
  <c r="Q1719" i="2" s="1"/>
  <c r="Q1720" i="2" a="1"/>
  <c r="Q1720" i="2" s="1"/>
  <c r="Q1721" i="2" a="1"/>
  <c r="Q1721" i="2" s="1"/>
  <c r="Q1722" i="2" a="1"/>
  <c r="Q1722" i="2" s="1"/>
  <c r="Q1723" i="2" a="1"/>
  <c r="Q1723" i="2" s="1"/>
  <c r="Q1724" i="2" a="1"/>
  <c r="Q1724" i="2" s="1"/>
  <c r="Q1725" i="2" a="1"/>
  <c r="Q1725" i="2" s="1"/>
  <c r="Q1726" i="2" a="1"/>
  <c r="Q1726" i="2" s="1"/>
  <c r="Q1727" i="2" a="1"/>
  <c r="Q1727" i="2" s="1"/>
  <c r="Q1728" i="2" a="1"/>
  <c r="Q1728" i="2" s="1"/>
  <c r="Q1729" i="2" a="1"/>
  <c r="Q1729" i="2"/>
  <c r="Q1730" i="2" a="1"/>
  <c r="Q1730" i="2" s="1"/>
  <c r="Q1731" i="2" a="1"/>
  <c r="Q1731" i="2" s="1"/>
  <c r="Q1732" i="2" a="1"/>
  <c r="Q1732" i="2" s="1"/>
  <c r="Q1733" i="2" a="1"/>
  <c r="Q1733" i="2" s="1"/>
  <c r="Q1734" i="2" a="1"/>
  <c r="Q1734" i="2" s="1"/>
  <c r="Q1735" i="2" a="1"/>
  <c r="Q1735" i="2" s="1"/>
  <c r="Q1736" i="2" a="1"/>
  <c r="Q1736" i="2" s="1"/>
  <c r="Q1737" i="2" a="1"/>
  <c r="Q1737" i="2" s="1"/>
  <c r="Q1738" i="2" a="1"/>
  <c r="Q1738" i="2" s="1"/>
  <c r="Q1739" i="2" a="1"/>
  <c r="Q1739" i="2" s="1"/>
  <c r="Q1740" i="2" a="1"/>
  <c r="Q1740" i="2" s="1"/>
  <c r="Q1741" i="2" a="1"/>
  <c r="Q1741" i="2" s="1"/>
  <c r="Q1742" i="2" a="1"/>
  <c r="Q1742" i="2" s="1"/>
  <c r="Q1743" i="2" a="1"/>
  <c r="Q1743" i="2" s="1"/>
  <c r="Q1744" i="2" a="1"/>
  <c r="Q1744" i="2" s="1"/>
  <c r="Q1745" i="2" a="1"/>
  <c r="Q1745" i="2" s="1"/>
  <c r="Q1746" i="2" a="1"/>
  <c r="Q1746" i="2" s="1"/>
  <c r="Q1747" i="2" a="1"/>
  <c r="Q1747" i="2" s="1"/>
  <c r="Q1748" i="2" a="1"/>
  <c r="Q1748" i="2" s="1"/>
  <c r="Q1749" i="2" a="1"/>
  <c r="Q1749" i="2"/>
  <c r="Q1750" i="2" a="1"/>
  <c r="Q1750" i="2" s="1"/>
  <c r="Q1751" i="2" a="1"/>
  <c r="Q1751" i="2" s="1"/>
  <c r="Q1752" i="2" a="1"/>
  <c r="Q1752" i="2" s="1"/>
  <c r="Q1753" i="2" a="1"/>
  <c r="Q1753" i="2" s="1"/>
  <c r="Q1754" i="2" a="1"/>
  <c r="Q1754" i="2" s="1"/>
  <c r="Q1755" i="2" a="1"/>
  <c r="Q1755" i="2" s="1"/>
  <c r="Q1756" i="2" a="1"/>
  <c r="Q1756" i="2" s="1"/>
  <c r="Q1757" i="2" a="1"/>
  <c r="Q1757" i="2" s="1"/>
  <c r="Q1758" i="2" a="1"/>
  <c r="Q1758" i="2" s="1"/>
  <c r="Q1759" i="2" a="1"/>
  <c r="Q1759" i="2"/>
  <c r="Q1760" i="2" a="1"/>
  <c r="Q1760" i="2" s="1"/>
  <c r="Q1761" i="2" a="1"/>
  <c r="Q1761" i="2" s="1"/>
  <c r="Q1762" i="2" a="1"/>
  <c r="Q1762" i="2" s="1"/>
  <c r="Q1763" i="2" a="1"/>
  <c r="Q1763" i="2" s="1"/>
  <c r="Q1764" i="2" a="1"/>
  <c r="Q1764" i="2" s="1"/>
  <c r="Q1765" i="2" a="1"/>
  <c r="Q1765" i="2" s="1"/>
  <c r="Q1766" i="2" a="1"/>
  <c r="Q1766" i="2"/>
  <c r="Q1767" i="2" a="1"/>
  <c r="Q1767" i="2" s="1"/>
  <c r="Q1768" i="2" a="1"/>
  <c r="Q1768" i="2" s="1"/>
  <c r="Q1769" i="2" a="1"/>
  <c r="Q1769" i="2" s="1"/>
  <c r="Q1770" i="2" a="1"/>
  <c r="Q1770" i="2" s="1"/>
  <c r="Q1771" i="2" a="1"/>
  <c r="Q1771" i="2" s="1"/>
  <c r="Q1772" i="2" a="1"/>
  <c r="Q1772" i="2" s="1"/>
  <c r="Q1773" i="2" a="1"/>
  <c r="Q1773" i="2" s="1"/>
  <c r="Q1774" i="2" a="1"/>
  <c r="Q1774" i="2" s="1"/>
  <c r="Q1775" i="2" a="1"/>
  <c r="Q1775" i="2" s="1"/>
  <c r="Q1776" i="2" a="1"/>
  <c r="Q1776" i="2" s="1"/>
  <c r="Q1777" i="2" a="1"/>
  <c r="Q1777" i="2" s="1"/>
  <c r="Q1778" i="2" a="1"/>
  <c r="Q1778" i="2" s="1"/>
  <c r="Q1779" i="2" a="1"/>
  <c r="Q1779" i="2" s="1"/>
  <c r="Q1780" i="2" a="1"/>
  <c r="Q1780" i="2" s="1"/>
  <c r="Q1781" i="2" a="1"/>
  <c r="Q1781" i="2" s="1"/>
  <c r="Q1782" i="2" a="1"/>
  <c r="Q1782" i="2" s="1"/>
  <c r="Q1783" i="2" a="1"/>
  <c r="Q1783" i="2" s="1"/>
  <c r="Q1784" i="2" a="1"/>
  <c r="Q1784" i="2" s="1"/>
  <c r="Q1785" i="2" a="1"/>
  <c r="Q1785" i="2" s="1"/>
  <c r="Q1786" i="2" a="1"/>
  <c r="Q1786" i="2" s="1"/>
  <c r="Q1787" i="2" a="1"/>
  <c r="Q1787" i="2" s="1"/>
  <c r="Q1788" i="2" a="1"/>
  <c r="Q1788" i="2" s="1"/>
  <c r="Q1789" i="2" a="1"/>
  <c r="Q1789" i="2" s="1"/>
  <c r="Q1790" i="2" a="1"/>
  <c r="Q1790" i="2" s="1"/>
  <c r="Q1791" i="2" a="1"/>
  <c r="Q1791" i="2" s="1"/>
  <c r="Q1792" i="2" a="1"/>
  <c r="Q1792" i="2" s="1"/>
  <c r="Q1793" i="2" a="1"/>
  <c r="Q1793" i="2" s="1"/>
  <c r="Q1794" i="2" a="1"/>
  <c r="Q1794" i="2" s="1"/>
  <c r="Q1795" i="2" a="1"/>
  <c r="Q1795" i="2" s="1"/>
  <c r="Q1796" i="2" a="1"/>
  <c r="Q1796" i="2" s="1"/>
  <c r="Q1797" i="2" a="1"/>
  <c r="Q1797" i="2" s="1"/>
  <c r="Q1798" i="2" a="1"/>
  <c r="Q1798" i="2" s="1"/>
  <c r="Q1799" i="2" a="1"/>
  <c r="Q1799" i="2"/>
  <c r="Q1800" i="2" a="1"/>
  <c r="Q1800" i="2" s="1"/>
  <c r="Q1801" i="2" a="1"/>
  <c r="Q1801" i="2" s="1"/>
  <c r="Q1802" i="2" a="1"/>
  <c r="Q1802" i="2" s="1"/>
  <c r="Q1803" i="2" a="1"/>
  <c r="Q1803" i="2" s="1"/>
  <c r="Q1804" i="2" a="1"/>
  <c r="Q1804" i="2" s="1"/>
  <c r="Q1805" i="2" a="1"/>
  <c r="Q1805" i="2" s="1"/>
  <c r="Q1806" i="2" a="1"/>
  <c r="Q1806" i="2" s="1"/>
  <c r="Q1807" i="2" a="1"/>
  <c r="Q1807" i="2" s="1"/>
  <c r="Q1808" i="2" a="1"/>
  <c r="Q1808" i="2" s="1"/>
  <c r="Q1809" i="2" a="1"/>
  <c r="Q1809" i="2" s="1"/>
  <c r="Q1810" i="2" a="1"/>
  <c r="Q1810" i="2" s="1"/>
  <c r="Q1811" i="2" a="1"/>
  <c r="Q1811" i="2" s="1"/>
  <c r="Q1812" i="2" a="1"/>
  <c r="Q1812" i="2" s="1"/>
  <c r="Q1813" i="2" a="1"/>
  <c r="Q1813" i="2" s="1"/>
  <c r="Q1814" i="2" a="1"/>
  <c r="Q1814" i="2" s="1"/>
  <c r="Q1815" i="2" a="1"/>
  <c r="Q1815" i="2" s="1"/>
  <c r="Q1816" i="2" a="1"/>
  <c r="Q1816" i="2" s="1"/>
  <c r="Q1817" i="2" a="1"/>
  <c r="Q1817" i="2" s="1"/>
  <c r="Q1818" i="2" a="1"/>
  <c r="Q1818" i="2" s="1"/>
  <c r="Q1819" i="2" a="1"/>
  <c r="Q1819" i="2" s="1"/>
  <c r="Q1820" i="2" a="1"/>
  <c r="Q1820" i="2" s="1"/>
  <c r="Q1821" i="2" a="1"/>
  <c r="Q1821" i="2" s="1"/>
  <c r="Q1822" i="2" a="1"/>
  <c r="Q1822" i="2" s="1"/>
  <c r="Q1823" i="2" a="1"/>
  <c r="Q1823" i="2" s="1"/>
  <c r="Q1824" i="2" a="1"/>
  <c r="Q1824" i="2" s="1"/>
  <c r="Q1825" i="2" a="1"/>
  <c r="Q1825" i="2" s="1"/>
  <c r="Q1826" i="2" a="1"/>
  <c r="Q1826" i="2" s="1"/>
  <c r="Q1827" i="2" a="1"/>
  <c r="Q1827" i="2" s="1"/>
  <c r="Q1828" i="2" a="1"/>
  <c r="Q1828" i="2" s="1"/>
  <c r="Q1829" i="2" a="1"/>
  <c r="Q1829" i="2" s="1"/>
  <c r="Q1830" i="2" a="1"/>
  <c r="Q1830" i="2" s="1"/>
  <c r="Q1831" i="2" a="1"/>
  <c r="Q1831" i="2" s="1"/>
  <c r="Q1832" i="2" a="1"/>
  <c r="Q1832" i="2" s="1"/>
  <c r="Q1833" i="2" a="1"/>
  <c r="Q1833" i="2" s="1"/>
  <c r="Q1834" i="2" a="1"/>
  <c r="Q1834" i="2" s="1"/>
  <c r="Q1835" i="2" a="1"/>
  <c r="Q1835" i="2" s="1"/>
  <c r="Q1836" i="2" a="1"/>
  <c r="Q1836" i="2" s="1"/>
  <c r="Q1837" i="2" a="1"/>
  <c r="Q1837" i="2" s="1"/>
  <c r="Q1838" i="2" a="1"/>
  <c r="Q1838" i="2" s="1"/>
  <c r="Q1839" i="2" a="1"/>
  <c r="Q1839" i="2" s="1"/>
  <c r="Q1840" i="2" a="1"/>
  <c r="Q1840" i="2" s="1"/>
  <c r="Q1841" i="2" a="1"/>
  <c r="Q1841" i="2" s="1"/>
  <c r="Q1842" i="2" a="1"/>
  <c r="Q1842" i="2" s="1"/>
  <c r="Q1843" i="2" a="1"/>
  <c r="Q1843" i="2" s="1"/>
  <c r="Q1844" i="2" a="1"/>
  <c r="Q1844" i="2" s="1"/>
  <c r="Q1845" i="2" a="1"/>
  <c r="Q1845" i="2" s="1"/>
  <c r="Q1846" i="2" a="1"/>
  <c r="Q1846" i="2" s="1"/>
  <c r="Q1847" i="2" a="1"/>
  <c r="Q1847" i="2" s="1"/>
  <c r="Q1848" i="2" a="1"/>
  <c r="Q1848" i="2" s="1"/>
  <c r="Q1849" i="2" a="1"/>
  <c r="Q1849" i="2" s="1"/>
  <c r="Q1850" i="2" a="1"/>
  <c r="Q1850" i="2" s="1"/>
  <c r="Q1851" i="2" a="1"/>
  <c r="Q1851" i="2" s="1"/>
  <c r="Q1852" i="2" a="1"/>
  <c r="Q1852" i="2" s="1"/>
  <c r="Q1853" i="2" a="1"/>
  <c r="Q1853" i="2" s="1"/>
  <c r="Q1854" i="2" a="1"/>
  <c r="Q1854" i="2" s="1"/>
  <c r="Q1855" i="2" a="1"/>
  <c r="Q1855" i="2" s="1"/>
  <c r="Q1856" i="2" a="1"/>
  <c r="Q1856" i="2" s="1"/>
  <c r="Q1857" i="2" a="1"/>
  <c r="Q1857" i="2" s="1"/>
  <c r="Q1858" i="2" a="1"/>
  <c r="Q1858" i="2" s="1"/>
  <c r="Q1859" i="2" a="1"/>
  <c r="Q1859" i="2" s="1"/>
  <c r="Q1860" i="2" a="1"/>
  <c r="Q1860" i="2" s="1"/>
  <c r="Q1861" i="2" a="1"/>
  <c r="Q1861" i="2" s="1"/>
  <c r="Q1862" i="2" a="1"/>
  <c r="Q1862" i="2" s="1"/>
  <c r="Q1863" i="2" a="1"/>
  <c r="Q1863" i="2" s="1"/>
  <c r="Q1864" i="2" a="1"/>
  <c r="Q1864" i="2" s="1"/>
  <c r="Q1865" i="2" a="1"/>
  <c r="Q1865" i="2" s="1"/>
  <c r="Q1866" i="2" a="1"/>
  <c r="Q1866" i="2" s="1"/>
  <c r="Q1867" i="2" a="1"/>
  <c r="Q1867" i="2" s="1"/>
  <c r="Q1868" i="2" a="1"/>
  <c r="Q1868" i="2" s="1"/>
  <c r="Q1869" i="2" a="1"/>
  <c r="Q1869" i="2" s="1"/>
  <c r="Q1870" i="2" a="1"/>
  <c r="Q1870" i="2" s="1"/>
  <c r="Q1871" i="2" a="1"/>
  <c r="Q1871" i="2" s="1"/>
  <c r="Q1872" i="2" a="1"/>
  <c r="Q1872" i="2"/>
  <c r="Q1873" i="2" a="1"/>
  <c r="Q1873" i="2" s="1"/>
  <c r="Q1874" i="2" a="1"/>
  <c r="Q1874" i="2" s="1"/>
  <c r="Q1875" i="2" a="1"/>
  <c r="Q1875" i="2" s="1"/>
  <c r="Q1876" i="2" a="1"/>
  <c r="Q1876" i="2" s="1"/>
  <c r="Q1877" i="2" a="1"/>
  <c r="Q1877" i="2" s="1"/>
  <c r="Q1878" i="2" a="1"/>
  <c r="Q1878" i="2" s="1"/>
  <c r="Q1879" i="2" a="1"/>
  <c r="Q1879" i="2" s="1"/>
  <c r="Q1880" i="2" a="1"/>
  <c r="Q1880" i="2" s="1"/>
  <c r="Q1881" i="2" a="1"/>
  <c r="Q1881" i="2" s="1"/>
  <c r="Q1882" i="2" a="1"/>
  <c r="Q1882" i="2" s="1"/>
  <c r="Q1883" i="2" a="1"/>
  <c r="Q1883" i="2" s="1"/>
  <c r="Q1884" i="2" a="1"/>
  <c r="Q1884" i="2" s="1"/>
  <c r="Q1885" i="2" a="1"/>
  <c r="Q1885" i="2"/>
  <c r="Q1886" i="2" a="1"/>
  <c r="Q1886" i="2" s="1"/>
  <c r="Q1887" i="2" a="1"/>
  <c r="Q1887" i="2" s="1"/>
  <c r="Q1888" i="2" a="1"/>
  <c r="Q1888" i="2"/>
  <c r="Q1889" i="2" a="1"/>
  <c r="Q1889" i="2" s="1"/>
  <c r="Q1890" i="2" a="1"/>
  <c r="Q1890" i="2" s="1"/>
  <c r="Q1891" i="2" a="1"/>
  <c r="Q1891" i="2"/>
  <c r="Q1892" i="2" a="1"/>
  <c r="Q1892" i="2" s="1"/>
  <c r="Q1893" i="2" a="1"/>
  <c r="Q1893" i="2"/>
  <c r="Q1894" i="2" a="1"/>
  <c r="Q1894" i="2" s="1"/>
  <c r="Q1895" i="2" a="1"/>
  <c r="Q1895" i="2" s="1"/>
  <c r="Q1896" i="2" a="1"/>
  <c r="Q1896" i="2" s="1"/>
  <c r="Q1897" i="2" a="1"/>
  <c r="Q1897" i="2" s="1"/>
  <c r="Q1898" i="2" a="1"/>
  <c r="Q1898" i="2" s="1"/>
  <c r="Q1899" i="2" a="1"/>
  <c r="Q1899" i="2" s="1"/>
  <c r="Q1900" i="2" a="1"/>
  <c r="Q1900" i="2" s="1"/>
  <c r="Q1901" i="2" a="1"/>
  <c r="Q1901" i="2" s="1"/>
  <c r="Q1902" i="2" a="1"/>
  <c r="Q1902" i="2" s="1"/>
  <c r="Q1903" i="2" a="1"/>
  <c r="Q1903" i="2" s="1"/>
  <c r="Q1904" i="2" a="1"/>
  <c r="Q1904" i="2" s="1"/>
  <c r="Q1905" i="2" a="1"/>
  <c r="Q1905" i="2" s="1"/>
  <c r="Q1906" i="2" a="1"/>
  <c r="Q1906" i="2" s="1"/>
  <c r="Q1907" i="2" a="1"/>
  <c r="Q1907" i="2" s="1"/>
  <c r="Q1908" i="2" a="1"/>
  <c r="Q1908" i="2" s="1"/>
  <c r="Q1909" i="2" a="1"/>
  <c r="Q1909" i="2" s="1"/>
  <c r="Q1910" i="2" a="1"/>
  <c r="Q1910" i="2" s="1"/>
  <c r="Q1911" i="2" a="1"/>
  <c r="Q1911" i="2" s="1"/>
  <c r="Q1912" i="2" a="1"/>
  <c r="Q1912" i="2" s="1"/>
  <c r="Q1913" i="2" a="1"/>
  <c r="Q1913" i="2" s="1"/>
  <c r="Q1914" i="2" a="1"/>
  <c r="Q1914" i="2" s="1"/>
  <c r="Q1915" i="2" a="1"/>
  <c r="Q1915" i="2" s="1"/>
  <c r="Q1916" i="2" a="1"/>
  <c r="Q1916" i="2" s="1"/>
  <c r="Q1917" i="2" a="1"/>
  <c r="Q1917" i="2" s="1"/>
  <c r="Q1918" i="2" a="1"/>
  <c r="Q1918" i="2" s="1"/>
  <c r="Q1919" i="2" a="1"/>
  <c r="Q1919" i="2" s="1"/>
  <c r="Q1920" i="2" a="1"/>
  <c r="Q1920" i="2"/>
  <c r="Q1921" i="2" a="1"/>
  <c r="Q1921" i="2" s="1"/>
  <c r="Q1922" i="2" a="1"/>
  <c r="Q1922" i="2" s="1"/>
  <c r="Q1923" i="2" a="1"/>
  <c r="Q1923" i="2" s="1"/>
  <c r="Q1924" i="2" a="1"/>
  <c r="Q1924" i="2" s="1"/>
  <c r="Q1925" i="2" a="1"/>
  <c r="Q1925" i="2" s="1"/>
  <c r="Q1926" i="2" a="1"/>
  <c r="Q1926" i="2" s="1"/>
  <c r="Q1927" i="2" a="1"/>
  <c r="Q1927" i="2" s="1"/>
  <c r="Q1928" i="2" a="1"/>
  <c r="Q1928" i="2" s="1"/>
  <c r="Q1929" i="2" a="1"/>
  <c r="Q1929" i="2" s="1"/>
  <c r="Q1930" i="2" a="1"/>
  <c r="Q1930" i="2" s="1"/>
  <c r="Q1931" i="2" a="1"/>
  <c r="Q1931" i="2" s="1"/>
  <c r="Q1932" i="2" a="1"/>
  <c r="Q1932" i="2" s="1"/>
  <c r="Q1933" i="2" a="1"/>
  <c r="Q1933" i="2" s="1"/>
  <c r="Q1934" i="2" a="1"/>
  <c r="Q1934" i="2" s="1"/>
  <c r="Q1935" i="2" a="1"/>
  <c r="Q1935" i="2" s="1"/>
  <c r="Q1936" i="2" a="1"/>
  <c r="Q1936" i="2" s="1"/>
  <c r="Q1937" i="2" a="1"/>
  <c r="Q1937" i="2" s="1"/>
  <c r="Q1938" i="2" a="1"/>
  <c r="Q1938" i="2" s="1"/>
  <c r="Q1939" i="2" a="1"/>
  <c r="Q1939" i="2" s="1"/>
  <c r="Q1940" i="2" a="1"/>
  <c r="Q1940" i="2" s="1"/>
  <c r="Q1941" i="2" a="1"/>
  <c r="Q1941" i="2"/>
  <c r="Q1942" i="2" a="1"/>
  <c r="Q1942" i="2" s="1"/>
  <c r="Q1943" i="2" a="1"/>
  <c r="Q1943" i="2"/>
  <c r="Q1944" i="2" a="1"/>
  <c r="Q1944" i="2" s="1"/>
  <c r="Q1945" i="2" a="1"/>
  <c r="Q1945" i="2" s="1"/>
  <c r="Q1946" i="2" a="1"/>
  <c r="Q1946" i="2" s="1"/>
  <c r="Q1947" i="2" a="1"/>
  <c r="Q1947" i="2" s="1"/>
  <c r="Q1948" i="2" a="1"/>
  <c r="Q1948" i="2" s="1"/>
  <c r="Q1949" i="2" a="1"/>
  <c r="Q1949" i="2" s="1"/>
  <c r="Q1950" i="2" a="1"/>
  <c r="Q1950" i="2" s="1"/>
  <c r="Q1951" i="2" a="1"/>
  <c r="Q1951" i="2" s="1"/>
  <c r="Q1952" i="2" a="1"/>
  <c r="Q1952" i="2" s="1"/>
  <c r="Q1953" i="2" a="1"/>
  <c r="Q1953" i="2" s="1"/>
  <c r="Q1954" i="2" a="1"/>
  <c r="Q1954" i="2" s="1"/>
  <c r="Q1955" i="2" a="1"/>
  <c r="Q1955" i="2"/>
  <c r="Q1956" i="2" a="1"/>
  <c r="Q1956" i="2" s="1"/>
  <c r="Q1957" i="2" a="1"/>
  <c r="Q1957" i="2"/>
  <c r="Q1958" i="2" a="1"/>
  <c r="Q1958" i="2" s="1"/>
  <c r="Q1959" i="2" a="1"/>
  <c r="Q1959" i="2" s="1"/>
  <c r="Q1960" i="2" a="1"/>
  <c r="Q1960" i="2" s="1"/>
  <c r="Q1961" i="2" a="1"/>
  <c r="Q1961" i="2" s="1"/>
  <c r="Q1962" i="2" a="1"/>
  <c r="Q1962" i="2" s="1"/>
  <c r="Q1963" i="2" a="1"/>
  <c r="Q1963" i="2" s="1"/>
  <c r="Q1964" i="2" a="1"/>
  <c r="Q1964" i="2" s="1"/>
  <c r="Q1965" i="2" a="1"/>
  <c r="Q1965" i="2" s="1"/>
  <c r="Q1966" i="2" a="1"/>
  <c r="Q1966" i="2" s="1"/>
  <c r="Q1967" i="2" a="1"/>
  <c r="Q1967" i="2" s="1"/>
  <c r="Q1968" i="2" a="1"/>
  <c r="Q1968" i="2" s="1"/>
  <c r="Q1969" i="2" a="1"/>
  <c r="Q1969" i="2" s="1"/>
  <c r="Q1970" i="2" a="1"/>
  <c r="Q1970" i="2" s="1"/>
  <c r="Q1971" i="2" a="1"/>
  <c r="Q1971" i="2" s="1"/>
  <c r="Q1972" i="2" a="1"/>
  <c r="Q1972" i="2" s="1"/>
  <c r="Q1973" i="2" a="1"/>
  <c r="Q1973" i="2" s="1"/>
  <c r="Q1974" i="2" a="1"/>
  <c r="Q1974" i="2" s="1"/>
  <c r="Q1975" i="2" a="1"/>
  <c r="Q1975" i="2"/>
  <c r="Q1976" i="2" a="1"/>
  <c r="Q1976" i="2" s="1"/>
  <c r="Q1977" i="2" a="1"/>
  <c r="Q1977" i="2" s="1"/>
  <c r="Q1978" i="2" a="1"/>
  <c r="Q1978" i="2" s="1"/>
  <c r="Q1979" i="2" a="1"/>
  <c r="Q1979" i="2" s="1"/>
  <c r="Q1980" i="2" a="1"/>
  <c r="Q1980" i="2" s="1"/>
  <c r="Q1981" i="2" a="1"/>
  <c r="Q1981" i="2" s="1"/>
  <c r="Q1982" i="2" a="1"/>
  <c r="Q1982" i="2" s="1"/>
  <c r="Q1983" i="2" a="1"/>
  <c r="Q1983" i="2" s="1"/>
  <c r="Q1984" i="2" a="1"/>
  <c r="Q1984" i="2"/>
  <c r="Q1985" i="2" a="1"/>
  <c r="Q1985" i="2" s="1"/>
  <c r="Q1986" i="2" a="1"/>
  <c r="Q1986" i="2" s="1"/>
  <c r="Q1987" i="2" a="1"/>
  <c r="Q1987" i="2" s="1"/>
  <c r="Q1988" i="2" a="1"/>
  <c r="Q1988" i="2" s="1"/>
  <c r="Q1989" i="2" a="1"/>
  <c r="Q1989" i="2"/>
  <c r="Q1990" i="2" a="1"/>
  <c r="Q1990" i="2" s="1"/>
  <c r="Q1991" i="2" a="1"/>
  <c r="Q1991" i="2" s="1"/>
  <c r="Q1992" i="2" a="1"/>
  <c r="Q1992" i="2" s="1"/>
  <c r="Q1993" i="2" a="1"/>
  <c r="Q1993" i="2" s="1"/>
  <c r="Q1994" i="2" a="1"/>
  <c r="Q1994" i="2" s="1"/>
  <c r="Q1995" i="2" a="1"/>
  <c r="Q1995" i="2" s="1"/>
  <c r="Q1996" i="2" a="1"/>
  <c r="Q1996" i="2" s="1"/>
  <c r="Q1997" i="2" a="1"/>
  <c r="Q1997" i="2" s="1"/>
  <c r="Q1998" i="2" a="1"/>
  <c r="Q1998" i="2" s="1"/>
  <c r="Q1999" i="2" a="1"/>
  <c r="Q1999" i="2" s="1"/>
  <c r="Q2000" i="2" a="1"/>
  <c r="Q2000" i="2" s="1"/>
  <c r="Q2001" i="2" a="1"/>
  <c r="Q2001" i="2" s="1"/>
  <c r="Q2002" i="2" a="1"/>
  <c r="Q2002" i="2" s="1"/>
  <c r="Q2003" i="2" a="1"/>
  <c r="Q2003" i="2" s="1"/>
  <c r="Q2004" i="2" a="1"/>
  <c r="Q2004" i="2" s="1"/>
  <c r="Q2005" i="2" a="1"/>
  <c r="Q2005" i="2" s="1"/>
  <c r="Q2006" i="2" a="1"/>
  <c r="Q2006" i="2" s="1"/>
  <c r="Q2007" i="2" a="1"/>
  <c r="Q2007" i="2"/>
  <c r="Q2008" i="2" a="1"/>
  <c r="Q2008" i="2" s="1"/>
  <c r="Q2009" i="2" a="1"/>
  <c r="Q2009" i="2" s="1"/>
  <c r="Q2010" i="2" a="1"/>
  <c r="Q2010" i="2" s="1"/>
  <c r="Q2011" i="2" a="1"/>
  <c r="Q2011" i="2" s="1"/>
  <c r="Q2012" i="2" a="1"/>
  <c r="Q2012" i="2" s="1"/>
  <c r="Q2013" i="2" a="1"/>
  <c r="Q2013" i="2" s="1"/>
  <c r="Q2014" i="2" a="1"/>
  <c r="Q2014" i="2" s="1"/>
  <c r="Q2015" i="2" a="1"/>
  <c r="Q2015" i="2" s="1"/>
  <c r="Q2016" i="2" a="1"/>
  <c r="Q2016" i="2" s="1"/>
  <c r="Q2017" i="2" a="1"/>
  <c r="Q2017" i="2" s="1"/>
  <c r="Q2018" i="2" a="1"/>
  <c r="Q2018" i="2" s="1"/>
  <c r="Q2019" i="2" a="1"/>
  <c r="Q2019" i="2" s="1"/>
  <c r="Q2020" i="2" a="1"/>
  <c r="Q2020" i="2" s="1"/>
  <c r="Q2021" i="2" a="1"/>
  <c r="Q2021" i="2"/>
  <c r="Q2022" i="2" a="1"/>
  <c r="Q2022" i="2" s="1"/>
  <c r="Q2023" i="2" a="1"/>
  <c r="Q2023" i="2" s="1"/>
  <c r="Q2024" i="2" a="1"/>
  <c r="Q2024" i="2" s="1"/>
  <c r="Q2025" i="2" a="1"/>
  <c r="Q2025" i="2" s="1"/>
  <c r="Q2026" i="2" a="1"/>
  <c r="Q2026" i="2" s="1"/>
  <c r="Q2027" i="2" a="1"/>
  <c r="Q2027" i="2"/>
  <c r="Q2028" i="2" a="1"/>
  <c r="Q2028" i="2" s="1"/>
  <c r="Q2029" i="2" a="1"/>
  <c r="Q2029" i="2" s="1"/>
  <c r="Q2030" i="2" a="1"/>
  <c r="Q2030" i="2" s="1"/>
  <c r="Q2031" i="2" a="1"/>
  <c r="Q2031" i="2" s="1"/>
  <c r="Q2032" i="2" a="1"/>
  <c r="Q2032" i="2" s="1"/>
  <c r="Q2033" i="2" a="1"/>
  <c r="Q2033" i="2" s="1"/>
  <c r="Q2034" i="2" a="1"/>
  <c r="Q2034" i="2" s="1"/>
  <c r="Q2035" i="2" a="1"/>
  <c r="Q2035" i="2" s="1"/>
  <c r="Q2036" i="2" a="1"/>
  <c r="Q2036" i="2" s="1"/>
  <c r="Q2037" i="2" a="1"/>
  <c r="Q2037" i="2" s="1"/>
  <c r="Q2038" i="2" a="1"/>
  <c r="Q2038" i="2" s="1"/>
  <c r="Q2039" i="2" a="1"/>
  <c r="Q2039" i="2" s="1"/>
  <c r="Q2040" i="2" a="1"/>
  <c r="Q2040" i="2" s="1"/>
  <c r="Q2041" i="2" a="1"/>
  <c r="Q2041" i="2" s="1"/>
  <c r="Q2042" i="2" a="1"/>
  <c r="Q2042" i="2" s="1"/>
  <c r="Q2043" i="2" a="1"/>
  <c r="Q2043" i="2"/>
  <c r="Q2044" i="2" a="1"/>
  <c r="Q2044" i="2" s="1"/>
  <c r="Q2045" i="2" a="1"/>
  <c r="Q2045" i="2" s="1"/>
  <c r="Q2046" i="2" a="1"/>
  <c r="Q2046" i="2" s="1"/>
  <c r="Q2047" i="2" a="1"/>
  <c r="Q2047" i="2" s="1"/>
  <c r="Q2048" i="2" a="1"/>
  <c r="Q2048" i="2" s="1"/>
  <c r="Q2049" i="2" a="1"/>
  <c r="Q2049" i="2" s="1"/>
  <c r="Q2050" i="2" a="1"/>
  <c r="Q2050" i="2" s="1"/>
  <c r="Q2051" i="2" a="1"/>
  <c r="Q2051" i="2" s="1"/>
  <c r="Q2052" i="2" a="1"/>
  <c r="Q2052" i="2" s="1"/>
  <c r="Q2053" i="2" a="1"/>
  <c r="Q2053" i="2" s="1"/>
  <c r="Q2054" i="2" a="1"/>
  <c r="Q2054" i="2" s="1"/>
  <c r="Q2055" i="2" a="1"/>
  <c r="Q2055" i="2" s="1"/>
  <c r="Q2056" i="2" a="1"/>
  <c r="Q2056" i="2" s="1"/>
  <c r="Q2057" i="2" a="1"/>
  <c r="Q2057" i="2"/>
  <c r="Q2058" i="2" a="1"/>
  <c r="Q2058" i="2" s="1"/>
  <c r="Q2059" i="2" a="1"/>
  <c r="Q2059" i="2"/>
  <c r="Q2060" i="2" a="1"/>
  <c r="Q2060" i="2" s="1"/>
  <c r="Q2061" i="2" a="1"/>
  <c r="Q2061" i="2" s="1"/>
  <c r="Q2062" i="2" a="1"/>
  <c r="Q2062" i="2" s="1"/>
  <c r="Q2063" i="2" a="1"/>
  <c r="Q2063" i="2" s="1"/>
  <c r="Q2064" i="2" a="1"/>
  <c r="Q2064" i="2" s="1"/>
  <c r="Q2065" i="2" a="1"/>
  <c r="Q2065" i="2" s="1"/>
  <c r="Q2066" i="2" a="1"/>
  <c r="Q2066" i="2" s="1"/>
  <c r="Q2067" i="2" a="1"/>
  <c r="Q2067" i="2" s="1"/>
  <c r="Q2068" i="2" a="1"/>
  <c r="Q2068" i="2" s="1"/>
  <c r="Q2069" i="2" a="1"/>
  <c r="Q2069" i="2" s="1"/>
  <c r="Q2070" i="2" a="1"/>
  <c r="Q2070" i="2" s="1"/>
  <c r="Q2071" i="2" a="1"/>
  <c r="Q2071" i="2" s="1"/>
  <c r="Q2072" i="2" a="1"/>
  <c r="Q2072" i="2" s="1"/>
  <c r="Q2073" i="2" a="1"/>
  <c r="Q2073" i="2" s="1"/>
  <c r="Q2074" i="2" a="1"/>
  <c r="Q2074" i="2" s="1"/>
  <c r="Q2075" i="2" a="1"/>
  <c r="Q2075" i="2"/>
  <c r="Q2076" i="2" a="1"/>
  <c r="Q2076" i="2" s="1"/>
  <c r="Q2077" i="2" a="1"/>
  <c r="Q2077" i="2"/>
  <c r="Q2078" i="2" a="1"/>
  <c r="Q2078" i="2" s="1"/>
  <c r="Q2079" i="2" a="1"/>
  <c r="Q2079" i="2" s="1"/>
  <c r="Q2080" i="2" a="1"/>
  <c r="Q2080" i="2"/>
  <c r="Q2081" i="2" a="1"/>
  <c r="Q2081" i="2" s="1"/>
  <c r="Q2082" i="2" a="1"/>
  <c r="Q2082" i="2" s="1"/>
  <c r="Q2083" i="2" a="1"/>
  <c r="Q2083" i="2" s="1"/>
  <c r="Q2084" i="2" a="1"/>
  <c r="Q2084" i="2" s="1"/>
  <c r="Q2085" i="2" a="1"/>
  <c r="Q2085" i="2" s="1"/>
  <c r="Q2086" i="2" a="1"/>
  <c r="Q2086" i="2" s="1"/>
  <c r="Q2087" i="2" a="1"/>
  <c r="Q2087" i="2" s="1"/>
  <c r="Q2088" i="2" a="1"/>
  <c r="Q2088" i="2" s="1"/>
  <c r="Q2089" i="2" a="1"/>
  <c r="Q2089" i="2" s="1"/>
  <c r="Q2090" i="2" a="1"/>
  <c r="Q2090" i="2" s="1"/>
  <c r="Q2091" i="2" a="1"/>
  <c r="Q2091" i="2" s="1"/>
  <c r="Q2092" i="2" a="1"/>
  <c r="Q2092" i="2" s="1"/>
  <c r="Q2093" i="2" a="1"/>
  <c r="Q2093" i="2" s="1"/>
  <c r="Q2094" i="2" a="1"/>
  <c r="Q2094" i="2" s="1"/>
  <c r="Q2095" i="2" a="1"/>
  <c r="Q2095" i="2" s="1"/>
  <c r="Q2096" i="2" a="1"/>
  <c r="Q2096" i="2" s="1"/>
  <c r="Q2097" i="2" a="1"/>
  <c r="Q2097" i="2" s="1"/>
  <c r="Q2098" i="2" a="1"/>
  <c r="Q2098" i="2" s="1"/>
  <c r="Q2099" i="2" a="1"/>
  <c r="Q2099" i="2" s="1"/>
  <c r="Q2100" i="2" a="1"/>
  <c r="Q2100" i="2" s="1"/>
  <c r="Q2101" i="2" a="1"/>
  <c r="Q2101" i="2" s="1"/>
  <c r="Q2102" i="2" a="1"/>
  <c r="Q2102" i="2" s="1"/>
  <c r="Q2103" i="2" a="1"/>
  <c r="Q2103" i="2" s="1"/>
  <c r="Q2104" i="2" a="1"/>
  <c r="Q2104" i="2" s="1"/>
  <c r="Q2105" i="2" a="1"/>
  <c r="Q2105" i="2"/>
  <c r="Q2106" i="2" a="1"/>
  <c r="Q2106" i="2" s="1"/>
  <c r="Q2107" i="2" a="1"/>
  <c r="Q2107" i="2" s="1"/>
  <c r="Q2108" i="2" a="1"/>
  <c r="Q2108" i="2"/>
  <c r="Q2109" i="2" a="1"/>
  <c r="Q2109" i="2" s="1"/>
  <c r="Q2110" i="2" a="1"/>
  <c r="Q2110" i="2" s="1"/>
  <c r="Q2111" i="2" a="1"/>
  <c r="Q2111" i="2" s="1"/>
  <c r="Q2112" i="2" a="1"/>
  <c r="Q2112" i="2" s="1"/>
  <c r="Q2113" i="2" a="1"/>
  <c r="Q2113" i="2" s="1"/>
  <c r="Q2114" i="2" a="1"/>
  <c r="Q2114" i="2" s="1"/>
  <c r="Q2115" i="2" a="1"/>
  <c r="Q2115" i="2" s="1"/>
  <c r="Q2116" i="2" a="1"/>
  <c r="Q2116" i="2" s="1"/>
  <c r="Q2117" i="2" a="1"/>
  <c r="Q2117" i="2"/>
  <c r="Q2118" i="2" a="1"/>
  <c r="Q2118" i="2" s="1"/>
  <c r="Q2119" i="2" a="1"/>
  <c r="Q2119" i="2" s="1"/>
  <c r="Q2120" i="2" a="1"/>
  <c r="Q2120" i="2" s="1"/>
  <c r="Q2121" i="2" a="1"/>
  <c r="Q2121" i="2" s="1"/>
  <c r="Q2122" i="2" a="1"/>
  <c r="Q2122" i="2" s="1"/>
  <c r="Q2123" i="2" a="1"/>
  <c r="Q2123" i="2" s="1"/>
  <c r="Q2124" i="2" a="1"/>
  <c r="Q2124" i="2" s="1"/>
  <c r="Q2125" i="2" a="1"/>
  <c r="Q2125" i="2" s="1"/>
  <c r="Q2126" i="2" a="1"/>
  <c r="Q2126" i="2" s="1"/>
  <c r="Q2127" i="2" a="1"/>
  <c r="Q2127" i="2" s="1"/>
  <c r="Q2128" i="2" a="1"/>
  <c r="Q2128" i="2"/>
  <c r="Q2129" i="2" a="1"/>
  <c r="Q2129" i="2" s="1"/>
  <c r="Q2130" i="2" a="1"/>
  <c r="Q2130" i="2" s="1"/>
  <c r="Q2131" i="2" a="1"/>
  <c r="Q2131" i="2" s="1"/>
  <c r="Q2132" i="2" a="1"/>
  <c r="Q2132" i="2" s="1"/>
  <c r="Q2133" i="2" a="1"/>
  <c r="Q2133" i="2" s="1"/>
  <c r="Q2134" i="2" a="1"/>
  <c r="Q2134" i="2" s="1"/>
  <c r="Q2135" i="2" a="1"/>
  <c r="Q2135" i="2" s="1"/>
  <c r="Q2136" i="2" a="1"/>
  <c r="Q2136" i="2" s="1"/>
  <c r="Q2137" i="2" a="1"/>
  <c r="Q2137" i="2" s="1"/>
  <c r="Q2138" i="2" a="1"/>
  <c r="Q2138" i="2" s="1"/>
  <c r="Q2139" i="2" a="1"/>
  <c r="Q2139" i="2" s="1"/>
  <c r="Q2140" i="2" a="1"/>
  <c r="Q2140" i="2" s="1"/>
  <c r="Q2141" i="2" a="1"/>
  <c r="Q2141" i="2" s="1"/>
  <c r="Q2142" i="2" a="1"/>
  <c r="Q2142" i="2" s="1"/>
  <c r="Q2143" i="2" a="1"/>
  <c r="Q2143" i="2" s="1"/>
  <c r="Q2144" i="2" a="1"/>
  <c r="Q2144" i="2" s="1"/>
  <c r="Q2145" i="2" a="1"/>
  <c r="Q2145" i="2" s="1"/>
  <c r="Q2146" i="2" a="1"/>
  <c r="Q2146" i="2" s="1"/>
  <c r="Q2147" i="2" a="1"/>
  <c r="Q2147" i="2" s="1"/>
  <c r="Q2148" i="2" a="1"/>
  <c r="Q2148" i="2" s="1"/>
  <c r="Q2149" i="2" a="1"/>
  <c r="Q2149" i="2" s="1"/>
  <c r="Q2150" i="2" a="1"/>
  <c r="Q2150" i="2" s="1"/>
  <c r="Q2151" i="2" a="1"/>
  <c r="Q2151" i="2" s="1"/>
  <c r="Q2152" i="2" a="1"/>
  <c r="Q2152" i="2" s="1"/>
  <c r="Q2153" i="2" a="1"/>
  <c r="Q2153" i="2"/>
  <c r="Q2154" i="2" a="1"/>
  <c r="Q2154" i="2" s="1"/>
  <c r="Q2155" i="2" a="1"/>
  <c r="Q2155" i="2" s="1"/>
  <c r="Q2156" i="2" a="1"/>
  <c r="Q2156" i="2" s="1"/>
  <c r="Q2157" i="2" a="1"/>
  <c r="Q2157" i="2"/>
  <c r="Q2158" i="2" a="1"/>
  <c r="Q2158" i="2" s="1"/>
  <c r="Q2159" i="2" a="1"/>
  <c r="Q2159" i="2" s="1"/>
  <c r="Q2160" i="2" a="1"/>
  <c r="Q2160" i="2" s="1"/>
  <c r="Q2161" i="2" a="1"/>
  <c r="Q2161" i="2" s="1"/>
  <c r="Q2162" i="2" a="1"/>
  <c r="Q2162" i="2" s="1"/>
  <c r="Q2163" i="2" a="1"/>
  <c r="Q2163" i="2" s="1"/>
  <c r="Q2164" i="2" a="1"/>
  <c r="Q2164" i="2" s="1"/>
  <c r="Q2165" i="2" a="1"/>
  <c r="Q2165" i="2" s="1"/>
  <c r="Q2166" i="2" a="1"/>
  <c r="Q2166" i="2" s="1"/>
  <c r="Q2167" i="2" a="1"/>
  <c r="Q2167" i="2" s="1"/>
  <c r="Q2168" i="2" a="1"/>
  <c r="Q2168" i="2" s="1"/>
  <c r="Q2169" i="2" a="1"/>
  <c r="Q2169" i="2"/>
  <c r="Q2170" i="2" a="1"/>
  <c r="Q2170" i="2" s="1"/>
  <c r="Q2171" i="2" a="1"/>
  <c r="Q2171" i="2" s="1"/>
  <c r="Q2172" i="2" a="1"/>
  <c r="Q2172" i="2" s="1"/>
  <c r="Q2173" i="2" a="1"/>
  <c r="Q2173" i="2" s="1"/>
  <c r="Q2174" i="2" a="1"/>
  <c r="Q2174" i="2" s="1"/>
  <c r="Q2175" i="2" a="1"/>
  <c r="Q2175" i="2" s="1"/>
  <c r="Q2176" i="2" a="1"/>
  <c r="Q2176" i="2" s="1"/>
  <c r="Q2177" i="2" a="1"/>
  <c r="Q2177" i="2" s="1"/>
  <c r="Q2178" i="2" a="1"/>
  <c r="Q2178" i="2" s="1"/>
  <c r="Q2179" i="2" a="1"/>
  <c r="Q2179" i="2" s="1"/>
  <c r="Q2180" i="2" a="1"/>
  <c r="Q2180" i="2"/>
  <c r="Q2181" i="2" a="1"/>
  <c r="Q2181" i="2" s="1"/>
  <c r="Q2182" i="2" a="1"/>
  <c r="Q2182" i="2" s="1"/>
  <c r="Q2183" i="2" a="1"/>
  <c r="Q2183" i="2" s="1"/>
  <c r="Q2184" i="2" a="1"/>
  <c r="Q2184" i="2" s="1"/>
  <c r="Q2185" i="2" a="1"/>
  <c r="Q2185" i="2" s="1"/>
  <c r="Q2186" i="2" a="1"/>
  <c r="Q2186" i="2" s="1"/>
  <c r="Q2187" i="2" a="1"/>
  <c r="Q2187" i="2"/>
  <c r="Q2188" i="2" a="1"/>
  <c r="Q2188" i="2" s="1"/>
  <c r="Q2189" i="2" a="1"/>
  <c r="Q2189" i="2" s="1"/>
  <c r="Q2190" i="2" a="1"/>
  <c r="Q2190" i="2" s="1"/>
  <c r="Q2191" i="2" a="1"/>
  <c r="Q2191" i="2" s="1"/>
  <c r="Q2192" i="2" a="1"/>
  <c r="Q2192" i="2" s="1"/>
  <c r="Q2193" i="2" a="1"/>
  <c r="Q2193" i="2" s="1"/>
  <c r="Q2194" i="2" a="1"/>
  <c r="Q2194" i="2" s="1"/>
  <c r="Q2195" i="2" a="1"/>
  <c r="Q2195" i="2" s="1"/>
  <c r="Q2196" i="2" a="1"/>
  <c r="Q2196" i="2" s="1"/>
  <c r="Q2197" i="2" a="1"/>
  <c r="Q2197" i="2" s="1"/>
  <c r="Q2198" i="2" a="1"/>
  <c r="Q2198" i="2" s="1"/>
  <c r="Q2199" i="2" a="1"/>
  <c r="Q2199" i="2" s="1"/>
  <c r="Q2200" i="2" a="1"/>
  <c r="Q2200" i="2" s="1"/>
  <c r="Q2201" i="2" a="1"/>
  <c r="Q2201" i="2" s="1"/>
  <c r="Q2202" i="2" a="1"/>
  <c r="Q2202" i="2" s="1"/>
  <c r="Q2203" i="2" a="1"/>
  <c r="Q2203" i="2"/>
  <c r="Q2204" i="2" a="1"/>
  <c r="Q2204" i="2" s="1"/>
  <c r="Q2205" i="2" a="1"/>
  <c r="Q2205" i="2" s="1"/>
  <c r="Q2206" i="2" a="1"/>
  <c r="Q2206" i="2" s="1"/>
  <c r="Q2207" i="2" a="1"/>
  <c r="Q2207" i="2" s="1"/>
  <c r="Q2208" i="2" a="1"/>
  <c r="Q2208" i="2" s="1"/>
  <c r="Q2209" i="2" a="1"/>
  <c r="Q2209" i="2" s="1"/>
  <c r="Q2210" i="2" a="1"/>
  <c r="Q2210" i="2" s="1"/>
  <c r="Q2211" i="2" a="1"/>
  <c r="Q2211" i="2"/>
  <c r="Q2212" i="2" a="1"/>
  <c r="Q2212" i="2" s="1"/>
  <c r="Q2213" i="2" a="1"/>
  <c r="Q2213" i="2" s="1"/>
  <c r="Q2214" i="2" a="1"/>
  <c r="Q2214" i="2" s="1"/>
  <c r="Q2215" i="2" a="1"/>
  <c r="Q2215" i="2" s="1"/>
  <c r="Q2216" i="2" a="1"/>
  <c r="Q2216" i="2" s="1"/>
  <c r="Q2217" i="2" a="1"/>
  <c r="Q2217" i="2" s="1"/>
  <c r="Q2218" i="2" a="1"/>
  <c r="Q2218" i="2" s="1"/>
  <c r="Q2219" i="2" a="1"/>
  <c r="Q2219" i="2"/>
  <c r="Q2220" i="2" a="1"/>
  <c r="Q2220" i="2" s="1"/>
  <c r="Q2221" i="2" a="1"/>
  <c r="Q2221" i="2" s="1"/>
  <c r="Q2222" i="2" a="1"/>
  <c r="Q2222" i="2" s="1"/>
  <c r="Q2223" i="2" a="1"/>
  <c r="Q2223" i="2" s="1"/>
  <c r="Q2224" i="2" a="1"/>
  <c r="Q2224" i="2" s="1"/>
  <c r="Q2225" i="2" a="1"/>
  <c r="Q2225" i="2" s="1"/>
  <c r="Q2226" i="2" a="1"/>
  <c r="Q2226" i="2" s="1"/>
  <c r="Q2227" i="2" a="1"/>
  <c r="Q2227" i="2" s="1"/>
  <c r="Q2228" i="2" a="1"/>
  <c r="Q2228" i="2" s="1"/>
  <c r="Q2229" i="2" a="1"/>
  <c r="Q2229" i="2" s="1"/>
  <c r="Q2230" i="2" a="1"/>
  <c r="Q2230" i="2" s="1"/>
  <c r="Q2231" i="2" a="1"/>
  <c r="Q2231" i="2" s="1"/>
  <c r="Q2232" i="2" a="1"/>
  <c r="Q2232" i="2" s="1"/>
  <c r="Q2233" i="2" a="1"/>
  <c r="Q2233" i="2" s="1"/>
  <c r="Q2234" i="2" a="1"/>
  <c r="Q2234" i="2" s="1"/>
  <c r="Q2235" i="2" a="1"/>
  <c r="Q2235" i="2" s="1"/>
  <c r="Q2236" i="2" a="1"/>
  <c r="Q2236" i="2" s="1"/>
  <c r="Q2237" i="2" a="1"/>
  <c r="Q2237" i="2" s="1"/>
  <c r="Q2238" i="2" a="1"/>
  <c r="Q2238" i="2" s="1"/>
  <c r="Q2239" i="2" a="1"/>
  <c r="Q2239" i="2" s="1"/>
  <c r="Q2240" i="2" a="1"/>
  <c r="Q2240" i="2"/>
  <c r="Q2241" i="2" a="1"/>
  <c r="Q2241" i="2" s="1"/>
  <c r="Q2242" i="2" a="1"/>
  <c r="Q2242" i="2" s="1"/>
  <c r="Q2243" i="2" a="1"/>
  <c r="Q2243" i="2" s="1"/>
  <c r="Q2244" i="2" a="1"/>
  <c r="Q2244" i="2"/>
  <c r="Q2245" i="2" a="1"/>
  <c r="Q2245" i="2" s="1"/>
  <c r="Q2246" i="2" a="1"/>
  <c r="Q2246" i="2" s="1"/>
  <c r="Q2247" i="2" a="1"/>
  <c r="Q2247" i="2" s="1"/>
  <c r="Q2248" i="2" a="1"/>
  <c r="Q2248" i="2" s="1"/>
  <c r="Q2249" i="2" a="1"/>
  <c r="Q2249" i="2" s="1"/>
  <c r="Q2250" i="2" a="1"/>
  <c r="Q2250" i="2" s="1"/>
  <c r="Q2251" i="2" a="1"/>
  <c r="Q2251" i="2" s="1"/>
  <c r="Q2252" i="2" a="1"/>
  <c r="Q2252" i="2" s="1"/>
  <c r="Q2253" i="2" a="1"/>
  <c r="Q2253" i="2" s="1"/>
  <c r="Q2254" i="2" a="1"/>
  <c r="Q2254" i="2" s="1"/>
  <c r="Q2255" i="2" a="1"/>
  <c r="Q2255" i="2" s="1"/>
  <c r="Q2256" i="2" a="1"/>
  <c r="Q2256" i="2"/>
  <c r="Q2257" i="2" a="1"/>
  <c r="Q2257" i="2" s="1"/>
  <c r="Q2258" i="2" a="1"/>
  <c r="Q2258" i="2" s="1"/>
  <c r="Q2259" i="2" a="1"/>
  <c r="Q2259" i="2" s="1"/>
  <c r="Q2260" i="2" a="1"/>
  <c r="Q2260" i="2" s="1"/>
  <c r="Q2261" i="2" a="1"/>
  <c r="Q2261" i="2" s="1"/>
  <c r="Q2262" i="2" a="1"/>
  <c r="Q2262" i="2" s="1"/>
  <c r="Q2263" i="2" a="1"/>
  <c r="Q2263" i="2" s="1"/>
  <c r="Q2264" i="2" a="1"/>
  <c r="Q2264" i="2"/>
  <c r="Q2265" i="2" a="1"/>
  <c r="Q2265" i="2" s="1"/>
  <c r="Q2266" i="2" a="1"/>
  <c r="Q2266" i="2" s="1"/>
  <c r="Q2267" i="2" a="1"/>
  <c r="Q2267" i="2" s="1"/>
  <c r="Q2268" i="2" a="1"/>
  <c r="Q2268" i="2" s="1"/>
  <c r="Q2269" i="2" a="1"/>
  <c r="Q2269" i="2" s="1"/>
  <c r="Q2270" i="2" a="1"/>
  <c r="Q2270" i="2"/>
  <c r="Q2271" i="2" a="1"/>
  <c r="Q2271" i="2" s="1"/>
  <c r="Q2272" i="2" a="1"/>
  <c r="Q2272" i="2" s="1"/>
  <c r="Q2273" i="2" a="1"/>
  <c r="Q2273" i="2" s="1"/>
  <c r="Q2274" i="2" a="1"/>
  <c r="Q2274" i="2" s="1"/>
  <c r="Q2275" i="2" a="1"/>
  <c r="Q2275" i="2" s="1"/>
  <c r="Q2276" i="2" a="1"/>
  <c r="Q2276" i="2" s="1"/>
  <c r="Q2277" i="2" a="1"/>
  <c r="Q2277" i="2" s="1"/>
  <c r="Q2278" i="2" a="1"/>
  <c r="Q2278" i="2" s="1"/>
  <c r="Q2279" i="2" a="1"/>
  <c r="Q2279" i="2" s="1"/>
  <c r="Q2280" i="2" a="1"/>
  <c r="Q2280" i="2" s="1"/>
  <c r="Q2281" i="2" a="1"/>
  <c r="Q2281" i="2" s="1"/>
  <c r="Q2282" i="2" a="1"/>
  <c r="Q2282" i="2" s="1"/>
  <c r="Q2283" i="2" a="1"/>
  <c r="Q2283" i="2" s="1"/>
  <c r="Q2284" i="2" a="1"/>
  <c r="Q2284" i="2" s="1"/>
  <c r="Q2285" i="2" a="1"/>
  <c r="Q2285" i="2"/>
  <c r="Q2286" i="2" a="1"/>
  <c r="Q2286" i="2" s="1"/>
  <c r="Q2287" i="2" a="1"/>
  <c r="Q2287" i="2" s="1"/>
  <c r="Q2288" i="2" a="1"/>
  <c r="Q2288" i="2" s="1"/>
  <c r="Q2289" i="2" a="1"/>
  <c r="Q2289" i="2" s="1"/>
  <c r="Q2290" i="2" a="1"/>
  <c r="Q2290" i="2" s="1"/>
  <c r="Q2291" i="2" a="1"/>
  <c r="Q2291" i="2" s="1"/>
  <c r="Q2292" i="2" a="1"/>
  <c r="Q2292" i="2" s="1"/>
  <c r="Q2293" i="2" a="1"/>
  <c r="Q2293" i="2"/>
  <c r="Q2294" i="2" a="1"/>
  <c r="Q2294" i="2" s="1"/>
  <c r="Q2295" i="2" a="1"/>
  <c r="Q2295" i="2" s="1"/>
  <c r="Q2296" i="2" a="1"/>
  <c r="Q2296" i="2" s="1"/>
  <c r="Q2297" i="2" a="1"/>
  <c r="Q2297" i="2" s="1"/>
  <c r="Q2298" i="2" a="1"/>
  <c r="Q2298" i="2" s="1"/>
  <c r="Q2299" i="2" a="1"/>
  <c r="Q2299" i="2" s="1"/>
  <c r="Q2300" i="2" a="1"/>
  <c r="Q2300" i="2"/>
  <c r="Q2301" i="2" a="1"/>
  <c r="Q2301" i="2" s="1"/>
  <c r="Q2302" i="2" a="1"/>
  <c r="Q2302" i="2" s="1"/>
  <c r="Q2303" i="2" a="1"/>
  <c r="Q2303" i="2" s="1"/>
  <c r="Q2304" i="2" a="1"/>
  <c r="Q2304" i="2" s="1"/>
  <c r="Q2305" i="2" a="1"/>
  <c r="Q2305" i="2" s="1"/>
  <c r="Q2306" i="2" a="1"/>
  <c r="Q2306" i="2" s="1"/>
  <c r="Q2307" i="2" a="1"/>
  <c r="Q2307" i="2" s="1"/>
  <c r="Q2308" i="2" a="1"/>
  <c r="Q2308" i="2" s="1"/>
  <c r="Q2309" i="2" a="1"/>
  <c r="Q2309" i="2" s="1"/>
  <c r="Q2310" i="2" a="1"/>
  <c r="Q2310" i="2"/>
  <c r="Q2311" i="2" a="1"/>
  <c r="Q2311" i="2" s="1"/>
  <c r="Q2312" i="2" a="1"/>
  <c r="Q2312" i="2" s="1"/>
  <c r="Q2313" i="2" a="1"/>
  <c r="Q2313" i="2" s="1"/>
  <c r="Q2314" i="2" a="1"/>
  <c r="Q2314" i="2" s="1"/>
  <c r="Q2315" i="2" a="1"/>
  <c r="Q2315" i="2" s="1"/>
  <c r="Q2316" i="2" a="1"/>
  <c r="Q2316" i="2" s="1"/>
  <c r="Q2317" i="2" a="1"/>
  <c r="Q2317" i="2" s="1"/>
  <c r="Q2318" i="2" a="1"/>
  <c r="Q2318" i="2" s="1"/>
  <c r="Q2319" i="2" a="1"/>
  <c r="Q2319" i="2" s="1"/>
  <c r="Q2320" i="2" a="1"/>
  <c r="Q2320" i="2" s="1"/>
  <c r="Q2321" i="2" a="1"/>
  <c r="Q2321" i="2" s="1"/>
  <c r="Q2322" i="2" a="1"/>
  <c r="Q2322" i="2" s="1"/>
  <c r="Q2323" i="2" a="1"/>
  <c r="Q2323" i="2" s="1"/>
  <c r="Q2324" i="2" a="1"/>
  <c r="Q2324" i="2" s="1"/>
  <c r="Q2325" i="2" a="1"/>
  <c r="Q2325" i="2" s="1"/>
  <c r="Q2326" i="2" a="1"/>
  <c r="Q2326" i="2" s="1"/>
  <c r="Q2327" i="2" a="1"/>
  <c r="Q2327" i="2" s="1"/>
  <c r="Q2328" i="2" a="1"/>
  <c r="Q2328" i="2" s="1"/>
  <c r="Q2329" i="2" a="1"/>
  <c r="Q2329" i="2" s="1"/>
  <c r="Q2330" i="2" a="1"/>
  <c r="Q2330" i="2" s="1"/>
  <c r="Q2331" i="2" a="1"/>
  <c r="Q2331" i="2" s="1"/>
  <c r="Q2332" i="2" a="1"/>
  <c r="Q2332" i="2"/>
  <c r="Q2333" i="2" a="1"/>
  <c r="Q2333" i="2" s="1"/>
  <c r="Q2334" i="2" a="1"/>
  <c r="Q2334" i="2"/>
  <c r="Q2335" i="2" a="1"/>
  <c r="Q2335" i="2" s="1"/>
  <c r="Q2336" i="2" a="1"/>
  <c r="Q2336" i="2" s="1"/>
  <c r="Q2337" i="2" a="1"/>
  <c r="Q2337" i="2" s="1"/>
  <c r="Q2338" i="2" a="1"/>
  <c r="Q2338" i="2" s="1"/>
  <c r="Q2339" i="2" a="1"/>
  <c r="Q2339" i="2" s="1"/>
  <c r="Q2340" i="2" a="1"/>
  <c r="Q2340" i="2" s="1"/>
  <c r="Q2341" i="2" a="1"/>
  <c r="Q2341" i="2"/>
  <c r="Q2342" i="2" a="1"/>
  <c r="Q2342" i="2" s="1"/>
  <c r="Q2343" i="2" a="1"/>
  <c r="Q2343" i="2" s="1"/>
  <c r="Q2344" i="2" a="1"/>
  <c r="Q2344" i="2" s="1"/>
  <c r="Q2345" i="2" a="1"/>
  <c r="Q2345" i="2" s="1"/>
  <c r="Q2346" i="2" a="1"/>
  <c r="Q2346" i="2" s="1"/>
  <c r="Q2347" i="2" a="1"/>
  <c r="Q2347" i="2" s="1"/>
  <c r="Q2348" i="2" a="1"/>
  <c r="Q2348" i="2" s="1"/>
  <c r="Q2349" i="2" a="1"/>
  <c r="Q2349" i="2" s="1"/>
  <c r="Q2350" i="2" a="1"/>
  <c r="Q2350" i="2" s="1"/>
  <c r="Q2351" i="2" a="1"/>
  <c r="Q2351" i="2" s="1"/>
  <c r="Q2352" i="2" a="1"/>
  <c r="Q2352" i="2" s="1"/>
  <c r="Q2353" i="2" a="1"/>
  <c r="Q2353" i="2" s="1"/>
  <c r="Q2354" i="2" a="1"/>
  <c r="Q2354" i="2" s="1"/>
  <c r="Q2355" i="2" a="1"/>
  <c r="Q2355" i="2" s="1"/>
  <c r="Q2356" i="2" a="1"/>
  <c r="Q2356" i="2"/>
  <c r="Q2357" i="2" a="1"/>
  <c r="Q2357" i="2"/>
  <c r="Q2358" i="2" a="1"/>
  <c r="Q2358" i="2"/>
  <c r="Q2359" i="2" a="1"/>
  <c r="Q2359" i="2" s="1"/>
  <c r="Q2360" i="2" a="1"/>
  <c r="Q2360" i="2" s="1"/>
  <c r="Q2361" i="2" a="1"/>
  <c r="Q2361" i="2" s="1"/>
  <c r="Q2362" i="2" a="1"/>
  <c r="Q2362" i="2" s="1"/>
  <c r="Q2363" i="2" a="1"/>
  <c r="Q2363" i="2" s="1"/>
  <c r="Q2364" i="2" a="1"/>
  <c r="Q2364" i="2" s="1"/>
  <c r="Q2365" i="2" a="1"/>
  <c r="Q2365" i="2" s="1"/>
  <c r="Q2366" i="2" a="1"/>
  <c r="Q2366" i="2" s="1"/>
  <c r="Q2367" i="2" a="1"/>
  <c r="Q2367" i="2" s="1"/>
  <c r="Q2368" i="2" a="1"/>
  <c r="Q2368" i="2"/>
  <c r="Q2369" i="2" a="1"/>
  <c r="Q2369" i="2" s="1"/>
  <c r="Q2370" i="2" a="1"/>
  <c r="Q2370" i="2" s="1"/>
  <c r="Q2371" i="2" a="1"/>
  <c r="Q2371" i="2" s="1"/>
  <c r="Q2372" i="2" a="1"/>
  <c r="Q2372" i="2" s="1"/>
  <c r="Q2373" i="2" a="1"/>
  <c r="Q2373" i="2" s="1"/>
  <c r="Q2374" i="2" a="1"/>
  <c r="Q2374" i="2" s="1"/>
  <c r="Q2375" i="2" a="1"/>
  <c r="Q2375" i="2" s="1"/>
  <c r="Q2376" i="2" a="1"/>
  <c r="Q2376" i="2" s="1"/>
  <c r="Q2377" i="2" a="1"/>
  <c r="Q2377" i="2" s="1"/>
  <c r="Q2378" i="2" a="1"/>
  <c r="Q2378" i="2" s="1"/>
  <c r="Q2379" i="2" a="1"/>
  <c r="Q2379" i="2" s="1"/>
  <c r="Q2380" i="2" a="1"/>
  <c r="Q2380" i="2" s="1"/>
  <c r="Q2381" i="2" a="1"/>
  <c r="Q2381" i="2" s="1"/>
  <c r="Q2382" i="2" a="1"/>
  <c r="Q2382" i="2" s="1"/>
  <c r="Q2383" i="2" a="1"/>
  <c r="Q2383" i="2" s="1"/>
  <c r="Q2384" i="2" a="1"/>
  <c r="Q2384" i="2" s="1"/>
  <c r="Q2385" i="2" a="1"/>
  <c r="Q2385" i="2" s="1"/>
  <c r="Q2386" i="2" a="1"/>
  <c r="Q2386" i="2"/>
  <c r="Q2387" i="2" a="1"/>
  <c r="Q2387" i="2" s="1"/>
  <c r="Q2388" i="2" a="1"/>
  <c r="Q2388" i="2" s="1"/>
  <c r="Q2389" i="2" a="1"/>
  <c r="Q2389" i="2" s="1"/>
  <c r="Q2390" i="2" a="1"/>
  <c r="Q2390" i="2" s="1"/>
  <c r="Q2391" i="2" a="1"/>
  <c r="Q2391" i="2" s="1"/>
  <c r="Q2392" i="2" a="1"/>
  <c r="Q2392" i="2" s="1"/>
  <c r="Q2393" i="2" a="1"/>
  <c r="Q2393" i="2" s="1"/>
  <c r="Q2394" i="2" a="1"/>
  <c r="Q2394" i="2" s="1"/>
  <c r="Q2395" i="2" a="1"/>
  <c r="Q2395" i="2" s="1"/>
  <c r="Q2396" i="2" a="1"/>
  <c r="Q2396" i="2" s="1"/>
  <c r="Q2397" i="2" a="1"/>
  <c r="Q2397" i="2"/>
  <c r="Q2398" i="2" a="1"/>
  <c r="Q2398" i="2" s="1"/>
  <c r="Q2399" i="2" a="1"/>
  <c r="Q2399" i="2" s="1"/>
  <c r="Q2400" i="2" a="1"/>
  <c r="Q2400" i="2" s="1"/>
  <c r="Q2401" i="2" a="1"/>
  <c r="Q2401" i="2" s="1"/>
  <c r="Q2402" i="2" a="1"/>
  <c r="Q2402" i="2" s="1"/>
  <c r="Q2403" i="2" a="1"/>
  <c r="Q2403" i="2" s="1"/>
  <c r="Q2404" i="2" a="1"/>
  <c r="Q2404" i="2" s="1"/>
  <c r="Q2405" i="2" a="1"/>
  <c r="Q2405" i="2" s="1"/>
  <c r="Q2406" i="2" a="1"/>
  <c r="Q2406" i="2"/>
  <c r="Q2407" i="2" a="1"/>
  <c r="Q2407" i="2" s="1"/>
  <c r="Q2408" i="2" a="1"/>
  <c r="Q2408" i="2" s="1"/>
  <c r="Q2409" i="2" a="1"/>
  <c r="Q2409" i="2" s="1"/>
  <c r="Q2410" i="2" a="1"/>
  <c r="Q2410" i="2" s="1"/>
  <c r="Q2411" i="2" a="1"/>
  <c r="Q2411" i="2" s="1"/>
  <c r="Q2412" i="2" a="1"/>
  <c r="Q2412" i="2"/>
  <c r="Q2413" i="2" a="1"/>
  <c r="Q2413" i="2" s="1"/>
  <c r="Q2414" i="2" a="1"/>
  <c r="Q2414" i="2" s="1"/>
  <c r="Q2415" i="2" a="1"/>
  <c r="Q2415" i="2" s="1"/>
  <c r="Q2416" i="2" a="1"/>
  <c r="Q2416" i="2" s="1"/>
  <c r="Q2417" i="2" a="1"/>
  <c r="Q2417" i="2" s="1"/>
  <c r="Q2418" i="2" a="1"/>
  <c r="Q2418" i="2" s="1"/>
  <c r="Q2419" i="2" a="1"/>
  <c r="Q2419" i="2" s="1"/>
  <c r="Q2420" i="2" a="1"/>
  <c r="Q2420" i="2" s="1"/>
  <c r="Q2421" i="2" a="1"/>
  <c r="Q2421" i="2" s="1"/>
  <c r="Q2422" i="2" a="1"/>
  <c r="Q2422" i="2"/>
  <c r="Q2423" i="2" a="1"/>
  <c r="Q2423" i="2" s="1"/>
  <c r="Q2424" i="2" a="1"/>
  <c r="Q2424" i="2" s="1"/>
  <c r="Q2425" i="2" a="1"/>
  <c r="Q2425" i="2" s="1"/>
  <c r="Q2426" i="2" a="1"/>
  <c r="Q2426" i="2" s="1"/>
  <c r="Q2427" i="2" a="1"/>
  <c r="Q2427" i="2" s="1"/>
  <c r="Q2428" i="2" a="1"/>
  <c r="Q2428" i="2" s="1"/>
  <c r="Q2429" i="2" a="1"/>
  <c r="Q2429" i="2" s="1"/>
  <c r="Q2430" i="2" a="1"/>
  <c r="Q2430" i="2" s="1"/>
  <c r="Q2431" i="2" a="1"/>
  <c r="Q2431" i="2" s="1"/>
  <c r="Q2432" i="2" a="1"/>
  <c r="Q2432" i="2"/>
  <c r="Q2433" i="2" a="1"/>
  <c r="Q2433" i="2" s="1"/>
  <c r="Q2434" i="2" a="1"/>
  <c r="Q2434" i="2" s="1"/>
  <c r="Q2435" i="2" a="1"/>
  <c r="Q2435" i="2" s="1"/>
  <c r="Q2436" i="2" a="1"/>
  <c r="Q2436" i="2" s="1"/>
  <c r="Q2437" i="2" a="1"/>
  <c r="Q2437" i="2" s="1"/>
  <c r="Q2438" i="2" a="1"/>
  <c r="Q2438" i="2" s="1"/>
  <c r="Q2439" i="2" a="1"/>
  <c r="Q2439" i="2" s="1"/>
  <c r="Q2440" i="2" a="1"/>
  <c r="Q2440" i="2" s="1"/>
  <c r="Q2441" i="2" a="1"/>
  <c r="Q2441" i="2" s="1"/>
  <c r="Q2442" i="2" a="1"/>
  <c r="Q2442" i="2" s="1"/>
  <c r="Q2443" i="2" a="1"/>
  <c r="Q2443" i="2" s="1"/>
  <c r="Q2444" i="2" a="1"/>
  <c r="Q2444" i="2" s="1"/>
  <c r="Q2445" i="2" a="1"/>
  <c r="Q2445" i="2"/>
  <c r="Q2446" i="2" a="1"/>
  <c r="Q2446" i="2" s="1"/>
  <c r="Q2447" i="2" a="1"/>
  <c r="Q2447" i="2" s="1"/>
  <c r="Q2448" i="2" a="1"/>
  <c r="Q2448" i="2" s="1"/>
  <c r="Q2449" i="2" a="1"/>
  <c r="Q2449" i="2" s="1"/>
  <c r="Q2450" i="2" a="1"/>
  <c r="Q2450" i="2" s="1"/>
  <c r="Q2451" i="2" a="1"/>
  <c r="Q2451" i="2" s="1"/>
  <c r="Q2452" i="2" a="1"/>
  <c r="Q2452" i="2" s="1"/>
  <c r="Q2453" i="2" a="1"/>
  <c r="Q2453" i="2" s="1"/>
  <c r="Q2454" i="2" a="1"/>
  <c r="Q2454" i="2" s="1"/>
  <c r="Q2455" i="2" a="1"/>
  <c r="Q2455" i="2" s="1"/>
  <c r="Q2456" i="2" a="1"/>
  <c r="Q2456" i="2" s="1"/>
  <c r="Q2457" i="2" a="1"/>
  <c r="Q2457" i="2" s="1"/>
  <c r="Q2458" i="2" a="1"/>
  <c r="Q2458" i="2" s="1"/>
  <c r="Q2459" i="2" a="1"/>
  <c r="Q2459" i="2" s="1"/>
  <c r="Q2460" i="2" a="1"/>
  <c r="Q2460" i="2" s="1"/>
  <c r="Q2461" i="2" a="1"/>
  <c r="Q2461" i="2" s="1"/>
  <c r="Q2462" i="2" a="1"/>
  <c r="Q2462" i="2" s="1"/>
  <c r="Q2463" i="2" a="1"/>
  <c r="Q2463" i="2" s="1"/>
  <c r="Q2464" i="2" a="1"/>
  <c r="Q2464" i="2" s="1"/>
  <c r="Q2465" i="2" a="1"/>
  <c r="Q2465" i="2" s="1"/>
  <c r="Q2466" i="2" a="1"/>
  <c r="Q2466" i="2" s="1"/>
  <c r="Q2467" i="2" a="1"/>
  <c r="Q2467" i="2" s="1"/>
  <c r="Q2468" i="2" a="1"/>
  <c r="Q2468" i="2" s="1"/>
  <c r="Q2469" i="2" a="1"/>
  <c r="Q2469" i="2" s="1"/>
  <c r="Q2470" i="2" a="1"/>
  <c r="Q2470" i="2"/>
  <c r="Q2471" i="2" a="1"/>
  <c r="Q2471" i="2" s="1"/>
  <c r="Q2472" i="2" a="1"/>
  <c r="Q2472" i="2" s="1"/>
  <c r="Q2473" i="2" a="1"/>
  <c r="Q2473" i="2" s="1"/>
  <c r="Q2474" i="2" a="1"/>
  <c r="Q2474" i="2" s="1"/>
  <c r="Q2475" i="2" a="1"/>
  <c r="Q2475" i="2" s="1"/>
  <c r="Q2476" i="2" a="1"/>
  <c r="Q2476" i="2" s="1"/>
  <c r="Q2477" i="2" a="1"/>
  <c r="Q2477" i="2" s="1"/>
  <c r="Q2478" i="2" a="1"/>
  <c r="Q2478" i="2" s="1"/>
  <c r="Q2479" i="2" a="1"/>
  <c r="Q2479" i="2" s="1"/>
  <c r="Q2480" i="2" a="1"/>
  <c r="Q2480" i="2" s="1"/>
  <c r="Q2481" i="2" a="1"/>
  <c r="Q2481" i="2" s="1"/>
  <c r="Q2482" i="2" a="1"/>
  <c r="Q2482" i="2" s="1"/>
  <c r="Q2483" i="2" a="1"/>
  <c r="Q2483" i="2" s="1"/>
  <c r="Q2484" i="2" a="1"/>
  <c r="Q2484" i="2"/>
  <c r="Q2485" i="2" a="1"/>
  <c r="Q2485" i="2"/>
  <c r="Q2486" i="2" a="1"/>
  <c r="Q2486" i="2"/>
  <c r="Q2487" i="2" a="1"/>
  <c r="Q2487" i="2" s="1"/>
  <c r="Q2488" i="2" a="1"/>
  <c r="Q2488" i="2" s="1"/>
  <c r="Q2489" i="2" a="1"/>
  <c r="Q2489" i="2" s="1"/>
  <c r="Q2490" i="2" a="1"/>
  <c r="Q2490" i="2" s="1"/>
  <c r="Q2491" i="2" a="1"/>
  <c r="Q2491" i="2" s="1"/>
  <c r="Q2492" i="2" a="1"/>
  <c r="Q2492" i="2" s="1"/>
  <c r="Q2493" i="2" a="1"/>
  <c r="Q2493" i="2"/>
  <c r="Q2494" i="2" a="1"/>
  <c r="Q2494" i="2"/>
  <c r="Q2495" i="2" a="1"/>
  <c r="Q2495" i="2" s="1"/>
  <c r="Q2496" i="2" a="1"/>
  <c r="Q2496" i="2" s="1"/>
  <c r="Q2497" i="2" a="1"/>
  <c r="Q2497" i="2" s="1"/>
  <c r="Q2498" i="2" a="1"/>
  <c r="Q2498" i="2" s="1"/>
  <c r="Q2499" i="2" a="1"/>
  <c r="Q2499" i="2" s="1"/>
  <c r="Q2500" i="2" a="1"/>
  <c r="Q2500" i="2" s="1"/>
  <c r="Q2501" i="2" a="1"/>
  <c r="Q2501" i="2" s="1"/>
  <c r="Q2502" i="2" a="1"/>
  <c r="Q2502" i="2" s="1"/>
  <c r="Q2503" i="2" a="1"/>
  <c r="Q2503" i="2" s="1"/>
  <c r="Q2504" i="2" a="1"/>
  <c r="Q2504" i="2" s="1"/>
  <c r="Q2505" i="2" a="1"/>
  <c r="Q2505" i="2" s="1"/>
  <c r="Q2506" i="2" a="1"/>
  <c r="Q2506" i="2" s="1"/>
  <c r="Q2507" i="2" a="1"/>
  <c r="Q2507" i="2" s="1"/>
  <c r="Q2508" i="2" a="1"/>
  <c r="Q2508" i="2" s="1"/>
  <c r="Q2509" i="2" a="1"/>
  <c r="Q2509" i="2" s="1"/>
  <c r="Q2510" i="2" a="1"/>
  <c r="Q2510" i="2" s="1"/>
  <c r="Q2511" i="2" a="1"/>
  <c r="Q2511" i="2" s="1"/>
  <c r="Q2512" i="2" a="1"/>
  <c r="Q2512" i="2" s="1"/>
  <c r="Q2513" i="2" a="1"/>
  <c r="Q2513" i="2" s="1"/>
  <c r="Q2514" i="2" a="1"/>
  <c r="Q2514" i="2" s="1"/>
  <c r="Q2515" i="2" a="1"/>
  <c r="Q2515" i="2" s="1"/>
  <c r="Q2516" i="2" a="1"/>
  <c r="Q2516" i="2" s="1"/>
  <c r="Q2517" i="2" a="1"/>
  <c r="Q2517" i="2" s="1"/>
  <c r="Q2518" i="2" a="1"/>
  <c r="Q2518" i="2"/>
  <c r="Q2519" i="2" a="1"/>
  <c r="Q2519" i="2" s="1"/>
  <c r="Q2520" i="2" a="1"/>
  <c r="Q2520" i="2" s="1"/>
  <c r="Q2521" i="2" a="1"/>
  <c r="Q2521" i="2" s="1"/>
  <c r="Q2522" i="2" a="1"/>
  <c r="Q2522" i="2" s="1"/>
  <c r="Q2523" i="2" a="1"/>
  <c r="Q2523" i="2" s="1"/>
  <c r="Q2524" i="2" a="1"/>
  <c r="Q2524" i="2" s="1"/>
  <c r="Q2525" i="2" a="1"/>
  <c r="Q2525" i="2" s="1"/>
  <c r="Q2526" i="2" a="1"/>
  <c r="Q2526" i="2" s="1"/>
  <c r="Q2527" i="2" a="1"/>
  <c r="Q2527" i="2" s="1"/>
  <c r="Q2528" i="2" a="1"/>
  <c r="Q2528" i="2" s="1"/>
  <c r="Q2529" i="2" a="1"/>
  <c r="Q2529" i="2" s="1"/>
  <c r="Q2530" i="2" a="1"/>
  <c r="Q2530" i="2" s="1"/>
  <c r="Q2531" i="2" a="1"/>
  <c r="Q2531" i="2" s="1"/>
  <c r="Q2532" i="2" a="1"/>
  <c r="Q2532" i="2" s="1"/>
  <c r="Q2533" i="2" a="1"/>
  <c r="Q2533" i="2" s="1"/>
  <c r="Q2534" i="2" a="1"/>
  <c r="Q2534" i="2" s="1"/>
  <c r="Q2535" i="2" a="1"/>
  <c r="Q2535" i="2" s="1"/>
  <c r="Q2536" i="2" a="1"/>
  <c r="Q2536" i="2" s="1"/>
  <c r="Q2537" i="2" a="1"/>
  <c r="Q2537" i="2" s="1"/>
  <c r="Q2538" i="2" a="1"/>
  <c r="Q2538" i="2" s="1"/>
  <c r="Q2539" i="2" a="1"/>
  <c r="Q2539" i="2" s="1"/>
  <c r="Q2540" i="2" a="1"/>
  <c r="Q2540" i="2" s="1"/>
  <c r="Q2541" i="2" a="1"/>
  <c r="Q2541" i="2" s="1"/>
  <c r="Q2542" i="2" a="1"/>
  <c r="Q2542" i="2" s="1"/>
  <c r="Q2543" i="2" a="1"/>
  <c r="Q2543" i="2" s="1"/>
  <c r="Q2544" i="2" a="1"/>
  <c r="Q2544" i="2" s="1"/>
  <c r="Q2545" i="2" a="1"/>
  <c r="Q2545" i="2" s="1"/>
  <c r="Q2546" i="2" a="1"/>
  <c r="Q2546" i="2" s="1"/>
  <c r="Q2547" i="2" a="1"/>
  <c r="Q2547" i="2" s="1"/>
  <c r="Q2548" i="2" a="1"/>
  <c r="Q2548" i="2" s="1"/>
  <c r="Q2549" i="2" a="1"/>
  <c r="Q2549" i="2" s="1"/>
  <c r="Q2550" i="2" a="1"/>
  <c r="Q2550" i="2" s="1"/>
  <c r="Q2551" i="2" a="1"/>
  <c r="Q2551" i="2" s="1"/>
  <c r="Q2552" i="2" a="1"/>
  <c r="Q2552" i="2" s="1"/>
  <c r="Q2553" i="2" a="1"/>
  <c r="Q2553" i="2" s="1"/>
  <c r="Q2554" i="2" a="1"/>
  <c r="Q2554" i="2" s="1"/>
  <c r="Q2555" i="2" a="1"/>
  <c r="Q2555" i="2" s="1"/>
  <c r="Q2556" i="2" a="1"/>
  <c r="Q2556" i="2" s="1"/>
  <c r="Q2557" i="2" a="1"/>
  <c r="Q2557" i="2" s="1"/>
  <c r="Q2558" i="2" a="1"/>
  <c r="Q2558" i="2" s="1"/>
  <c r="Q2559" i="2" a="1"/>
  <c r="Q2559" i="2" s="1"/>
  <c r="Q2560" i="2" a="1"/>
  <c r="Q2560" i="2" s="1"/>
  <c r="Q2561" i="2" a="1"/>
  <c r="Q2561" i="2" s="1"/>
  <c r="Q2562" i="2" a="1"/>
  <c r="Q2562" i="2" s="1"/>
  <c r="Q2563" i="2" a="1"/>
  <c r="Q2563" i="2" s="1"/>
  <c r="Q2564" i="2" a="1"/>
  <c r="Q2564" i="2"/>
  <c r="Q2565" i="2" a="1"/>
  <c r="Q2565" i="2" s="1"/>
  <c r="Q2566" i="2" a="1"/>
  <c r="Q2566" i="2" s="1"/>
  <c r="Q2567" i="2" a="1"/>
  <c r="Q2567" i="2" s="1"/>
  <c r="Q2568" i="2" a="1"/>
  <c r="Q2568" i="2" s="1"/>
  <c r="Q2569" i="2" a="1"/>
  <c r="Q2569" i="2" s="1"/>
  <c r="Q2570" i="2" a="1"/>
  <c r="Q2570" i="2" s="1"/>
  <c r="Q2571" i="2" a="1"/>
  <c r="Q2571" i="2" s="1"/>
  <c r="Q2572" i="2" a="1"/>
  <c r="Q2572" i="2" s="1"/>
  <c r="Q2573" i="2" a="1"/>
  <c r="Q2573" i="2" s="1"/>
  <c r="Q2574" i="2" a="1"/>
  <c r="Q2574" i="2" s="1"/>
  <c r="Q2575" i="2" a="1"/>
  <c r="Q2575" i="2" s="1"/>
  <c r="Q2576" i="2" a="1"/>
  <c r="Q2576" i="2" s="1"/>
  <c r="Q2577" i="2" a="1"/>
  <c r="Q2577" i="2" s="1"/>
  <c r="Q2578" i="2" a="1"/>
  <c r="Q2578" i="2" s="1"/>
  <c r="Q2579" i="2" a="1"/>
  <c r="Q2579" i="2" s="1"/>
  <c r="Q2580" i="2" a="1"/>
  <c r="Q2580" i="2" s="1"/>
  <c r="Q2581" i="2" a="1"/>
  <c r="Q2581" i="2" s="1"/>
  <c r="Q2582" i="2" a="1"/>
  <c r="Q2582" i="2" s="1"/>
  <c r="Q2583" i="2" a="1"/>
  <c r="Q2583" i="2" s="1"/>
  <c r="Q2584" i="2" a="1"/>
  <c r="Q2584" i="2" s="1"/>
  <c r="Q2585" i="2" a="1"/>
  <c r="Q2585" i="2" s="1"/>
  <c r="Q2586" i="2" a="1"/>
  <c r="Q2586" i="2" s="1"/>
  <c r="Q2587" i="2" a="1"/>
  <c r="Q2587" i="2" s="1"/>
  <c r="Q2588" i="2" a="1"/>
  <c r="Q2588" i="2" s="1"/>
  <c r="Q2589" i="2" a="1"/>
  <c r="Q2589" i="2" s="1"/>
  <c r="Q2590" i="2" a="1"/>
  <c r="Q2590" i="2" s="1"/>
  <c r="Q2591" i="2" a="1"/>
  <c r="Q2591" i="2" s="1"/>
  <c r="Q2592" i="2" a="1"/>
  <c r="Q2592" i="2" s="1"/>
  <c r="Q2593" i="2" a="1"/>
  <c r="Q2593" i="2" s="1"/>
  <c r="Q2594" i="2" a="1"/>
  <c r="Q2594" i="2" s="1"/>
  <c r="Q2595" i="2" a="1"/>
  <c r="Q2595" i="2" s="1"/>
  <c r="Q2596" i="2" a="1"/>
  <c r="Q2596" i="2"/>
  <c r="Q2597" i="2" a="1"/>
  <c r="Q2597" i="2" s="1"/>
  <c r="Q2598" i="2" a="1"/>
  <c r="Q2598" i="2" s="1"/>
  <c r="Q2599" i="2" a="1"/>
  <c r="Q2599" i="2" s="1"/>
  <c r="Q2600" i="2" a="1"/>
  <c r="Q2600" i="2" s="1"/>
  <c r="Q2601" i="2" a="1"/>
  <c r="Q2601" i="2" s="1"/>
  <c r="Q2602" i="2" a="1"/>
  <c r="Q2602" i="2" s="1"/>
  <c r="Q2603" i="2" a="1"/>
  <c r="Q2603" i="2" s="1"/>
  <c r="Q2604" i="2" a="1"/>
  <c r="Q2604" i="2" s="1"/>
  <c r="Q2605" i="2" a="1"/>
  <c r="Q2605" i="2"/>
  <c r="Q2606" i="2" a="1"/>
  <c r="Q2606" i="2" s="1"/>
  <c r="Q2607" i="2" a="1"/>
  <c r="Q2607" i="2" s="1"/>
  <c r="Q2608" i="2" a="1"/>
  <c r="Q2608" i="2" s="1"/>
  <c r="Q2609" i="2" a="1"/>
  <c r="Q2609" i="2" s="1"/>
  <c r="Q2610" i="2" a="1"/>
  <c r="Q2610" i="2" s="1"/>
  <c r="Q2611" i="2" a="1"/>
  <c r="Q2611" i="2" s="1"/>
  <c r="Q2612" i="2" a="1"/>
  <c r="Q2612" i="2"/>
  <c r="Q2613" i="2" a="1"/>
  <c r="Q2613" i="2"/>
  <c r="Q2614" i="2" a="1"/>
  <c r="Q2614" i="2"/>
  <c r="Q2615" i="2" a="1"/>
  <c r="Q2615" i="2" s="1"/>
  <c r="Q2616" i="2" a="1"/>
  <c r="Q2616" i="2" s="1"/>
  <c r="Q2617" i="2" a="1"/>
  <c r="Q2617" i="2" s="1"/>
  <c r="Q2618" i="2" a="1"/>
  <c r="Q2618" i="2" s="1"/>
  <c r="Q2619" i="2" a="1"/>
  <c r="Q2619" i="2" s="1"/>
  <c r="Q2620" i="2" a="1"/>
  <c r="Q2620" i="2" s="1"/>
  <c r="Q2621" i="2" a="1"/>
  <c r="Q2621" i="2"/>
  <c r="Q2622" i="2" a="1"/>
  <c r="Q2622" i="2" s="1"/>
  <c r="Q2623" i="2" a="1"/>
  <c r="Q2623" i="2" s="1"/>
  <c r="Q2624" i="2" a="1"/>
  <c r="Q2624" i="2" s="1"/>
  <c r="Q2625" i="2" a="1"/>
  <c r="Q2625" i="2" s="1"/>
  <c r="Q2626" i="2" a="1"/>
  <c r="Q2626" i="2" s="1"/>
  <c r="Q2627" i="2" a="1"/>
  <c r="Q2627" i="2" s="1"/>
  <c r="Q2628" i="2" a="1"/>
  <c r="Q2628" i="2" s="1"/>
  <c r="Q2629" i="2" a="1"/>
  <c r="Q2629" i="2" s="1"/>
  <c r="Q2630" i="2" a="1"/>
  <c r="Q2630" i="2" s="1"/>
  <c r="Q2631" i="2" a="1"/>
  <c r="Q2631" i="2" s="1"/>
  <c r="Q2632" i="2" a="1"/>
  <c r="Q2632" i="2" s="1"/>
  <c r="Q2633" i="2" a="1"/>
  <c r="Q2633" i="2" s="1"/>
  <c r="Q2634" i="2" a="1"/>
  <c r="Q2634" i="2" s="1"/>
  <c r="Q2635" i="2" a="1"/>
  <c r="Q2635" i="2" s="1"/>
  <c r="Q2636" i="2" a="1"/>
  <c r="Q2636" i="2"/>
  <c r="Q2637" i="2" a="1"/>
  <c r="Q2637" i="2"/>
  <c r="Q2638" i="2" a="1"/>
  <c r="Q2638" i="2" s="1"/>
  <c r="Q2639" i="2" a="1"/>
  <c r="Q2639" i="2" s="1"/>
  <c r="Q2640" i="2" a="1"/>
  <c r="Q2640" i="2" s="1"/>
  <c r="Q2641" i="2" a="1"/>
  <c r="Q2641" i="2" s="1"/>
  <c r="Q2642" i="2" a="1"/>
  <c r="Q2642" i="2"/>
  <c r="Q2643" i="2" a="1"/>
  <c r="Q2643" i="2" s="1"/>
  <c r="Q2644" i="2" a="1"/>
  <c r="Q2644" i="2" s="1"/>
  <c r="Q2645" i="2" a="1"/>
  <c r="Q2645" i="2"/>
  <c r="Q2646" i="2" a="1"/>
  <c r="Q2646" i="2" s="1"/>
  <c r="Q2647" i="2" a="1"/>
  <c r="Q2647" i="2" s="1"/>
  <c r="Q2648" i="2" a="1"/>
  <c r="Q2648" i="2" s="1"/>
  <c r="Q2649" i="2" a="1"/>
  <c r="Q2649" i="2" s="1"/>
  <c r="Q2650" i="2" a="1"/>
  <c r="Q2650" i="2" s="1"/>
  <c r="Q2651" i="2" a="1"/>
  <c r="Q2651" i="2" s="1"/>
  <c r="Q2652" i="2" a="1"/>
  <c r="Q2652" i="2" s="1"/>
  <c r="Q2653" i="2" a="1"/>
  <c r="Q2653" i="2" s="1"/>
  <c r="Q2654" i="2" a="1"/>
  <c r="Q2654" i="2" s="1"/>
  <c r="Q2655" i="2" a="1"/>
  <c r="Q2655" i="2" s="1"/>
  <c r="Q2656" i="2" a="1"/>
  <c r="Q2656" i="2" s="1"/>
  <c r="Q2657" i="2" a="1"/>
  <c r="Q2657" i="2" s="1"/>
  <c r="Q2658" i="2" a="1"/>
  <c r="Q2658" i="2" s="1"/>
  <c r="Q2659" i="2" a="1"/>
  <c r="Q2659" i="2" s="1"/>
  <c r="Q2660" i="2" a="1"/>
  <c r="Q2660" i="2" s="1"/>
  <c r="Q2661" i="2" a="1"/>
  <c r="Q2661" i="2" s="1"/>
  <c r="Q2662" i="2" a="1"/>
  <c r="Q2662" i="2" s="1"/>
  <c r="Q2663" i="2" a="1"/>
  <c r="Q2663" i="2" s="1"/>
  <c r="Q2664" i="2" a="1"/>
  <c r="Q2664" i="2"/>
  <c r="Q2665" i="2" a="1"/>
  <c r="Q2665" i="2" s="1"/>
  <c r="Q2666" i="2" a="1"/>
  <c r="Q2666" i="2" s="1"/>
  <c r="Q2667" i="2" a="1"/>
  <c r="Q2667" i="2" s="1"/>
  <c r="Q2668" i="2" a="1"/>
  <c r="Q2668" i="2" s="1"/>
  <c r="Q2669" i="2" a="1"/>
  <c r="Q2669" i="2"/>
  <c r="Q2670" i="2" a="1"/>
  <c r="Q2670" i="2" s="1"/>
  <c r="Q2671" i="2" a="1"/>
  <c r="Q2671" i="2" s="1"/>
  <c r="Q2672" i="2" a="1"/>
  <c r="Q2672" i="2" s="1"/>
  <c r="Q2673" i="2" a="1"/>
  <c r="Q2673" i="2"/>
  <c r="Q2674" i="2" a="1"/>
  <c r="Q2674" i="2" s="1"/>
  <c r="Q2675" i="2" a="1"/>
  <c r="Q2675" i="2" s="1"/>
  <c r="Q2676" i="2" a="1"/>
  <c r="Q2676" i="2" s="1"/>
  <c r="Q2677" i="2" a="1"/>
  <c r="Q2677" i="2" s="1"/>
  <c r="Q2678" i="2" a="1"/>
  <c r="Q2678" i="2" s="1"/>
  <c r="Q2679" i="2" a="1"/>
  <c r="Q2679" i="2" s="1"/>
  <c r="Q2680" i="2" a="1"/>
  <c r="Q2680" i="2" s="1"/>
  <c r="Q2681" i="2" a="1"/>
  <c r="Q2681" i="2" s="1"/>
  <c r="Q2682" i="2" a="1"/>
  <c r="Q2682" i="2" s="1"/>
  <c r="Q2683" i="2" a="1"/>
  <c r="Q2683" i="2" s="1"/>
  <c r="Q2684" i="2" a="1"/>
  <c r="Q2684" i="2"/>
  <c r="Q2685" i="2" a="1"/>
  <c r="Q2685" i="2" s="1"/>
  <c r="Q2686" i="2" a="1"/>
  <c r="Q2686" i="2" s="1"/>
  <c r="Q2687" i="2" a="1"/>
  <c r="Q2687" i="2" s="1"/>
  <c r="Q2688" i="2" a="1"/>
  <c r="Q2688" i="2" s="1"/>
  <c r="Q2689" i="2" a="1"/>
  <c r="Q2689" i="2" s="1"/>
  <c r="Q2690" i="2" a="1"/>
  <c r="Q2690" i="2" s="1"/>
  <c r="Q2691" i="2" a="1"/>
  <c r="Q2691" i="2" s="1"/>
  <c r="Q2692" i="2" a="1"/>
  <c r="Q2692" i="2" s="1"/>
  <c r="Q2693" i="2" a="1"/>
  <c r="Q2693" i="2" s="1"/>
  <c r="Q2694" i="2" a="1"/>
  <c r="Q2694" i="2" s="1"/>
  <c r="Q2695" i="2" a="1"/>
  <c r="Q2695" i="2" s="1"/>
  <c r="Q2696" i="2" a="1"/>
  <c r="Q2696" i="2" s="1"/>
  <c r="Q2697" i="2" a="1"/>
  <c r="Q2697" i="2" s="1"/>
  <c r="Q2698" i="2" a="1"/>
  <c r="Q2698" i="2" s="1"/>
  <c r="Q2699" i="2" a="1"/>
  <c r="Q2699" i="2" s="1"/>
  <c r="Q2700" i="2" a="1"/>
  <c r="Q2700" i="2" s="1"/>
  <c r="Q2701" i="2" a="1"/>
  <c r="Q2701" i="2" s="1"/>
  <c r="Q2702" i="2" a="1"/>
  <c r="Q2702" i="2" s="1"/>
  <c r="Q2703" i="2" a="1"/>
  <c r="Q2703" i="2" s="1"/>
  <c r="Q2704" i="2" a="1"/>
  <c r="Q2704" i="2" s="1"/>
  <c r="Q2705" i="2" a="1"/>
  <c r="Q2705" i="2" s="1"/>
  <c r="Q2706" i="2" a="1"/>
  <c r="Q2706" i="2" s="1"/>
  <c r="Q2707" i="2" a="1"/>
  <c r="Q2707" i="2" s="1"/>
  <c r="Q2708" i="2" a="1"/>
  <c r="Q2708" i="2"/>
  <c r="Q2709" i="2" a="1"/>
  <c r="Q2709" i="2"/>
  <c r="Q2710" i="2" a="1"/>
  <c r="Q2710" i="2" s="1"/>
  <c r="Q2711" i="2" a="1"/>
  <c r="Q2711" i="2" s="1"/>
  <c r="Q2712" i="2" a="1"/>
  <c r="Q2712" i="2" s="1"/>
  <c r="Q2713" i="2" a="1"/>
  <c r="Q2713" i="2" s="1"/>
  <c r="Q2714" i="2" a="1"/>
  <c r="Q2714" i="2" s="1"/>
  <c r="Q2715" i="2" a="1"/>
  <c r="Q2715" i="2" s="1"/>
  <c r="Q2716" i="2" a="1"/>
  <c r="Q2716" i="2" s="1"/>
  <c r="Q2717" i="2" a="1"/>
  <c r="Q2717" i="2" s="1"/>
  <c r="Q2718" i="2" a="1"/>
  <c r="Q2718" i="2"/>
  <c r="Q2719" i="2" a="1"/>
  <c r="Q2719" i="2" s="1"/>
  <c r="Q2720" i="2" a="1"/>
  <c r="Q2720" i="2" s="1"/>
  <c r="Q2721" i="2" a="1"/>
  <c r="Q2721" i="2"/>
  <c r="Q2722" i="2" a="1"/>
  <c r="Q2722" i="2" s="1"/>
  <c r="Q2723" i="2" a="1"/>
  <c r="Q2723" i="2" s="1"/>
  <c r="Q2724" i="2" a="1"/>
  <c r="Q2724" i="2" s="1"/>
  <c r="Q2725" i="2" a="1"/>
  <c r="Q2725" i="2" s="1"/>
  <c r="Q2726" i="2" a="1"/>
  <c r="Q2726" i="2"/>
  <c r="Q2727" i="2" a="1"/>
  <c r="Q2727" i="2" s="1"/>
  <c r="Q2728" i="2" a="1"/>
  <c r="Q2728" i="2" s="1"/>
  <c r="Q2729" i="2" a="1"/>
  <c r="Q2729" i="2"/>
  <c r="Q2730" i="2" a="1"/>
  <c r="Q2730" i="2" s="1"/>
  <c r="Q2731" i="2" a="1"/>
  <c r="Q2731" i="2" s="1"/>
  <c r="Q2732" i="2" a="1"/>
  <c r="Q2732" i="2"/>
  <c r="Q2733" i="2" a="1"/>
  <c r="Q2733" i="2" s="1"/>
  <c r="Q2734" i="2" a="1"/>
  <c r="Q2734" i="2" s="1"/>
  <c r="Q2735" i="2" a="1"/>
  <c r="Q2735" i="2" s="1"/>
  <c r="Q2736" i="2" a="1"/>
  <c r="Q2736" i="2" s="1"/>
  <c r="Q2737" i="2" a="1"/>
  <c r="Q2737" i="2"/>
  <c r="Q2738" i="2" a="1"/>
  <c r="Q2738" i="2" s="1"/>
  <c r="Q2739" i="2" a="1"/>
  <c r="Q2739" i="2" s="1"/>
  <c r="Q2740" i="2" a="1"/>
  <c r="Q2740" i="2" s="1"/>
  <c r="Q2741" i="2" a="1"/>
  <c r="Q2741" i="2" s="1"/>
  <c r="Q2742" i="2" a="1"/>
  <c r="Q2742" i="2" s="1"/>
  <c r="Q2743" i="2" a="1"/>
  <c r="Q2743" i="2" s="1"/>
  <c r="Q2744" i="2" a="1"/>
  <c r="Q2744" i="2" s="1"/>
  <c r="Q2745" i="2" a="1"/>
  <c r="Q2745" i="2" s="1"/>
  <c r="Q2746" i="2" a="1"/>
  <c r="Q2746" i="2" s="1"/>
  <c r="Q2747" i="2" a="1"/>
  <c r="Q2747" i="2" s="1"/>
  <c r="Q2748" i="2" a="1"/>
  <c r="Q2748" i="2" s="1"/>
  <c r="Q2749" i="2" a="1"/>
  <c r="Q2749" i="2" s="1"/>
  <c r="Q2750" i="2" a="1"/>
  <c r="Q2750" i="2"/>
  <c r="Q2751" i="2" a="1"/>
  <c r="Q2751" i="2" s="1"/>
  <c r="Q2752" i="2" a="1"/>
  <c r="Q2752" i="2" s="1"/>
  <c r="Q2753" i="2" a="1"/>
  <c r="Q2753" i="2" s="1"/>
  <c r="Q2754" i="2" a="1"/>
  <c r="Q2754" i="2" s="1"/>
  <c r="Q2755" i="2" a="1"/>
  <c r="Q2755" i="2" s="1"/>
  <c r="Q2756" i="2" a="1"/>
  <c r="Q2756" i="2" s="1"/>
  <c r="Q2757" i="2" a="1"/>
  <c r="Q2757" i="2" s="1"/>
  <c r="Q2758" i="2" a="1"/>
  <c r="Q2758" i="2" s="1"/>
  <c r="Q2759" i="2" a="1"/>
  <c r="Q2759" i="2" s="1"/>
  <c r="Q2760" i="2" a="1"/>
  <c r="Q2760" i="2" s="1"/>
  <c r="Q2761" i="2" a="1"/>
  <c r="Q2761" i="2" s="1"/>
  <c r="Q2762" i="2" a="1"/>
  <c r="Q2762" i="2" s="1"/>
  <c r="Q2763" i="2" a="1"/>
  <c r="Q2763" i="2" s="1"/>
  <c r="Q2764" i="2" a="1"/>
  <c r="Q2764" i="2" s="1"/>
  <c r="Q2765" i="2" a="1"/>
  <c r="Q2765" i="2" s="1"/>
  <c r="Q2766" i="2" a="1"/>
  <c r="Q2766" i="2" s="1"/>
  <c r="Q2767" i="2" a="1"/>
  <c r="Q2767" i="2" s="1"/>
  <c r="Q2768" i="2" a="1"/>
  <c r="Q2768" i="2" s="1"/>
  <c r="Q2769" i="2" a="1"/>
  <c r="Q2769" i="2"/>
  <c r="Q2770" i="2" a="1"/>
  <c r="Q2770" i="2" s="1"/>
  <c r="Q2771" i="2" a="1"/>
  <c r="Q2771" i="2" s="1"/>
  <c r="Q2772" i="2" a="1"/>
  <c r="Q2772" i="2"/>
  <c r="Q2773" i="2" a="1"/>
  <c r="Q2773" i="2" s="1"/>
  <c r="Q2774" i="2" a="1"/>
  <c r="Q2774" i="2" s="1"/>
  <c r="Q2775" i="2" a="1"/>
  <c r="Q2775" i="2" s="1"/>
  <c r="Q2776" i="2" a="1"/>
  <c r="Q2776" i="2" s="1"/>
  <c r="Q2777" i="2" a="1"/>
  <c r="Q2777" i="2" s="1"/>
  <c r="Q2778" i="2" a="1"/>
  <c r="Q2778" i="2" s="1"/>
  <c r="Q2779" i="2" a="1"/>
  <c r="Q2779" i="2" s="1"/>
  <c r="Q2780" i="2" a="1"/>
  <c r="Q2780" i="2" s="1"/>
  <c r="Q2781" i="2" a="1"/>
  <c r="Q2781" i="2"/>
  <c r="Q2782" i="2" a="1"/>
  <c r="Q2782" i="2" s="1"/>
  <c r="Q2783" i="2" a="1"/>
  <c r="Q2783" i="2" s="1"/>
  <c r="Q2784" i="2" a="1"/>
  <c r="Q2784" i="2" s="1"/>
  <c r="Q2785" i="2" a="1"/>
  <c r="Q2785" i="2" s="1"/>
  <c r="Q2786" i="2" a="1"/>
  <c r="Q2786" i="2" s="1"/>
  <c r="Q2787" i="2" a="1"/>
  <c r="Q2787" i="2" s="1"/>
  <c r="Q2788" i="2" a="1"/>
  <c r="Q2788" i="2" s="1"/>
  <c r="Q2789" i="2" a="1"/>
  <c r="Q2789" i="2" s="1"/>
  <c r="Q2790" i="2" a="1"/>
  <c r="Q2790" i="2"/>
  <c r="Q2791" i="2" a="1"/>
  <c r="Q2791" i="2" s="1"/>
  <c r="Q2792" i="2" a="1"/>
  <c r="Q2792" i="2" s="1"/>
  <c r="Q2793" i="2" a="1"/>
  <c r="Q2793" i="2"/>
  <c r="Q2794" i="2" a="1"/>
  <c r="Q2794" i="2" s="1"/>
  <c r="Q2795" i="2" a="1"/>
  <c r="Q2795" i="2" s="1"/>
  <c r="Q2796" i="2" a="1"/>
  <c r="Q2796" i="2" s="1"/>
  <c r="Q2797" i="2" a="1"/>
  <c r="Q2797" i="2" s="1"/>
  <c r="Q2798" i="2" a="1"/>
  <c r="Q2798" i="2" s="1"/>
  <c r="Q2799" i="2" a="1"/>
  <c r="Q2799" i="2" s="1"/>
  <c r="Q2800" i="2" a="1"/>
  <c r="Q2800" i="2" s="1"/>
  <c r="Q2801" i="2" a="1"/>
  <c r="Q2801" i="2" s="1"/>
  <c r="Q2802" i="2" a="1"/>
  <c r="Q2802" i="2"/>
  <c r="Q2803" i="2" a="1"/>
  <c r="Q2803" i="2" s="1"/>
  <c r="Q2804" i="2" a="1"/>
  <c r="Q2804" i="2" s="1"/>
  <c r="Q2805" i="2" a="1"/>
  <c r="Q2805" i="2" s="1"/>
  <c r="Q2806" i="2" a="1"/>
  <c r="Q2806" i="2" s="1"/>
  <c r="Q2807" i="2" a="1"/>
  <c r="Q2807" i="2" s="1"/>
  <c r="Q2808" i="2" a="1"/>
  <c r="Q2808" i="2" s="1"/>
  <c r="Q2809" i="2" a="1"/>
  <c r="Q2809" i="2" s="1"/>
  <c r="Q2810" i="2" a="1"/>
  <c r="Q2810" i="2" s="1"/>
  <c r="Q2811" i="2" a="1"/>
  <c r="Q2811" i="2" s="1"/>
  <c r="Q2812" i="2" a="1"/>
  <c r="Q2812" i="2" s="1"/>
  <c r="Q2813" i="2" a="1"/>
  <c r="Q2813" i="2" s="1"/>
  <c r="Q2814" i="2" a="1"/>
  <c r="Q2814" i="2" s="1"/>
  <c r="Q2815" i="2" a="1"/>
  <c r="Q2815" i="2" s="1"/>
  <c r="Q2816" i="2" a="1"/>
  <c r="Q2816" i="2"/>
  <c r="Q2817" i="2" a="1"/>
  <c r="Q2817" i="2" s="1"/>
  <c r="Q2818" i="2" a="1"/>
  <c r="Q2818" i="2" s="1"/>
  <c r="Q2819" i="2" a="1"/>
  <c r="Q2819" i="2" s="1"/>
  <c r="Q2820" i="2" a="1"/>
  <c r="Q2820" i="2" s="1"/>
  <c r="Q2821" i="2" a="1"/>
  <c r="Q2821" i="2" s="1"/>
  <c r="Q2822" i="2" a="1"/>
  <c r="Q2822" i="2" s="1"/>
  <c r="Q2823" i="2" a="1"/>
  <c r="Q2823" i="2" s="1"/>
  <c r="Q2824" i="2" a="1"/>
  <c r="Q2824" i="2" s="1"/>
  <c r="Q2825" i="2" a="1"/>
  <c r="Q2825" i="2" s="1"/>
  <c r="Q2826" i="2" a="1"/>
  <c r="Q2826" i="2" s="1"/>
  <c r="Q2827" i="2" a="1"/>
  <c r="Q2827" i="2" s="1"/>
  <c r="Q2828" i="2" a="1"/>
  <c r="Q2828" i="2" s="1"/>
  <c r="Q2829" i="2" a="1"/>
  <c r="Q2829" i="2" s="1"/>
  <c r="Q2830" i="2" a="1"/>
  <c r="Q2830" i="2" s="1"/>
  <c r="Q2831" i="2" a="1"/>
  <c r="Q2831" i="2" s="1"/>
  <c r="Q2832" i="2" a="1"/>
  <c r="Q2832" i="2" s="1"/>
  <c r="Q2833" i="2" a="1"/>
  <c r="Q2833" i="2" s="1"/>
  <c r="Q2834" i="2" a="1"/>
  <c r="Q2834" i="2" s="1"/>
  <c r="Q2835" i="2" a="1"/>
  <c r="Q2835" i="2" s="1"/>
  <c r="Q2836" i="2" a="1"/>
  <c r="Q2836" i="2"/>
  <c r="Q2837" i="2" a="1"/>
  <c r="Q2837" i="2" s="1"/>
  <c r="Q2838" i="2" a="1"/>
  <c r="Q2838" i="2" s="1"/>
  <c r="Q2839" i="2" a="1"/>
  <c r="Q2839" i="2" s="1"/>
  <c r="Q2840" i="2" a="1"/>
  <c r="Q2840" i="2" s="1"/>
  <c r="Q2841" i="2" a="1"/>
  <c r="Q2841" i="2" s="1"/>
  <c r="Q2842" i="2" a="1"/>
  <c r="Q2842" i="2" s="1"/>
  <c r="Q2843" i="2" a="1"/>
  <c r="Q2843" i="2" s="1"/>
  <c r="Q2844" i="2" a="1"/>
  <c r="Q2844" i="2" s="1"/>
  <c r="Q2845" i="2" a="1"/>
  <c r="Q2845" i="2" s="1"/>
  <c r="Q2846" i="2" a="1"/>
  <c r="Q2846" i="2" s="1"/>
  <c r="Q2847" i="2" a="1"/>
  <c r="Q2847" i="2" s="1"/>
  <c r="Q2848" i="2" a="1"/>
  <c r="Q2848" i="2" s="1"/>
  <c r="Q2849" i="2" a="1"/>
  <c r="Q2849" i="2" s="1"/>
  <c r="Q2850" i="2" a="1"/>
  <c r="Q2850" i="2" s="1"/>
  <c r="Q2851" i="2" a="1"/>
  <c r="Q2851" i="2" s="1"/>
  <c r="Q2852" i="2" a="1"/>
  <c r="Q2852" i="2" s="1"/>
  <c r="Q2853" i="2" a="1"/>
  <c r="Q2853" i="2" s="1"/>
  <c r="Q2854" i="2" a="1"/>
  <c r="Q2854" i="2" s="1"/>
  <c r="Q2855" i="2" a="1"/>
  <c r="Q2855" i="2" s="1"/>
  <c r="Q2856" i="2" a="1"/>
  <c r="Q2856" i="2"/>
  <c r="Q2857" i="2" a="1"/>
  <c r="Q2857" i="2" s="1"/>
  <c r="Q2858" i="2" a="1"/>
  <c r="Q2858" i="2" s="1"/>
  <c r="Q2859" i="2" a="1"/>
  <c r="Q2859" i="2" s="1"/>
  <c r="Q2860" i="2" a="1"/>
  <c r="Q2860" i="2" s="1"/>
  <c r="Q2861" i="2" a="1"/>
  <c r="Q2861" i="2" s="1"/>
  <c r="Q2862" i="2" a="1"/>
  <c r="Q2862" i="2" s="1"/>
  <c r="Q2863" i="2" a="1"/>
  <c r="Q2863" i="2" s="1"/>
  <c r="Q2864" i="2" a="1"/>
  <c r="Q2864" i="2" s="1"/>
  <c r="Q2865" i="2" a="1"/>
  <c r="Q2865" i="2" s="1"/>
  <c r="Q2866" i="2" a="1"/>
  <c r="Q2866" i="2" s="1"/>
  <c r="Q2867" i="2" a="1"/>
  <c r="Q2867" i="2" s="1"/>
  <c r="Q2868" i="2" a="1"/>
  <c r="Q2868" i="2" s="1"/>
  <c r="Q2869" i="2" a="1"/>
  <c r="Q2869" i="2" s="1"/>
  <c r="Q2870" i="2" a="1"/>
  <c r="Q2870" i="2" s="1"/>
  <c r="Q2871" i="2" a="1"/>
  <c r="Q2871" i="2" s="1"/>
  <c r="Q2872" i="2" a="1"/>
  <c r="Q2872" i="2" s="1"/>
  <c r="Q2873" i="2" a="1"/>
  <c r="Q2873" i="2" s="1"/>
  <c r="Q2874" i="2" a="1"/>
  <c r="Q2874" i="2"/>
  <c r="Q2875" i="2" a="1"/>
  <c r="Q2875" i="2" s="1"/>
  <c r="Q2876" i="2" a="1"/>
  <c r="Q2876" i="2" s="1"/>
  <c r="Q2877" i="2" a="1"/>
  <c r="Q2877" i="2" s="1"/>
  <c r="Q2878" i="2" a="1"/>
  <c r="Q2878" i="2" s="1"/>
  <c r="Q2879" i="2" a="1"/>
  <c r="Q2879" i="2" s="1"/>
  <c r="Q2880" i="2" a="1"/>
  <c r="Q2880" i="2" s="1"/>
  <c r="Q2881" i="2" a="1"/>
  <c r="Q2881" i="2" s="1"/>
  <c r="Q2882" i="2" a="1"/>
  <c r="Q2882" i="2" s="1"/>
  <c r="Q2883" i="2" a="1"/>
  <c r="Q2883" i="2" s="1"/>
  <c r="Q2884" i="2" a="1"/>
  <c r="Q2884" i="2" s="1"/>
  <c r="Q2885" i="2" a="1"/>
  <c r="Q2885" i="2" s="1"/>
  <c r="Q2886" i="2" a="1"/>
  <c r="Q2886" i="2" s="1"/>
  <c r="Q2887" i="2" a="1"/>
  <c r="Q2887" i="2" s="1"/>
  <c r="Q2888" i="2" a="1"/>
  <c r="Q2888" i="2" s="1"/>
  <c r="Q2889" i="2" a="1"/>
  <c r="Q2889" i="2" s="1"/>
  <c r="Q2890" i="2" a="1"/>
  <c r="Q2890" i="2" s="1"/>
  <c r="Q2891" i="2" a="1"/>
  <c r="Q2891" i="2" s="1"/>
  <c r="Q2892" i="2" a="1"/>
  <c r="Q2892" i="2" s="1"/>
  <c r="Q2893" i="2" a="1"/>
  <c r="Q2893" i="2" s="1"/>
  <c r="Q2894" i="2" a="1"/>
  <c r="Q2894" i="2" s="1"/>
  <c r="Q2895" i="2" a="1"/>
  <c r="Q2895" i="2" s="1"/>
  <c r="Q2896" i="2" a="1"/>
  <c r="Q2896" i="2" s="1"/>
  <c r="Q2897" i="2" a="1"/>
  <c r="Q2897" i="2" s="1"/>
  <c r="Q2898" i="2" a="1"/>
  <c r="Q2898" i="2" s="1"/>
  <c r="Q2899" i="2" a="1"/>
  <c r="Q2899" i="2" s="1"/>
  <c r="Q2900" i="2" a="1"/>
  <c r="Q2900" i="2"/>
  <c r="Q2901" i="2" a="1"/>
  <c r="Q2901" i="2" s="1"/>
  <c r="Q2902" i="2" a="1"/>
  <c r="Q2902" i="2" s="1"/>
  <c r="Q2903" i="2" a="1"/>
  <c r="Q2903" i="2" s="1"/>
  <c r="Q2904" i="2" a="1"/>
  <c r="Q2904" i="2" s="1"/>
  <c r="Q2905" i="2" a="1"/>
  <c r="Q2905" i="2" s="1"/>
  <c r="Q2906" i="2" a="1"/>
  <c r="Q2906" i="2" s="1"/>
  <c r="Q2907" i="2" a="1"/>
  <c r="Q2907" i="2" s="1"/>
  <c r="Q2908" i="2" a="1"/>
  <c r="Q2908" i="2" s="1"/>
  <c r="Q2909" i="2" a="1"/>
  <c r="Q2909" i="2" s="1"/>
  <c r="Q2910" i="2" a="1"/>
  <c r="Q2910" i="2" s="1"/>
  <c r="Q2911" i="2" a="1"/>
  <c r="Q2911" i="2" s="1"/>
  <c r="Q2912" i="2" a="1"/>
  <c r="Q2912" i="2" s="1"/>
  <c r="Q2913" i="2" a="1"/>
  <c r="Q2913" i="2" s="1"/>
  <c r="Q2914" i="2" a="1"/>
  <c r="Q2914" i="2" s="1"/>
  <c r="Q2915" i="2" a="1"/>
  <c r="Q2915" i="2" s="1"/>
  <c r="Q2916" i="2" a="1"/>
  <c r="Q2916" i="2" s="1"/>
  <c r="Q2917" i="2" a="1"/>
  <c r="Q2917" i="2" s="1"/>
  <c r="Q2918" i="2" a="1"/>
  <c r="Q2918" i="2" s="1"/>
  <c r="Q2919" i="2" a="1"/>
  <c r="Q2919" i="2" s="1"/>
  <c r="Q2920" i="2" a="1"/>
  <c r="Q2920" i="2" s="1"/>
  <c r="Q2921" i="2" a="1"/>
  <c r="Q2921" i="2" s="1"/>
  <c r="Q2922" i="2" a="1"/>
  <c r="Q2922" i="2" s="1"/>
  <c r="Q2923" i="2" a="1"/>
  <c r="Q2923" i="2" s="1"/>
  <c r="Q2924" i="2" a="1"/>
  <c r="Q2924" i="2" s="1"/>
  <c r="Q2925" i="2" a="1"/>
  <c r="Q2925" i="2" s="1"/>
  <c r="Q2926" i="2" a="1"/>
  <c r="Q2926" i="2" s="1"/>
  <c r="Q2927" i="2" a="1"/>
  <c r="Q2927" i="2" s="1"/>
  <c r="Q2928" i="2" a="1"/>
  <c r="Q2928" i="2" s="1"/>
  <c r="Q2929" i="2" a="1"/>
  <c r="Q2929" i="2" s="1"/>
  <c r="Q2930" i="2" a="1"/>
  <c r="Q2930" i="2" s="1"/>
  <c r="Q2931" i="2" a="1"/>
  <c r="Q2931" i="2" s="1"/>
  <c r="Q2932" i="2" a="1"/>
  <c r="Q2932" i="2"/>
  <c r="Q2933" i="2" a="1"/>
  <c r="Q2933" i="2" s="1"/>
  <c r="Q2934" i="2" a="1"/>
  <c r="Q2934" i="2" s="1"/>
  <c r="Q2935" i="2" a="1"/>
  <c r="Q2935" i="2" s="1"/>
  <c r="Q2936" i="2" a="1"/>
  <c r="Q2936" i="2" s="1"/>
  <c r="Q2937" i="2" a="1"/>
  <c r="Q2937" i="2" s="1"/>
  <c r="Q2938" i="2" a="1"/>
  <c r="Q2938" i="2" s="1"/>
  <c r="Q2939" i="2" a="1"/>
  <c r="Q2939" i="2" s="1"/>
  <c r="Q2940" i="2" a="1"/>
  <c r="Q2940" i="2" s="1"/>
  <c r="Q2941" i="2" a="1"/>
  <c r="Q2941" i="2" s="1"/>
  <c r="Q2942" i="2" a="1"/>
  <c r="Q2942" i="2" s="1"/>
  <c r="Q2943" i="2" a="1"/>
  <c r="Q2943" i="2" s="1"/>
  <c r="Q2944" i="2" a="1"/>
  <c r="Q2944" i="2" s="1"/>
  <c r="Q2945" i="2" a="1"/>
  <c r="Q2945" i="2" s="1"/>
  <c r="Q2946" i="2" a="1"/>
  <c r="Q2946" i="2" s="1"/>
  <c r="Q2947" i="2" a="1"/>
  <c r="Q2947" i="2" s="1"/>
  <c r="Q2948" i="2" a="1"/>
  <c r="Q2948" i="2" s="1"/>
  <c r="Q2949" i="2" a="1"/>
  <c r="Q2949" i="2" s="1"/>
  <c r="Q2950" i="2" a="1"/>
  <c r="Q2950" i="2" s="1"/>
  <c r="Q2951" i="2" a="1"/>
  <c r="Q2951" i="2" s="1"/>
  <c r="Q2952" i="2" a="1"/>
  <c r="Q2952" i="2" s="1"/>
  <c r="Q2953" i="2" a="1"/>
  <c r="Q2953" i="2" s="1"/>
  <c r="Q2954" i="2" a="1"/>
  <c r="Q2954" i="2" s="1"/>
  <c r="Q2955" i="2" a="1"/>
  <c r="Q2955" i="2" s="1"/>
  <c r="Q2956" i="2" a="1"/>
  <c r="Q2956" i="2" s="1"/>
  <c r="Q2957" i="2" a="1"/>
  <c r="Q2957" i="2" s="1"/>
  <c r="Q2958" i="2" a="1"/>
  <c r="Q2958" i="2" s="1"/>
  <c r="Q2959" i="2" a="1"/>
  <c r="Q2959" i="2" s="1"/>
  <c r="Q2960" i="2" a="1"/>
  <c r="Q2960" i="2" s="1"/>
  <c r="Q2961" i="2" a="1"/>
  <c r="Q2961" i="2" s="1"/>
  <c r="Q2962" i="2" a="1"/>
  <c r="Q2962" i="2" s="1"/>
  <c r="Q2963" i="2" a="1"/>
  <c r="Q2963" i="2" s="1"/>
  <c r="Q2964" i="2" a="1"/>
  <c r="Q2964" i="2" s="1"/>
  <c r="Q2965" i="2" a="1"/>
  <c r="Q2965" i="2" s="1"/>
  <c r="Q2966" i="2" a="1"/>
  <c r="Q2966" i="2" s="1"/>
  <c r="Q2967" i="2" a="1"/>
  <c r="Q2967" i="2" s="1"/>
  <c r="Q2968" i="2" a="1"/>
  <c r="Q2968" i="2" s="1"/>
  <c r="Q2969" i="2" a="1"/>
  <c r="Q2969" i="2" s="1"/>
  <c r="Q2970" i="2" a="1"/>
  <c r="Q2970" i="2" s="1"/>
  <c r="Q2971" i="2" a="1"/>
  <c r="Q2971" i="2" s="1"/>
  <c r="Q2972" i="2" a="1"/>
  <c r="Q2972" i="2" s="1"/>
  <c r="Q2973" i="2" a="1"/>
  <c r="Q2973" i="2" s="1"/>
  <c r="Q2974" i="2" a="1"/>
  <c r="Q2974" i="2" s="1"/>
  <c r="Q2975" i="2" a="1"/>
  <c r="Q2975" i="2" s="1"/>
  <c r="Q2976" i="2" a="1"/>
  <c r="Q2976" i="2" s="1"/>
  <c r="Q2977" i="2" a="1"/>
  <c r="Q2977" i="2" s="1"/>
  <c r="Q2978" i="2" a="1"/>
  <c r="Q2978" i="2" s="1"/>
  <c r="Q2979" i="2" a="1"/>
  <c r="Q2979" i="2" s="1"/>
  <c r="Q2980" i="2" a="1"/>
  <c r="Q2980" i="2"/>
  <c r="Q2981" i="2" a="1"/>
  <c r="Q2981" i="2" s="1"/>
  <c r="Q2982" i="2" a="1"/>
  <c r="Q2982" i="2" s="1"/>
  <c r="Q2983" i="2" a="1"/>
  <c r="Q2983" i="2" s="1"/>
  <c r="Q2984" i="2" a="1"/>
  <c r="Q2984" i="2" s="1"/>
  <c r="Q2985" i="2" a="1"/>
  <c r="Q2985" i="2" s="1"/>
  <c r="Q2986" i="2" a="1"/>
  <c r="Q2986" i="2" s="1"/>
  <c r="Q2987" i="2" a="1"/>
  <c r="Q2987" i="2" s="1"/>
  <c r="Q2988" i="2" a="1"/>
  <c r="Q2988" i="2" s="1"/>
  <c r="Q2989" i="2" a="1"/>
  <c r="Q2989" i="2" s="1"/>
  <c r="Q2990" i="2" a="1"/>
  <c r="Q2990" i="2" s="1"/>
  <c r="Q2991" i="2" a="1"/>
  <c r="Q2991" i="2" s="1"/>
  <c r="Q2992" i="2" a="1"/>
  <c r="Q2992" i="2" s="1"/>
  <c r="Q2993" i="2" a="1"/>
  <c r="Q2993" i="2" s="1"/>
  <c r="Q2994" i="2" a="1"/>
  <c r="Q2994" i="2" s="1"/>
  <c r="Q2995" i="2" a="1"/>
  <c r="Q2995" i="2" s="1"/>
  <c r="Q2996" i="2" a="1"/>
  <c r="Q2996" i="2" s="1"/>
  <c r="Q2997" i="2" a="1"/>
  <c r="Q2997" i="2" s="1"/>
  <c r="Q2998" i="2" a="1"/>
  <c r="Q2998" i="2" s="1"/>
  <c r="Q2999" i="2" a="1"/>
  <c r="Q2999" i="2" s="1"/>
  <c r="Q3000" i="2" a="1"/>
  <c r="Q3000" i="2" s="1"/>
  <c r="Q3001" i="2" a="1"/>
  <c r="Q3001" i="2" s="1"/>
  <c r="Q3002" i="2" a="1"/>
  <c r="Q3002" i="2" s="1"/>
  <c r="Q3003" i="2" a="1"/>
  <c r="Q3003" i="2" s="1"/>
  <c r="Q3004" i="2" a="1"/>
  <c r="Q3004" i="2" s="1"/>
  <c r="Q3005" i="2" a="1"/>
  <c r="Q3005" i="2" s="1"/>
  <c r="Q3006" i="2" a="1"/>
  <c r="Q3006" i="2" s="1"/>
  <c r="Q3007" i="2" a="1"/>
  <c r="Q3007" i="2" s="1"/>
  <c r="Q3008" i="2" a="1"/>
  <c r="Q3008" i="2" s="1"/>
  <c r="Q3009" i="2" a="1"/>
  <c r="Q3009" i="2" s="1"/>
  <c r="Q3010" i="2" a="1"/>
  <c r="Q3010" i="2" s="1"/>
  <c r="Q3011" i="2" a="1"/>
  <c r="Q3011" i="2" s="1"/>
  <c r="Q3012" i="2" a="1"/>
  <c r="Q3012" i="2"/>
  <c r="Q3013" i="2" a="1"/>
  <c r="Q3013" i="2" s="1"/>
  <c r="Q3014" i="2" a="1"/>
  <c r="Q3014" i="2" s="1"/>
  <c r="Q3015" i="2" a="1"/>
  <c r="Q3015" i="2" s="1"/>
  <c r="Q3016" i="2" a="1"/>
  <c r="Q3016" i="2" s="1"/>
  <c r="Q3017" i="2" a="1"/>
  <c r="Q3017" i="2" s="1"/>
  <c r="Q3018" i="2" a="1"/>
  <c r="Q3018" i="2" s="1"/>
  <c r="Q3019" i="2" a="1"/>
  <c r="Q3019" i="2" s="1"/>
  <c r="Q3020" i="2" a="1"/>
  <c r="Q3020" i="2" s="1"/>
  <c r="Q3021" i="2" a="1"/>
  <c r="Q3021" i="2" s="1"/>
  <c r="Q3022" i="2" a="1"/>
  <c r="Q3022" i="2" s="1"/>
  <c r="Q3023" i="2" a="1"/>
  <c r="Q3023" i="2" s="1"/>
  <c r="Q3024" i="2" a="1"/>
  <c r="Q3024" i="2" s="1"/>
  <c r="Q3025" i="2" a="1"/>
  <c r="Q3025" i="2" s="1"/>
  <c r="Q3026" i="2" a="1"/>
  <c r="Q3026" i="2" s="1"/>
  <c r="Q3027" i="2" a="1"/>
  <c r="Q3027" i="2" s="1"/>
  <c r="Q3028" i="2" a="1"/>
  <c r="Q3028" i="2" s="1"/>
  <c r="Q3029" i="2" a="1"/>
  <c r="Q3029" i="2" s="1"/>
  <c r="Q3030" i="2" a="1"/>
  <c r="Q3030" i="2" s="1"/>
  <c r="Q3031" i="2" a="1"/>
  <c r="Q3031" i="2" s="1"/>
  <c r="Q3032" i="2" a="1"/>
  <c r="Q3032" i="2" s="1"/>
  <c r="Q3033" i="2" a="1"/>
  <c r="Q3033" i="2" s="1"/>
  <c r="Q3034" i="2" a="1"/>
  <c r="Q3034" i="2" s="1"/>
  <c r="Q3035" i="2" a="1"/>
  <c r="Q3035" i="2" s="1"/>
  <c r="Q3036" i="2" a="1"/>
  <c r="Q3036" i="2" s="1"/>
  <c r="Q3037" i="2" a="1"/>
  <c r="Q3037" i="2" s="1"/>
  <c r="Q3038" i="2" a="1"/>
  <c r="Q3038" i="2" s="1"/>
  <c r="Q3039" i="2" a="1"/>
  <c r="Q3039" i="2" s="1"/>
  <c r="Q3040" i="2" a="1"/>
  <c r="Q3040" i="2" s="1"/>
  <c r="Q3041" i="2" a="1"/>
  <c r="Q3041" i="2" s="1"/>
  <c r="Q3042" i="2" a="1"/>
  <c r="Q3042" i="2" s="1"/>
  <c r="Q3043" i="2" a="1"/>
  <c r="Q3043" i="2" s="1"/>
  <c r="Q3044" i="2" a="1"/>
  <c r="Q3044" i="2" s="1"/>
  <c r="Q3045" i="2" a="1"/>
  <c r="Q3045" i="2" s="1"/>
  <c r="Q3046" i="2" a="1"/>
  <c r="Q3046" i="2" s="1"/>
  <c r="Q3047" i="2" a="1"/>
  <c r="Q3047" i="2" s="1"/>
  <c r="Q3048" i="2" a="1"/>
  <c r="Q3048" i="2" s="1"/>
  <c r="Q3049" i="2" a="1"/>
  <c r="Q3049" i="2" s="1"/>
  <c r="Q3050" i="2" a="1"/>
  <c r="Q3050" i="2" s="1"/>
  <c r="Q3051" i="2" a="1"/>
  <c r="Q3051" i="2" s="1"/>
  <c r="Q3052" i="2" a="1"/>
  <c r="Q3052" i="2" s="1"/>
  <c r="Q3053" i="2" a="1"/>
  <c r="Q3053" i="2" s="1"/>
  <c r="Q3054" i="2" a="1"/>
  <c r="Q3054" i="2" s="1"/>
  <c r="Q3055" i="2" a="1"/>
  <c r="Q3055" i="2" s="1"/>
  <c r="Q3056" i="2" a="1"/>
  <c r="Q3056" i="2" s="1"/>
  <c r="Q3057" i="2" a="1"/>
  <c r="Q3057" i="2" s="1"/>
  <c r="Q3058" i="2" a="1"/>
  <c r="Q3058" i="2" s="1"/>
  <c r="Q3059" i="2" a="1"/>
  <c r="Q3059" i="2" s="1"/>
  <c r="Q3060" i="2" a="1"/>
  <c r="Q3060" i="2" s="1"/>
  <c r="Q3061" i="2" a="1"/>
  <c r="Q3061" i="2" s="1"/>
  <c r="Q3062" i="2" a="1"/>
  <c r="Q3062" i="2" s="1"/>
  <c r="Q3063" i="2" a="1"/>
  <c r="Q3063" i="2" s="1"/>
  <c r="Q3064" i="2" a="1"/>
  <c r="Q3064" i="2" s="1"/>
  <c r="Q3065" i="2" a="1"/>
  <c r="Q3065" i="2" s="1"/>
  <c r="Q3066" i="2" a="1"/>
  <c r="Q3066" i="2" s="1"/>
  <c r="Q3067" i="2" a="1"/>
  <c r="Q3067" i="2" s="1"/>
  <c r="Q3068" i="2" a="1"/>
  <c r="Q3068" i="2"/>
  <c r="Q3069" i="2" a="1"/>
  <c r="Q3069" i="2" s="1"/>
  <c r="Q3070" i="2" a="1"/>
  <c r="Q3070" i="2" s="1"/>
  <c r="Q3071" i="2" a="1"/>
  <c r="Q3071" i="2" s="1"/>
  <c r="Q3072" i="2" a="1"/>
  <c r="Q3072" i="2" s="1"/>
  <c r="Q3073" i="2" a="1"/>
  <c r="Q3073" i="2" s="1"/>
  <c r="Q3074" i="2" a="1"/>
  <c r="Q3074" i="2" s="1"/>
  <c r="Q3075" i="2" a="1"/>
  <c r="Q3075" i="2" s="1"/>
  <c r="Q3076" i="2" a="1"/>
  <c r="Q3076" i="2" s="1"/>
  <c r="Q3077" i="2" a="1"/>
  <c r="Q3077" i="2" s="1"/>
  <c r="Q3078" i="2" a="1"/>
  <c r="Q3078" i="2" s="1"/>
  <c r="Q3079" i="2" a="1"/>
  <c r="Q3079" i="2" s="1"/>
  <c r="Q3080" i="2" a="1"/>
  <c r="Q3080" i="2" s="1"/>
  <c r="Q3081" i="2" a="1"/>
  <c r="Q3081" i="2" s="1"/>
  <c r="Q3082" i="2" a="1"/>
  <c r="Q3082" i="2" s="1"/>
  <c r="Q3083" i="2" a="1"/>
  <c r="Q3083" i="2" s="1"/>
  <c r="Q3084" i="2" a="1"/>
  <c r="Q3084" i="2" s="1"/>
  <c r="Q3085" i="2" a="1"/>
  <c r="Q3085" i="2" s="1"/>
  <c r="Q3086" i="2" a="1"/>
  <c r="Q3086" i="2" s="1"/>
  <c r="Q3087" i="2" a="1"/>
  <c r="Q3087" i="2" s="1"/>
  <c r="Q3088" i="2" a="1"/>
  <c r="Q3088" i="2" s="1"/>
  <c r="Q3089" i="2" a="1"/>
  <c r="Q3089" i="2" s="1"/>
  <c r="Q3090" i="2" a="1"/>
  <c r="Q3090" i="2" s="1"/>
  <c r="Q3091" i="2" a="1"/>
  <c r="Q3091" i="2" s="1"/>
  <c r="Q3092" i="2" a="1"/>
  <c r="Q3092" i="2" s="1"/>
  <c r="Q3093" i="2" a="1"/>
  <c r="Q3093" i="2" s="1"/>
  <c r="Q3094" i="2" a="1"/>
  <c r="Q3094" i="2" s="1"/>
  <c r="Q3095" i="2" a="1"/>
  <c r="Q3095" i="2" s="1"/>
  <c r="Q3096" i="2" a="1"/>
  <c r="Q3096" i="2" s="1"/>
  <c r="Q3097" i="2" a="1"/>
  <c r="Q3097" i="2" s="1"/>
  <c r="Q3098" i="2" a="1"/>
  <c r="Q3098" i="2" s="1"/>
  <c r="Q3099" i="2" a="1"/>
  <c r="Q3099" i="2" s="1"/>
  <c r="Q3100" i="2" a="1"/>
  <c r="Q3100" i="2"/>
  <c r="Q3101" i="2" a="1"/>
  <c r="Q3101" i="2" s="1"/>
  <c r="Q3102" i="2" a="1"/>
  <c r="Q3102" i="2" s="1"/>
  <c r="Q3103" i="2" a="1"/>
  <c r="Q3103" i="2" s="1"/>
  <c r="Q3104" i="2" a="1"/>
  <c r="Q3104" i="2" s="1"/>
  <c r="Q3105" i="2" a="1"/>
  <c r="Q3105" i="2" s="1"/>
  <c r="Q3106" i="2" a="1"/>
  <c r="Q3106" i="2" s="1"/>
  <c r="Q3107" i="2" a="1"/>
  <c r="Q3107" i="2" s="1"/>
  <c r="Q3108" i="2" a="1"/>
  <c r="Q3108" i="2" s="1"/>
  <c r="Q3109" i="2" a="1"/>
  <c r="Q3109" i="2" s="1"/>
  <c r="Q3110" i="2" a="1"/>
  <c r="Q3110" i="2" s="1"/>
  <c r="Q3111" i="2" a="1"/>
  <c r="Q3111" i="2" s="1"/>
  <c r="Q3112" i="2" a="1"/>
  <c r="Q3112" i="2" s="1"/>
  <c r="Q3113" i="2" a="1"/>
  <c r="Q3113" i="2" s="1"/>
  <c r="Q3114" i="2" a="1"/>
  <c r="Q3114" i="2" s="1"/>
  <c r="Q3115" i="2" a="1"/>
  <c r="Q3115" i="2" s="1"/>
  <c r="Q3116" i="2" a="1"/>
  <c r="Q3116" i="2" s="1"/>
  <c r="Q3117" i="2" a="1"/>
  <c r="Q3117" i="2" s="1"/>
  <c r="Q3118" i="2" a="1"/>
  <c r="Q3118" i="2" s="1"/>
  <c r="Q3119" i="2" a="1"/>
  <c r="Q3119" i="2" s="1"/>
  <c r="Q3120" i="2" a="1"/>
  <c r="Q3120" i="2" s="1"/>
  <c r="Q3121" i="2" a="1"/>
  <c r="Q3121" i="2" s="1"/>
  <c r="Q3122" i="2" a="1"/>
  <c r="Q3122" i="2" s="1"/>
  <c r="Q3123" i="2" a="1"/>
  <c r="Q3123" i="2" s="1"/>
  <c r="Q3124" i="2" a="1"/>
  <c r="Q3124" i="2" s="1"/>
  <c r="Q3125" i="2" a="1"/>
  <c r="Q3125" i="2" s="1"/>
  <c r="Q3126" i="2" a="1"/>
  <c r="Q3126" i="2" s="1"/>
  <c r="Q3127" i="2" a="1"/>
  <c r="Q3127" i="2" s="1"/>
  <c r="Q3128" i="2" a="1"/>
  <c r="Q3128" i="2" s="1"/>
  <c r="Q3129" i="2" a="1"/>
  <c r="Q3129" i="2"/>
  <c r="Q3130" i="2" a="1"/>
  <c r="Q3130" i="2"/>
  <c r="Q3131" i="2" a="1"/>
  <c r="Q3131" i="2" s="1"/>
  <c r="Q3132" i="2" a="1"/>
  <c r="Q3132" i="2" s="1"/>
  <c r="Q3133" i="2" a="1"/>
  <c r="Q3133" i="2" s="1"/>
  <c r="Q3134" i="2" a="1"/>
  <c r="Q3134" i="2" s="1"/>
  <c r="Q3135" i="2" a="1"/>
  <c r="Q3135" i="2" s="1"/>
  <c r="Q3136" i="2" a="1"/>
  <c r="Q3136" i="2"/>
  <c r="Q3137" i="2" a="1"/>
  <c r="Q3137" i="2" s="1"/>
  <c r="Q3138" i="2" a="1"/>
  <c r="Q3138" i="2" s="1"/>
  <c r="Q3139" i="2" a="1"/>
  <c r="Q3139" i="2" s="1"/>
  <c r="Q3140" i="2" a="1"/>
  <c r="Q3140" i="2" s="1"/>
  <c r="Q3141" i="2" a="1"/>
  <c r="Q3141" i="2" s="1"/>
  <c r="Q3142" i="2" a="1"/>
  <c r="Q3142" i="2" s="1"/>
  <c r="Q3143" i="2" a="1"/>
  <c r="Q3143" i="2" s="1"/>
  <c r="Q3144" i="2" a="1"/>
  <c r="Q3144" i="2" s="1"/>
  <c r="Q3145" i="2" a="1"/>
  <c r="Q3145" i="2" s="1"/>
  <c r="Q3146" i="2" a="1"/>
  <c r="Q3146" i="2" s="1"/>
  <c r="Q3147" i="2" a="1"/>
  <c r="Q3147" i="2" s="1"/>
  <c r="Q3148" i="2" a="1"/>
  <c r="Q3148" i="2" s="1"/>
  <c r="Q3149" i="2" a="1"/>
  <c r="Q3149" i="2" s="1"/>
  <c r="Q3150" i="2" a="1"/>
  <c r="Q3150" i="2" s="1"/>
  <c r="Q3151" i="2" a="1"/>
  <c r="Q3151" i="2" s="1"/>
  <c r="Q3152" i="2" a="1"/>
  <c r="Q3152" i="2"/>
  <c r="Q3153" i="2" a="1"/>
  <c r="Q3153" i="2"/>
  <c r="Q3154" i="2" a="1"/>
  <c r="Q3154" i="2"/>
  <c r="Q3155" i="2" a="1"/>
  <c r="Q3155" i="2" s="1"/>
  <c r="Q3156" i="2" a="1"/>
  <c r="Q3156" i="2" s="1"/>
  <c r="Q3157" i="2" a="1"/>
  <c r="Q3157" i="2" s="1"/>
  <c r="Q3158" i="2" a="1"/>
  <c r="Q3158" i="2" s="1"/>
  <c r="Q3159" i="2" a="1"/>
  <c r="Q3159" i="2" s="1"/>
  <c r="Q3160" i="2" a="1"/>
  <c r="Q3160" i="2" s="1"/>
  <c r="Q3161" i="2" a="1"/>
  <c r="Q3161" i="2"/>
  <c r="Q3162" i="2" a="1"/>
  <c r="Q3162" i="2"/>
  <c r="Q3163" i="2" a="1"/>
  <c r="Q3163" i="2" s="1"/>
  <c r="Q3164" i="2" a="1"/>
  <c r="Q3164" i="2" s="1"/>
  <c r="Q3165" i="2" a="1"/>
  <c r="Q3165" i="2" s="1"/>
  <c r="Q3166" i="2" a="1"/>
  <c r="Q3166" i="2" s="1"/>
  <c r="Q3167" i="2" a="1"/>
  <c r="Q3167" i="2" s="1"/>
  <c r="Q3168" i="2" a="1"/>
  <c r="Q3168" i="2"/>
  <c r="Q3169" i="2" a="1"/>
  <c r="Q3169" i="2" s="1"/>
  <c r="Q3170" i="2" a="1"/>
  <c r="Q3170" i="2" s="1"/>
  <c r="Q3171" i="2" a="1"/>
  <c r="Q3171" i="2" s="1"/>
  <c r="Q3172" i="2" a="1"/>
  <c r="Q3172" i="2" s="1"/>
  <c r="Q3173" i="2" a="1"/>
  <c r="Q3173" i="2" s="1"/>
  <c r="Q3174" i="2" a="1"/>
  <c r="Q3174" i="2" s="1"/>
  <c r="Q3175" i="2" a="1"/>
  <c r="Q3175" i="2" s="1"/>
  <c r="Q3176" i="2" a="1"/>
  <c r="Q3176" i="2" s="1"/>
  <c r="Q3177" i="2" a="1"/>
  <c r="Q3177" i="2" s="1"/>
  <c r="Q3178" i="2" a="1"/>
  <c r="Q3178" i="2" s="1"/>
  <c r="Q3179" i="2" a="1"/>
  <c r="Q3179" i="2" s="1"/>
  <c r="Q3180" i="2" a="1"/>
  <c r="Q3180" i="2" s="1"/>
  <c r="Q3181" i="2" a="1"/>
  <c r="Q3181" i="2" s="1"/>
  <c r="Q3182" i="2" a="1"/>
  <c r="Q3182" i="2" s="1"/>
  <c r="Q3183" i="2" a="1"/>
  <c r="Q3183" i="2" s="1"/>
  <c r="Q3184" i="2" a="1"/>
  <c r="Q3184" i="2" s="1"/>
  <c r="Q3185" i="2" a="1"/>
  <c r="Q3185" i="2" s="1"/>
  <c r="Q3186" i="2" a="1"/>
  <c r="Q3186" i="2" s="1"/>
  <c r="Q3187" i="2" a="1"/>
  <c r="Q3187" i="2" s="1"/>
  <c r="Q3188" i="2" a="1"/>
  <c r="Q3188" i="2" s="1"/>
  <c r="Q3189" i="2" a="1"/>
  <c r="Q3189" i="2" s="1"/>
  <c r="Q3190" i="2" a="1"/>
  <c r="Q3190" i="2" s="1"/>
  <c r="Q3191" i="2" a="1"/>
  <c r="Q3191" i="2" s="1"/>
  <c r="Q3192" i="2" a="1"/>
  <c r="Q3192" i="2" s="1"/>
  <c r="Q3193" i="2" a="1"/>
  <c r="Q3193" i="2" s="1"/>
  <c r="Q3194" i="2" a="1"/>
  <c r="Q3194" i="2" s="1"/>
  <c r="Q3195" i="2" a="1"/>
  <c r="Q3195" i="2" s="1"/>
  <c r="Q3196" i="2" a="1"/>
  <c r="Q3196" i="2" s="1"/>
  <c r="Q3197" i="2" a="1"/>
  <c r="Q3197" i="2" s="1"/>
  <c r="Q3198" i="2" a="1"/>
  <c r="Q3198" i="2" s="1"/>
  <c r="Q3199" i="2" a="1"/>
  <c r="Q3199" i="2" s="1"/>
  <c r="Q3200" i="2" a="1"/>
  <c r="Q3200" i="2" s="1"/>
  <c r="Q3201" i="2" a="1"/>
  <c r="Q3201" i="2" s="1"/>
  <c r="Q3202" i="2" a="1"/>
  <c r="Q3202" i="2" s="1"/>
  <c r="Q3203" i="2" a="1"/>
  <c r="Q3203" i="2" s="1"/>
  <c r="Q3204" i="2" a="1"/>
  <c r="Q3204" i="2" s="1"/>
  <c r="Q3205" i="2" a="1"/>
  <c r="Q3205" i="2" s="1"/>
  <c r="Q3206" i="2" a="1"/>
  <c r="Q3206" i="2" s="1"/>
  <c r="Q3207" i="2" a="1"/>
  <c r="Q3207" i="2" s="1"/>
  <c r="Q3208" i="2" a="1"/>
  <c r="Q3208" i="2" s="1"/>
  <c r="Q3209" i="2" a="1"/>
  <c r="Q3209" i="2" s="1"/>
  <c r="Q3210" i="2" a="1"/>
  <c r="Q3210" i="2" s="1"/>
  <c r="Q3211" i="2" a="1"/>
  <c r="Q3211" i="2" s="1"/>
  <c r="Q3212" i="2" a="1"/>
  <c r="Q3212" i="2" s="1"/>
  <c r="Q3213" i="2" a="1"/>
  <c r="Q3213" i="2" s="1"/>
  <c r="Q3214" i="2" a="1"/>
  <c r="Q3214" i="2" s="1"/>
  <c r="Q3215" i="2" a="1"/>
  <c r="Q3215" i="2" s="1"/>
  <c r="Q3216" i="2" a="1"/>
  <c r="Q3216" i="2" s="1"/>
  <c r="Q3217" i="2" a="1"/>
  <c r="Q3217" i="2" s="1"/>
  <c r="Q3218" i="2" a="1"/>
  <c r="Q3218" i="2" s="1"/>
  <c r="Q3219" i="2" a="1"/>
  <c r="Q3219" i="2" s="1"/>
  <c r="Q3220" i="2" a="1"/>
  <c r="Q3220" i="2" s="1"/>
  <c r="Q3221" i="2" a="1"/>
  <c r="Q3221" i="2" s="1"/>
  <c r="Q3222" i="2" a="1"/>
  <c r="Q3222" i="2" s="1"/>
  <c r="Q3223" i="2" a="1"/>
  <c r="Q3223" i="2" s="1"/>
  <c r="Q3224" i="2" a="1"/>
  <c r="Q3224" i="2" s="1"/>
  <c r="Q3225" i="2" a="1"/>
  <c r="Q3225" i="2" s="1"/>
  <c r="Q3226" i="2" a="1"/>
  <c r="Q3226" i="2" s="1"/>
  <c r="Q3227" i="2" a="1"/>
  <c r="Q3227" i="2" s="1"/>
  <c r="Q3228" i="2" a="1"/>
  <c r="Q3228" i="2" s="1"/>
  <c r="Q3229" i="2" a="1"/>
  <c r="Q3229" i="2" s="1"/>
  <c r="Q3230" i="2" a="1"/>
  <c r="Q3230" i="2" s="1"/>
  <c r="Q3231" i="2" a="1"/>
  <c r="Q3231" i="2" s="1"/>
  <c r="Q3232" i="2" a="1"/>
  <c r="Q3232" i="2" s="1"/>
  <c r="Q3233" i="2" a="1"/>
  <c r="Q3233" i="2" s="1"/>
  <c r="Q3234" i="2" a="1"/>
  <c r="Q3234" i="2" s="1"/>
  <c r="Q3235" i="2" a="1"/>
  <c r="Q3235" i="2" s="1"/>
  <c r="Q3236" i="2" a="1"/>
  <c r="Q3236" i="2" s="1"/>
  <c r="Q3237" i="2" a="1"/>
  <c r="Q3237" i="2" s="1"/>
  <c r="Q3238" i="2" a="1"/>
  <c r="Q3238" i="2" s="1"/>
  <c r="Q3239" i="2" a="1"/>
  <c r="Q3239" i="2" s="1"/>
  <c r="Q3240" i="2" a="1"/>
  <c r="Q3240" i="2" s="1"/>
  <c r="Q3241" i="2" a="1"/>
  <c r="Q3241" i="2" s="1"/>
  <c r="Q3242" i="2" a="1"/>
  <c r="Q3242" i="2" s="1"/>
  <c r="Q3243" i="2" a="1"/>
  <c r="Q3243" i="2" s="1"/>
  <c r="Q3244" i="2" a="1"/>
  <c r="Q3244" i="2" s="1"/>
  <c r="Q3245" i="2" a="1"/>
  <c r="Q3245" i="2" s="1"/>
  <c r="Q3246" i="2" a="1"/>
  <c r="Q3246" i="2" s="1"/>
  <c r="Q3247" i="2" a="1"/>
  <c r="Q3247" i="2" s="1"/>
  <c r="Q3248" i="2" a="1"/>
  <c r="Q3248" i="2" s="1"/>
  <c r="Q3249" i="2" a="1"/>
  <c r="Q3249" i="2" s="1"/>
  <c r="Q3250" i="2" a="1"/>
  <c r="Q3250" i="2" s="1"/>
  <c r="Q3251" i="2" a="1"/>
  <c r="Q3251" i="2" s="1"/>
  <c r="Q3252" i="2" a="1"/>
  <c r="Q3252" i="2" s="1"/>
  <c r="Q3253" i="2" a="1"/>
  <c r="Q3253" i="2" s="1"/>
  <c r="Q3254" i="2" a="1"/>
  <c r="Q3254" i="2" s="1"/>
  <c r="Q3255" i="2" a="1"/>
  <c r="Q3255" i="2" s="1"/>
  <c r="Q3256" i="2" a="1"/>
  <c r="Q3256" i="2" s="1"/>
  <c r="Q3257" i="2" a="1"/>
  <c r="Q3257" i="2" s="1"/>
  <c r="Q3258" i="2" a="1"/>
  <c r="Q3258" i="2" s="1"/>
  <c r="Q3259" i="2" a="1"/>
  <c r="Q3259" i="2" s="1"/>
  <c r="Q3260" i="2" a="1"/>
  <c r="Q3260" i="2" s="1"/>
  <c r="Q3261" i="2" a="1"/>
  <c r="Q3261" i="2" s="1"/>
  <c r="Q3262" i="2" a="1"/>
  <c r="Q3262" i="2" s="1"/>
  <c r="Q3263" i="2" a="1"/>
  <c r="Q3263" i="2" s="1"/>
  <c r="Q3264" i="2" a="1"/>
  <c r="Q3264" i="2" s="1"/>
  <c r="Q3265" i="2" a="1"/>
  <c r="Q3265" i="2" s="1"/>
  <c r="Q3266" i="2" a="1"/>
  <c r="Q3266" i="2" s="1"/>
  <c r="Q3267" i="2" a="1"/>
  <c r="Q3267" i="2" s="1"/>
  <c r="Q3268" i="2" a="1"/>
  <c r="Q3268" i="2" s="1"/>
  <c r="Q3269" i="2" a="1"/>
  <c r="Q3269" i="2" s="1"/>
  <c r="Q3270" i="2" a="1"/>
  <c r="Q3270" i="2" s="1"/>
  <c r="Q3271" i="2" a="1"/>
  <c r="Q3271" i="2" s="1"/>
  <c r="Q3272" i="2" a="1"/>
  <c r="Q3272" i="2" s="1"/>
  <c r="Q3273" i="2" a="1"/>
  <c r="Q3273" i="2" s="1"/>
  <c r="Q3274" i="2" a="1"/>
  <c r="Q3274" i="2" s="1"/>
  <c r="Q3275" i="2" a="1"/>
  <c r="Q3275" i="2" s="1"/>
  <c r="Q3276" i="2" a="1"/>
  <c r="Q3276" i="2" s="1"/>
  <c r="Q3277" i="2" a="1"/>
  <c r="Q3277" i="2" s="1"/>
  <c r="Q3278" i="2" a="1"/>
  <c r="Q3278" i="2" s="1"/>
  <c r="Q3279" i="2" a="1"/>
  <c r="Q3279" i="2" s="1"/>
  <c r="Q3280" i="2" a="1"/>
  <c r="Q3280" i="2" s="1"/>
  <c r="Q3281" i="2" a="1"/>
  <c r="Q3281" i="2" s="1"/>
  <c r="Q3282" i="2" a="1"/>
  <c r="Q3282" i="2" s="1"/>
  <c r="Q3283" i="2" a="1"/>
  <c r="Q3283" i="2" s="1"/>
  <c r="Q3284" i="2" a="1"/>
  <c r="Q3284" i="2" s="1"/>
  <c r="Q3285" i="2" a="1"/>
  <c r="Q3285" i="2" s="1"/>
  <c r="Q3286" i="2" a="1"/>
  <c r="Q3286" i="2" s="1"/>
  <c r="Q3287" i="2" a="1"/>
  <c r="Q3287" i="2" s="1"/>
  <c r="Q3288" i="2" a="1"/>
  <c r="Q3288" i="2" s="1"/>
  <c r="Q3289" i="2" a="1"/>
  <c r="Q3289" i="2" s="1"/>
  <c r="Q3290" i="2" a="1"/>
  <c r="Q3290" i="2" s="1"/>
  <c r="Q3291" i="2" a="1"/>
  <c r="Q3291" i="2" s="1"/>
  <c r="Q3292" i="2" a="1"/>
  <c r="Q3292" i="2" s="1"/>
  <c r="Q3293" i="2" a="1"/>
  <c r="Q3293" i="2" s="1"/>
  <c r="Q3294" i="2" a="1"/>
  <c r="Q3294" i="2" s="1"/>
  <c r="Q3295" i="2" a="1"/>
  <c r="Q3295" i="2" s="1"/>
  <c r="Q3296" i="2" a="1"/>
  <c r="Q3296" i="2" s="1"/>
  <c r="Q3297" i="2" a="1"/>
  <c r="Q3297" i="2" s="1"/>
  <c r="Q3298" i="2" a="1"/>
  <c r="Q3298" i="2" s="1"/>
  <c r="Q3299" i="2" a="1"/>
  <c r="Q3299" i="2" s="1"/>
  <c r="Q3300" i="2" a="1"/>
  <c r="Q3300" i="2" s="1"/>
  <c r="Q3301" i="2" a="1"/>
  <c r="Q3301" i="2" s="1"/>
  <c r="Q3302" i="2" a="1"/>
  <c r="Q3302" i="2" s="1"/>
  <c r="Q3303" i="2" a="1"/>
  <c r="Q3303" i="2" s="1"/>
  <c r="Q3304" i="2" a="1"/>
  <c r="Q3304" i="2" s="1"/>
  <c r="Q3305" i="2" a="1"/>
  <c r="Q3305" i="2" s="1"/>
  <c r="Q3306" i="2" a="1"/>
  <c r="Q3306" i="2" s="1"/>
  <c r="Q3307" i="2" a="1"/>
  <c r="Q3307" i="2" s="1"/>
  <c r="Q3308" i="2" a="1"/>
  <c r="Q3308" i="2" s="1"/>
  <c r="Q3309" i="2" a="1"/>
  <c r="Q3309" i="2" s="1"/>
  <c r="Q3310" i="2" a="1"/>
  <c r="Q3310" i="2"/>
  <c r="Q3311" i="2" a="1"/>
  <c r="Q3311" i="2" s="1"/>
  <c r="Q3312" i="2" a="1"/>
  <c r="Q3312" i="2" s="1"/>
  <c r="Q3313" i="2" a="1"/>
  <c r="Q3313" i="2" s="1"/>
  <c r="Q3314" i="2" a="1"/>
  <c r="Q3314" i="2" s="1"/>
  <c r="Q3315" i="2" a="1"/>
  <c r="Q3315" i="2" s="1"/>
  <c r="Q3316" i="2" a="1"/>
  <c r="Q3316" i="2" s="1"/>
  <c r="Q3317" i="2" a="1"/>
  <c r="Q3317" i="2" s="1"/>
  <c r="Q3318" i="2" a="1"/>
  <c r="Q3318" i="2" s="1"/>
  <c r="Q3319" i="2" a="1"/>
  <c r="Q3319" i="2" s="1"/>
  <c r="Q3320" i="2" a="1"/>
  <c r="Q3320" i="2" s="1"/>
  <c r="Q3321" i="2" a="1"/>
  <c r="Q3321" i="2" s="1"/>
  <c r="Q3322" i="2" a="1"/>
  <c r="Q3322" i="2" s="1"/>
  <c r="Q3323" i="2" a="1"/>
  <c r="Q3323" i="2" s="1"/>
  <c r="Q3324" i="2" a="1"/>
  <c r="Q3324" i="2" s="1"/>
  <c r="Q3325" i="2" a="1"/>
  <c r="Q3325" i="2" s="1"/>
  <c r="Q3326" i="2" a="1"/>
  <c r="Q3326" i="2" s="1"/>
  <c r="Q3327" i="2" a="1"/>
  <c r="Q3327" i="2" s="1"/>
  <c r="Q3328" i="2" a="1"/>
  <c r="Q3328" i="2" s="1"/>
  <c r="Q3329" i="2" a="1"/>
  <c r="Q3329" i="2" s="1"/>
  <c r="Q3330" i="2" a="1"/>
  <c r="Q3330" i="2" s="1"/>
  <c r="Q3331" i="2" a="1"/>
  <c r="Q3331" i="2" s="1"/>
  <c r="Q3332" i="2" a="1"/>
  <c r="Q3332" i="2" s="1"/>
  <c r="Q3333" i="2" a="1"/>
  <c r="Q3333" i="2" s="1"/>
  <c r="Q3334" i="2" a="1"/>
  <c r="Q3334" i="2"/>
  <c r="Q3335" i="2" a="1"/>
  <c r="Q3335" i="2" s="1"/>
  <c r="Q3336" i="2" a="1"/>
  <c r="Q3336" i="2" s="1"/>
  <c r="Q3337" i="2" a="1"/>
  <c r="Q3337" i="2" s="1"/>
  <c r="Q3338" i="2" a="1"/>
  <c r="Q3338" i="2" s="1"/>
  <c r="Q3339" i="2" a="1"/>
  <c r="Q3339" i="2" s="1"/>
  <c r="Q3340" i="2" a="1"/>
  <c r="Q3340" i="2" s="1"/>
  <c r="Q3341" i="2" a="1"/>
  <c r="Q3341" i="2" s="1"/>
  <c r="Q3342" i="2" a="1"/>
  <c r="Q3342" i="2"/>
  <c r="Q3343" i="2" a="1"/>
  <c r="Q3343" i="2" s="1"/>
  <c r="Q3344" i="2" a="1"/>
  <c r="Q3344" i="2" s="1"/>
  <c r="Q3345" i="2" a="1"/>
  <c r="Q3345" i="2" s="1"/>
  <c r="Q3346" i="2" a="1"/>
  <c r="Q3346" i="2" s="1"/>
  <c r="Q3347" i="2" a="1"/>
  <c r="Q3347" i="2" s="1"/>
  <c r="Q3348" i="2" a="1"/>
  <c r="Q3348" i="2" s="1"/>
  <c r="Q3349" i="2" a="1"/>
  <c r="Q3349" i="2" s="1"/>
  <c r="Q3350" i="2" a="1"/>
  <c r="Q3350" i="2" s="1"/>
  <c r="Q3351" i="2" a="1"/>
  <c r="Q3351" i="2" s="1"/>
  <c r="Q3352" i="2" a="1"/>
  <c r="Q3352" i="2" s="1"/>
  <c r="Q3353" i="2" a="1"/>
  <c r="Q3353" i="2" s="1"/>
  <c r="Q3354" i="2" a="1"/>
  <c r="Q3354" i="2" s="1"/>
  <c r="Q3355" i="2" a="1"/>
  <c r="Q3355" i="2" s="1"/>
  <c r="Q3356" i="2" a="1"/>
  <c r="Q3356" i="2" s="1"/>
  <c r="Q3357" i="2" a="1"/>
  <c r="Q3357" i="2" s="1"/>
  <c r="Q3358" i="2" a="1"/>
  <c r="Q3358" i="2" s="1"/>
  <c r="Q3359" i="2" a="1"/>
  <c r="Q3359" i="2" s="1"/>
  <c r="Q3360" i="2" a="1"/>
  <c r="Q3360" i="2" s="1"/>
  <c r="Q3361" i="2" a="1"/>
  <c r="Q3361" i="2" s="1"/>
  <c r="Q3362" i="2" a="1"/>
  <c r="Q3362" i="2" s="1"/>
  <c r="Q3363" i="2" a="1"/>
  <c r="Q3363" i="2" s="1"/>
  <c r="Q3364" i="2" a="1"/>
  <c r="Q3364" i="2" s="1"/>
  <c r="Q3365" i="2" a="1"/>
  <c r="Q3365" i="2" s="1"/>
  <c r="Q3366" i="2" a="1"/>
  <c r="Q3366" i="2"/>
  <c r="Q3367" i="2" a="1"/>
  <c r="Q3367" i="2" s="1"/>
  <c r="Q3368" i="2" a="1"/>
  <c r="Q3368" i="2" s="1"/>
  <c r="Q3369" i="2" a="1"/>
  <c r="Q3369" i="2" s="1"/>
  <c r="Q3370" i="2" a="1"/>
  <c r="Q3370" i="2" s="1"/>
  <c r="Q3371" i="2" a="1"/>
  <c r="Q3371" i="2" s="1"/>
  <c r="Q3372" i="2" a="1"/>
  <c r="Q3372" i="2" s="1"/>
  <c r="Q3373" i="2" a="1"/>
  <c r="Q3373" i="2" s="1"/>
  <c r="Q3374" i="2" a="1"/>
  <c r="Q3374" i="2"/>
  <c r="Q3375" i="2" a="1"/>
  <c r="Q3375" i="2" s="1"/>
  <c r="Q3376" i="2" a="1"/>
  <c r="Q3376" i="2" s="1"/>
  <c r="Q3377" i="2" a="1"/>
  <c r="Q3377" i="2" s="1"/>
  <c r="Q3378" i="2" a="1"/>
  <c r="Q3378" i="2" s="1"/>
  <c r="Q3379" i="2" a="1"/>
  <c r="Q3379" i="2" s="1"/>
  <c r="Q3380" i="2" a="1"/>
  <c r="Q3380" i="2" s="1"/>
  <c r="Q3381" i="2" a="1"/>
  <c r="Q3381" i="2" s="1"/>
  <c r="Q3382" i="2" a="1"/>
  <c r="Q3382" i="2" s="1"/>
  <c r="Q3383" i="2" a="1"/>
  <c r="Q3383" i="2" s="1"/>
  <c r="Q3384" i="2" a="1"/>
  <c r="Q3384" i="2" s="1"/>
  <c r="Q3385" i="2" a="1"/>
  <c r="Q3385" i="2" s="1"/>
  <c r="Q3386" i="2" a="1"/>
  <c r="Q3386" i="2" s="1"/>
  <c r="Q3387" i="2" a="1"/>
  <c r="Q3387" i="2" s="1"/>
  <c r="Q3388" i="2" a="1"/>
  <c r="Q3388" i="2" s="1"/>
  <c r="Q3389" i="2" a="1"/>
  <c r="Q3389" i="2" s="1"/>
  <c r="Q3390" i="2" a="1"/>
  <c r="Q3390" i="2" s="1"/>
  <c r="Q3391" i="2" a="1"/>
  <c r="Q3391" i="2" s="1"/>
  <c r="Q3392" i="2" a="1"/>
  <c r="Q3392" i="2" s="1"/>
  <c r="Q3393" i="2" a="1"/>
  <c r="Q3393" i="2" s="1"/>
  <c r="Q3394" i="2" a="1"/>
  <c r="Q3394" i="2" s="1"/>
  <c r="Q3395" i="2" a="1"/>
  <c r="Q3395" i="2" s="1"/>
  <c r="Q3396" i="2" a="1"/>
  <c r="Q3396" i="2" s="1"/>
  <c r="Q3397" i="2" a="1"/>
  <c r="Q3397" i="2" s="1"/>
  <c r="Q3398" i="2" a="1"/>
  <c r="Q3398" i="2"/>
  <c r="Q3399" i="2" a="1"/>
  <c r="Q3399" i="2" s="1"/>
  <c r="Q3400" i="2" a="1"/>
  <c r="Q3400" i="2" s="1"/>
  <c r="Q3401" i="2" a="1"/>
  <c r="Q3401" i="2" s="1"/>
  <c r="Q3402" i="2" a="1"/>
  <c r="Q3402" i="2" s="1"/>
  <c r="Q3403" i="2" a="1"/>
  <c r="Q3403" i="2" s="1"/>
  <c r="Q3404" i="2" a="1"/>
  <c r="Q3404" i="2" s="1"/>
  <c r="Q3405" i="2" a="1"/>
  <c r="Q3405" i="2" s="1"/>
  <c r="Q3406" i="2" a="1"/>
  <c r="Q3406" i="2"/>
  <c r="Q3407" i="2" a="1"/>
  <c r="Q3407" i="2" s="1"/>
  <c r="Q3408" i="2" a="1"/>
  <c r="Q3408" i="2" s="1"/>
  <c r="Q3409" i="2" a="1"/>
  <c r="Q3409" i="2" s="1"/>
  <c r="Q3410" i="2" a="1"/>
  <c r="Q3410" i="2" s="1"/>
  <c r="Q3411" i="2" a="1"/>
  <c r="Q3411" i="2" s="1"/>
  <c r="Q3412" i="2" a="1"/>
  <c r="Q3412" i="2" s="1"/>
  <c r="Q3413" i="2" a="1"/>
  <c r="Q3413" i="2" s="1"/>
  <c r="Q3414" i="2" a="1"/>
  <c r="Q3414" i="2" s="1"/>
  <c r="Q3415" i="2" a="1"/>
  <c r="Q3415" i="2" s="1"/>
  <c r="Q3416" i="2" a="1"/>
  <c r="Q3416" i="2" s="1"/>
  <c r="Q3417" i="2" a="1"/>
  <c r="Q3417" i="2" s="1"/>
  <c r="Q3418" i="2" a="1"/>
  <c r="Q3418" i="2" s="1"/>
  <c r="Q3419" i="2" a="1"/>
  <c r="Q3419" i="2" s="1"/>
  <c r="Q3420" i="2" a="1"/>
  <c r="Q3420" i="2" s="1"/>
  <c r="Q3421" i="2" a="1"/>
  <c r="Q3421" i="2" s="1"/>
  <c r="Q3422" i="2" a="1"/>
  <c r="Q3422" i="2" s="1"/>
  <c r="Q3423" i="2" a="1"/>
  <c r="Q3423" i="2" s="1"/>
  <c r="Q3424" i="2" a="1"/>
  <c r="Q3424" i="2" s="1"/>
  <c r="Q3425" i="2" a="1"/>
  <c r="Q3425" i="2" s="1"/>
  <c r="Q3426" i="2" a="1"/>
  <c r="Q3426" i="2" s="1"/>
  <c r="Q3427" i="2" a="1"/>
  <c r="Q3427" i="2" s="1"/>
  <c r="Q3428" i="2" a="1"/>
  <c r="Q3428" i="2" s="1"/>
  <c r="Q3429" i="2" a="1"/>
  <c r="Q3429" i="2" s="1"/>
  <c r="Q3430" i="2" a="1"/>
  <c r="Q3430" i="2"/>
  <c r="Q3431" i="2" a="1"/>
  <c r="Q3431" i="2" s="1"/>
  <c r="Q3432" i="2" a="1"/>
  <c r="Q3432" i="2" s="1"/>
  <c r="Q3433" i="2" a="1"/>
  <c r="Q3433" i="2" s="1"/>
  <c r="Q3434" i="2" a="1"/>
  <c r="Q3434" i="2" s="1"/>
  <c r="Q3435" i="2" a="1"/>
  <c r="Q3435" i="2" s="1"/>
  <c r="Q3436" i="2" a="1"/>
  <c r="Q3436" i="2" s="1"/>
  <c r="Q3437" i="2" a="1"/>
  <c r="Q3437" i="2" s="1"/>
  <c r="Q3438" i="2" a="1"/>
  <c r="Q3438" i="2"/>
  <c r="Q3439" i="2" a="1"/>
  <c r="Q3439" i="2" s="1"/>
  <c r="Q3440" i="2" a="1"/>
  <c r="Q3440" i="2" s="1"/>
  <c r="Q3441" i="2" a="1"/>
  <c r="Q3441" i="2" s="1"/>
  <c r="Q3442" i="2" a="1"/>
  <c r="Q3442" i="2" s="1"/>
  <c r="Q3443" i="2" a="1"/>
  <c r="Q3443" i="2" s="1"/>
  <c r="Q3444" i="2" a="1"/>
  <c r="Q3444" i="2" s="1"/>
  <c r="Q3445" i="2" a="1"/>
  <c r="Q3445" i="2" s="1"/>
  <c r="Q3446" i="2" a="1"/>
  <c r="Q3446" i="2" s="1"/>
  <c r="Q3447" i="2" a="1"/>
  <c r="Q3447" i="2" s="1"/>
  <c r="Q3448" i="2" a="1"/>
  <c r="Q3448" i="2" s="1"/>
  <c r="Q3449" i="2" a="1"/>
  <c r="Q3449" i="2" s="1"/>
  <c r="Q3450" i="2" a="1"/>
  <c r="Q3450" i="2" s="1"/>
  <c r="Q3451" i="2" a="1"/>
  <c r="Q3451" i="2" s="1"/>
  <c r="Q3452" i="2" a="1"/>
  <c r="Q3452" i="2" s="1"/>
  <c r="Q3453" i="2" a="1"/>
  <c r="Q3453" i="2" s="1"/>
  <c r="Q3454" i="2" a="1"/>
  <c r="Q3454" i="2" s="1"/>
  <c r="Q3455" i="2" a="1"/>
  <c r="Q3455" i="2" s="1"/>
  <c r="Q3456" i="2" a="1"/>
  <c r="Q3456" i="2" s="1"/>
  <c r="Q3457" i="2" a="1"/>
  <c r="Q3457" i="2" s="1"/>
  <c r="Q3458" i="2" a="1"/>
  <c r="Q3458" i="2" s="1"/>
  <c r="Q3459" i="2" a="1"/>
  <c r="Q3459" i="2" s="1"/>
  <c r="Q3460" i="2" a="1"/>
  <c r="Q3460" i="2" s="1"/>
  <c r="Q3461" i="2" a="1"/>
  <c r="Q3461" i="2" s="1"/>
  <c r="Q3462" i="2" a="1"/>
  <c r="Q3462" i="2"/>
  <c r="Q3463" i="2" a="1"/>
  <c r="Q3463" i="2" s="1"/>
  <c r="Q3464" i="2" a="1"/>
  <c r="Q3464" i="2" s="1"/>
  <c r="Q3465" i="2" a="1"/>
  <c r="Q3465" i="2" s="1"/>
  <c r="Q3466" i="2" a="1"/>
  <c r="Q3466" i="2" s="1"/>
  <c r="Q3467" i="2" a="1"/>
  <c r="Q3467" i="2" s="1"/>
  <c r="Q3468" i="2" a="1"/>
  <c r="Q3468" i="2" s="1"/>
  <c r="Q3469" i="2" a="1"/>
  <c r="Q3469" i="2" s="1"/>
  <c r="Q3470" i="2" a="1"/>
  <c r="Q3470" i="2"/>
  <c r="Q3471" i="2" a="1"/>
  <c r="Q3471" i="2" s="1"/>
  <c r="Q3472" i="2" a="1"/>
  <c r="Q3472" i="2" s="1"/>
  <c r="Q3473" i="2" a="1"/>
  <c r="Q3473" i="2" s="1"/>
  <c r="Q3474" i="2" a="1"/>
  <c r="Q3474" i="2" s="1"/>
  <c r="Q3475" i="2" a="1"/>
  <c r="Q3475" i="2" s="1"/>
  <c r="Q3476" i="2" a="1"/>
  <c r="Q3476" i="2" s="1"/>
  <c r="Q3477" i="2" a="1"/>
  <c r="Q3477" i="2" s="1"/>
  <c r="Q3478" i="2" a="1"/>
  <c r="Q3478" i="2" s="1"/>
  <c r="Q3479" i="2" a="1"/>
  <c r="Q3479" i="2" s="1"/>
  <c r="Q3480" i="2" a="1"/>
  <c r="Q3480" i="2" s="1"/>
  <c r="Q3481" i="2" a="1"/>
  <c r="Q3481" i="2" s="1"/>
  <c r="Q3482" i="2" a="1"/>
  <c r="Q3482" i="2" s="1"/>
  <c r="Q3483" i="2" a="1"/>
  <c r="Q3483" i="2" s="1"/>
  <c r="Q3484" i="2" a="1"/>
  <c r="Q3484" i="2" s="1"/>
  <c r="Q3485" i="2" a="1"/>
  <c r="Q3485" i="2" s="1"/>
  <c r="Q3486" i="2" a="1"/>
  <c r="Q3486" i="2" s="1"/>
  <c r="Q3487" i="2" a="1"/>
  <c r="Q3487" i="2" s="1"/>
  <c r="Q3488" i="2" a="1"/>
  <c r="Q3488" i="2" s="1"/>
  <c r="Q3489" i="2" a="1"/>
  <c r="Q3489" i="2" s="1"/>
  <c r="Q3490" i="2" a="1"/>
  <c r="Q3490" i="2" s="1"/>
  <c r="Q3491" i="2" a="1"/>
  <c r="Q3491" i="2" s="1"/>
  <c r="Q3492" i="2" a="1"/>
  <c r="Q3492" i="2" s="1"/>
  <c r="Q3493" i="2" a="1"/>
  <c r="Q3493" i="2" s="1"/>
  <c r="Q3494" i="2" a="1"/>
  <c r="Q3494" i="2"/>
  <c r="Q3495" i="2" a="1"/>
  <c r="Q3495" i="2" s="1"/>
  <c r="Q3496" i="2" a="1"/>
  <c r="Q3496" i="2" s="1"/>
  <c r="Q3497" i="2" a="1"/>
  <c r="Q3497" i="2" s="1"/>
  <c r="Q3498" i="2" a="1"/>
  <c r="Q3498" i="2" s="1"/>
  <c r="Q3499" i="2" a="1"/>
  <c r="Q3499" i="2" s="1"/>
  <c r="Q3500" i="2" a="1"/>
  <c r="Q3500" i="2" s="1"/>
  <c r="Q3501" i="2" a="1"/>
  <c r="Q3501" i="2" s="1"/>
  <c r="Q3502" i="2" a="1"/>
  <c r="Q3502" i="2"/>
  <c r="Q3503" i="2" a="1"/>
  <c r="Q3503" i="2" s="1"/>
  <c r="Q3504" i="2" a="1"/>
  <c r="Q3504" i="2" s="1"/>
  <c r="Q3505" i="2" a="1"/>
  <c r="Q3505" i="2" s="1"/>
  <c r="Q3506" i="2" a="1"/>
  <c r="Q3506" i="2" s="1"/>
  <c r="Q3507" i="2" a="1"/>
  <c r="Q3507" i="2" s="1"/>
  <c r="Q3508" i="2" a="1"/>
  <c r="Q3508" i="2" s="1"/>
  <c r="Q3509" i="2" a="1"/>
  <c r="Q3509" i="2" s="1"/>
  <c r="Q3510" i="2" a="1"/>
  <c r="Q3510" i="2" s="1"/>
  <c r="Q3511" i="2" a="1"/>
  <c r="Q3511" i="2" s="1"/>
  <c r="Q3512" i="2" a="1"/>
  <c r="Q3512" i="2" s="1"/>
  <c r="Q3513" i="2" a="1"/>
  <c r="Q3513" i="2" s="1"/>
  <c r="Q3514" i="2" a="1"/>
  <c r="Q3514" i="2" s="1"/>
  <c r="Q3515" i="2" a="1"/>
  <c r="Q3515" i="2" s="1"/>
  <c r="Q3516" i="2" a="1"/>
  <c r="Q3516" i="2" s="1"/>
  <c r="Q3517" i="2" a="1"/>
  <c r="Q3517" i="2" s="1"/>
  <c r="Q3518" i="2" a="1"/>
  <c r="Q3518" i="2" s="1"/>
  <c r="Q3519" i="2" a="1"/>
  <c r="Q3519" i="2" s="1"/>
  <c r="Q3520" i="2" a="1"/>
  <c r="Q3520" i="2" s="1"/>
  <c r="Q3521" i="2" a="1"/>
  <c r="Q3521" i="2" s="1"/>
  <c r="Q3522" i="2" a="1"/>
  <c r="Q3522" i="2" s="1"/>
  <c r="Q3523" i="2" a="1"/>
  <c r="Q3523" i="2" s="1"/>
  <c r="Q3524" i="2" a="1"/>
  <c r="Q3524" i="2" s="1"/>
  <c r="Q3525" i="2" a="1"/>
  <c r="Q3525" i="2" s="1"/>
  <c r="Q3526" i="2" a="1"/>
  <c r="Q3526" i="2"/>
  <c r="Q3527" i="2" a="1"/>
  <c r="Q3527" i="2" s="1"/>
  <c r="Q3528" i="2" a="1"/>
  <c r="Q3528" i="2" s="1"/>
  <c r="Q3529" i="2" a="1"/>
  <c r="Q3529" i="2" s="1"/>
  <c r="Q3530" i="2" a="1"/>
  <c r="Q3530" i="2" s="1"/>
  <c r="Q3531" i="2" a="1"/>
  <c r="Q3531" i="2" s="1"/>
  <c r="Q3532" i="2" a="1"/>
  <c r="Q3532" i="2" s="1"/>
  <c r="Q3533" i="2" a="1"/>
  <c r="Q3533" i="2" s="1"/>
  <c r="Q3534" i="2" a="1"/>
  <c r="Q3534" i="2"/>
  <c r="Q3535" i="2" a="1"/>
  <c r="Q3535" i="2" s="1"/>
  <c r="Q3536" i="2" a="1"/>
  <c r="Q3536" i="2" s="1"/>
  <c r="Q3537" i="2" a="1"/>
  <c r="Q3537" i="2" s="1"/>
  <c r="Q3538" i="2" a="1"/>
  <c r="Q3538" i="2" s="1"/>
  <c r="Q3539" i="2" a="1"/>
  <c r="Q3539" i="2" s="1"/>
  <c r="Q3540" i="2" a="1"/>
  <c r="Q3540" i="2" s="1"/>
  <c r="Q3541" i="2" a="1"/>
  <c r="Q3541" i="2" s="1"/>
  <c r="Q3542" i="2" a="1"/>
  <c r="Q3542" i="2" s="1"/>
  <c r="Q3543" i="2" a="1"/>
  <c r="Q3543" i="2" s="1"/>
  <c r="Q3544" i="2" a="1"/>
  <c r="Q3544" i="2" s="1"/>
  <c r="Q3545" i="2" a="1"/>
  <c r="Q3545" i="2" s="1"/>
  <c r="Q3546" i="2" a="1"/>
  <c r="Q3546" i="2" s="1"/>
  <c r="Q3547" i="2" a="1"/>
  <c r="Q3547" i="2" s="1"/>
  <c r="Q3548" i="2" a="1"/>
  <c r="Q3548" i="2" s="1"/>
  <c r="Q3549" i="2" a="1"/>
  <c r="Q3549" i="2" s="1"/>
  <c r="Q3550" i="2" a="1"/>
  <c r="Q3550" i="2" s="1"/>
  <c r="Q3551" i="2" a="1"/>
  <c r="Q3551" i="2" s="1"/>
  <c r="Q3552" i="2" a="1"/>
  <c r="Q3552" i="2" s="1"/>
  <c r="Q3553" i="2" a="1"/>
  <c r="Q3553" i="2" s="1"/>
  <c r="Q3554" i="2" a="1"/>
  <c r="Q3554" i="2" s="1"/>
  <c r="Q3555" i="2" a="1"/>
  <c r="Q3555" i="2" s="1"/>
  <c r="Q3556" i="2" a="1"/>
  <c r="Q3556" i="2" s="1"/>
  <c r="Q3557" i="2" a="1"/>
  <c r="Q3557" i="2" s="1"/>
  <c r="Q3558" i="2" a="1"/>
  <c r="Q3558" i="2"/>
  <c r="Q3559" i="2" a="1"/>
  <c r="Q3559" i="2" s="1"/>
  <c r="Q3560" i="2" a="1"/>
  <c r="Q3560" i="2" s="1"/>
  <c r="Q3561" i="2" a="1"/>
  <c r="Q3561" i="2" s="1"/>
  <c r="Q3562" i="2" a="1"/>
  <c r="Q3562" i="2" s="1"/>
  <c r="Q3563" i="2" a="1"/>
  <c r="Q3563" i="2" s="1"/>
  <c r="Q3564" i="2" a="1"/>
  <c r="Q3564" i="2" s="1"/>
  <c r="Q3565" i="2" a="1"/>
  <c r="Q3565" i="2" s="1"/>
  <c r="Q3566" i="2" a="1"/>
  <c r="Q3566" i="2"/>
  <c r="Q3567" i="2" a="1"/>
  <c r="Q3567" i="2" s="1"/>
  <c r="Q3568" i="2" a="1"/>
  <c r="Q3568" i="2" s="1"/>
  <c r="Q3569" i="2" a="1"/>
  <c r="Q3569" i="2" s="1"/>
  <c r="Q3570" i="2" a="1"/>
  <c r="Q3570" i="2" s="1"/>
  <c r="Q3571" i="2" a="1"/>
  <c r="Q3571" i="2" s="1"/>
  <c r="Q3572" i="2" a="1"/>
  <c r="Q3572" i="2" s="1"/>
  <c r="Q3573" i="2" a="1"/>
  <c r="Q3573" i="2" s="1"/>
  <c r="Q3574" i="2" a="1"/>
  <c r="Q3574" i="2" s="1"/>
  <c r="Q3575" i="2" a="1"/>
  <c r="Q3575" i="2" s="1"/>
  <c r="Q3576" i="2" a="1"/>
  <c r="Q3576" i="2" s="1"/>
  <c r="Q3577" i="2" a="1"/>
  <c r="Q3577" i="2" s="1"/>
  <c r="Q3578" i="2" a="1"/>
  <c r="Q3578" i="2" s="1"/>
  <c r="Q3579" i="2" a="1"/>
  <c r="Q3579" i="2" s="1"/>
  <c r="Q3580" i="2" a="1"/>
  <c r="Q3580" i="2" s="1"/>
  <c r="Q3581" i="2" a="1"/>
  <c r="Q3581" i="2" s="1"/>
  <c r="Q3582" i="2" a="1"/>
  <c r="Q3582" i="2" s="1"/>
  <c r="Q3583" i="2" a="1"/>
  <c r="Q3583" i="2" s="1"/>
  <c r="Q3584" i="2" a="1"/>
  <c r="Q3584" i="2" s="1"/>
  <c r="Q3585" i="2" a="1"/>
  <c r="Q3585" i="2" s="1"/>
  <c r="Q3586" i="2" a="1"/>
  <c r="Q3586" i="2" s="1"/>
  <c r="Q3587" i="2" a="1"/>
  <c r="Q3587" i="2" s="1"/>
  <c r="Q3588" i="2" a="1"/>
  <c r="Q3588" i="2" s="1"/>
  <c r="Q3589" i="2" a="1"/>
  <c r="Q3589" i="2" s="1"/>
  <c r="Q3590" i="2" a="1"/>
  <c r="Q3590" i="2"/>
  <c r="Q3591" i="2" a="1"/>
  <c r="Q3591" i="2" s="1"/>
  <c r="Q3592" i="2" a="1"/>
  <c r="Q3592" i="2" s="1"/>
  <c r="Q3593" i="2" a="1"/>
  <c r="Q3593" i="2" s="1"/>
  <c r="Q3594" i="2" a="1"/>
  <c r="Q3594" i="2" s="1"/>
  <c r="Q3595" i="2" a="1"/>
  <c r="Q3595" i="2" s="1"/>
  <c r="Q3596" i="2" a="1"/>
  <c r="Q3596" i="2" s="1"/>
  <c r="Q3597" i="2" a="1"/>
  <c r="Q3597" i="2" s="1"/>
  <c r="Q3598" i="2" a="1"/>
  <c r="Q3598" i="2"/>
  <c r="Q3599" i="2" a="1"/>
  <c r="Q3599" i="2" s="1"/>
  <c r="Q3600" i="2" a="1"/>
  <c r="Q3600" i="2" s="1"/>
  <c r="Q3601" i="2" a="1"/>
  <c r="Q3601" i="2" s="1"/>
  <c r="Q3602" i="2" a="1"/>
  <c r="Q3602" i="2" s="1"/>
  <c r="Q3603" i="2" a="1"/>
  <c r="Q3603" i="2" s="1"/>
  <c r="Q3604" i="2" a="1"/>
  <c r="Q3604" i="2" s="1"/>
  <c r="Q3605" i="2" a="1"/>
  <c r="Q3605" i="2" s="1"/>
  <c r="Q3606" i="2" a="1"/>
  <c r="Q3606" i="2" s="1"/>
  <c r="Q3607" i="2" a="1"/>
  <c r="Q3607" i="2" s="1"/>
  <c r="Q3608" i="2" a="1"/>
  <c r="Q3608" i="2" s="1"/>
  <c r="Q3609" i="2" a="1"/>
  <c r="Q3609" i="2" s="1"/>
  <c r="Q3610" i="2" a="1"/>
  <c r="Q3610" i="2" s="1"/>
  <c r="Q3611" i="2" a="1"/>
  <c r="Q3611" i="2" s="1"/>
  <c r="Q3612" i="2" a="1"/>
  <c r="Q3612" i="2" s="1"/>
  <c r="Q3613" i="2" a="1"/>
  <c r="Q3613" i="2" s="1"/>
  <c r="Q3614" i="2" a="1"/>
  <c r="Q3614" i="2" s="1"/>
  <c r="Q3615" i="2" a="1"/>
  <c r="Q3615" i="2" s="1"/>
  <c r="Q3616" i="2" a="1"/>
  <c r="Q3616" i="2" s="1"/>
  <c r="Q3617" i="2" a="1"/>
  <c r="Q3617" i="2" s="1"/>
  <c r="Q3618" i="2" a="1"/>
  <c r="Q3618" i="2" s="1"/>
  <c r="Q3619" i="2" a="1"/>
  <c r="Q3619" i="2" s="1"/>
  <c r="Q3620" i="2" a="1"/>
  <c r="Q3620" i="2" s="1"/>
  <c r="Q3621" i="2" a="1"/>
  <c r="Q3621" i="2" s="1"/>
  <c r="Q3622" i="2" a="1"/>
  <c r="Q3622" i="2"/>
  <c r="Q3623" i="2" a="1"/>
  <c r="Q3623" i="2" s="1"/>
  <c r="Q3624" i="2" a="1"/>
  <c r="Q3624" i="2" s="1"/>
  <c r="Q3625" i="2" a="1"/>
  <c r="Q3625" i="2" s="1"/>
  <c r="Q3626" i="2" a="1"/>
  <c r="Q3626" i="2" s="1"/>
  <c r="Q3627" i="2" a="1"/>
  <c r="Q3627" i="2" s="1"/>
  <c r="Q3628" i="2" a="1"/>
  <c r="Q3628" i="2" s="1"/>
  <c r="Q3629" i="2" a="1"/>
  <c r="Q3629" i="2" s="1"/>
  <c r="Q3630" i="2" a="1"/>
  <c r="Q3630" i="2"/>
  <c r="Q3631" i="2" a="1"/>
  <c r="Q3631" i="2" s="1"/>
  <c r="Q3632" i="2" a="1"/>
  <c r="Q3632" i="2" s="1"/>
  <c r="Q3633" i="2" a="1"/>
  <c r="Q3633" i="2" s="1"/>
  <c r="Q3634" i="2" a="1"/>
  <c r="Q3634" i="2" s="1"/>
  <c r="Q3635" i="2" a="1"/>
  <c r="Q3635" i="2" s="1"/>
  <c r="Q3636" i="2" a="1"/>
  <c r="Q3636" i="2" s="1"/>
  <c r="Q3637" i="2" a="1"/>
  <c r="Q3637" i="2" s="1"/>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J3637" i="1"/>
  <c r="I3637" i="1"/>
  <c r="C3637" i="1"/>
  <c r="H3637" i="1" s="1"/>
  <c r="J3636" i="1"/>
  <c r="I3636" i="1"/>
  <c r="C3636" i="1"/>
  <c r="H3636" i="1" s="1"/>
  <c r="J3635" i="1"/>
  <c r="I3635" i="1"/>
  <c r="C3635" i="1"/>
  <c r="H3635" i="1" s="1"/>
  <c r="J3634" i="1"/>
  <c r="I3634" i="1"/>
  <c r="C3634" i="1"/>
  <c r="H3634" i="1" s="1"/>
  <c r="J3633" i="1"/>
  <c r="I3633" i="1"/>
  <c r="C3633" i="1"/>
  <c r="H3633" i="1" s="1"/>
  <c r="J3632" i="1"/>
  <c r="I3632" i="1"/>
  <c r="C3632" i="1"/>
  <c r="H3632" i="1" s="1"/>
  <c r="J3631" i="1"/>
  <c r="I3631" i="1"/>
  <c r="C3631" i="1"/>
  <c r="H3631" i="1" s="1"/>
  <c r="J3630" i="1"/>
  <c r="I3630" i="1"/>
  <c r="C3630" i="1"/>
  <c r="H3630" i="1" s="1"/>
  <c r="J3629" i="1"/>
  <c r="I3629" i="1"/>
  <c r="C3629" i="1"/>
  <c r="H3629" i="1" s="1"/>
  <c r="J3628" i="1"/>
  <c r="I3628" i="1"/>
  <c r="C3628" i="1"/>
  <c r="H3628" i="1" s="1"/>
  <c r="J3627" i="1"/>
  <c r="I3627" i="1"/>
  <c r="C3627" i="1"/>
  <c r="H3627" i="1" s="1"/>
  <c r="J3626" i="1"/>
  <c r="I3626" i="1"/>
  <c r="C3626" i="1"/>
  <c r="H3626" i="1" s="1"/>
  <c r="J3625" i="1"/>
  <c r="I3625" i="1"/>
  <c r="C3625" i="1"/>
  <c r="H3625" i="1" s="1"/>
  <c r="J3624" i="1"/>
  <c r="I3624" i="1"/>
  <c r="C3624" i="1"/>
  <c r="H3624" i="1" s="1"/>
  <c r="J3623" i="1"/>
  <c r="I3623" i="1"/>
  <c r="C3623" i="1"/>
  <c r="H3623" i="1" s="1"/>
  <c r="J3622" i="1"/>
  <c r="I3622" i="1"/>
  <c r="C3622" i="1"/>
  <c r="H3622" i="1" s="1"/>
  <c r="J3621" i="1"/>
  <c r="I3621" i="1"/>
  <c r="C3621" i="1"/>
  <c r="H3621" i="1" s="1"/>
  <c r="J3620" i="1"/>
  <c r="I3620" i="1"/>
  <c r="C3620" i="1"/>
  <c r="H3620" i="1" s="1"/>
  <c r="J3619" i="1"/>
  <c r="I3619" i="1"/>
  <c r="C3619" i="1"/>
  <c r="H3619" i="1" s="1"/>
  <c r="J3618" i="1"/>
  <c r="I3618" i="1"/>
  <c r="C3618" i="1"/>
  <c r="H3618" i="1" s="1"/>
  <c r="J3617" i="1"/>
  <c r="I3617" i="1"/>
  <c r="C3617" i="1"/>
  <c r="H3617" i="1" s="1"/>
  <c r="J3616" i="1"/>
  <c r="I3616" i="1"/>
  <c r="C3616" i="1"/>
  <c r="H3616" i="1" s="1"/>
  <c r="J3615" i="1"/>
  <c r="I3615" i="1"/>
  <c r="C3615" i="1"/>
  <c r="H3615" i="1" s="1"/>
  <c r="J3614" i="1"/>
  <c r="I3614" i="1"/>
  <c r="C3614" i="1"/>
  <c r="H3614" i="1" s="1"/>
  <c r="J3613" i="1"/>
  <c r="I3613" i="1"/>
  <c r="C3613" i="1"/>
  <c r="H3613" i="1" s="1"/>
  <c r="J3612" i="1"/>
  <c r="I3612" i="1"/>
  <c r="C3612" i="1"/>
  <c r="H3612" i="1" s="1"/>
  <c r="J3611" i="1"/>
  <c r="I3611" i="1"/>
  <c r="C3611" i="1"/>
  <c r="H3611" i="1" s="1"/>
  <c r="J3610" i="1"/>
  <c r="I3610" i="1"/>
  <c r="C3610" i="1"/>
  <c r="H3610" i="1" s="1"/>
  <c r="J3609" i="1"/>
  <c r="I3609" i="1"/>
  <c r="C3609" i="1"/>
  <c r="H3609" i="1" s="1"/>
  <c r="J3608" i="1"/>
  <c r="I3608" i="1"/>
  <c r="C3608" i="1"/>
  <c r="H3608" i="1" s="1"/>
  <c r="J3607" i="1"/>
  <c r="I3607" i="1"/>
  <c r="C3607" i="1"/>
  <c r="H3607" i="1" s="1"/>
  <c r="J3606" i="1"/>
  <c r="I3606" i="1"/>
  <c r="C3606" i="1"/>
  <c r="H3606" i="1" s="1"/>
  <c r="J3605" i="1"/>
  <c r="I3605" i="1"/>
  <c r="C3605" i="1"/>
  <c r="H3605" i="1" s="1"/>
  <c r="J3604" i="1"/>
  <c r="I3604" i="1"/>
  <c r="C3604" i="1"/>
  <c r="H3604" i="1" s="1"/>
  <c r="J3603" i="1"/>
  <c r="I3603" i="1"/>
  <c r="C3603" i="1"/>
  <c r="H3603" i="1" s="1"/>
  <c r="J3602" i="1"/>
  <c r="I3602" i="1"/>
  <c r="C3602" i="1"/>
  <c r="H3602" i="1" s="1"/>
  <c r="J3601" i="1"/>
  <c r="I3601" i="1"/>
  <c r="C3601" i="1"/>
  <c r="H3601" i="1" s="1"/>
  <c r="J3600" i="1"/>
  <c r="I3600" i="1"/>
  <c r="C3600" i="1"/>
  <c r="H3600" i="1" s="1"/>
  <c r="J3599" i="1"/>
  <c r="I3599" i="1"/>
  <c r="C3599" i="1"/>
  <c r="H3599" i="1" s="1"/>
  <c r="J3598" i="1"/>
  <c r="I3598" i="1"/>
  <c r="C3598" i="1"/>
  <c r="H3598" i="1" s="1"/>
  <c r="J3597" i="1"/>
  <c r="I3597" i="1"/>
  <c r="C3597" i="1"/>
  <c r="H3597" i="1" s="1"/>
  <c r="J3596" i="1"/>
  <c r="I3596" i="1"/>
  <c r="C3596" i="1"/>
  <c r="H3596" i="1" s="1"/>
  <c r="J3595" i="1"/>
  <c r="I3595" i="1"/>
  <c r="C3595" i="1"/>
  <c r="H3595" i="1" s="1"/>
  <c r="J3594" i="1"/>
  <c r="I3594" i="1"/>
  <c r="C3594" i="1"/>
  <c r="H3594" i="1" s="1"/>
  <c r="J3593" i="1"/>
  <c r="I3593" i="1"/>
  <c r="C3593" i="1"/>
  <c r="H3593" i="1" s="1"/>
  <c r="J3592" i="1"/>
  <c r="I3592" i="1"/>
  <c r="C3592" i="1"/>
  <c r="H3592" i="1" s="1"/>
  <c r="J3591" i="1"/>
  <c r="I3591" i="1"/>
  <c r="C3591" i="1"/>
  <c r="H3591" i="1" s="1"/>
  <c r="J3590" i="1"/>
  <c r="I3590" i="1"/>
  <c r="C3590" i="1"/>
  <c r="H3590" i="1" s="1"/>
  <c r="J3589" i="1"/>
  <c r="I3589" i="1"/>
  <c r="C3589" i="1"/>
  <c r="H3589" i="1" s="1"/>
  <c r="J3588" i="1"/>
  <c r="I3588" i="1"/>
  <c r="C3588" i="1"/>
  <c r="H3588" i="1" s="1"/>
  <c r="J3587" i="1"/>
  <c r="I3587" i="1"/>
  <c r="C3587" i="1"/>
  <c r="H3587" i="1" s="1"/>
  <c r="J3586" i="1"/>
  <c r="I3586" i="1"/>
  <c r="C3586" i="1"/>
  <c r="H3586" i="1" s="1"/>
  <c r="J3585" i="1"/>
  <c r="I3585" i="1"/>
  <c r="C3585" i="1"/>
  <c r="H3585" i="1" s="1"/>
  <c r="J3584" i="1"/>
  <c r="I3584" i="1"/>
  <c r="C3584" i="1"/>
  <c r="H3584" i="1" s="1"/>
  <c r="J3583" i="1"/>
  <c r="I3583" i="1"/>
  <c r="C3583" i="1"/>
  <c r="H3583" i="1" s="1"/>
  <c r="J3582" i="1"/>
  <c r="I3582" i="1"/>
  <c r="C3582" i="1"/>
  <c r="H3582" i="1" s="1"/>
  <c r="J3581" i="1"/>
  <c r="I3581" i="1"/>
  <c r="C3581" i="1"/>
  <c r="H3581" i="1" s="1"/>
  <c r="J3580" i="1"/>
  <c r="I3580" i="1"/>
  <c r="C3580" i="1"/>
  <c r="H3580" i="1" s="1"/>
  <c r="J3579" i="1"/>
  <c r="I3579" i="1"/>
  <c r="C3579" i="1"/>
  <c r="H3579" i="1" s="1"/>
  <c r="J3578" i="1"/>
  <c r="I3578" i="1"/>
  <c r="C3578" i="1"/>
  <c r="H3578" i="1" s="1"/>
  <c r="J3577" i="1"/>
  <c r="I3577" i="1"/>
  <c r="C3577" i="1"/>
  <c r="H3577" i="1" s="1"/>
  <c r="J3576" i="1"/>
  <c r="I3576" i="1"/>
  <c r="C3576" i="1"/>
  <c r="H3576" i="1" s="1"/>
  <c r="J3575" i="1"/>
  <c r="I3575" i="1"/>
  <c r="C3575" i="1"/>
  <c r="H3575" i="1" s="1"/>
  <c r="J3574" i="1"/>
  <c r="I3574" i="1"/>
  <c r="C3574" i="1"/>
  <c r="H3574" i="1" s="1"/>
  <c r="J3573" i="1"/>
  <c r="I3573" i="1"/>
  <c r="C3573" i="1"/>
  <c r="H3573" i="1" s="1"/>
  <c r="J3572" i="1"/>
  <c r="I3572" i="1"/>
  <c r="C3572" i="1"/>
  <c r="H3572" i="1" s="1"/>
  <c r="J3571" i="1"/>
  <c r="I3571" i="1"/>
  <c r="C3571" i="1"/>
  <c r="H3571" i="1" s="1"/>
  <c r="J3570" i="1"/>
  <c r="I3570" i="1"/>
  <c r="C3570" i="1"/>
  <c r="H3570" i="1" s="1"/>
  <c r="J3569" i="1"/>
  <c r="I3569" i="1"/>
  <c r="C3569" i="1"/>
  <c r="H3569" i="1" s="1"/>
  <c r="J3568" i="1"/>
  <c r="I3568" i="1"/>
  <c r="C3568" i="1"/>
  <c r="H3568" i="1" s="1"/>
  <c r="J3567" i="1"/>
  <c r="I3567" i="1"/>
  <c r="C3567" i="1"/>
  <c r="H3567" i="1" s="1"/>
  <c r="J3566" i="1"/>
  <c r="I3566" i="1"/>
  <c r="C3566" i="1"/>
  <c r="H3566" i="1" s="1"/>
  <c r="J3565" i="1"/>
  <c r="I3565" i="1"/>
  <c r="C3565" i="1"/>
  <c r="H3565" i="1" s="1"/>
  <c r="J3564" i="1"/>
  <c r="I3564" i="1"/>
  <c r="C3564" i="1"/>
  <c r="H3564" i="1" s="1"/>
  <c r="J3563" i="1"/>
  <c r="I3563" i="1"/>
  <c r="C3563" i="1"/>
  <c r="H3563" i="1" s="1"/>
  <c r="J3562" i="1"/>
  <c r="I3562" i="1"/>
  <c r="C3562" i="1"/>
  <c r="H3562" i="1" s="1"/>
  <c r="J3561" i="1"/>
  <c r="I3561" i="1"/>
  <c r="C3561" i="1"/>
  <c r="H3561" i="1" s="1"/>
  <c r="J3560" i="1"/>
  <c r="I3560" i="1"/>
  <c r="C3560" i="1"/>
  <c r="H3560" i="1" s="1"/>
  <c r="J3559" i="1"/>
  <c r="I3559" i="1"/>
  <c r="C3559" i="1"/>
  <c r="H3559" i="1" s="1"/>
  <c r="J3558" i="1"/>
  <c r="I3558" i="1"/>
  <c r="C3558" i="1"/>
  <c r="H3558" i="1" s="1"/>
  <c r="J3557" i="1"/>
  <c r="I3557" i="1"/>
  <c r="C3557" i="1"/>
  <c r="H3557" i="1" s="1"/>
  <c r="J3556" i="1"/>
  <c r="I3556" i="1"/>
  <c r="C3556" i="1"/>
  <c r="H3556" i="1" s="1"/>
  <c r="J3555" i="1"/>
  <c r="I3555" i="1"/>
  <c r="C3555" i="1"/>
  <c r="H3555" i="1" s="1"/>
  <c r="J3554" i="1"/>
  <c r="I3554" i="1"/>
  <c r="C3554" i="1"/>
  <c r="H3554" i="1" s="1"/>
  <c r="J3553" i="1"/>
  <c r="I3553" i="1"/>
  <c r="C3553" i="1"/>
  <c r="H3553" i="1" s="1"/>
  <c r="J3552" i="1"/>
  <c r="I3552" i="1"/>
  <c r="C3552" i="1"/>
  <c r="H3552" i="1" s="1"/>
  <c r="J3551" i="1"/>
  <c r="I3551" i="1"/>
  <c r="C3551" i="1"/>
  <c r="H3551" i="1" s="1"/>
  <c r="J3550" i="1"/>
  <c r="I3550" i="1"/>
  <c r="C3550" i="1"/>
  <c r="H3550" i="1" s="1"/>
  <c r="J3549" i="1"/>
  <c r="I3549" i="1"/>
  <c r="C3549" i="1"/>
  <c r="H3549" i="1" s="1"/>
  <c r="J3548" i="1"/>
  <c r="I3548" i="1"/>
  <c r="C3548" i="1"/>
  <c r="H3548" i="1" s="1"/>
  <c r="J3547" i="1"/>
  <c r="I3547" i="1"/>
  <c r="C3547" i="1"/>
  <c r="H3547" i="1" s="1"/>
  <c r="J3546" i="1"/>
  <c r="I3546" i="1"/>
  <c r="C3546" i="1"/>
  <c r="H3546" i="1" s="1"/>
  <c r="J3545" i="1"/>
  <c r="I3545" i="1"/>
  <c r="C3545" i="1"/>
  <c r="H3545" i="1" s="1"/>
  <c r="J3544" i="1"/>
  <c r="I3544" i="1"/>
  <c r="C3544" i="1"/>
  <c r="H3544" i="1" s="1"/>
  <c r="J3543" i="1"/>
  <c r="I3543" i="1"/>
  <c r="C3543" i="1"/>
  <c r="H3543" i="1" s="1"/>
  <c r="J3542" i="1"/>
  <c r="I3542" i="1"/>
  <c r="C3542" i="1"/>
  <c r="H3542" i="1" s="1"/>
  <c r="J3541" i="1"/>
  <c r="I3541" i="1"/>
  <c r="C3541" i="1"/>
  <c r="H3541" i="1" s="1"/>
  <c r="J3540" i="1"/>
  <c r="I3540" i="1"/>
  <c r="C3540" i="1"/>
  <c r="H3540" i="1" s="1"/>
  <c r="J3539" i="1"/>
  <c r="I3539" i="1"/>
  <c r="C3539" i="1"/>
  <c r="H3539" i="1" s="1"/>
  <c r="J3538" i="1"/>
  <c r="I3538" i="1"/>
  <c r="C3538" i="1"/>
  <c r="H3538" i="1" s="1"/>
  <c r="J3537" i="1"/>
  <c r="I3537" i="1"/>
  <c r="C3537" i="1"/>
  <c r="H3537" i="1" s="1"/>
  <c r="J3536" i="1"/>
  <c r="I3536" i="1"/>
  <c r="C3536" i="1"/>
  <c r="H3536" i="1" s="1"/>
  <c r="J3535" i="1"/>
  <c r="I3535" i="1"/>
  <c r="C3535" i="1"/>
  <c r="H3535" i="1" s="1"/>
  <c r="J3534" i="1"/>
  <c r="I3534" i="1"/>
  <c r="C3534" i="1"/>
  <c r="H3534" i="1" s="1"/>
  <c r="J3533" i="1"/>
  <c r="I3533" i="1"/>
  <c r="C3533" i="1"/>
  <c r="H3533" i="1" s="1"/>
  <c r="J3532" i="1"/>
  <c r="I3532" i="1"/>
  <c r="C3532" i="1"/>
  <c r="H3532" i="1" s="1"/>
  <c r="J3531" i="1"/>
  <c r="I3531" i="1"/>
  <c r="C3531" i="1"/>
  <c r="H3531" i="1" s="1"/>
  <c r="J3530" i="1"/>
  <c r="I3530" i="1"/>
  <c r="C3530" i="1"/>
  <c r="H3530" i="1" s="1"/>
  <c r="J3529" i="1"/>
  <c r="I3529" i="1"/>
  <c r="C3529" i="1"/>
  <c r="H3529" i="1" s="1"/>
  <c r="J3528" i="1"/>
  <c r="I3528" i="1"/>
  <c r="C3528" i="1"/>
  <c r="H3528" i="1" s="1"/>
  <c r="J3527" i="1"/>
  <c r="I3527" i="1"/>
  <c r="C3527" i="1"/>
  <c r="H3527" i="1" s="1"/>
  <c r="J3526" i="1"/>
  <c r="I3526" i="1"/>
  <c r="C3526" i="1"/>
  <c r="H3526" i="1" s="1"/>
  <c r="J3525" i="1"/>
  <c r="I3525" i="1"/>
  <c r="C3525" i="1"/>
  <c r="H3525" i="1" s="1"/>
  <c r="J3524" i="1"/>
  <c r="I3524" i="1"/>
  <c r="C3524" i="1"/>
  <c r="H3524" i="1" s="1"/>
  <c r="J3523" i="1"/>
  <c r="I3523" i="1"/>
  <c r="C3523" i="1"/>
  <c r="H3523" i="1" s="1"/>
  <c r="J3522" i="1"/>
  <c r="I3522" i="1"/>
  <c r="C3522" i="1"/>
  <c r="H3522" i="1" s="1"/>
  <c r="J3521" i="1"/>
  <c r="I3521" i="1"/>
  <c r="C3521" i="1"/>
  <c r="H3521" i="1" s="1"/>
  <c r="J3520" i="1"/>
  <c r="I3520" i="1"/>
  <c r="C3520" i="1"/>
  <c r="H3520" i="1" s="1"/>
  <c r="J3519" i="1"/>
  <c r="I3519" i="1"/>
  <c r="C3519" i="1"/>
  <c r="H3519" i="1" s="1"/>
  <c r="J3518" i="1"/>
  <c r="I3518" i="1"/>
  <c r="C3518" i="1"/>
  <c r="H3518" i="1" s="1"/>
  <c r="J3517" i="1"/>
  <c r="I3517" i="1"/>
  <c r="C3517" i="1"/>
  <c r="H3517" i="1" s="1"/>
  <c r="J3516" i="1"/>
  <c r="I3516" i="1"/>
  <c r="C3516" i="1"/>
  <c r="H3516" i="1" s="1"/>
  <c r="J3515" i="1"/>
  <c r="I3515" i="1"/>
  <c r="C3515" i="1"/>
  <c r="H3515" i="1" s="1"/>
  <c r="J3514" i="1"/>
  <c r="I3514" i="1"/>
  <c r="C3514" i="1"/>
  <c r="H3514" i="1" s="1"/>
  <c r="J3513" i="1"/>
  <c r="I3513" i="1"/>
  <c r="C3513" i="1"/>
  <c r="H3513" i="1" s="1"/>
  <c r="J3512" i="1"/>
  <c r="I3512" i="1"/>
  <c r="C3512" i="1"/>
  <c r="H3512" i="1" s="1"/>
  <c r="J3511" i="1"/>
  <c r="I3511" i="1"/>
  <c r="C3511" i="1"/>
  <c r="H3511" i="1" s="1"/>
  <c r="J3510" i="1"/>
  <c r="I3510" i="1"/>
  <c r="C3510" i="1"/>
  <c r="H3510" i="1" s="1"/>
  <c r="J3509" i="1"/>
  <c r="I3509" i="1"/>
  <c r="C3509" i="1"/>
  <c r="H3509" i="1" s="1"/>
  <c r="J3508" i="1"/>
  <c r="I3508" i="1"/>
  <c r="C3508" i="1"/>
  <c r="H3508" i="1" s="1"/>
  <c r="J3507" i="1"/>
  <c r="I3507" i="1"/>
  <c r="C3507" i="1"/>
  <c r="H3507" i="1" s="1"/>
  <c r="J3506" i="1"/>
  <c r="I3506" i="1"/>
  <c r="C3506" i="1"/>
  <c r="H3506" i="1" s="1"/>
  <c r="J3505" i="1"/>
  <c r="I3505" i="1"/>
  <c r="C3505" i="1"/>
  <c r="H3505" i="1" s="1"/>
  <c r="J3504" i="1"/>
  <c r="I3504" i="1"/>
  <c r="C3504" i="1"/>
  <c r="H3504" i="1" s="1"/>
  <c r="J3503" i="1"/>
  <c r="I3503" i="1"/>
  <c r="C3503" i="1"/>
  <c r="H3503" i="1" s="1"/>
  <c r="J3502" i="1"/>
  <c r="I3502" i="1"/>
  <c r="C3502" i="1"/>
  <c r="H3502" i="1" s="1"/>
  <c r="J3501" i="1"/>
  <c r="I3501" i="1"/>
  <c r="C3501" i="1"/>
  <c r="H3501" i="1" s="1"/>
  <c r="J3500" i="1"/>
  <c r="I3500" i="1"/>
  <c r="C3500" i="1"/>
  <c r="H3500" i="1" s="1"/>
  <c r="J3499" i="1"/>
  <c r="I3499" i="1"/>
  <c r="C3499" i="1"/>
  <c r="H3499" i="1" s="1"/>
  <c r="J3498" i="1"/>
  <c r="I3498" i="1"/>
  <c r="C3498" i="1"/>
  <c r="H3498" i="1" s="1"/>
  <c r="J3497" i="1"/>
  <c r="I3497" i="1"/>
  <c r="C3497" i="1"/>
  <c r="H3497" i="1" s="1"/>
  <c r="J3496" i="1"/>
  <c r="I3496" i="1"/>
  <c r="C3496" i="1"/>
  <c r="H3496" i="1" s="1"/>
  <c r="J3495" i="1"/>
  <c r="I3495" i="1"/>
  <c r="C3495" i="1"/>
  <c r="H3495" i="1" s="1"/>
  <c r="J3494" i="1"/>
  <c r="I3494" i="1"/>
  <c r="C3494" i="1"/>
  <c r="H3494" i="1" s="1"/>
  <c r="J3493" i="1"/>
  <c r="I3493" i="1"/>
  <c r="C3493" i="1"/>
  <c r="H3493" i="1" s="1"/>
  <c r="J3492" i="1"/>
  <c r="I3492" i="1"/>
  <c r="C3492" i="1"/>
  <c r="H3492" i="1" s="1"/>
  <c r="J3491" i="1"/>
  <c r="I3491" i="1"/>
  <c r="C3491" i="1"/>
  <c r="H3491" i="1" s="1"/>
  <c r="J3490" i="1"/>
  <c r="I3490" i="1"/>
  <c r="C3490" i="1"/>
  <c r="H3490" i="1" s="1"/>
  <c r="J3489" i="1"/>
  <c r="I3489" i="1"/>
  <c r="C3489" i="1"/>
  <c r="H3489" i="1" s="1"/>
  <c r="J3488" i="1"/>
  <c r="I3488" i="1"/>
  <c r="C3488" i="1"/>
  <c r="H3488" i="1" s="1"/>
  <c r="J3487" i="1"/>
  <c r="I3487" i="1"/>
  <c r="C3487" i="1"/>
  <c r="H3487" i="1" s="1"/>
  <c r="J3486" i="1"/>
  <c r="I3486" i="1"/>
  <c r="C3486" i="1"/>
  <c r="H3486" i="1" s="1"/>
  <c r="J3485" i="1"/>
  <c r="I3485" i="1"/>
  <c r="C3485" i="1"/>
  <c r="H3485" i="1" s="1"/>
  <c r="J3484" i="1"/>
  <c r="I3484" i="1"/>
  <c r="C3484" i="1"/>
  <c r="H3484" i="1" s="1"/>
  <c r="J3483" i="1"/>
  <c r="I3483" i="1"/>
  <c r="C3483" i="1"/>
  <c r="H3483" i="1" s="1"/>
  <c r="J3482" i="1"/>
  <c r="I3482" i="1"/>
  <c r="C3482" i="1"/>
  <c r="H3482" i="1" s="1"/>
  <c r="J3481" i="1"/>
  <c r="I3481" i="1"/>
  <c r="C3481" i="1"/>
  <c r="H3481" i="1" s="1"/>
  <c r="J3480" i="1"/>
  <c r="I3480" i="1"/>
  <c r="C3480" i="1"/>
  <c r="H3480" i="1" s="1"/>
  <c r="J3479" i="1"/>
  <c r="I3479" i="1"/>
  <c r="C3479" i="1"/>
  <c r="H3479" i="1" s="1"/>
  <c r="J3478" i="1"/>
  <c r="I3478" i="1"/>
  <c r="C3478" i="1"/>
  <c r="H3478" i="1" s="1"/>
  <c r="J3477" i="1"/>
  <c r="I3477" i="1"/>
  <c r="C3477" i="1"/>
  <c r="H3477" i="1" s="1"/>
  <c r="J3476" i="1"/>
  <c r="I3476" i="1"/>
  <c r="C3476" i="1"/>
  <c r="H3476" i="1" s="1"/>
  <c r="J3475" i="1"/>
  <c r="I3475" i="1"/>
  <c r="C3475" i="1"/>
  <c r="H3475" i="1" s="1"/>
  <c r="J3474" i="1"/>
  <c r="I3474" i="1"/>
  <c r="C3474" i="1"/>
  <c r="H3474" i="1" s="1"/>
  <c r="J3473" i="1"/>
  <c r="I3473" i="1"/>
  <c r="C3473" i="1"/>
  <c r="H3473" i="1" s="1"/>
  <c r="J3472" i="1"/>
  <c r="I3472" i="1"/>
  <c r="C3472" i="1"/>
  <c r="H3472" i="1" s="1"/>
  <c r="J3471" i="1"/>
  <c r="I3471" i="1"/>
  <c r="C3471" i="1"/>
  <c r="H3471" i="1" s="1"/>
  <c r="J3470" i="1"/>
  <c r="I3470" i="1"/>
  <c r="C3470" i="1"/>
  <c r="H3470" i="1" s="1"/>
  <c r="J3469" i="1"/>
  <c r="I3469" i="1"/>
  <c r="C3469" i="1"/>
  <c r="H3469" i="1" s="1"/>
  <c r="J3468" i="1"/>
  <c r="I3468" i="1"/>
  <c r="C3468" i="1"/>
  <c r="H3468" i="1" s="1"/>
  <c r="J3467" i="1"/>
  <c r="I3467" i="1"/>
  <c r="C3467" i="1"/>
  <c r="H3467" i="1" s="1"/>
  <c r="J3466" i="1"/>
  <c r="I3466" i="1"/>
  <c r="C3466" i="1"/>
  <c r="H3466" i="1" s="1"/>
  <c r="J3465" i="1"/>
  <c r="I3465" i="1"/>
  <c r="C3465" i="1"/>
  <c r="H3465" i="1" s="1"/>
  <c r="J3464" i="1"/>
  <c r="I3464" i="1"/>
  <c r="C3464" i="1"/>
  <c r="H3464" i="1" s="1"/>
  <c r="J3463" i="1"/>
  <c r="I3463" i="1"/>
  <c r="C3463" i="1"/>
  <c r="H3463" i="1" s="1"/>
  <c r="J3462" i="1"/>
  <c r="I3462" i="1"/>
  <c r="C3462" i="1"/>
  <c r="H3462" i="1" s="1"/>
  <c r="J3461" i="1"/>
  <c r="I3461" i="1"/>
  <c r="C3461" i="1"/>
  <c r="H3461" i="1" s="1"/>
  <c r="J3460" i="1"/>
  <c r="I3460" i="1"/>
  <c r="C3460" i="1"/>
  <c r="H3460" i="1" s="1"/>
  <c r="J3459" i="1"/>
  <c r="I3459" i="1"/>
  <c r="C3459" i="1"/>
  <c r="H3459" i="1" s="1"/>
  <c r="J3458" i="1"/>
  <c r="I3458" i="1"/>
  <c r="C3458" i="1"/>
  <c r="H3458" i="1" s="1"/>
  <c r="J3457" i="1"/>
  <c r="I3457" i="1"/>
  <c r="C3457" i="1"/>
  <c r="H3457" i="1" s="1"/>
  <c r="J3456" i="1"/>
  <c r="I3456" i="1"/>
  <c r="C3456" i="1"/>
  <c r="H3456" i="1" s="1"/>
  <c r="J3455" i="1"/>
  <c r="I3455" i="1"/>
  <c r="C3455" i="1"/>
  <c r="H3455" i="1" s="1"/>
  <c r="J3454" i="1"/>
  <c r="I3454" i="1"/>
  <c r="C3454" i="1"/>
  <c r="H3454" i="1" s="1"/>
  <c r="J3453" i="1"/>
  <c r="I3453" i="1"/>
  <c r="C3453" i="1"/>
  <c r="H3453" i="1" s="1"/>
  <c r="J3452" i="1"/>
  <c r="I3452" i="1"/>
  <c r="C3452" i="1"/>
  <c r="H3452" i="1" s="1"/>
  <c r="J3451" i="1"/>
  <c r="I3451" i="1"/>
  <c r="C3451" i="1"/>
  <c r="H3451" i="1" s="1"/>
  <c r="J3450" i="1"/>
  <c r="I3450" i="1"/>
  <c r="C3450" i="1"/>
  <c r="H3450" i="1" s="1"/>
  <c r="J3449" i="1"/>
  <c r="I3449" i="1"/>
  <c r="C3449" i="1"/>
  <c r="H3449" i="1" s="1"/>
  <c r="J3448" i="1"/>
  <c r="I3448" i="1"/>
  <c r="C3448" i="1"/>
  <c r="H3448" i="1" s="1"/>
  <c r="J3447" i="1"/>
  <c r="I3447" i="1"/>
  <c r="C3447" i="1"/>
  <c r="H3447" i="1" s="1"/>
  <c r="J3446" i="1"/>
  <c r="I3446" i="1"/>
  <c r="C3446" i="1"/>
  <c r="H3446" i="1" s="1"/>
  <c r="J3445" i="1"/>
  <c r="I3445" i="1"/>
  <c r="C3445" i="1"/>
  <c r="H3445" i="1" s="1"/>
  <c r="J3444" i="1"/>
  <c r="I3444" i="1"/>
  <c r="C3444" i="1"/>
  <c r="H3444" i="1" s="1"/>
  <c r="J3443" i="1"/>
  <c r="I3443" i="1"/>
  <c r="C3443" i="1"/>
  <c r="H3443" i="1" s="1"/>
  <c r="J3442" i="1"/>
  <c r="I3442" i="1"/>
  <c r="C3442" i="1"/>
  <c r="H3442" i="1" s="1"/>
  <c r="J3441" i="1"/>
  <c r="I3441" i="1"/>
  <c r="C3441" i="1"/>
  <c r="H3441" i="1" s="1"/>
  <c r="J3440" i="1"/>
  <c r="I3440" i="1"/>
  <c r="C3440" i="1"/>
  <c r="H3440" i="1" s="1"/>
  <c r="J3439" i="1"/>
  <c r="I3439" i="1"/>
  <c r="C3439" i="1"/>
  <c r="H3439" i="1" s="1"/>
  <c r="J3438" i="1"/>
  <c r="I3438" i="1"/>
  <c r="C3438" i="1"/>
  <c r="H3438" i="1" s="1"/>
  <c r="J3437" i="1"/>
  <c r="I3437" i="1"/>
  <c r="C3437" i="1"/>
  <c r="H3437" i="1" s="1"/>
  <c r="J3436" i="1"/>
  <c r="I3436" i="1"/>
  <c r="C3436" i="1"/>
  <c r="H3436" i="1" s="1"/>
  <c r="J3435" i="1"/>
  <c r="I3435" i="1"/>
  <c r="C3435" i="1"/>
  <c r="H3435" i="1" s="1"/>
  <c r="J3434" i="1"/>
  <c r="I3434" i="1"/>
  <c r="C3434" i="1"/>
  <c r="H3434" i="1" s="1"/>
  <c r="J3433" i="1"/>
  <c r="I3433" i="1"/>
  <c r="C3433" i="1"/>
  <c r="H3433" i="1" s="1"/>
  <c r="J3432" i="1"/>
  <c r="I3432" i="1"/>
  <c r="C3432" i="1"/>
  <c r="H3432" i="1" s="1"/>
  <c r="J3431" i="1"/>
  <c r="I3431" i="1"/>
  <c r="C3431" i="1"/>
  <c r="H3431" i="1" s="1"/>
  <c r="J3430" i="1"/>
  <c r="I3430" i="1"/>
  <c r="C3430" i="1"/>
  <c r="H3430" i="1" s="1"/>
  <c r="J3429" i="1"/>
  <c r="I3429" i="1"/>
  <c r="C3429" i="1"/>
  <c r="H3429" i="1" s="1"/>
  <c r="J3428" i="1"/>
  <c r="I3428" i="1"/>
  <c r="C3428" i="1"/>
  <c r="H3428" i="1" s="1"/>
  <c r="J3427" i="1"/>
  <c r="I3427" i="1"/>
  <c r="C3427" i="1"/>
  <c r="H3427" i="1" s="1"/>
  <c r="J3426" i="1"/>
  <c r="I3426" i="1"/>
  <c r="C3426" i="1"/>
  <c r="H3426" i="1" s="1"/>
  <c r="J3425" i="1"/>
  <c r="I3425" i="1"/>
  <c r="C3425" i="1"/>
  <c r="H3425" i="1" s="1"/>
  <c r="J3424" i="1"/>
  <c r="I3424" i="1"/>
  <c r="C3424" i="1"/>
  <c r="H3424" i="1" s="1"/>
  <c r="J3423" i="1"/>
  <c r="I3423" i="1"/>
  <c r="C3423" i="1"/>
  <c r="H3423" i="1" s="1"/>
  <c r="J3422" i="1"/>
  <c r="I3422" i="1"/>
  <c r="C3422" i="1"/>
  <c r="H3422" i="1" s="1"/>
  <c r="J3421" i="1"/>
  <c r="I3421" i="1"/>
  <c r="C3421" i="1"/>
  <c r="H3421" i="1" s="1"/>
  <c r="J3420" i="1"/>
  <c r="I3420" i="1"/>
  <c r="C3420" i="1"/>
  <c r="H3420" i="1" s="1"/>
  <c r="J3419" i="1"/>
  <c r="I3419" i="1"/>
  <c r="C3419" i="1"/>
  <c r="H3419" i="1" s="1"/>
  <c r="J3418" i="1"/>
  <c r="I3418" i="1"/>
  <c r="C3418" i="1"/>
  <c r="H3418" i="1" s="1"/>
  <c r="J3417" i="1"/>
  <c r="I3417" i="1"/>
  <c r="C3417" i="1"/>
  <c r="H3417" i="1" s="1"/>
  <c r="J3416" i="1"/>
  <c r="I3416" i="1"/>
  <c r="C3416" i="1"/>
  <c r="H3416" i="1" s="1"/>
  <c r="J3415" i="1"/>
  <c r="I3415" i="1"/>
  <c r="C3415" i="1"/>
  <c r="H3415" i="1" s="1"/>
  <c r="J3414" i="1"/>
  <c r="I3414" i="1"/>
  <c r="C3414" i="1"/>
  <c r="H3414" i="1" s="1"/>
  <c r="J3413" i="1"/>
  <c r="I3413" i="1"/>
  <c r="C3413" i="1"/>
  <c r="H3413" i="1" s="1"/>
  <c r="J3412" i="1"/>
  <c r="I3412" i="1"/>
  <c r="C3412" i="1"/>
  <c r="H3412" i="1" s="1"/>
  <c r="J3411" i="1"/>
  <c r="I3411" i="1"/>
  <c r="C3411" i="1"/>
  <c r="H3411" i="1" s="1"/>
  <c r="J3410" i="1"/>
  <c r="I3410" i="1"/>
  <c r="C3410" i="1"/>
  <c r="H3410" i="1" s="1"/>
  <c r="J3409" i="1"/>
  <c r="I3409" i="1"/>
  <c r="C3409" i="1"/>
  <c r="H3409" i="1" s="1"/>
  <c r="J3408" i="1"/>
  <c r="I3408" i="1"/>
  <c r="C3408" i="1"/>
  <c r="H3408" i="1" s="1"/>
  <c r="J3407" i="1"/>
  <c r="I3407" i="1"/>
  <c r="C3407" i="1"/>
  <c r="H3407" i="1" s="1"/>
  <c r="J3406" i="1"/>
  <c r="I3406" i="1"/>
  <c r="C3406" i="1"/>
  <c r="H3406" i="1" s="1"/>
  <c r="J3405" i="1"/>
  <c r="I3405" i="1"/>
  <c r="C3405" i="1"/>
  <c r="H3405" i="1" s="1"/>
  <c r="J3404" i="1"/>
  <c r="I3404" i="1"/>
  <c r="C3404" i="1"/>
  <c r="H3404" i="1" s="1"/>
  <c r="J3403" i="1"/>
  <c r="I3403" i="1"/>
  <c r="C3403" i="1"/>
  <c r="H3403" i="1" s="1"/>
  <c r="J3402" i="1"/>
  <c r="I3402" i="1"/>
  <c r="C3402" i="1"/>
  <c r="H3402" i="1" s="1"/>
  <c r="J3401" i="1"/>
  <c r="I3401" i="1"/>
  <c r="C3401" i="1"/>
  <c r="H3401" i="1" s="1"/>
  <c r="J3400" i="1"/>
  <c r="I3400" i="1"/>
  <c r="C3400" i="1"/>
  <c r="H3400" i="1" s="1"/>
  <c r="J3399" i="1"/>
  <c r="I3399" i="1"/>
  <c r="C3399" i="1"/>
  <c r="H3399" i="1" s="1"/>
  <c r="J3398" i="1"/>
  <c r="I3398" i="1"/>
  <c r="C3398" i="1"/>
  <c r="H3398" i="1" s="1"/>
  <c r="J3397" i="1"/>
  <c r="I3397" i="1"/>
  <c r="C3397" i="1"/>
  <c r="H3397" i="1" s="1"/>
  <c r="J3396" i="1"/>
  <c r="I3396" i="1"/>
  <c r="C3396" i="1"/>
  <c r="H3396" i="1" s="1"/>
  <c r="J3395" i="1"/>
  <c r="I3395" i="1"/>
  <c r="C3395" i="1"/>
  <c r="H3395" i="1" s="1"/>
  <c r="J3394" i="1"/>
  <c r="I3394" i="1"/>
  <c r="C3394" i="1"/>
  <c r="H3394" i="1" s="1"/>
  <c r="J3393" i="1"/>
  <c r="I3393" i="1"/>
  <c r="C3393" i="1"/>
  <c r="H3393" i="1" s="1"/>
  <c r="J3392" i="1"/>
  <c r="I3392" i="1"/>
  <c r="C3392" i="1"/>
  <c r="H3392" i="1" s="1"/>
  <c r="J3391" i="1"/>
  <c r="I3391" i="1"/>
  <c r="C3391" i="1"/>
  <c r="H3391" i="1" s="1"/>
  <c r="J3390" i="1"/>
  <c r="I3390" i="1"/>
  <c r="C3390" i="1"/>
  <c r="H3390" i="1" s="1"/>
  <c r="J3389" i="1"/>
  <c r="I3389" i="1"/>
  <c r="C3389" i="1"/>
  <c r="H3389" i="1" s="1"/>
  <c r="J3388" i="1"/>
  <c r="I3388" i="1"/>
  <c r="C3388" i="1"/>
  <c r="H3388" i="1" s="1"/>
  <c r="J3387" i="1"/>
  <c r="I3387" i="1"/>
  <c r="C3387" i="1"/>
  <c r="H3387" i="1" s="1"/>
  <c r="J3386" i="1"/>
  <c r="I3386" i="1"/>
  <c r="C3386" i="1"/>
  <c r="H3386" i="1" s="1"/>
  <c r="J3385" i="1"/>
  <c r="I3385" i="1"/>
  <c r="C3385" i="1"/>
  <c r="H3385" i="1" s="1"/>
  <c r="J3384" i="1"/>
  <c r="I3384" i="1"/>
  <c r="C3384" i="1"/>
  <c r="H3384" i="1" s="1"/>
  <c r="J3383" i="1"/>
  <c r="I3383" i="1"/>
  <c r="C3383" i="1"/>
  <c r="H3383" i="1" s="1"/>
  <c r="J3382" i="1"/>
  <c r="I3382" i="1"/>
  <c r="C3382" i="1"/>
  <c r="H3382" i="1" s="1"/>
  <c r="J3381" i="1"/>
  <c r="I3381" i="1"/>
  <c r="C3381" i="1"/>
  <c r="H3381" i="1" s="1"/>
  <c r="J3380" i="1"/>
  <c r="I3380" i="1"/>
  <c r="C3380" i="1"/>
  <c r="H3380" i="1" s="1"/>
  <c r="J3379" i="1"/>
  <c r="I3379" i="1"/>
  <c r="C3379" i="1"/>
  <c r="H3379" i="1" s="1"/>
  <c r="J3378" i="1"/>
  <c r="I3378" i="1"/>
  <c r="C3378" i="1"/>
  <c r="H3378" i="1" s="1"/>
  <c r="J3377" i="1"/>
  <c r="I3377" i="1"/>
  <c r="C3377" i="1"/>
  <c r="H3377" i="1" s="1"/>
  <c r="J3376" i="1"/>
  <c r="I3376" i="1"/>
  <c r="C3376" i="1"/>
  <c r="H3376" i="1" s="1"/>
  <c r="J3375" i="1"/>
  <c r="I3375" i="1"/>
  <c r="C3375" i="1"/>
  <c r="H3375" i="1" s="1"/>
  <c r="J3374" i="1"/>
  <c r="I3374" i="1"/>
  <c r="C3374" i="1"/>
  <c r="H3374" i="1" s="1"/>
  <c r="J3373" i="1"/>
  <c r="I3373" i="1"/>
  <c r="C3373" i="1"/>
  <c r="H3373" i="1" s="1"/>
  <c r="J3372" i="1"/>
  <c r="I3372" i="1"/>
  <c r="C3372" i="1"/>
  <c r="H3372" i="1" s="1"/>
  <c r="J3371" i="1"/>
  <c r="I3371" i="1"/>
  <c r="C3371" i="1"/>
  <c r="H3371" i="1" s="1"/>
  <c r="J3370" i="1"/>
  <c r="I3370" i="1"/>
  <c r="C3370" i="1"/>
  <c r="H3370" i="1" s="1"/>
  <c r="J3369" i="1"/>
  <c r="I3369" i="1"/>
  <c r="C3369" i="1"/>
  <c r="H3369" i="1" s="1"/>
  <c r="J3368" i="1"/>
  <c r="I3368" i="1"/>
  <c r="C3368" i="1"/>
  <c r="H3368" i="1" s="1"/>
  <c r="J3367" i="1"/>
  <c r="I3367" i="1"/>
  <c r="C3367" i="1"/>
  <c r="H3367" i="1" s="1"/>
  <c r="J3366" i="1"/>
  <c r="I3366" i="1"/>
  <c r="C3366" i="1"/>
  <c r="H3366" i="1" s="1"/>
  <c r="J3365" i="1"/>
  <c r="I3365" i="1"/>
  <c r="C3365" i="1"/>
  <c r="H3365" i="1" s="1"/>
  <c r="J3364" i="1"/>
  <c r="I3364" i="1"/>
  <c r="C3364" i="1"/>
  <c r="H3364" i="1" s="1"/>
  <c r="J3363" i="1"/>
  <c r="I3363" i="1"/>
  <c r="C3363" i="1"/>
  <c r="H3363" i="1" s="1"/>
  <c r="J3362" i="1"/>
  <c r="I3362" i="1"/>
  <c r="C3362" i="1"/>
  <c r="H3362" i="1" s="1"/>
  <c r="J3361" i="1"/>
  <c r="I3361" i="1"/>
  <c r="C3361" i="1"/>
  <c r="H3361" i="1" s="1"/>
  <c r="J3360" i="1"/>
  <c r="I3360" i="1"/>
  <c r="C3360" i="1"/>
  <c r="H3360" i="1" s="1"/>
  <c r="J3359" i="1"/>
  <c r="I3359" i="1"/>
  <c r="C3359" i="1"/>
  <c r="H3359" i="1" s="1"/>
  <c r="J3358" i="1"/>
  <c r="I3358" i="1"/>
  <c r="C3358" i="1"/>
  <c r="H3358" i="1" s="1"/>
  <c r="J3357" i="1"/>
  <c r="I3357" i="1"/>
  <c r="C3357" i="1"/>
  <c r="H3357" i="1" s="1"/>
  <c r="J3356" i="1"/>
  <c r="I3356" i="1"/>
  <c r="C3356" i="1"/>
  <c r="H3356" i="1" s="1"/>
  <c r="J3355" i="1"/>
  <c r="I3355" i="1"/>
  <c r="C3355" i="1"/>
  <c r="H3355" i="1" s="1"/>
  <c r="J3354" i="1"/>
  <c r="I3354" i="1"/>
  <c r="C3354" i="1"/>
  <c r="H3354" i="1" s="1"/>
  <c r="J3353" i="1"/>
  <c r="I3353" i="1"/>
  <c r="C3353" i="1"/>
  <c r="H3353" i="1" s="1"/>
  <c r="J3352" i="1"/>
  <c r="I3352" i="1"/>
  <c r="C3352" i="1"/>
  <c r="H3352" i="1" s="1"/>
  <c r="J3351" i="1"/>
  <c r="I3351" i="1"/>
  <c r="C3351" i="1"/>
  <c r="H3351" i="1" s="1"/>
  <c r="J3350" i="1"/>
  <c r="I3350" i="1"/>
  <c r="C3350" i="1"/>
  <c r="H3350" i="1" s="1"/>
  <c r="J3349" i="1"/>
  <c r="I3349" i="1"/>
  <c r="C3349" i="1"/>
  <c r="H3349" i="1" s="1"/>
  <c r="J3348" i="1"/>
  <c r="I3348" i="1"/>
  <c r="C3348" i="1"/>
  <c r="H3348" i="1" s="1"/>
  <c r="J3347" i="1"/>
  <c r="I3347" i="1"/>
  <c r="C3347" i="1"/>
  <c r="H3347" i="1" s="1"/>
  <c r="J3346" i="1"/>
  <c r="I3346" i="1"/>
  <c r="C3346" i="1"/>
  <c r="H3346" i="1" s="1"/>
  <c r="J3345" i="1"/>
  <c r="I3345" i="1"/>
  <c r="C3345" i="1"/>
  <c r="H3345" i="1" s="1"/>
  <c r="J3344" i="1"/>
  <c r="I3344" i="1"/>
  <c r="C3344" i="1"/>
  <c r="H3344" i="1" s="1"/>
  <c r="J3343" i="1"/>
  <c r="I3343" i="1"/>
  <c r="C3343" i="1"/>
  <c r="H3343" i="1" s="1"/>
  <c r="J3342" i="1"/>
  <c r="I3342" i="1"/>
  <c r="C3342" i="1"/>
  <c r="H3342" i="1" s="1"/>
  <c r="J3341" i="1"/>
  <c r="I3341" i="1"/>
  <c r="C3341" i="1"/>
  <c r="H3341" i="1" s="1"/>
  <c r="J3340" i="1"/>
  <c r="I3340" i="1"/>
  <c r="C3340" i="1"/>
  <c r="H3340" i="1" s="1"/>
  <c r="J3339" i="1"/>
  <c r="I3339" i="1"/>
  <c r="C3339" i="1"/>
  <c r="H3339" i="1" s="1"/>
  <c r="J3338" i="1"/>
  <c r="I3338" i="1"/>
  <c r="C3338" i="1"/>
  <c r="H3338" i="1" s="1"/>
  <c r="J3337" i="1"/>
  <c r="I3337" i="1"/>
  <c r="C3337" i="1"/>
  <c r="H3337" i="1" s="1"/>
  <c r="J3336" i="1"/>
  <c r="I3336" i="1"/>
  <c r="C3336" i="1"/>
  <c r="H3336" i="1" s="1"/>
  <c r="J3335" i="1"/>
  <c r="I3335" i="1"/>
  <c r="C3335" i="1"/>
  <c r="H3335" i="1" s="1"/>
  <c r="J3334" i="1"/>
  <c r="I3334" i="1"/>
  <c r="C3334" i="1"/>
  <c r="H3334" i="1" s="1"/>
  <c r="J3333" i="1"/>
  <c r="I3333" i="1"/>
  <c r="C3333" i="1"/>
  <c r="H3333" i="1" s="1"/>
  <c r="J3332" i="1"/>
  <c r="I3332" i="1"/>
  <c r="C3332" i="1"/>
  <c r="H3332" i="1" s="1"/>
  <c r="J3331" i="1"/>
  <c r="I3331" i="1"/>
  <c r="C3331" i="1"/>
  <c r="H3331" i="1" s="1"/>
  <c r="J3330" i="1"/>
  <c r="I3330" i="1"/>
  <c r="C3330" i="1"/>
  <c r="H3330" i="1" s="1"/>
  <c r="J3329" i="1"/>
  <c r="I3329" i="1"/>
  <c r="C3329" i="1"/>
  <c r="H3329" i="1" s="1"/>
  <c r="J3328" i="1"/>
  <c r="I3328" i="1"/>
  <c r="C3328" i="1"/>
  <c r="H3328" i="1" s="1"/>
  <c r="J3327" i="1"/>
  <c r="I3327" i="1"/>
  <c r="C3327" i="1"/>
  <c r="H3327" i="1" s="1"/>
  <c r="J3326" i="1"/>
  <c r="I3326" i="1"/>
  <c r="C3326" i="1"/>
  <c r="H3326" i="1" s="1"/>
  <c r="J3325" i="1"/>
  <c r="I3325" i="1"/>
  <c r="C3325" i="1"/>
  <c r="H3325" i="1" s="1"/>
  <c r="J3324" i="1"/>
  <c r="I3324" i="1"/>
  <c r="C3324" i="1"/>
  <c r="H3324" i="1" s="1"/>
  <c r="J3323" i="1"/>
  <c r="I3323" i="1"/>
  <c r="C3323" i="1"/>
  <c r="H3323" i="1" s="1"/>
  <c r="J3322" i="1"/>
  <c r="I3322" i="1"/>
  <c r="C3322" i="1"/>
  <c r="H3322" i="1" s="1"/>
  <c r="J3321" i="1"/>
  <c r="I3321" i="1"/>
  <c r="C3321" i="1"/>
  <c r="H3321" i="1" s="1"/>
  <c r="J3320" i="1"/>
  <c r="I3320" i="1"/>
  <c r="C3320" i="1"/>
  <c r="H3320" i="1" s="1"/>
  <c r="J3319" i="1"/>
  <c r="I3319" i="1"/>
  <c r="C3319" i="1"/>
  <c r="H3319" i="1" s="1"/>
  <c r="J3318" i="1"/>
  <c r="I3318" i="1"/>
  <c r="C3318" i="1"/>
  <c r="H3318" i="1" s="1"/>
  <c r="J3317" i="1"/>
  <c r="I3317" i="1"/>
  <c r="C3317" i="1"/>
  <c r="H3317" i="1" s="1"/>
  <c r="J3316" i="1"/>
  <c r="I3316" i="1"/>
  <c r="C3316" i="1"/>
  <c r="H3316" i="1" s="1"/>
  <c r="J3315" i="1"/>
  <c r="I3315" i="1"/>
  <c r="C3315" i="1"/>
  <c r="H3315" i="1" s="1"/>
  <c r="J3314" i="1"/>
  <c r="I3314" i="1"/>
  <c r="C3314" i="1"/>
  <c r="H3314" i="1" s="1"/>
  <c r="J3313" i="1"/>
  <c r="I3313" i="1"/>
  <c r="C3313" i="1"/>
  <c r="H3313" i="1" s="1"/>
  <c r="J3312" i="1"/>
  <c r="I3312" i="1"/>
  <c r="C3312" i="1"/>
  <c r="H3312" i="1" s="1"/>
  <c r="J3311" i="1"/>
  <c r="I3311" i="1"/>
  <c r="C3311" i="1"/>
  <c r="H3311" i="1" s="1"/>
  <c r="J3310" i="1"/>
  <c r="I3310" i="1"/>
  <c r="C3310" i="1"/>
  <c r="H3310" i="1" s="1"/>
  <c r="J3309" i="1"/>
  <c r="I3309" i="1"/>
  <c r="C3309" i="1"/>
  <c r="H3309" i="1" s="1"/>
  <c r="J3308" i="1"/>
  <c r="I3308" i="1"/>
  <c r="C3308" i="1"/>
  <c r="H3308" i="1" s="1"/>
  <c r="J3307" i="1"/>
  <c r="I3307" i="1"/>
  <c r="C3307" i="1"/>
  <c r="H3307" i="1" s="1"/>
  <c r="J3306" i="1"/>
  <c r="I3306" i="1"/>
  <c r="C3306" i="1"/>
  <c r="H3306" i="1" s="1"/>
  <c r="J3305" i="1"/>
  <c r="I3305" i="1"/>
  <c r="C3305" i="1"/>
  <c r="H3305" i="1" s="1"/>
  <c r="J3304" i="1"/>
  <c r="I3304" i="1"/>
  <c r="C3304" i="1"/>
  <c r="H3304" i="1" s="1"/>
  <c r="J3303" i="1"/>
  <c r="I3303" i="1"/>
  <c r="C3303" i="1"/>
  <c r="H3303" i="1" s="1"/>
  <c r="J3302" i="1"/>
  <c r="I3302" i="1"/>
  <c r="C3302" i="1"/>
  <c r="H3302" i="1" s="1"/>
  <c r="J3301" i="1"/>
  <c r="I3301" i="1"/>
  <c r="C3301" i="1"/>
  <c r="H3301" i="1" s="1"/>
  <c r="J3300" i="1"/>
  <c r="I3300" i="1"/>
  <c r="H3300" i="1"/>
  <c r="C3300" i="1"/>
  <c r="J3299" i="1"/>
  <c r="I3299" i="1"/>
  <c r="C3299" i="1"/>
  <c r="H3299" i="1" s="1"/>
  <c r="J3298" i="1"/>
  <c r="I3298" i="1"/>
  <c r="C3298" i="1"/>
  <c r="H3298" i="1" s="1"/>
  <c r="J3297" i="1"/>
  <c r="I3297" i="1"/>
  <c r="C3297" i="1"/>
  <c r="H3297" i="1" s="1"/>
  <c r="J3296" i="1"/>
  <c r="I3296" i="1"/>
  <c r="C3296" i="1"/>
  <c r="H3296" i="1" s="1"/>
  <c r="J3295" i="1"/>
  <c r="I3295" i="1"/>
  <c r="C3295" i="1"/>
  <c r="H3295" i="1" s="1"/>
  <c r="J3294" i="1"/>
  <c r="I3294" i="1"/>
  <c r="C3294" i="1"/>
  <c r="H3294" i="1" s="1"/>
  <c r="J3293" i="1"/>
  <c r="I3293" i="1"/>
  <c r="C3293" i="1"/>
  <c r="H3293" i="1" s="1"/>
  <c r="J3292" i="1"/>
  <c r="I3292" i="1"/>
  <c r="C3292" i="1"/>
  <c r="H3292" i="1" s="1"/>
  <c r="J3291" i="1"/>
  <c r="I3291" i="1"/>
  <c r="C3291" i="1"/>
  <c r="H3291" i="1" s="1"/>
  <c r="J3290" i="1"/>
  <c r="I3290" i="1"/>
  <c r="C3290" i="1"/>
  <c r="H3290" i="1" s="1"/>
  <c r="J3289" i="1"/>
  <c r="I3289" i="1"/>
  <c r="C3289" i="1"/>
  <c r="H3289" i="1" s="1"/>
  <c r="J3288" i="1"/>
  <c r="I3288" i="1"/>
  <c r="C3288" i="1"/>
  <c r="H3288" i="1" s="1"/>
  <c r="J3287" i="1"/>
  <c r="I3287" i="1"/>
  <c r="C3287" i="1"/>
  <c r="H3287" i="1" s="1"/>
  <c r="J3286" i="1"/>
  <c r="I3286" i="1"/>
  <c r="C3286" i="1"/>
  <c r="H3286" i="1" s="1"/>
  <c r="J3285" i="1"/>
  <c r="I3285" i="1"/>
  <c r="C3285" i="1"/>
  <c r="H3285" i="1" s="1"/>
  <c r="J3284" i="1"/>
  <c r="I3284" i="1"/>
  <c r="C3284" i="1"/>
  <c r="H3284" i="1" s="1"/>
  <c r="J3283" i="1"/>
  <c r="I3283" i="1"/>
  <c r="C3283" i="1"/>
  <c r="H3283" i="1" s="1"/>
  <c r="J3282" i="1"/>
  <c r="I3282" i="1"/>
  <c r="C3282" i="1"/>
  <c r="H3282" i="1" s="1"/>
  <c r="J3281" i="1"/>
  <c r="I3281" i="1"/>
  <c r="C3281" i="1"/>
  <c r="H3281" i="1" s="1"/>
  <c r="J3280" i="1"/>
  <c r="I3280" i="1"/>
  <c r="C3280" i="1"/>
  <c r="H3280" i="1" s="1"/>
  <c r="J3279" i="1"/>
  <c r="I3279" i="1"/>
  <c r="C3279" i="1"/>
  <c r="H3279" i="1" s="1"/>
  <c r="J3278" i="1"/>
  <c r="I3278" i="1"/>
  <c r="C3278" i="1"/>
  <c r="H3278" i="1" s="1"/>
  <c r="J3277" i="1"/>
  <c r="I3277" i="1"/>
  <c r="C3277" i="1"/>
  <c r="H3277" i="1" s="1"/>
  <c r="J3276" i="1"/>
  <c r="I3276" i="1"/>
  <c r="C3276" i="1"/>
  <c r="H3276" i="1" s="1"/>
  <c r="J3275" i="1"/>
  <c r="I3275" i="1"/>
  <c r="C3275" i="1"/>
  <c r="H3275" i="1" s="1"/>
  <c r="J3274" i="1"/>
  <c r="I3274" i="1"/>
  <c r="C3274" i="1"/>
  <c r="H3274" i="1" s="1"/>
  <c r="J3273" i="1"/>
  <c r="I3273" i="1"/>
  <c r="C3273" i="1"/>
  <c r="H3273" i="1" s="1"/>
  <c r="J3272" i="1"/>
  <c r="I3272" i="1"/>
  <c r="C3272" i="1"/>
  <c r="H3272" i="1" s="1"/>
  <c r="J3271" i="1"/>
  <c r="I3271" i="1"/>
  <c r="C3271" i="1"/>
  <c r="H3271" i="1" s="1"/>
  <c r="J3270" i="1"/>
  <c r="I3270" i="1"/>
  <c r="C3270" i="1"/>
  <c r="H3270" i="1" s="1"/>
  <c r="J3269" i="1"/>
  <c r="I3269" i="1"/>
  <c r="C3269" i="1"/>
  <c r="H3269" i="1" s="1"/>
  <c r="J3268" i="1"/>
  <c r="I3268" i="1"/>
  <c r="C3268" i="1"/>
  <c r="H3268" i="1" s="1"/>
  <c r="J3267" i="1"/>
  <c r="I3267" i="1"/>
  <c r="H3267" i="1"/>
  <c r="C3267" i="1"/>
  <c r="J3266" i="1"/>
  <c r="I3266" i="1"/>
  <c r="C3266" i="1"/>
  <c r="H3266" i="1" s="1"/>
  <c r="J3265" i="1"/>
  <c r="I3265" i="1"/>
  <c r="C3265" i="1"/>
  <c r="H3265" i="1" s="1"/>
  <c r="J3264" i="1"/>
  <c r="I3264" i="1"/>
  <c r="C3264" i="1"/>
  <c r="H3264" i="1" s="1"/>
  <c r="J3263" i="1"/>
  <c r="I3263" i="1"/>
  <c r="C3263" i="1"/>
  <c r="H3263" i="1" s="1"/>
  <c r="J3262" i="1"/>
  <c r="I3262" i="1"/>
  <c r="C3262" i="1"/>
  <c r="H3262" i="1" s="1"/>
  <c r="J3261" i="1"/>
  <c r="I3261" i="1"/>
  <c r="C3261" i="1"/>
  <c r="H3261" i="1" s="1"/>
  <c r="J3260" i="1"/>
  <c r="I3260" i="1"/>
  <c r="C3260" i="1"/>
  <c r="H3260" i="1" s="1"/>
  <c r="J3259" i="1"/>
  <c r="I3259" i="1"/>
  <c r="C3259" i="1"/>
  <c r="H3259" i="1" s="1"/>
  <c r="J3258" i="1"/>
  <c r="I3258" i="1"/>
  <c r="C3258" i="1"/>
  <c r="H3258" i="1" s="1"/>
  <c r="J3257" i="1"/>
  <c r="I3257" i="1"/>
  <c r="C3257" i="1"/>
  <c r="H3257" i="1" s="1"/>
  <c r="J3256" i="1"/>
  <c r="I3256" i="1"/>
  <c r="C3256" i="1"/>
  <c r="H3256" i="1" s="1"/>
  <c r="J3255" i="1"/>
  <c r="I3255" i="1"/>
  <c r="C3255" i="1"/>
  <c r="H3255" i="1" s="1"/>
  <c r="J3254" i="1"/>
  <c r="I3254" i="1"/>
  <c r="C3254" i="1"/>
  <c r="H3254" i="1" s="1"/>
  <c r="J3253" i="1"/>
  <c r="I3253" i="1"/>
  <c r="C3253" i="1"/>
  <c r="H3253" i="1" s="1"/>
  <c r="J3252" i="1"/>
  <c r="I3252" i="1"/>
  <c r="C3252" i="1"/>
  <c r="H3252" i="1" s="1"/>
  <c r="J3251" i="1"/>
  <c r="I3251" i="1"/>
  <c r="C3251" i="1"/>
  <c r="H3251" i="1" s="1"/>
  <c r="J3250" i="1"/>
  <c r="I3250" i="1"/>
  <c r="C3250" i="1"/>
  <c r="H3250" i="1" s="1"/>
  <c r="J3249" i="1"/>
  <c r="I3249" i="1"/>
  <c r="C3249" i="1"/>
  <c r="H3249" i="1" s="1"/>
  <c r="J3248" i="1"/>
  <c r="I3248" i="1"/>
  <c r="C3248" i="1"/>
  <c r="H3248" i="1" s="1"/>
  <c r="J3247" i="1"/>
  <c r="I3247" i="1"/>
  <c r="C3247" i="1"/>
  <c r="H3247" i="1" s="1"/>
  <c r="J3246" i="1"/>
  <c r="I3246" i="1"/>
  <c r="C3246" i="1"/>
  <c r="H3246" i="1" s="1"/>
  <c r="J3245" i="1"/>
  <c r="I3245" i="1"/>
  <c r="C3245" i="1"/>
  <c r="H3245" i="1" s="1"/>
  <c r="J3244" i="1"/>
  <c r="I3244" i="1"/>
  <c r="C3244" i="1"/>
  <c r="H3244" i="1" s="1"/>
  <c r="J3243" i="1"/>
  <c r="I3243" i="1"/>
  <c r="C3243" i="1"/>
  <c r="H3243" i="1" s="1"/>
  <c r="J3242" i="1"/>
  <c r="I3242" i="1"/>
  <c r="C3242" i="1"/>
  <c r="H3242" i="1" s="1"/>
  <c r="J3241" i="1"/>
  <c r="I3241" i="1"/>
  <c r="C3241" i="1"/>
  <c r="H3241" i="1" s="1"/>
  <c r="J3240" i="1"/>
  <c r="I3240" i="1"/>
  <c r="C3240" i="1"/>
  <c r="H3240" i="1" s="1"/>
  <c r="J3239" i="1"/>
  <c r="I3239" i="1"/>
  <c r="C3239" i="1"/>
  <c r="H3239" i="1" s="1"/>
  <c r="J3238" i="1"/>
  <c r="I3238" i="1"/>
  <c r="C3238" i="1"/>
  <c r="H3238" i="1" s="1"/>
  <c r="J3237" i="1"/>
  <c r="I3237" i="1"/>
  <c r="C3237" i="1"/>
  <c r="H3237" i="1" s="1"/>
  <c r="J3236" i="1"/>
  <c r="I3236" i="1"/>
  <c r="C3236" i="1"/>
  <c r="H3236" i="1" s="1"/>
  <c r="J3235" i="1"/>
  <c r="I3235" i="1"/>
  <c r="C3235" i="1"/>
  <c r="H3235" i="1" s="1"/>
  <c r="J3234" i="1"/>
  <c r="I3234" i="1"/>
  <c r="C3234" i="1"/>
  <c r="H3234" i="1" s="1"/>
  <c r="J3233" i="1"/>
  <c r="I3233" i="1"/>
  <c r="C3233" i="1"/>
  <c r="H3233" i="1" s="1"/>
  <c r="J3232" i="1"/>
  <c r="I3232" i="1"/>
  <c r="C3232" i="1"/>
  <c r="H3232" i="1" s="1"/>
  <c r="J3231" i="1"/>
  <c r="I3231" i="1"/>
  <c r="C3231" i="1"/>
  <c r="H3231" i="1" s="1"/>
  <c r="J3230" i="1"/>
  <c r="I3230" i="1"/>
  <c r="C3230" i="1"/>
  <c r="H3230" i="1" s="1"/>
  <c r="J3229" i="1"/>
  <c r="I3229" i="1"/>
  <c r="C3229" i="1"/>
  <c r="H3229" i="1" s="1"/>
  <c r="J3228" i="1"/>
  <c r="I3228" i="1"/>
  <c r="C3228" i="1"/>
  <c r="H3228" i="1" s="1"/>
  <c r="J3227" i="1"/>
  <c r="I3227" i="1"/>
  <c r="C3227" i="1"/>
  <c r="H3227" i="1" s="1"/>
  <c r="J3226" i="1"/>
  <c r="I3226" i="1"/>
  <c r="C3226" i="1"/>
  <c r="H3226" i="1" s="1"/>
  <c r="J3225" i="1"/>
  <c r="I3225" i="1"/>
  <c r="C3225" i="1"/>
  <c r="H3225" i="1" s="1"/>
  <c r="J3224" i="1"/>
  <c r="I3224" i="1"/>
  <c r="C3224" i="1"/>
  <c r="H3224" i="1" s="1"/>
  <c r="J3223" i="1"/>
  <c r="I3223" i="1"/>
  <c r="C3223" i="1"/>
  <c r="H3223" i="1" s="1"/>
  <c r="J3222" i="1"/>
  <c r="I3222" i="1"/>
  <c r="C3222" i="1"/>
  <c r="H3222" i="1" s="1"/>
  <c r="J3221" i="1"/>
  <c r="I3221" i="1"/>
  <c r="C3221" i="1"/>
  <c r="H3221" i="1" s="1"/>
  <c r="J3220" i="1"/>
  <c r="I3220" i="1"/>
  <c r="C3220" i="1"/>
  <c r="H3220" i="1" s="1"/>
  <c r="J3219" i="1"/>
  <c r="I3219" i="1"/>
  <c r="C3219" i="1"/>
  <c r="H3219" i="1" s="1"/>
  <c r="J3218" i="1"/>
  <c r="I3218" i="1"/>
  <c r="C3218" i="1"/>
  <c r="H3218" i="1" s="1"/>
  <c r="J3217" i="1"/>
  <c r="I3217" i="1"/>
  <c r="C3217" i="1"/>
  <c r="H3217" i="1" s="1"/>
  <c r="J3216" i="1"/>
  <c r="I3216" i="1"/>
  <c r="C3216" i="1"/>
  <c r="H3216" i="1" s="1"/>
  <c r="J3215" i="1"/>
  <c r="I3215" i="1"/>
  <c r="C3215" i="1"/>
  <c r="H3215" i="1" s="1"/>
  <c r="J3214" i="1"/>
  <c r="I3214" i="1"/>
  <c r="C3214" i="1"/>
  <c r="H3214" i="1" s="1"/>
  <c r="J3213" i="1"/>
  <c r="I3213" i="1"/>
  <c r="C3213" i="1"/>
  <c r="H3213" i="1" s="1"/>
  <c r="J3212" i="1"/>
  <c r="I3212" i="1"/>
  <c r="C3212" i="1"/>
  <c r="H3212" i="1" s="1"/>
  <c r="J3211" i="1"/>
  <c r="I3211" i="1"/>
  <c r="C3211" i="1"/>
  <c r="H3211" i="1" s="1"/>
  <c r="J3210" i="1"/>
  <c r="I3210" i="1"/>
  <c r="H3210" i="1"/>
  <c r="C3210" i="1"/>
  <c r="J3209" i="1"/>
  <c r="I3209" i="1"/>
  <c r="C3209" i="1"/>
  <c r="H3209" i="1" s="1"/>
  <c r="J3208" i="1"/>
  <c r="I3208" i="1"/>
  <c r="C3208" i="1"/>
  <c r="H3208" i="1" s="1"/>
  <c r="J3207" i="1"/>
  <c r="I3207" i="1"/>
  <c r="C3207" i="1"/>
  <c r="H3207" i="1" s="1"/>
  <c r="J3206" i="1"/>
  <c r="I3206" i="1"/>
  <c r="C3206" i="1"/>
  <c r="H3206" i="1" s="1"/>
  <c r="J3205" i="1"/>
  <c r="I3205" i="1"/>
  <c r="C3205" i="1"/>
  <c r="H3205" i="1" s="1"/>
  <c r="J3204" i="1"/>
  <c r="I3204" i="1"/>
  <c r="C3204" i="1"/>
  <c r="H3204" i="1" s="1"/>
  <c r="J3203" i="1"/>
  <c r="I3203" i="1"/>
  <c r="C3203" i="1"/>
  <c r="H3203" i="1" s="1"/>
  <c r="J3202" i="1"/>
  <c r="I3202" i="1"/>
  <c r="C3202" i="1"/>
  <c r="H3202" i="1" s="1"/>
  <c r="J3201" i="1"/>
  <c r="I3201" i="1"/>
  <c r="C3201" i="1"/>
  <c r="H3201" i="1" s="1"/>
  <c r="J3200" i="1"/>
  <c r="I3200" i="1"/>
  <c r="C3200" i="1"/>
  <c r="H3200" i="1" s="1"/>
  <c r="J3199" i="1"/>
  <c r="I3199" i="1"/>
  <c r="C3199" i="1"/>
  <c r="H3199" i="1" s="1"/>
  <c r="J3198" i="1"/>
  <c r="I3198" i="1"/>
  <c r="C3198" i="1"/>
  <c r="H3198" i="1" s="1"/>
  <c r="J3197" i="1"/>
  <c r="I3197" i="1"/>
  <c r="C3197" i="1"/>
  <c r="H3197" i="1" s="1"/>
  <c r="J3196" i="1"/>
  <c r="I3196" i="1"/>
  <c r="C3196" i="1"/>
  <c r="H3196" i="1" s="1"/>
  <c r="J3195" i="1"/>
  <c r="I3195" i="1"/>
  <c r="C3195" i="1"/>
  <c r="H3195" i="1" s="1"/>
  <c r="J3194" i="1"/>
  <c r="I3194" i="1"/>
  <c r="C3194" i="1"/>
  <c r="H3194" i="1" s="1"/>
  <c r="J3193" i="1"/>
  <c r="I3193" i="1"/>
  <c r="C3193" i="1"/>
  <c r="H3193" i="1" s="1"/>
  <c r="J3192" i="1"/>
  <c r="I3192" i="1"/>
  <c r="C3192" i="1"/>
  <c r="H3192" i="1" s="1"/>
  <c r="J3191" i="1"/>
  <c r="I3191" i="1"/>
  <c r="C3191" i="1"/>
  <c r="H3191" i="1" s="1"/>
  <c r="J3190" i="1"/>
  <c r="I3190" i="1"/>
  <c r="C3190" i="1"/>
  <c r="H3190" i="1" s="1"/>
  <c r="J3189" i="1"/>
  <c r="I3189" i="1"/>
  <c r="C3189" i="1"/>
  <c r="H3189" i="1" s="1"/>
  <c r="J3188" i="1"/>
  <c r="I3188" i="1"/>
  <c r="C3188" i="1"/>
  <c r="H3188" i="1" s="1"/>
  <c r="J3187" i="1"/>
  <c r="I3187" i="1"/>
  <c r="C3187" i="1"/>
  <c r="H3187" i="1" s="1"/>
  <c r="J3186" i="1"/>
  <c r="I3186" i="1"/>
  <c r="C3186" i="1"/>
  <c r="H3186" i="1" s="1"/>
  <c r="J3185" i="1"/>
  <c r="I3185" i="1"/>
  <c r="C3185" i="1"/>
  <c r="H3185" i="1" s="1"/>
  <c r="J3184" i="1"/>
  <c r="I3184" i="1"/>
  <c r="C3184" i="1"/>
  <c r="H3184" i="1" s="1"/>
  <c r="J3183" i="1"/>
  <c r="I3183" i="1"/>
  <c r="C3183" i="1"/>
  <c r="H3183" i="1" s="1"/>
  <c r="J3182" i="1"/>
  <c r="I3182" i="1"/>
  <c r="C3182" i="1"/>
  <c r="H3182" i="1" s="1"/>
  <c r="J3181" i="1"/>
  <c r="I3181" i="1"/>
  <c r="C3181" i="1"/>
  <c r="H3181" i="1" s="1"/>
  <c r="J3180" i="1"/>
  <c r="I3180" i="1"/>
  <c r="C3180" i="1"/>
  <c r="H3180" i="1" s="1"/>
  <c r="J3179" i="1"/>
  <c r="I3179" i="1"/>
  <c r="C3179" i="1"/>
  <c r="H3179" i="1" s="1"/>
  <c r="J3178" i="1"/>
  <c r="I3178" i="1"/>
  <c r="C3178" i="1"/>
  <c r="H3178" i="1" s="1"/>
  <c r="J3177" i="1"/>
  <c r="I3177" i="1"/>
  <c r="C3177" i="1"/>
  <c r="H3177" i="1" s="1"/>
  <c r="J3176" i="1"/>
  <c r="I3176" i="1"/>
  <c r="C3176" i="1"/>
  <c r="H3176" i="1" s="1"/>
  <c r="J3175" i="1"/>
  <c r="I3175" i="1"/>
  <c r="C3175" i="1"/>
  <c r="H3175" i="1" s="1"/>
  <c r="J3174" i="1"/>
  <c r="I3174" i="1"/>
  <c r="C3174" i="1"/>
  <c r="H3174" i="1" s="1"/>
  <c r="J3173" i="1"/>
  <c r="I3173" i="1"/>
  <c r="C3173" i="1"/>
  <c r="H3173" i="1" s="1"/>
  <c r="J3172" i="1"/>
  <c r="I3172" i="1"/>
  <c r="C3172" i="1"/>
  <c r="H3172" i="1" s="1"/>
  <c r="J3171" i="1"/>
  <c r="I3171" i="1"/>
  <c r="C3171" i="1"/>
  <c r="H3171" i="1" s="1"/>
  <c r="J3170" i="1"/>
  <c r="I3170" i="1"/>
  <c r="C3170" i="1"/>
  <c r="H3170" i="1" s="1"/>
  <c r="J3169" i="1"/>
  <c r="I3169" i="1"/>
  <c r="C3169" i="1"/>
  <c r="H3169" i="1" s="1"/>
  <c r="J3168" i="1"/>
  <c r="I3168" i="1"/>
  <c r="C3168" i="1"/>
  <c r="H3168" i="1" s="1"/>
  <c r="J3167" i="1"/>
  <c r="I3167" i="1"/>
  <c r="C3167" i="1"/>
  <c r="H3167" i="1" s="1"/>
  <c r="J3166" i="1"/>
  <c r="I3166" i="1"/>
  <c r="C3166" i="1"/>
  <c r="H3166" i="1" s="1"/>
  <c r="J3165" i="1"/>
  <c r="I3165" i="1"/>
  <c r="C3165" i="1"/>
  <c r="H3165" i="1" s="1"/>
  <c r="J3164" i="1"/>
  <c r="I3164" i="1"/>
  <c r="C3164" i="1"/>
  <c r="H3164" i="1" s="1"/>
  <c r="J3163" i="1"/>
  <c r="I3163" i="1"/>
  <c r="C3163" i="1"/>
  <c r="H3163" i="1" s="1"/>
  <c r="J3162" i="1"/>
  <c r="I3162" i="1"/>
  <c r="C3162" i="1"/>
  <c r="H3162" i="1" s="1"/>
  <c r="J3161" i="1"/>
  <c r="I3161" i="1"/>
  <c r="C3161" i="1"/>
  <c r="H3161" i="1" s="1"/>
  <c r="J3160" i="1"/>
  <c r="I3160" i="1"/>
  <c r="C3160" i="1"/>
  <c r="H3160" i="1" s="1"/>
  <c r="J3159" i="1"/>
  <c r="I3159" i="1"/>
  <c r="C3159" i="1"/>
  <c r="H3159" i="1" s="1"/>
  <c r="J3158" i="1"/>
  <c r="I3158" i="1"/>
  <c r="C3158" i="1"/>
  <c r="H3158" i="1" s="1"/>
  <c r="J3157" i="1"/>
  <c r="I3157" i="1"/>
  <c r="C3157" i="1"/>
  <c r="H3157" i="1" s="1"/>
  <c r="J3156" i="1"/>
  <c r="I3156" i="1"/>
  <c r="C3156" i="1"/>
  <c r="H3156" i="1" s="1"/>
  <c r="J3155" i="1"/>
  <c r="I3155" i="1"/>
  <c r="C3155" i="1"/>
  <c r="H3155" i="1" s="1"/>
  <c r="J3154" i="1"/>
  <c r="I3154" i="1"/>
  <c r="C3154" i="1"/>
  <c r="H3154" i="1" s="1"/>
  <c r="J3153" i="1"/>
  <c r="I3153" i="1"/>
  <c r="C3153" i="1"/>
  <c r="H3153" i="1" s="1"/>
  <c r="J3152" i="1"/>
  <c r="I3152" i="1"/>
  <c r="C3152" i="1"/>
  <c r="H3152" i="1" s="1"/>
  <c r="J3151" i="1"/>
  <c r="I3151" i="1"/>
  <c r="C3151" i="1"/>
  <c r="H3151" i="1" s="1"/>
  <c r="J3150" i="1"/>
  <c r="I3150" i="1"/>
  <c r="C3150" i="1"/>
  <c r="H3150" i="1" s="1"/>
  <c r="J3149" i="1"/>
  <c r="I3149" i="1"/>
  <c r="C3149" i="1"/>
  <c r="H3149" i="1" s="1"/>
  <c r="J3148" i="1"/>
  <c r="I3148" i="1"/>
  <c r="C3148" i="1"/>
  <c r="H3148" i="1" s="1"/>
  <c r="J3147" i="1"/>
  <c r="I3147" i="1"/>
  <c r="C3147" i="1"/>
  <c r="H3147" i="1" s="1"/>
  <c r="J3146" i="1"/>
  <c r="I3146" i="1"/>
  <c r="C3146" i="1"/>
  <c r="H3146" i="1" s="1"/>
  <c r="J3145" i="1"/>
  <c r="I3145" i="1"/>
  <c r="C3145" i="1"/>
  <c r="H3145" i="1" s="1"/>
  <c r="J3144" i="1"/>
  <c r="I3144" i="1"/>
  <c r="C3144" i="1"/>
  <c r="H3144" i="1" s="1"/>
  <c r="J3143" i="1"/>
  <c r="I3143" i="1"/>
  <c r="C3143" i="1"/>
  <c r="H3143" i="1" s="1"/>
  <c r="J3142" i="1"/>
  <c r="I3142" i="1"/>
  <c r="C3142" i="1"/>
  <c r="H3142" i="1" s="1"/>
  <c r="J3141" i="1"/>
  <c r="I3141" i="1"/>
  <c r="C3141" i="1"/>
  <c r="H3141" i="1" s="1"/>
  <c r="J3140" i="1"/>
  <c r="I3140" i="1"/>
  <c r="C3140" i="1"/>
  <c r="H3140" i="1" s="1"/>
  <c r="J3139" i="1"/>
  <c r="I3139" i="1"/>
  <c r="C3139" i="1"/>
  <c r="H3139" i="1" s="1"/>
  <c r="J3138" i="1"/>
  <c r="I3138" i="1"/>
  <c r="C3138" i="1"/>
  <c r="H3138" i="1" s="1"/>
  <c r="J3137" i="1"/>
  <c r="I3137" i="1"/>
  <c r="C3137" i="1"/>
  <c r="H3137" i="1" s="1"/>
  <c r="J3136" i="1"/>
  <c r="I3136" i="1"/>
  <c r="C3136" i="1"/>
  <c r="H3136" i="1" s="1"/>
  <c r="J3135" i="1"/>
  <c r="I3135" i="1"/>
  <c r="C3135" i="1"/>
  <c r="H3135" i="1" s="1"/>
  <c r="J3134" i="1"/>
  <c r="I3134" i="1"/>
  <c r="C3134" i="1"/>
  <c r="H3134" i="1" s="1"/>
  <c r="J3133" i="1"/>
  <c r="I3133" i="1"/>
  <c r="C3133" i="1"/>
  <c r="H3133" i="1" s="1"/>
  <c r="J3132" i="1"/>
  <c r="I3132" i="1"/>
  <c r="C3132" i="1"/>
  <c r="H3132" i="1" s="1"/>
  <c r="J3131" i="1"/>
  <c r="I3131" i="1"/>
  <c r="C3131" i="1"/>
  <c r="H3131" i="1" s="1"/>
  <c r="J3130" i="1"/>
  <c r="I3130" i="1"/>
  <c r="C3130" i="1"/>
  <c r="H3130" i="1" s="1"/>
  <c r="J3129" i="1"/>
  <c r="I3129" i="1"/>
  <c r="C3129" i="1"/>
  <c r="H3129" i="1" s="1"/>
  <c r="J3128" i="1"/>
  <c r="I3128" i="1"/>
  <c r="C3128" i="1"/>
  <c r="H3128" i="1" s="1"/>
  <c r="J3127" i="1"/>
  <c r="I3127" i="1"/>
  <c r="C3127" i="1"/>
  <c r="H3127" i="1" s="1"/>
  <c r="J3126" i="1"/>
  <c r="I3126" i="1"/>
  <c r="C3126" i="1"/>
  <c r="H3126" i="1" s="1"/>
  <c r="J3125" i="1"/>
  <c r="I3125" i="1"/>
  <c r="C3125" i="1"/>
  <c r="H3125" i="1" s="1"/>
  <c r="J3124" i="1"/>
  <c r="I3124" i="1"/>
  <c r="C3124" i="1"/>
  <c r="H3124" i="1" s="1"/>
  <c r="J3123" i="1"/>
  <c r="I3123" i="1"/>
  <c r="C3123" i="1"/>
  <c r="H3123" i="1" s="1"/>
  <c r="J3122" i="1"/>
  <c r="I3122" i="1"/>
  <c r="C3122" i="1"/>
  <c r="H3122" i="1" s="1"/>
  <c r="J3121" i="1"/>
  <c r="I3121" i="1"/>
  <c r="C3121" i="1"/>
  <c r="H3121" i="1" s="1"/>
  <c r="J3120" i="1"/>
  <c r="I3120" i="1"/>
  <c r="C3120" i="1"/>
  <c r="H3120" i="1" s="1"/>
  <c r="J3119" i="1"/>
  <c r="I3119" i="1"/>
  <c r="C3119" i="1"/>
  <c r="H3119" i="1" s="1"/>
  <c r="J3118" i="1"/>
  <c r="I3118" i="1"/>
  <c r="C3118" i="1"/>
  <c r="H3118" i="1" s="1"/>
  <c r="J3117" i="1"/>
  <c r="I3117" i="1"/>
  <c r="C3117" i="1"/>
  <c r="H3117" i="1" s="1"/>
  <c r="J3116" i="1"/>
  <c r="I3116" i="1"/>
  <c r="C3116" i="1"/>
  <c r="H3116" i="1" s="1"/>
  <c r="J3115" i="1"/>
  <c r="I3115" i="1"/>
  <c r="C3115" i="1"/>
  <c r="H3115" i="1" s="1"/>
  <c r="J3114" i="1"/>
  <c r="I3114" i="1"/>
  <c r="C3114" i="1"/>
  <c r="H3114" i="1" s="1"/>
  <c r="J3113" i="1"/>
  <c r="I3113" i="1"/>
  <c r="C3113" i="1"/>
  <c r="H3113" i="1" s="1"/>
  <c r="J3112" i="1"/>
  <c r="I3112" i="1"/>
  <c r="C3112" i="1"/>
  <c r="H3112" i="1" s="1"/>
  <c r="J3111" i="1"/>
  <c r="I3111" i="1"/>
  <c r="C3111" i="1"/>
  <c r="H3111" i="1" s="1"/>
  <c r="J3110" i="1"/>
  <c r="I3110" i="1"/>
  <c r="C3110" i="1"/>
  <c r="H3110" i="1" s="1"/>
  <c r="J3109" i="1"/>
  <c r="I3109" i="1"/>
  <c r="C3109" i="1"/>
  <c r="H3109" i="1" s="1"/>
  <c r="J3108" i="1"/>
  <c r="I3108" i="1"/>
  <c r="C3108" i="1"/>
  <c r="H3108" i="1" s="1"/>
  <c r="J3107" i="1"/>
  <c r="I3107" i="1"/>
  <c r="C3107" i="1"/>
  <c r="H3107" i="1" s="1"/>
  <c r="J3106" i="1"/>
  <c r="I3106" i="1"/>
  <c r="C3106" i="1"/>
  <c r="H3106" i="1" s="1"/>
  <c r="J3105" i="1"/>
  <c r="I3105" i="1"/>
  <c r="C3105" i="1"/>
  <c r="H3105" i="1" s="1"/>
  <c r="J3104" i="1"/>
  <c r="I3104" i="1"/>
  <c r="C3104" i="1"/>
  <c r="H3104" i="1" s="1"/>
  <c r="J3103" i="1"/>
  <c r="I3103" i="1"/>
  <c r="C3103" i="1"/>
  <c r="H3103" i="1" s="1"/>
  <c r="J3102" i="1"/>
  <c r="I3102" i="1"/>
  <c r="C3102" i="1"/>
  <c r="H3102" i="1" s="1"/>
  <c r="J3101" i="1"/>
  <c r="I3101" i="1"/>
  <c r="C3101" i="1"/>
  <c r="H3101" i="1" s="1"/>
  <c r="J3100" i="1"/>
  <c r="I3100" i="1"/>
  <c r="C3100" i="1"/>
  <c r="H3100" i="1" s="1"/>
  <c r="J3099" i="1"/>
  <c r="I3099" i="1"/>
  <c r="C3099" i="1"/>
  <c r="H3099" i="1" s="1"/>
  <c r="J3098" i="1"/>
  <c r="I3098" i="1"/>
  <c r="C3098" i="1"/>
  <c r="H3098" i="1" s="1"/>
  <c r="J3097" i="1"/>
  <c r="I3097" i="1"/>
  <c r="C3097" i="1"/>
  <c r="H3097" i="1" s="1"/>
  <c r="J3096" i="1"/>
  <c r="I3096" i="1"/>
  <c r="C3096" i="1"/>
  <c r="H3096" i="1" s="1"/>
  <c r="J3095" i="1"/>
  <c r="I3095" i="1"/>
  <c r="C3095" i="1"/>
  <c r="H3095" i="1" s="1"/>
  <c r="J3094" i="1"/>
  <c r="I3094" i="1"/>
  <c r="C3094" i="1"/>
  <c r="H3094" i="1" s="1"/>
  <c r="J3093" i="1"/>
  <c r="I3093" i="1"/>
  <c r="C3093" i="1"/>
  <c r="H3093" i="1" s="1"/>
  <c r="J3092" i="1"/>
  <c r="I3092" i="1"/>
  <c r="C3092" i="1"/>
  <c r="H3092" i="1" s="1"/>
  <c r="J3091" i="1"/>
  <c r="I3091" i="1"/>
  <c r="C3091" i="1"/>
  <c r="H3091" i="1" s="1"/>
  <c r="J3090" i="1"/>
  <c r="I3090" i="1"/>
  <c r="C3090" i="1"/>
  <c r="H3090" i="1" s="1"/>
  <c r="J3089" i="1"/>
  <c r="I3089" i="1"/>
  <c r="C3089" i="1"/>
  <c r="H3089" i="1" s="1"/>
  <c r="J3088" i="1"/>
  <c r="I3088" i="1"/>
  <c r="C3088" i="1"/>
  <c r="H3088" i="1" s="1"/>
  <c r="J3087" i="1"/>
  <c r="I3087" i="1"/>
  <c r="C3087" i="1"/>
  <c r="H3087" i="1" s="1"/>
  <c r="J3086" i="1"/>
  <c r="I3086" i="1"/>
  <c r="C3086" i="1"/>
  <c r="H3086" i="1" s="1"/>
  <c r="J3085" i="1"/>
  <c r="I3085" i="1"/>
  <c r="C3085" i="1"/>
  <c r="H3085" i="1" s="1"/>
  <c r="J3084" i="1"/>
  <c r="I3084" i="1"/>
  <c r="C3084" i="1"/>
  <c r="H3084" i="1" s="1"/>
  <c r="J3083" i="1"/>
  <c r="I3083" i="1"/>
  <c r="C3083" i="1"/>
  <c r="H3083" i="1" s="1"/>
  <c r="J3082" i="1"/>
  <c r="I3082" i="1"/>
  <c r="C3082" i="1"/>
  <c r="H3082" i="1" s="1"/>
  <c r="J3081" i="1"/>
  <c r="I3081" i="1"/>
  <c r="C3081" i="1"/>
  <c r="H3081" i="1" s="1"/>
  <c r="J3080" i="1"/>
  <c r="I3080" i="1"/>
  <c r="C3080" i="1"/>
  <c r="H3080" i="1" s="1"/>
  <c r="J3079" i="1"/>
  <c r="I3079" i="1"/>
  <c r="C3079" i="1"/>
  <c r="H3079" i="1" s="1"/>
  <c r="J3078" i="1"/>
  <c r="I3078" i="1"/>
  <c r="C3078" i="1"/>
  <c r="H3078" i="1" s="1"/>
  <c r="J3077" i="1"/>
  <c r="I3077" i="1"/>
  <c r="C3077" i="1"/>
  <c r="H3077" i="1" s="1"/>
  <c r="J3076" i="1"/>
  <c r="I3076" i="1"/>
  <c r="C3076" i="1"/>
  <c r="H3076" i="1" s="1"/>
  <c r="J3075" i="1"/>
  <c r="I3075" i="1"/>
  <c r="C3075" i="1"/>
  <c r="H3075" i="1" s="1"/>
  <c r="J3074" i="1"/>
  <c r="I3074" i="1"/>
  <c r="C3074" i="1"/>
  <c r="H3074" i="1" s="1"/>
  <c r="J3073" i="1"/>
  <c r="I3073" i="1"/>
  <c r="C3073" i="1"/>
  <c r="H3073" i="1" s="1"/>
  <c r="J3072" i="1"/>
  <c r="I3072" i="1"/>
  <c r="C3072" i="1"/>
  <c r="H3072" i="1" s="1"/>
  <c r="J3071" i="1"/>
  <c r="I3071" i="1"/>
  <c r="C3071" i="1"/>
  <c r="H3071" i="1" s="1"/>
  <c r="J3070" i="1"/>
  <c r="I3070" i="1"/>
  <c r="C3070" i="1"/>
  <c r="H3070" i="1" s="1"/>
  <c r="J3069" i="1"/>
  <c r="I3069" i="1"/>
  <c r="C3069" i="1"/>
  <c r="H3069" i="1" s="1"/>
  <c r="J3068" i="1"/>
  <c r="I3068" i="1"/>
  <c r="C3068" i="1"/>
  <c r="H3068" i="1" s="1"/>
  <c r="J3067" i="1"/>
  <c r="I3067" i="1"/>
  <c r="C3067" i="1"/>
  <c r="H3067" i="1" s="1"/>
  <c r="J3066" i="1"/>
  <c r="I3066" i="1"/>
  <c r="C3066" i="1"/>
  <c r="H3066" i="1" s="1"/>
  <c r="J3065" i="1"/>
  <c r="I3065" i="1"/>
  <c r="C3065" i="1"/>
  <c r="H3065" i="1" s="1"/>
  <c r="J3064" i="1"/>
  <c r="I3064" i="1"/>
  <c r="C3064" i="1"/>
  <c r="H3064" i="1" s="1"/>
  <c r="J3063" i="1"/>
  <c r="I3063" i="1"/>
  <c r="C3063" i="1"/>
  <c r="H3063" i="1" s="1"/>
  <c r="J3062" i="1"/>
  <c r="I3062" i="1"/>
  <c r="C3062" i="1"/>
  <c r="H3062" i="1" s="1"/>
  <c r="J3061" i="1"/>
  <c r="I3061" i="1"/>
  <c r="C3061" i="1"/>
  <c r="H3061" i="1" s="1"/>
  <c r="J3060" i="1"/>
  <c r="I3060" i="1"/>
  <c r="C3060" i="1"/>
  <c r="H3060" i="1" s="1"/>
  <c r="J3059" i="1"/>
  <c r="I3059" i="1"/>
  <c r="C3059" i="1"/>
  <c r="H3059" i="1" s="1"/>
  <c r="J3058" i="1"/>
  <c r="I3058" i="1"/>
  <c r="C3058" i="1"/>
  <c r="H3058" i="1" s="1"/>
  <c r="J3057" i="1"/>
  <c r="I3057" i="1"/>
  <c r="C3057" i="1"/>
  <c r="H3057" i="1" s="1"/>
  <c r="J3056" i="1"/>
  <c r="I3056" i="1"/>
  <c r="C3056" i="1"/>
  <c r="H3056" i="1" s="1"/>
  <c r="J3055" i="1"/>
  <c r="I3055" i="1"/>
  <c r="C3055" i="1"/>
  <c r="H3055" i="1" s="1"/>
  <c r="J3054" i="1"/>
  <c r="I3054" i="1"/>
  <c r="C3054" i="1"/>
  <c r="H3054" i="1" s="1"/>
  <c r="J3053" i="1"/>
  <c r="I3053" i="1"/>
  <c r="C3053" i="1"/>
  <c r="H3053" i="1" s="1"/>
  <c r="J3052" i="1"/>
  <c r="I3052" i="1"/>
  <c r="C3052" i="1"/>
  <c r="H3052" i="1" s="1"/>
  <c r="J3051" i="1"/>
  <c r="I3051" i="1"/>
  <c r="C3051" i="1"/>
  <c r="H3051" i="1" s="1"/>
  <c r="J3050" i="1"/>
  <c r="I3050" i="1"/>
  <c r="C3050" i="1"/>
  <c r="H3050" i="1" s="1"/>
  <c r="J3049" i="1"/>
  <c r="I3049" i="1"/>
  <c r="C3049" i="1"/>
  <c r="H3049" i="1" s="1"/>
  <c r="J3048" i="1"/>
  <c r="I3048" i="1"/>
  <c r="C3048" i="1"/>
  <c r="H3048" i="1" s="1"/>
  <c r="J3047" i="1"/>
  <c r="I3047" i="1"/>
  <c r="C3047" i="1"/>
  <c r="H3047" i="1" s="1"/>
  <c r="J3046" i="1"/>
  <c r="I3046" i="1"/>
  <c r="C3046" i="1"/>
  <c r="H3046" i="1" s="1"/>
  <c r="J3045" i="1"/>
  <c r="I3045" i="1"/>
  <c r="C3045" i="1"/>
  <c r="H3045" i="1" s="1"/>
  <c r="J3044" i="1"/>
  <c r="I3044" i="1"/>
  <c r="C3044" i="1"/>
  <c r="H3044" i="1" s="1"/>
  <c r="J3043" i="1"/>
  <c r="I3043" i="1"/>
  <c r="C3043" i="1"/>
  <c r="H3043" i="1" s="1"/>
  <c r="J3042" i="1"/>
  <c r="I3042" i="1"/>
  <c r="C3042" i="1"/>
  <c r="H3042" i="1" s="1"/>
  <c r="J3041" i="1"/>
  <c r="I3041" i="1"/>
  <c r="C3041" i="1"/>
  <c r="H3041" i="1" s="1"/>
  <c r="J3040" i="1"/>
  <c r="I3040" i="1"/>
  <c r="C3040" i="1"/>
  <c r="H3040" i="1" s="1"/>
  <c r="J3039" i="1"/>
  <c r="I3039" i="1"/>
  <c r="C3039" i="1"/>
  <c r="H3039" i="1" s="1"/>
  <c r="J3038" i="1"/>
  <c r="I3038" i="1"/>
  <c r="C3038" i="1"/>
  <c r="H3038" i="1" s="1"/>
  <c r="J3037" i="1"/>
  <c r="I3037" i="1"/>
  <c r="C3037" i="1"/>
  <c r="H3037" i="1" s="1"/>
  <c r="J3036" i="1"/>
  <c r="I3036" i="1"/>
  <c r="C3036" i="1"/>
  <c r="H3036" i="1" s="1"/>
  <c r="J3035" i="1"/>
  <c r="I3035" i="1"/>
  <c r="C3035" i="1"/>
  <c r="H3035" i="1" s="1"/>
  <c r="J3034" i="1"/>
  <c r="I3034" i="1"/>
  <c r="C3034" i="1"/>
  <c r="H3034" i="1" s="1"/>
  <c r="J3033" i="1"/>
  <c r="I3033" i="1"/>
  <c r="C3033" i="1"/>
  <c r="H3033" i="1" s="1"/>
  <c r="J3032" i="1"/>
  <c r="I3032" i="1"/>
  <c r="C3032" i="1"/>
  <c r="H3032" i="1" s="1"/>
  <c r="J3031" i="1"/>
  <c r="I3031" i="1"/>
  <c r="C3031" i="1"/>
  <c r="H3031" i="1" s="1"/>
  <c r="J3030" i="1"/>
  <c r="I3030" i="1"/>
  <c r="C3030" i="1"/>
  <c r="H3030" i="1" s="1"/>
  <c r="J3029" i="1"/>
  <c r="I3029" i="1"/>
  <c r="C3029" i="1"/>
  <c r="H3029" i="1" s="1"/>
  <c r="J3028" i="1"/>
  <c r="I3028" i="1"/>
  <c r="C3028" i="1"/>
  <c r="H3028" i="1" s="1"/>
  <c r="J3027" i="1"/>
  <c r="I3027" i="1"/>
  <c r="C3027" i="1"/>
  <c r="H3027" i="1" s="1"/>
  <c r="J3026" i="1"/>
  <c r="I3026" i="1"/>
  <c r="C3026" i="1"/>
  <c r="H3026" i="1" s="1"/>
  <c r="J3025" i="1"/>
  <c r="I3025" i="1"/>
  <c r="C3025" i="1"/>
  <c r="H3025" i="1" s="1"/>
  <c r="J3024" i="1"/>
  <c r="I3024" i="1"/>
  <c r="C3024" i="1"/>
  <c r="H3024" i="1" s="1"/>
  <c r="J3023" i="1"/>
  <c r="I3023" i="1"/>
  <c r="C3023" i="1"/>
  <c r="H3023" i="1" s="1"/>
  <c r="J3022" i="1"/>
  <c r="I3022" i="1"/>
  <c r="C3022" i="1"/>
  <c r="H3022" i="1" s="1"/>
  <c r="J3021" i="1"/>
  <c r="I3021" i="1"/>
  <c r="C3021" i="1"/>
  <c r="H3021" i="1" s="1"/>
  <c r="J3020" i="1"/>
  <c r="I3020" i="1"/>
  <c r="C3020" i="1"/>
  <c r="H3020" i="1" s="1"/>
  <c r="J3019" i="1"/>
  <c r="I3019" i="1"/>
  <c r="C3019" i="1"/>
  <c r="H3019" i="1" s="1"/>
  <c r="J3018" i="1"/>
  <c r="I3018" i="1"/>
  <c r="C3018" i="1"/>
  <c r="H3018" i="1" s="1"/>
  <c r="J3017" i="1"/>
  <c r="I3017" i="1"/>
  <c r="C3017" i="1"/>
  <c r="H3017" i="1" s="1"/>
  <c r="J3016" i="1"/>
  <c r="I3016" i="1"/>
  <c r="C3016" i="1"/>
  <c r="H3016" i="1" s="1"/>
  <c r="J3015" i="1"/>
  <c r="I3015" i="1"/>
  <c r="C3015" i="1"/>
  <c r="H3015" i="1" s="1"/>
  <c r="J3014" i="1"/>
  <c r="I3014" i="1"/>
  <c r="C3014" i="1"/>
  <c r="H3014" i="1" s="1"/>
  <c r="J3013" i="1"/>
  <c r="I3013" i="1"/>
  <c r="C3013" i="1"/>
  <c r="H3013" i="1" s="1"/>
  <c r="J3012" i="1"/>
  <c r="I3012" i="1"/>
  <c r="C3012" i="1"/>
  <c r="H3012" i="1" s="1"/>
  <c r="J3011" i="1"/>
  <c r="I3011" i="1"/>
  <c r="C3011" i="1"/>
  <c r="H3011" i="1" s="1"/>
  <c r="J3010" i="1"/>
  <c r="I3010" i="1"/>
  <c r="C3010" i="1"/>
  <c r="H3010" i="1" s="1"/>
  <c r="J3009" i="1"/>
  <c r="I3009" i="1"/>
  <c r="C3009" i="1"/>
  <c r="H3009" i="1" s="1"/>
  <c r="J3008" i="1"/>
  <c r="I3008" i="1"/>
  <c r="C3008" i="1"/>
  <c r="H3008" i="1" s="1"/>
  <c r="J3007" i="1"/>
  <c r="I3007" i="1"/>
  <c r="C3007" i="1"/>
  <c r="H3007" i="1" s="1"/>
  <c r="J3006" i="1"/>
  <c r="I3006" i="1"/>
  <c r="C3006" i="1"/>
  <c r="H3006" i="1" s="1"/>
  <c r="J3005" i="1"/>
  <c r="I3005" i="1"/>
  <c r="C3005" i="1"/>
  <c r="H3005" i="1" s="1"/>
  <c r="J3004" i="1"/>
  <c r="I3004" i="1"/>
  <c r="C3004" i="1"/>
  <c r="H3004" i="1" s="1"/>
  <c r="J3003" i="1"/>
  <c r="I3003" i="1"/>
  <c r="C3003" i="1"/>
  <c r="H3003" i="1" s="1"/>
  <c r="J3002" i="1"/>
  <c r="I3002" i="1"/>
  <c r="C3002" i="1"/>
  <c r="H3002" i="1" s="1"/>
  <c r="J3001" i="1"/>
  <c r="I3001" i="1"/>
  <c r="C3001" i="1"/>
  <c r="H3001" i="1" s="1"/>
  <c r="J3000" i="1"/>
  <c r="I3000" i="1"/>
  <c r="C3000" i="1"/>
  <c r="H3000" i="1" s="1"/>
  <c r="J2999" i="1"/>
  <c r="I2999" i="1"/>
  <c r="C2999" i="1"/>
  <c r="H2999" i="1" s="1"/>
  <c r="J2998" i="1"/>
  <c r="I2998" i="1"/>
  <c r="C2998" i="1"/>
  <c r="H2998" i="1" s="1"/>
  <c r="J2997" i="1"/>
  <c r="I2997" i="1"/>
  <c r="C2997" i="1"/>
  <c r="H2997" i="1" s="1"/>
  <c r="J2996" i="1"/>
  <c r="I2996" i="1"/>
  <c r="C2996" i="1"/>
  <c r="H2996" i="1" s="1"/>
  <c r="J2995" i="1"/>
  <c r="I2995" i="1"/>
  <c r="C2995" i="1"/>
  <c r="H2995" i="1" s="1"/>
  <c r="J2994" i="1"/>
  <c r="I2994" i="1"/>
  <c r="C2994" i="1"/>
  <c r="H2994" i="1" s="1"/>
  <c r="J2993" i="1"/>
  <c r="I2993" i="1"/>
  <c r="C2993" i="1"/>
  <c r="H2993" i="1" s="1"/>
  <c r="J2992" i="1"/>
  <c r="I2992" i="1"/>
  <c r="C2992" i="1"/>
  <c r="H2992" i="1" s="1"/>
  <c r="J2991" i="1"/>
  <c r="I2991" i="1"/>
  <c r="C2991" i="1"/>
  <c r="H2991" i="1" s="1"/>
  <c r="J2990" i="1"/>
  <c r="I2990" i="1"/>
  <c r="C2990" i="1"/>
  <c r="H2990" i="1" s="1"/>
  <c r="J2989" i="1"/>
  <c r="I2989" i="1"/>
  <c r="C2989" i="1"/>
  <c r="H2989" i="1" s="1"/>
  <c r="J2988" i="1"/>
  <c r="I2988" i="1"/>
  <c r="C2988" i="1"/>
  <c r="H2988" i="1" s="1"/>
  <c r="J2987" i="1"/>
  <c r="I2987" i="1"/>
  <c r="C2987" i="1"/>
  <c r="H2987" i="1" s="1"/>
  <c r="J2986" i="1"/>
  <c r="I2986" i="1"/>
  <c r="C2986" i="1"/>
  <c r="H2986" i="1" s="1"/>
  <c r="J2985" i="1"/>
  <c r="I2985" i="1"/>
  <c r="C2985" i="1"/>
  <c r="H2985" i="1" s="1"/>
  <c r="J2984" i="1"/>
  <c r="I2984" i="1"/>
  <c r="C2984" i="1"/>
  <c r="H2984" i="1" s="1"/>
  <c r="J2983" i="1"/>
  <c r="I2983" i="1"/>
  <c r="C2983" i="1"/>
  <c r="H2983" i="1" s="1"/>
  <c r="J2982" i="1"/>
  <c r="I2982" i="1"/>
  <c r="C2982" i="1"/>
  <c r="H2982" i="1" s="1"/>
  <c r="J2981" i="1"/>
  <c r="I2981" i="1"/>
  <c r="C2981" i="1"/>
  <c r="H2981" i="1" s="1"/>
  <c r="J2980" i="1"/>
  <c r="I2980" i="1"/>
  <c r="C2980" i="1"/>
  <c r="H2980" i="1" s="1"/>
  <c r="J2979" i="1"/>
  <c r="I2979" i="1"/>
  <c r="C2979" i="1"/>
  <c r="H2979" i="1" s="1"/>
  <c r="J2978" i="1"/>
  <c r="I2978" i="1"/>
  <c r="C2978" i="1"/>
  <c r="H2978" i="1" s="1"/>
  <c r="J2977" i="1"/>
  <c r="I2977" i="1"/>
  <c r="C2977" i="1"/>
  <c r="H2977" i="1" s="1"/>
  <c r="J2976" i="1"/>
  <c r="I2976" i="1"/>
  <c r="C2976" i="1"/>
  <c r="H2976" i="1" s="1"/>
  <c r="J2975" i="1"/>
  <c r="I2975" i="1"/>
  <c r="C2975" i="1"/>
  <c r="H2975" i="1" s="1"/>
  <c r="J2974" i="1"/>
  <c r="I2974" i="1"/>
  <c r="C2974" i="1"/>
  <c r="H2974" i="1" s="1"/>
  <c r="J2973" i="1"/>
  <c r="I2973" i="1"/>
  <c r="C2973" i="1"/>
  <c r="H2973" i="1" s="1"/>
  <c r="J2972" i="1"/>
  <c r="I2972" i="1"/>
  <c r="C2972" i="1"/>
  <c r="H2972" i="1" s="1"/>
  <c r="J2971" i="1"/>
  <c r="I2971" i="1"/>
  <c r="C2971" i="1"/>
  <c r="H2971" i="1" s="1"/>
  <c r="J2970" i="1"/>
  <c r="I2970" i="1"/>
  <c r="C2970" i="1"/>
  <c r="H2970" i="1" s="1"/>
  <c r="J2969" i="1"/>
  <c r="I2969" i="1"/>
  <c r="C2969" i="1"/>
  <c r="H2969" i="1" s="1"/>
  <c r="J2968" i="1"/>
  <c r="I2968" i="1"/>
  <c r="C2968" i="1"/>
  <c r="H2968" i="1" s="1"/>
  <c r="J2967" i="1"/>
  <c r="I2967" i="1"/>
  <c r="C2967" i="1"/>
  <c r="H2967" i="1" s="1"/>
  <c r="J2966" i="1"/>
  <c r="I2966" i="1"/>
  <c r="C2966" i="1"/>
  <c r="H2966" i="1" s="1"/>
  <c r="J2965" i="1"/>
  <c r="I2965" i="1"/>
  <c r="C2965" i="1"/>
  <c r="H2965" i="1" s="1"/>
  <c r="J2964" i="1"/>
  <c r="I2964" i="1"/>
  <c r="C2964" i="1"/>
  <c r="H2964" i="1" s="1"/>
  <c r="J2963" i="1"/>
  <c r="I2963" i="1"/>
  <c r="C2963" i="1"/>
  <c r="H2963" i="1" s="1"/>
  <c r="J2962" i="1"/>
  <c r="I2962" i="1"/>
  <c r="C2962" i="1"/>
  <c r="H2962" i="1" s="1"/>
  <c r="J2961" i="1"/>
  <c r="I2961" i="1"/>
  <c r="C2961" i="1"/>
  <c r="H2961" i="1" s="1"/>
  <c r="J2960" i="1"/>
  <c r="I2960" i="1"/>
  <c r="C2960" i="1"/>
  <c r="H2960" i="1" s="1"/>
  <c r="J2959" i="1"/>
  <c r="I2959" i="1"/>
  <c r="C2959" i="1"/>
  <c r="H2959" i="1" s="1"/>
  <c r="J2958" i="1"/>
  <c r="I2958" i="1"/>
  <c r="C2958" i="1"/>
  <c r="H2958" i="1" s="1"/>
  <c r="J2957" i="1"/>
  <c r="I2957" i="1"/>
  <c r="C2957" i="1"/>
  <c r="H2957" i="1" s="1"/>
  <c r="J2956" i="1"/>
  <c r="I2956" i="1"/>
  <c r="C2956" i="1"/>
  <c r="H2956" i="1" s="1"/>
  <c r="J2955" i="1"/>
  <c r="I2955" i="1"/>
  <c r="C2955" i="1"/>
  <c r="H2955" i="1" s="1"/>
  <c r="J2954" i="1"/>
  <c r="I2954" i="1"/>
  <c r="C2954" i="1"/>
  <c r="H2954" i="1" s="1"/>
  <c r="J2953" i="1"/>
  <c r="I2953" i="1"/>
  <c r="C2953" i="1"/>
  <c r="H2953" i="1" s="1"/>
  <c r="J2952" i="1"/>
  <c r="I2952" i="1"/>
  <c r="C2952" i="1"/>
  <c r="H2952" i="1" s="1"/>
  <c r="J2951" i="1"/>
  <c r="I2951" i="1"/>
  <c r="C2951" i="1"/>
  <c r="H2951" i="1" s="1"/>
  <c r="J2950" i="1"/>
  <c r="I2950" i="1"/>
  <c r="C2950" i="1"/>
  <c r="H2950" i="1" s="1"/>
  <c r="J2949" i="1"/>
  <c r="I2949" i="1"/>
  <c r="C2949" i="1"/>
  <c r="H2949" i="1" s="1"/>
  <c r="J2948" i="1"/>
  <c r="I2948" i="1"/>
  <c r="C2948" i="1"/>
  <c r="H2948" i="1" s="1"/>
  <c r="J2947" i="1"/>
  <c r="I2947" i="1"/>
  <c r="C2947" i="1"/>
  <c r="H2947" i="1" s="1"/>
  <c r="J2946" i="1"/>
  <c r="I2946" i="1"/>
  <c r="C2946" i="1"/>
  <c r="H2946" i="1" s="1"/>
  <c r="J2945" i="1"/>
  <c r="I2945" i="1"/>
  <c r="C2945" i="1"/>
  <c r="H2945" i="1" s="1"/>
  <c r="J2944" i="1"/>
  <c r="I2944" i="1"/>
  <c r="C2944" i="1"/>
  <c r="H2944" i="1" s="1"/>
  <c r="J2943" i="1"/>
  <c r="I2943" i="1"/>
  <c r="C2943" i="1"/>
  <c r="H2943" i="1" s="1"/>
  <c r="J2942" i="1"/>
  <c r="I2942" i="1"/>
  <c r="C2942" i="1"/>
  <c r="H2942" i="1" s="1"/>
  <c r="J2941" i="1"/>
  <c r="I2941" i="1"/>
  <c r="C2941" i="1"/>
  <c r="H2941" i="1" s="1"/>
  <c r="J2940" i="1"/>
  <c r="I2940" i="1"/>
  <c r="C2940" i="1"/>
  <c r="H2940" i="1" s="1"/>
  <c r="J2939" i="1"/>
  <c r="I2939" i="1"/>
  <c r="C2939" i="1"/>
  <c r="H2939" i="1" s="1"/>
  <c r="J2938" i="1"/>
  <c r="I2938" i="1"/>
  <c r="C2938" i="1"/>
  <c r="H2938" i="1" s="1"/>
  <c r="J2937" i="1"/>
  <c r="I2937" i="1"/>
  <c r="C2937" i="1"/>
  <c r="H2937" i="1" s="1"/>
  <c r="J2936" i="1"/>
  <c r="I2936" i="1"/>
  <c r="C2936" i="1"/>
  <c r="H2936" i="1" s="1"/>
  <c r="J2935" i="1"/>
  <c r="I2935" i="1"/>
  <c r="C2935" i="1"/>
  <c r="H2935" i="1" s="1"/>
  <c r="J2934" i="1"/>
  <c r="I2934" i="1"/>
  <c r="C2934" i="1"/>
  <c r="H2934" i="1" s="1"/>
  <c r="J2933" i="1"/>
  <c r="I2933" i="1"/>
  <c r="C2933" i="1"/>
  <c r="H2933" i="1" s="1"/>
  <c r="J2932" i="1"/>
  <c r="I2932" i="1"/>
  <c r="C2932" i="1"/>
  <c r="H2932" i="1" s="1"/>
  <c r="J2931" i="1"/>
  <c r="I2931" i="1"/>
  <c r="C2931" i="1"/>
  <c r="H2931" i="1" s="1"/>
  <c r="J2930" i="1"/>
  <c r="I2930" i="1"/>
  <c r="C2930" i="1"/>
  <c r="H2930" i="1" s="1"/>
  <c r="J2929" i="1"/>
  <c r="I2929" i="1"/>
  <c r="C2929" i="1"/>
  <c r="H2929" i="1" s="1"/>
  <c r="J2928" i="1"/>
  <c r="I2928" i="1"/>
  <c r="C2928" i="1"/>
  <c r="H2928" i="1" s="1"/>
  <c r="J2927" i="1"/>
  <c r="I2927" i="1"/>
  <c r="C2927" i="1"/>
  <c r="H2927" i="1" s="1"/>
  <c r="J2926" i="1"/>
  <c r="I2926" i="1"/>
  <c r="C2926" i="1"/>
  <c r="H2926" i="1" s="1"/>
  <c r="J2925" i="1"/>
  <c r="I2925" i="1"/>
  <c r="C2925" i="1"/>
  <c r="H2925" i="1" s="1"/>
  <c r="J2924" i="1"/>
  <c r="I2924" i="1"/>
  <c r="C2924" i="1"/>
  <c r="H2924" i="1" s="1"/>
  <c r="J2923" i="1"/>
  <c r="I2923" i="1"/>
  <c r="C2923" i="1"/>
  <c r="H2923" i="1" s="1"/>
  <c r="J2922" i="1"/>
  <c r="I2922" i="1"/>
  <c r="C2922" i="1"/>
  <c r="H2922" i="1" s="1"/>
  <c r="J2921" i="1"/>
  <c r="I2921" i="1"/>
  <c r="C2921" i="1"/>
  <c r="H2921" i="1" s="1"/>
  <c r="J2920" i="1"/>
  <c r="I2920" i="1"/>
  <c r="C2920" i="1"/>
  <c r="H2920" i="1" s="1"/>
  <c r="J2919" i="1"/>
  <c r="I2919" i="1"/>
  <c r="C2919" i="1"/>
  <c r="H2919" i="1" s="1"/>
  <c r="J2918" i="1"/>
  <c r="I2918" i="1"/>
  <c r="C2918" i="1"/>
  <c r="H2918" i="1" s="1"/>
  <c r="J2917" i="1"/>
  <c r="I2917" i="1"/>
  <c r="C2917" i="1"/>
  <c r="H2917" i="1" s="1"/>
  <c r="J2916" i="1"/>
  <c r="I2916" i="1"/>
  <c r="C2916" i="1"/>
  <c r="H2916" i="1" s="1"/>
  <c r="J2915" i="1"/>
  <c r="I2915" i="1"/>
  <c r="C2915" i="1"/>
  <c r="H2915" i="1" s="1"/>
  <c r="J2914" i="1"/>
  <c r="I2914" i="1"/>
  <c r="C2914" i="1"/>
  <c r="H2914" i="1" s="1"/>
  <c r="J2913" i="1"/>
  <c r="I2913" i="1"/>
  <c r="C2913" i="1"/>
  <c r="H2913" i="1" s="1"/>
  <c r="J2912" i="1"/>
  <c r="I2912" i="1"/>
  <c r="C2912" i="1"/>
  <c r="H2912" i="1" s="1"/>
  <c r="J2911" i="1"/>
  <c r="I2911" i="1"/>
  <c r="C2911" i="1"/>
  <c r="H2911" i="1" s="1"/>
  <c r="J2910" i="1"/>
  <c r="I2910" i="1"/>
  <c r="C2910" i="1"/>
  <c r="H2910" i="1" s="1"/>
  <c r="J2909" i="1"/>
  <c r="I2909" i="1"/>
  <c r="C2909" i="1"/>
  <c r="H2909" i="1" s="1"/>
  <c r="J2908" i="1"/>
  <c r="I2908" i="1"/>
  <c r="C2908" i="1"/>
  <c r="H2908" i="1" s="1"/>
  <c r="J2907" i="1"/>
  <c r="I2907" i="1"/>
  <c r="C2907" i="1"/>
  <c r="H2907" i="1" s="1"/>
  <c r="J2906" i="1"/>
  <c r="I2906" i="1"/>
  <c r="C2906" i="1"/>
  <c r="H2906" i="1" s="1"/>
  <c r="J2905" i="1"/>
  <c r="I2905" i="1"/>
  <c r="C2905" i="1"/>
  <c r="H2905" i="1" s="1"/>
  <c r="J2904" i="1"/>
  <c r="I2904" i="1"/>
  <c r="C2904" i="1"/>
  <c r="H2904" i="1" s="1"/>
  <c r="J2903" i="1"/>
  <c r="I2903" i="1"/>
  <c r="C2903" i="1"/>
  <c r="H2903" i="1" s="1"/>
  <c r="J2902" i="1"/>
  <c r="I2902" i="1"/>
  <c r="C2902" i="1"/>
  <c r="H2902" i="1" s="1"/>
  <c r="J2901" i="1"/>
  <c r="I2901" i="1"/>
  <c r="C2901" i="1"/>
  <c r="H2901" i="1" s="1"/>
  <c r="J2900" i="1"/>
  <c r="I2900" i="1"/>
  <c r="C2900" i="1"/>
  <c r="H2900" i="1" s="1"/>
  <c r="J2899" i="1"/>
  <c r="I2899" i="1"/>
  <c r="C2899" i="1"/>
  <c r="H2899" i="1" s="1"/>
  <c r="J2898" i="1"/>
  <c r="I2898" i="1"/>
  <c r="C2898" i="1"/>
  <c r="H2898" i="1" s="1"/>
  <c r="J2897" i="1"/>
  <c r="I2897" i="1"/>
  <c r="C2897" i="1"/>
  <c r="H2897" i="1" s="1"/>
  <c r="J2896" i="1"/>
  <c r="I2896" i="1"/>
  <c r="C2896" i="1"/>
  <c r="H2896" i="1" s="1"/>
  <c r="J2895" i="1"/>
  <c r="I2895" i="1"/>
  <c r="C2895" i="1"/>
  <c r="H2895" i="1" s="1"/>
  <c r="J2894" i="1"/>
  <c r="I2894" i="1"/>
  <c r="C2894" i="1"/>
  <c r="H2894" i="1" s="1"/>
  <c r="J2893" i="1"/>
  <c r="I2893" i="1"/>
  <c r="C2893" i="1"/>
  <c r="H2893" i="1" s="1"/>
  <c r="J2892" i="1"/>
  <c r="I2892" i="1"/>
  <c r="C2892" i="1"/>
  <c r="H2892" i="1" s="1"/>
  <c r="J2891" i="1"/>
  <c r="I2891" i="1"/>
  <c r="C2891" i="1"/>
  <c r="H2891" i="1" s="1"/>
  <c r="J2890" i="1"/>
  <c r="I2890" i="1"/>
  <c r="C2890" i="1"/>
  <c r="H2890" i="1" s="1"/>
  <c r="J2889" i="1"/>
  <c r="I2889" i="1"/>
  <c r="C2889" i="1"/>
  <c r="H2889" i="1" s="1"/>
  <c r="J2888" i="1"/>
  <c r="I2888" i="1"/>
  <c r="C2888" i="1"/>
  <c r="H2888" i="1" s="1"/>
  <c r="J2887" i="1"/>
  <c r="I2887" i="1"/>
  <c r="C2887" i="1"/>
  <c r="H2887" i="1" s="1"/>
  <c r="J2886" i="1"/>
  <c r="I2886" i="1"/>
  <c r="C2886" i="1"/>
  <c r="H2886" i="1" s="1"/>
  <c r="J2885" i="1"/>
  <c r="I2885" i="1"/>
  <c r="C2885" i="1"/>
  <c r="H2885" i="1" s="1"/>
  <c r="J2884" i="1"/>
  <c r="I2884" i="1"/>
  <c r="C2884" i="1"/>
  <c r="H2884" i="1" s="1"/>
  <c r="J2883" i="1"/>
  <c r="I2883" i="1"/>
  <c r="C2883" i="1"/>
  <c r="H2883" i="1" s="1"/>
  <c r="J2882" i="1"/>
  <c r="I2882" i="1"/>
  <c r="C2882" i="1"/>
  <c r="H2882" i="1" s="1"/>
  <c r="J2881" i="1"/>
  <c r="I2881" i="1"/>
  <c r="C2881" i="1"/>
  <c r="H2881" i="1" s="1"/>
  <c r="J2880" i="1"/>
  <c r="I2880" i="1"/>
  <c r="C2880" i="1"/>
  <c r="H2880" i="1" s="1"/>
  <c r="J2879" i="1"/>
  <c r="I2879" i="1"/>
  <c r="C2879" i="1"/>
  <c r="H2879" i="1" s="1"/>
  <c r="J2878" i="1"/>
  <c r="I2878" i="1"/>
  <c r="C2878" i="1"/>
  <c r="H2878" i="1" s="1"/>
  <c r="J2877" i="1"/>
  <c r="I2877" i="1"/>
  <c r="C2877" i="1"/>
  <c r="H2877" i="1" s="1"/>
  <c r="J2876" i="1"/>
  <c r="I2876" i="1"/>
  <c r="C2876" i="1"/>
  <c r="H2876" i="1" s="1"/>
  <c r="J2875" i="1"/>
  <c r="I2875" i="1"/>
  <c r="C2875" i="1"/>
  <c r="H2875" i="1" s="1"/>
  <c r="J2874" i="1"/>
  <c r="I2874" i="1"/>
  <c r="C2874" i="1"/>
  <c r="H2874" i="1" s="1"/>
  <c r="J2873" i="1"/>
  <c r="I2873" i="1"/>
  <c r="C2873" i="1"/>
  <c r="H2873" i="1" s="1"/>
  <c r="J2872" i="1"/>
  <c r="I2872" i="1"/>
  <c r="C2872" i="1"/>
  <c r="H2872" i="1" s="1"/>
  <c r="J2871" i="1"/>
  <c r="I2871" i="1"/>
  <c r="C2871" i="1"/>
  <c r="H2871" i="1" s="1"/>
  <c r="J2870" i="1"/>
  <c r="I2870" i="1"/>
  <c r="C2870" i="1"/>
  <c r="H2870" i="1" s="1"/>
  <c r="J2869" i="1"/>
  <c r="I2869" i="1"/>
  <c r="C2869" i="1"/>
  <c r="H2869" i="1" s="1"/>
  <c r="J2868" i="1"/>
  <c r="I2868" i="1"/>
  <c r="C2868" i="1"/>
  <c r="H2868" i="1" s="1"/>
  <c r="J2867" i="1"/>
  <c r="I2867" i="1"/>
  <c r="C2867" i="1"/>
  <c r="H2867" i="1" s="1"/>
  <c r="J2866" i="1"/>
  <c r="I2866" i="1"/>
  <c r="C2866" i="1"/>
  <c r="H2866" i="1" s="1"/>
  <c r="J2865" i="1"/>
  <c r="I2865" i="1"/>
  <c r="C2865" i="1"/>
  <c r="H2865" i="1" s="1"/>
  <c r="J2864" i="1"/>
  <c r="I2864" i="1"/>
  <c r="C2864" i="1"/>
  <c r="H2864" i="1" s="1"/>
  <c r="J2863" i="1"/>
  <c r="I2863" i="1"/>
  <c r="C2863" i="1"/>
  <c r="H2863" i="1" s="1"/>
  <c r="J2862" i="1"/>
  <c r="I2862" i="1"/>
  <c r="C2862" i="1"/>
  <c r="H2862" i="1" s="1"/>
  <c r="J2861" i="1"/>
  <c r="I2861" i="1"/>
  <c r="C2861" i="1"/>
  <c r="H2861" i="1" s="1"/>
  <c r="J2860" i="1"/>
  <c r="I2860" i="1"/>
  <c r="C2860" i="1"/>
  <c r="H2860" i="1" s="1"/>
  <c r="J2859" i="1"/>
  <c r="I2859" i="1"/>
  <c r="C2859" i="1"/>
  <c r="H2859" i="1" s="1"/>
  <c r="J2858" i="1"/>
  <c r="I2858" i="1"/>
  <c r="C2858" i="1"/>
  <c r="H2858" i="1" s="1"/>
  <c r="J2857" i="1"/>
  <c r="I2857" i="1"/>
  <c r="C2857" i="1"/>
  <c r="H2857" i="1" s="1"/>
  <c r="J2856" i="1"/>
  <c r="I2856" i="1"/>
  <c r="C2856" i="1"/>
  <c r="H2856" i="1" s="1"/>
  <c r="J2855" i="1"/>
  <c r="I2855" i="1"/>
  <c r="C2855" i="1"/>
  <c r="H2855" i="1" s="1"/>
  <c r="J2854" i="1"/>
  <c r="I2854" i="1"/>
  <c r="C2854" i="1"/>
  <c r="H2854" i="1" s="1"/>
  <c r="J2853" i="1"/>
  <c r="I2853" i="1"/>
  <c r="C2853" i="1"/>
  <c r="H2853" i="1" s="1"/>
  <c r="J2852" i="1"/>
  <c r="I2852" i="1"/>
  <c r="C2852" i="1"/>
  <c r="H2852" i="1" s="1"/>
  <c r="J2851" i="1"/>
  <c r="I2851" i="1"/>
  <c r="C2851" i="1"/>
  <c r="H2851" i="1" s="1"/>
  <c r="J2850" i="1"/>
  <c r="I2850" i="1"/>
  <c r="C2850" i="1"/>
  <c r="H2850" i="1" s="1"/>
  <c r="J2849" i="1"/>
  <c r="I2849" i="1"/>
  <c r="C2849" i="1"/>
  <c r="H2849" i="1" s="1"/>
  <c r="J2848" i="1"/>
  <c r="I2848" i="1"/>
  <c r="C2848" i="1"/>
  <c r="H2848" i="1" s="1"/>
  <c r="J2847" i="1"/>
  <c r="I2847" i="1"/>
  <c r="C2847" i="1"/>
  <c r="H2847" i="1" s="1"/>
  <c r="J2846" i="1"/>
  <c r="I2846" i="1"/>
  <c r="C2846" i="1"/>
  <c r="H2846" i="1" s="1"/>
  <c r="J2845" i="1"/>
  <c r="I2845" i="1"/>
  <c r="C2845" i="1"/>
  <c r="H2845" i="1" s="1"/>
  <c r="J2844" i="1"/>
  <c r="I2844" i="1"/>
  <c r="C2844" i="1"/>
  <c r="H2844" i="1" s="1"/>
  <c r="J2843" i="1"/>
  <c r="I2843" i="1"/>
  <c r="C2843" i="1"/>
  <c r="H2843" i="1" s="1"/>
  <c r="J2842" i="1"/>
  <c r="I2842" i="1"/>
  <c r="C2842" i="1"/>
  <c r="H2842" i="1" s="1"/>
  <c r="J2841" i="1"/>
  <c r="I2841" i="1"/>
  <c r="C2841" i="1"/>
  <c r="H2841" i="1" s="1"/>
  <c r="J2840" i="1"/>
  <c r="I2840" i="1"/>
  <c r="C2840" i="1"/>
  <c r="H2840" i="1" s="1"/>
  <c r="J2839" i="1"/>
  <c r="I2839" i="1"/>
  <c r="C2839" i="1"/>
  <c r="H2839" i="1" s="1"/>
  <c r="J2838" i="1"/>
  <c r="I2838" i="1"/>
  <c r="C2838" i="1"/>
  <c r="H2838" i="1" s="1"/>
  <c r="J2837" i="1"/>
  <c r="I2837" i="1"/>
  <c r="C2837" i="1"/>
  <c r="H2837" i="1" s="1"/>
  <c r="J2836" i="1"/>
  <c r="I2836" i="1"/>
  <c r="C2836" i="1"/>
  <c r="H2836" i="1" s="1"/>
  <c r="J2835" i="1"/>
  <c r="I2835" i="1"/>
  <c r="C2835" i="1"/>
  <c r="H2835" i="1" s="1"/>
  <c r="J2834" i="1"/>
  <c r="I2834" i="1"/>
  <c r="C2834" i="1"/>
  <c r="H2834" i="1" s="1"/>
  <c r="J2833" i="1"/>
  <c r="I2833" i="1"/>
  <c r="C2833" i="1"/>
  <c r="H2833" i="1" s="1"/>
  <c r="J2832" i="1"/>
  <c r="I2832" i="1"/>
  <c r="C2832" i="1"/>
  <c r="H2832" i="1" s="1"/>
  <c r="J2831" i="1"/>
  <c r="I2831" i="1"/>
  <c r="C2831" i="1"/>
  <c r="H2831" i="1" s="1"/>
  <c r="J2830" i="1"/>
  <c r="I2830" i="1"/>
  <c r="C2830" i="1"/>
  <c r="H2830" i="1" s="1"/>
  <c r="J2829" i="1"/>
  <c r="I2829" i="1"/>
  <c r="C2829" i="1"/>
  <c r="H2829" i="1" s="1"/>
  <c r="J2828" i="1"/>
  <c r="I2828" i="1"/>
  <c r="C2828" i="1"/>
  <c r="H2828" i="1" s="1"/>
  <c r="J2827" i="1"/>
  <c r="I2827" i="1"/>
  <c r="C2827" i="1"/>
  <c r="H2827" i="1" s="1"/>
  <c r="J2826" i="1"/>
  <c r="I2826" i="1"/>
  <c r="C2826" i="1"/>
  <c r="H2826" i="1" s="1"/>
  <c r="J2825" i="1"/>
  <c r="I2825" i="1"/>
  <c r="C2825" i="1"/>
  <c r="H2825" i="1" s="1"/>
  <c r="J2824" i="1"/>
  <c r="I2824" i="1"/>
  <c r="C2824" i="1"/>
  <c r="H2824" i="1" s="1"/>
  <c r="J2823" i="1"/>
  <c r="I2823" i="1"/>
  <c r="C2823" i="1"/>
  <c r="H2823" i="1" s="1"/>
  <c r="J2822" i="1"/>
  <c r="I2822" i="1"/>
  <c r="C2822" i="1"/>
  <c r="H2822" i="1" s="1"/>
  <c r="J2821" i="1"/>
  <c r="I2821" i="1"/>
  <c r="C2821" i="1"/>
  <c r="H2821" i="1" s="1"/>
  <c r="J2820" i="1"/>
  <c r="I2820" i="1"/>
  <c r="C2820" i="1"/>
  <c r="H2820" i="1" s="1"/>
  <c r="J2819" i="1"/>
  <c r="I2819" i="1"/>
  <c r="C2819" i="1"/>
  <c r="H2819" i="1" s="1"/>
  <c r="J2818" i="1"/>
  <c r="I2818" i="1"/>
  <c r="C2818" i="1"/>
  <c r="H2818" i="1" s="1"/>
  <c r="J2817" i="1"/>
  <c r="I2817" i="1"/>
  <c r="C2817" i="1"/>
  <c r="H2817" i="1" s="1"/>
  <c r="J2816" i="1"/>
  <c r="I2816" i="1"/>
  <c r="C2816" i="1"/>
  <c r="H2816" i="1" s="1"/>
  <c r="J2815" i="1"/>
  <c r="I2815" i="1"/>
  <c r="C2815" i="1"/>
  <c r="H2815" i="1" s="1"/>
  <c r="J2814" i="1"/>
  <c r="I2814" i="1"/>
  <c r="C2814" i="1"/>
  <c r="H2814" i="1" s="1"/>
  <c r="J2813" i="1"/>
  <c r="I2813" i="1"/>
  <c r="C2813" i="1"/>
  <c r="H2813" i="1" s="1"/>
  <c r="J2812" i="1"/>
  <c r="I2812" i="1"/>
  <c r="C2812" i="1"/>
  <c r="H2812" i="1" s="1"/>
  <c r="J2811" i="1"/>
  <c r="I2811" i="1"/>
  <c r="C2811" i="1"/>
  <c r="H2811" i="1" s="1"/>
  <c r="J2810" i="1"/>
  <c r="I2810" i="1"/>
  <c r="C2810" i="1"/>
  <c r="H2810" i="1" s="1"/>
  <c r="J2809" i="1"/>
  <c r="I2809" i="1"/>
  <c r="C2809" i="1"/>
  <c r="H2809" i="1" s="1"/>
  <c r="J2808" i="1"/>
  <c r="I2808" i="1"/>
  <c r="C2808" i="1"/>
  <c r="H2808" i="1" s="1"/>
  <c r="J2807" i="1"/>
  <c r="I2807" i="1"/>
  <c r="C2807" i="1"/>
  <c r="H2807" i="1" s="1"/>
  <c r="J2806" i="1"/>
  <c r="I2806" i="1"/>
  <c r="C2806" i="1"/>
  <c r="H2806" i="1" s="1"/>
  <c r="J2805" i="1"/>
  <c r="I2805" i="1"/>
  <c r="C2805" i="1"/>
  <c r="H2805" i="1" s="1"/>
  <c r="J2804" i="1"/>
  <c r="I2804" i="1"/>
  <c r="C2804" i="1"/>
  <c r="H2804" i="1" s="1"/>
  <c r="J2803" i="1"/>
  <c r="I2803" i="1"/>
  <c r="C2803" i="1"/>
  <c r="H2803" i="1" s="1"/>
  <c r="J2802" i="1"/>
  <c r="I2802" i="1"/>
  <c r="C2802" i="1"/>
  <c r="H2802" i="1" s="1"/>
  <c r="J2801" i="1"/>
  <c r="I2801" i="1"/>
  <c r="C2801" i="1"/>
  <c r="H2801" i="1" s="1"/>
  <c r="J2800" i="1"/>
  <c r="I2800" i="1"/>
  <c r="C2800" i="1"/>
  <c r="H2800" i="1" s="1"/>
  <c r="J2799" i="1"/>
  <c r="I2799" i="1"/>
  <c r="C2799" i="1"/>
  <c r="H2799" i="1" s="1"/>
  <c r="J2798" i="1"/>
  <c r="I2798" i="1"/>
  <c r="C2798" i="1"/>
  <c r="H2798" i="1" s="1"/>
  <c r="J2797" i="1"/>
  <c r="I2797" i="1"/>
  <c r="C2797" i="1"/>
  <c r="H2797" i="1" s="1"/>
  <c r="J2796" i="1"/>
  <c r="I2796" i="1"/>
  <c r="C2796" i="1"/>
  <c r="H2796" i="1" s="1"/>
  <c r="J2795" i="1"/>
  <c r="I2795" i="1"/>
  <c r="C2795" i="1"/>
  <c r="H2795" i="1" s="1"/>
  <c r="J2794" i="1"/>
  <c r="I2794" i="1"/>
  <c r="C2794" i="1"/>
  <c r="H2794" i="1" s="1"/>
  <c r="J2793" i="1"/>
  <c r="I2793" i="1"/>
  <c r="C2793" i="1"/>
  <c r="H2793" i="1" s="1"/>
  <c r="J2792" i="1"/>
  <c r="I2792" i="1"/>
  <c r="C2792" i="1"/>
  <c r="H2792" i="1" s="1"/>
  <c r="J2791" i="1"/>
  <c r="I2791" i="1"/>
  <c r="C2791" i="1"/>
  <c r="H2791" i="1" s="1"/>
  <c r="J2790" i="1"/>
  <c r="I2790" i="1"/>
  <c r="C2790" i="1"/>
  <c r="H2790" i="1" s="1"/>
  <c r="J2789" i="1"/>
  <c r="I2789" i="1"/>
  <c r="C2789" i="1"/>
  <c r="H2789" i="1" s="1"/>
  <c r="J2788" i="1"/>
  <c r="I2788" i="1"/>
  <c r="C2788" i="1"/>
  <c r="H2788" i="1" s="1"/>
  <c r="J2787" i="1"/>
  <c r="I2787" i="1"/>
  <c r="C2787" i="1"/>
  <c r="H2787" i="1" s="1"/>
  <c r="J2786" i="1"/>
  <c r="I2786" i="1"/>
  <c r="C2786" i="1"/>
  <c r="H2786" i="1" s="1"/>
  <c r="J2785" i="1"/>
  <c r="I2785" i="1"/>
  <c r="C2785" i="1"/>
  <c r="H2785" i="1" s="1"/>
  <c r="J2784" i="1"/>
  <c r="I2784" i="1"/>
  <c r="C2784" i="1"/>
  <c r="H2784" i="1" s="1"/>
  <c r="J2783" i="1"/>
  <c r="I2783" i="1"/>
  <c r="C2783" i="1"/>
  <c r="H2783" i="1" s="1"/>
  <c r="J2782" i="1"/>
  <c r="I2782" i="1"/>
  <c r="C2782" i="1"/>
  <c r="H2782" i="1" s="1"/>
  <c r="J2781" i="1"/>
  <c r="I2781" i="1"/>
  <c r="C2781" i="1"/>
  <c r="H2781" i="1" s="1"/>
  <c r="J2780" i="1"/>
  <c r="I2780" i="1"/>
  <c r="C2780" i="1"/>
  <c r="H2780" i="1" s="1"/>
  <c r="J2779" i="1"/>
  <c r="I2779" i="1"/>
  <c r="C2779" i="1"/>
  <c r="H2779" i="1" s="1"/>
  <c r="J2778" i="1"/>
  <c r="I2778" i="1"/>
  <c r="C2778" i="1"/>
  <c r="H2778" i="1" s="1"/>
  <c r="J2777" i="1"/>
  <c r="I2777" i="1"/>
  <c r="C2777" i="1"/>
  <c r="H2777" i="1" s="1"/>
  <c r="J2776" i="1"/>
  <c r="I2776" i="1"/>
  <c r="C2776" i="1"/>
  <c r="H2776" i="1" s="1"/>
  <c r="J2775" i="1"/>
  <c r="I2775" i="1"/>
  <c r="C2775" i="1"/>
  <c r="H2775" i="1" s="1"/>
  <c r="J2774" i="1"/>
  <c r="I2774" i="1"/>
  <c r="C2774" i="1"/>
  <c r="H2774" i="1" s="1"/>
  <c r="J2773" i="1"/>
  <c r="I2773" i="1"/>
  <c r="C2773" i="1"/>
  <c r="H2773" i="1" s="1"/>
  <c r="J2772" i="1"/>
  <c r="I2772" i="1"/>
  <c r="C2772" i="1"/>
  <c r="H2772" i="1" s="1"/>
  <c r="J2771" i="1"/>
  <c r="I2771" i="1"/>
  <c r="C2771" i="1"/>
  <c r="H2771" i="1" s="1"/>
  <c r="J2770" i="1"/>
  <c r="I2770" i="1"/>
  <c r="C2770" i="1"/>
  <c r="H2770" i="1" s="1"/>
  <c r="J2769" i="1"/>
  <c r="I2769" i="1"/>
  <c r="C2769" i="1"/>
  <c r="H2769" i="1" s="1"/>
  <c r="J2768" i="1"/>
  <c r="I2768" i="1"/>
  <c r="C2768" i="1"/>
  <c r="H2768" i="1" s="1"/>
  <c r="J2767" i="1"/>
  <c r="I2767" i="1"/>
  <c r="C2767" i="1"/>
  <c r="H2767" i="1" s="1"/>
  <c r="J2766" i="1"/>
  <c r="I2766" i="1"/>
  <c r="C2766" i="1"/>
  <c r="H2766" i="1" s="1"/>
  <c r="J2765" i="1"/>
  <c r="I2765" i="1"/>
  <c r="C2765" i="1"/>
  <c r="H2765" i="1" s="1"/>
  <c r="J2764" i="1"/>
  <c r="I2764" i="1"/>
  <c r="C2764" i="1"/>
  <c r="H2764" i="1" s="1"/>
  <c r="J2763" i="1"/>
  <c r="I2763" i="1"/>
  <c r="C2763" i="1"/>
  <c r="H2763" i="1" s="1"/>
  <c r="J2762" i="1"/>
  <c r="I2762" i="1"/>
  <c r="C2762" i="1"/>
  <c r="H2762" i="1" s="1"/>
  <c r="J2761" i="1"/>
  <c r="I2761" i="1"/>
  <c r="C2761" i="1"/>
  <c r="H2761" i="1" s="1"/>
  <c r="J2760" i="1"/>
  <c r="I2760" i="1"/>
  <c r="C2760" i="1"/>
  <c r="H2760" i="1" s="1"/>
  <c r="J2759" i="1"/>
  <c r="I2759" i="1"/>
  <c r="C2759" i="1"/>
  <c r="H2759" i="1" s="1"/>
  <c r="J2758" i="1"/>
  <c r="I2758" i="1"/>
  <c r="C2758" i="1"/>
  <c r="H2758" i="1" s="1"/>
  <c r="J2757" i="1"/>
  <c r="I2757" i="1"/>
  <c r="C2757" i="1"/>
  <c r="H2757" i="1" s="1"/>
  <c r="J2756" i="1"/>
  <c r="I2756" i="1"/>
  <c r="C2756" i="1"/>
  <c r="H2756" i="1" s="1"/>
  <c r="J2755" i="1"/>
  <c r="I2755" i="1"/>
  <c r="C2755" i="1"/>
  <c r="H2755" i="1" s="1"/>
  <c r="J2754" i="1"/>
  <c r="I2754" i="1"/>
  <c r="C2754" i="1"/>
  <c r="H2754" i="1" s="1"/>
  <c r="J2753" i="1"/>
  <c r="I2753" i="1"/>
  <c r="C2753" i="1"/>
  <c r="H2753" i="1" s="1"/>
  <c r="J2752" i="1"/>
  <c r="I2752" i="1"/>
  <c r="C2752" i="1"/>
  <c r="H2752" i="1" s="1"/>
  <c r="J2751" i="1"/>
  <c r="I2751" i="1"/>
  <c r="C2751" i="1"/>
  <c r="H2751" i="1" s="1"/>
  <c r="J2750" i="1"/>
  <c r="I2750" i="1"/>
  <c r="C2750" i="1"/>
  <c r="H2750" i="1" s="1"/>
  <c r="J2749" i="1"/>
  <c r="I2749" i="1"/>
  <c r="C2749" i="1"/>
  <c r="H2749" i="1" s="1"/>
  <c r="J2748" i="1"/>
  <c r="I2748" i="1"/>
  <c r="C2748" i="1"/>
  <c r="H2748" i="1" s="1"/>
  <c r="J2747" i="1"/>
  <c r="I2747" i="1"/>
  <c r="C2747" i="1"/>
  <c r="H2747" i="1" s="1"/>
  <c r="J2746" i="1"/>
  <c r="I2746" i="1"/>
  <c r="C2746" i="1"/>
  <c r="H2746" i="1" s="1"/>
  <c r="J2745" i="1"/>
  <c r="I2745" i="1"/>
  <c r="C2745" i="1"/>
  <c r="H2745" i="1" s="1"/>
  <c r="J2744" i="1"/>
  <c r="I2744" i="1"/>
  <c r="C2744" i="1"/>
  <c r="H2744" i="1" s="1"/>
  <c r="J2743" i="1"/>
  <c r="I2743" i="1"/>
  <c r="C2743" i="1"/>
  <c r="H2743" i="1" s="1"/>
  <c r="J2742" i="1"/>
  <c r="I2742" i="1"/>
  <c r="C2742" i="1"/>
  <c r="H2742" i="1" s="1"/>
  <c r="J2741" i="1"/>
  <c r="I2741" i="1"/>
  <c r="C2741" i="1"/>
  <c r="H2741" i="1" s="1"/>
  <c r="J2740" i="1"/>
  <c r="I2740" i="1"/>
  <c r="C2740" i="1"/>
  <c r="H2740" i="1" s="1"/>
  <c r="J2739" i="1"/>
  <c r="I2739" i="1"/>
  <c r="C2739" i="1"/>
  <c r="H2739" i="1" s="1"/>
  <c r="J2738" i="1"/>
  <c r="I2738" i="1"/>
  <c r="C2738" i="1"/>
  <c r="H2738" i="1" s="1"/>
  <c r="J2737" i="1"/>
  <c r="I2737" i="1"/>
  <c r="C2737" i="1"/>
  <c r="H2737" i="1" s="1"/>
  <c r="J2736" i="1"/>
  <c r="I2736" i="1"/>
  <c r="C2736" i="1"/>
  <c r="H2736" i="1" s="1"/>
  <c r="J2735" i="1"/>
  <c r="I2735" i="1"/>
  <c r="C2735" i="1"/>
  <c r="H2735" i="1" s="1"/>
  <c r="J2734" i="1"/>
  <c r="I2734" i="1"/>
  <c r="C2734" i="1"/>
  <c r="H2734" i="1" s="1"/>
  <c r="J2733" i="1"/>
  <c r="I2733" i="1"/>
  <c r="C2733" i="1"/>
  <c r="H2733" i="1" s="1"/>
  <c r="J2732" i="1"/>
  <c r="I2732" i="1"/>
  <c r="C2732" i="1"/>
  <c r="H2732" i="1" s="1"/>
  <c r="J2731" i="1"/>
  <c r="I2731" i="1"/>
  <c r="C2731" i="1"/>
  <c r="H2731" i="1" s="1"/>
  <c r="J2730" i="1"/>
  <c r="I2730" i="1"/>
  <c r="C2730" i="1"/>
  <c r="H2730" i="1" s="1"/>
  <c r="J2729" i="1"/>
  <c r="I2729" i="1"/>
  <c r="C2729" i="1"/>
  <c r="H2729" i="1" s="1"/>
  <c r="J2728" i="1"/>
  <c r="I2728" i="1"/>
  <c r="C2728" i="1"/>
  <c r="H2728" i="1" s="1"/>
  <c r="J2727" i="1"/>
  <c r="I2727" i="1"/>
  <c r="C2727" i="1"/>
  <c r="H2727" i="1" s="1"/>
  <c r="J2726" i="1"/>
  <c r="I2726" i="1"/>
  <c r="C2726" i="1"/>
  <c r="H2726" i="1" s="1"/>
  <c r="J2725" i="1"/>
  <c r="I2725" i="1"/>
  <c r="C2725" i="1"/>
  <c r="H2725" i="1" s="1"/>
  <c r="J2724" i="1"/>
  <c r="I2724" i="1"/>
  <c r="C2724" i="1"/>
  <c r="H2724" i="1" s="1"/>
  <c r="J2723" i="1"/>
  <c r="I2723" i="1"/>
  <c r="C2723" i="1"/>
  <c r="H2723" i="1" s="1"/>
  <c r="J2722" i="1"/>
  <c r="I2722" i="1"/>
  <c r="C2722" i="1"/>
  <c r="H2722" i="1" s="1"/>
  <c r="J2721" i="1"/>
  <c r="I2721" i="1"/>
  <c r="C2721" i="1"/>
  <c r="H2721" i="1" s="1"/>
  <c r="J2720" i="1"/>
  <c r="I2720" i="1"/>
  <c r="C2720" i="1"/>
  <c r="H2720" i="1" s="1"/>
  <c r="J2719" i="1"/>
  <c r="I2719" i="1"/>
  <c r="C2719" i="1"/>
  <c r="H2719" i="1" s="1"/>
  <c r="J2718" i="1"/>
  <c r="I2718" i="1"/>
  <c r="C2718" i="1"/>
  <c r="H2718" i="1" s="1"/>
  <c r="J2717" i="1"/>
  <c r="I2717" i="1"/>
  <c r="C2717" i="1"/>
  <c r="H2717" i="1" s="1"/>
  <c r="J2716" i="1"/>
  <c r="I2716" i="1"/>
  <c r="C2716" i="1"/>
  <c r="H2716" i="1" s="1"/>
  <c r="J2715" i="1"/>
  <c r="I2715" i="1"/>
  <c r="C2715" i="1"/>
  <c r="H2715" i="1" s="1"/>
  <c r="J2714" i="1"/>
  <c r="I2714" i="1"/>
  <c r="C2714" i="1"/>
  <c r="H2714" i="1" s="1"/>
  <c r="J2713" i="1"/>
  <c r="I2713" i="1"/>
  <c r="C2713" i="1"/>
  <c r="H2713" i="1" s="1"/>
  <c r="J2712" i="1"/>
  <c r="I2712" i="1"/>
  <c r="C2712" i="1"/>
  <c r="H2712" i="1" s="1"/>
  <c r="J2711" i="1"/>
  <c r="I2711" i="1"/>
  <c r="C2711" i="1"/>
  <c r="H2711" i="1" s="1"/>
  <c r="J2710" i="1"/>
  <c r="I2710" i="1"/>
  <c r="C2710" i="1"/>
  <c r="H2710" i="1" s="1"/>
  <c r="J2709" i="1"/>
  <c r="I2709" i="1"/>
  <c r="C2709" i="1"/>
  <c r="H2709" i="1" s="1"/>
  <c r="J2708" i="1"/>
  <c r="I2708" i="1"/>
  <c r="C2708" i="1"/>
  <c r="H2708" i="1" s="1"/>
  <c r="J2707" i="1"/>
  <c r="I2707" i="1"/>
  <c r="C2707" i="1"/>
  <c r="H2707" i="1" s="1"/>
  <c r="J2706" i="1"/>
  <c r="I2706" i="1"/>
  <c r="C2706" i="1"/>
  <c r="H2706" i="1" s="1"/>
  <c r="J2705" i="1"/>
  <c r="I2705" i="1"/>
  <c r="C2705" i="1"/>
  <c r="H2705" i="1" s="1"/>
  <c r="J2704" i="1"/>
  <c r="I2704" i="1"/>
  <c r="C2704" i="1"/>
  <c r="H2704" i="1" s="1"/>
  <c r="J2703" i="1"/>
  <c r="I2703" i="1"/>
  <c r="C2703" i="1"/>
  <c r="H2703" i="1" s="1"/>
  <c r="J2702" i="1"/>
  <c r="I2702" i="1"/>
  <c r="C2702" i="1"/>
  <c r="H2702" i="1" s="1"/>
  <c r="J2701" i="1"/>
  <c r="I2701" i="1"/>
  <c r="C2701" i="1"/>
  <c r="H2701" i="1" s="1"/>
  <c r="J2700" i="1"/>
  <c r="I2700" i="1"/>
  <c r="C2700" i="1"/>
  <c r="H2700" i="1" s="1"/>
  <c r="J2699" i="1"/>
  <c r="I2699" i="1"/>
  <c r="C2699" i="1"/>
  <c r="H2699" i="1" s="1"/>
  <c r="J2698" i="1"/>
  <c r="I2698" i="1"/>
  <c r="C2698" i="1"/>
  <c r="H2698" i="1" s="1"/>
  <c r="J2697" i="1"/>
  <c r="I2697" i="1"/>
  <c r="C2697" i="1"/>
  <c r="H2697" i="1" s="1"/>
  <c r="J2696" i="1"/>
  <c r="I2696" i="1"/>
  <c r="C2696" i="1"/>
  <c r="H2696" i="1" s="1"/>
  <c r="J2695" i="1"/>
  <c r="I2695" i="1"/>
  <c r="C2695" i="1"/>
  <c r="H2695" i="1" s="1"/>
  <c r="J2694" i="1"/>
  <c r="I2694" i="1"/>
  <c r="C2694" i="1"/>
  <c r="H2694" i="1" s="1"/>
  <c r="J2693" i="1"/>
  <c r="I2693" i="1"/>
  <c r="C2693" i="1"/>
  <c r="H2693" i="1" s="1"/>
  <c r="J2692" i="1"/>
  <c r="I2692" i="1"/>
  <c r="C2692" i="1"/>
  <c r="H2692" i="1" s="1"/>
  <c r="J2691" i="1"/>
  <c r="I2691" i="1"/>
  <c r="C2691" i="1"/>
  <c r="H2691" i="1" s="1"/>
  <c r="J2690" i="1"/>
  <c r="I2690" i="1"/>
  <c r="C2690" i="1"/>
  <c r="H2690" i="1" s="1"/>
  <c r="J2689" i="1"/>
  <c r="I2689" i="1"/>
  <c r="C2689" i="1"/>
  <c r="H2689" i="1" s="1"/>
  <c r="J2688" i="1"/>
  <c r="I2688" i="1"/>
  <c r="C2688" i="1"/>
  <c r="H2688" i="1" s="1"/>
  <c r="J2687" i="1"/>
  <c r="I2687" i="1"/>
  <c r="C2687" i="1"/>
  <c r="H2687" i="1" s="1"/>
  <c r="J2686" i="1"/>
  <c r="I2686" i="1"/>
  <c r="C2686" i="1"/>
  <c r="H2686" i="1" s="1"/>
  <c r="J2685" i="1"/>
  <c r="I2685" i="1"/>
  <c r="C2685" i="1"/>
  <c r="H2685" i="1" s="1"/>
  <c r="J2684" i="1"/>
  <c r="I2684" i="1"/>
  <c r="C2684" i="1"/>
  <c r="H2684" i="1" s="1"/>
  <c r="J2683" i="1"/>
  <c r="I2683" i="1"/>
  <c r="C2683" i="1"/>
  <c r="H2683" i="1" s="1"/>
  <c r="J2682" i="1"/>
  <c r="I2682" i="1"/>
  <c r="C2682" i="1"/>
  <c r="H2682" i="1" s="1"/>
  <c r="J2681" i="1"/>
  <c r="I2681" i="1"/>
  <c r="C2681" i="1"/>
  <c r="H2681" i="1" s="1"/>
  <c r="J2680" i="1"/>
  <c r="I2680" i="1"/>
  <c r="C2680" i="1"/>
  <c r="H2680" i="1" s="1"/>
  <c r="J2679" i="1"/>
  <c r="I2679" i="1"/>
  <c r="C2679" i="1"/>
  <c r="H2679" i="1" s="1"/>
  <c r="J2678" i="1"/>
  <c r="I2678" i="1"/>
  <c r="C2678" i="1"/>
  <c r="H2678" i="1" s="1"/>
  <c r="J2677" i="1"/>
  <c r="I2677" i="1"/>
  <c r="C2677" i="1"/>
  <c r="H2677" i="1" s="1"/>
  <c r="J2676" i="1"/>
  <c r="I2676" i="1"/>
  <c r="C2676" i="1"/>
  <c r="H2676" i="1" s="1"/>
  <c r="J2675" i="1"/>
  <c r="I2675" i="1"/>
  <c r="C2675" i="1"/>
  <c r="H2675" i="1" s="1"/>
  <c r="J2674" i="1"/>
  <c r="I2674" i="1"/>
  <c r="C2674" i="1"/>
  <c r="H2674" i="1" s="1"/>
  <c r="J2673" i="1"/>
  <c r="I2673" i="1"/>
  <c r="C2673" i="1"/>
  <c r="H2673" i="1" s="1"/>
  <c r="J2672" i="1"/>
  <c r="I2672" i="1"/>
  <c r="C2672" i="1"/>
  <c r="H2672" i="1" s="1"/>
  <c r="J2671" i="1"/>
  <c r="I2671" i="1"/>
  <c r="C2671" i="1"/>
  <c r="H2671" i="1" s="1"/>
  <c r="J2670" i="1"/>
  <c r="I2670" i="1"/>
  <c r="C2670" i="1"/>
  <c r="H2670" i="1" s="1"/>
  <c r="J2669" i="1"/>
  <c r="I2669" i="1"/>
  <c r="C2669" i="1"/>
  <c r="H2669" i="1" s="1"/>
  <c r="J2668" i="1"/>
  <c r="I2668" i="1"/>
  <c r="C2668" i="1"/>
  <c r="H2668" i="1" s="1"/>
  <c r="J2667" i="1"/>
  <c r="I2667" i="1"/>
  <c r="C2667" i="1"/>
  <c r="H2667" i="1" s="1"/>
  <c r="J2666" i="1"/>
  <c r="I2666" i="1"/>
  <c r="C2666" i="1"/>
  <c r="H2666" i="1" s="1"/>
  <c r="J2665" i="1"/>
  <c r="I2665" i="1"/>
  <c r="C2665" i="1"/>
  <c r="H2665" i="1" s="1"/>
  <c r="J2664" i="1"/>
  <c r="I2664" i="1"/>
  <c r="C2664" i="1"/>
  <c r="H2664" i="1" s="1"/>
  <c r="J2663" i="1"/>
  <c r="I2663" i="1"/>
  <c r="C2663" i="1"/>
  <c r="H2663" i="1" s="1"/>
  <c r="J2662" i="1"/>
  <c r="I2662" i="1"/>
  <c r="C2662" i="1"/>
  <c r="H2662" i="1" s="1"/>
  <c r="J2661" i="1"/>
  <c r="I2661" i="1"/>
  <c r="C2661" i="1"/>
  <c r="H2661" i="1" s="1"/>
  <c r="J2660" i="1"/>
  <c r="I2660" i="1"/>
  <c r="C2660" i="1"/>
  <c r="H2660" i="1" s="1"/>
  <c r="J2659" i="1"/>
  <c r="I2659" i="1"/>
  <c r="C2659" i="1"/>
  <c r="H2659" i="1" s="1"/>
  <c r="J2658" i="1"/>
  <c r="I2658" i="1"/>
  <c r="C2658" i="1"/>
  <c r="H2658" i="1" s="1"/>
  <c r="J2657" i="1"/>
  <c r="I2657" i="1"/>
  <c r="C2657" i="1"/>
  <c r="H2657" i="1" s="1"/>
  <c r="J2656" i="1"/>
  <c r="I2656" i="1"/>
  <c r="C2656" i="1"/>
  <c r="H2656" i="1" s="1"/>
  <c r="J2655" i="1"/>
  <c r="I2655" i="1"/>
  <c r="C2655" i="1"/>
  <c r="H2655" i="1" s="1"/>
  <c r="J2654" i="1"/>
  <c r="I2654" i="1"/>
  <c r="C2654" i="1"/>
  <c r="H2654" i="1" s="1"/>
  <c r="J2653" i="1"/>
  <c r="I2653" i="1"/>
  <c r="C2653" i="1"/>
  <c r="H2653" i="1" s="1"/>
  <c r="J2652" i="1"/>
  <c r="I2652" i="1"/>
  <c r="C2652" i="1"/>
  <c r="H2652" i="1" s="1"/>
  <c r="J2651" i="1"/>
  <c r="I2651" i="1"/>
  <c r="C2651" i="1"/>
  <c r="H2651" i="1" s="1"/>
  <c r="J2650" i="1"/>
  <c r="I2650" i="1"/>
  <c r="C2650" i="1"/>
  <c r="H2650" i="1" s="1"/>
  <c r="J2649" i="1"/>
  <c r="I2649" i="1"/>
  <c r="C2649" i="1"/>
  <c r="H2649" i="1" s="1"/>
  <c r="J2648" i="1"/>
  <c r="I2648" i="1"/>
  <c r="C2648" i="1"/>
  <c r="H2648" i="1" s="1"/>
  <c r="J2647" i="1"/>
  <c r="I2647" i="1"/>
  <c r="C2647" i="1"/>
  <c r="H2647" i="1" s="1"/>
  <c r="J2646" i="1"/>
  <c r="I2646" i="1"/>
  <c r="C2646" i="1"/>
  <c r="H2646" i="1" s="1"/>
  <c r="J2645" i="1"/>
  <c r="I2645" i="1"/>
  <c r="C2645" i="1"/>
  <c r="H2645" i="1" s="1"/>
  <c r="J2644" i="1"/>
  <c r="I2644" i="1"/>
  <c r="C2644" i="1"/>
  <c r="H2644" i="1" s="1"/>
  <c r="J2643" i="1"/>
  <c r="I2643" i="1"/>
  <c r="C2643" i="1"/>
  <c r="H2643" i="1" s="1"/>
  <c r="J2642" i="1"/>
  <c r="I2642" i="1"/>
  <c r="C2642" i="1"/>
  <c r="H2642" i="1" s="1"/>
  <c r="J2641" i="1"/>
  <c r="I2641" i="1"/>
  <c r="C2641" i="1"/>
  <c r="H2641" i="1" s="1"/>
  <c r="J2640" i="1"/>
  <c r="I2640" i="1"/>
  <c r="C2640" i="1"/>
  <c r="H2640" i="1" s="1"/>
  <c r="J2639" i="1"/>
  <c r="I2639" i="1"/>
  <c r="C2639" i="1"/>
  <c r="H2639" i="1" s="1"/>
  <c r="J2638" i="1"/>
  <c r="I2638" i="1"/>
  <c r="C2638" i="1"/>
  <c r="H2638" i="1" s="1"/>
  <c r="J2637" i="1"/>
  <c r="I2637" i="1"/>
  <c r="C2637" i="1"/>
  <c r="H2637" i="1" s="1"/>
  <c r="J2636" i="1"/>
  <c r="I2636" i="1"/>
  <c r="C2636" i="1"/>
  <c r="H2636" i="1" s="1"/>
  <c r="J2635" i="1"/>
  <c r="I2635" i="1"/>
  <c r="C2635" i="1"/>
  <c r="H2635" i="1" s="1"/>
  <c r="J2634" i="1"/>
  <c r="I2634" i="1"/>
  <c r="C2634" i="1"/>
  <c r="H2634" i="1" s="1"/>
  <c r="J2633" i="1"/>
  <c r="I2633" i="1"/>
  <c r="C2633" i="1"/>
  <c r="H2633" i="1" s="1"/>
  <c r="J2632" i="1"/>
  <c r="I2632" i="1"/>
  <c r="C2632" i="1"/>
  <c r="H2632" i="1" s="1"/>
  <c r="J2631" i="1"/>
  <c r="I2631" i="1"/>
  <c r="C2631" i="1"/>
  <c r="H2631" i="1" s="1"/>
  <c r="J2630" i="1"/>
  <c r="I2630" i="1"/>
  <c r="C2630" i="1"/>
  <c r="H2630" i="1" s="1"/>
  <c r="J2629" i="1"/>
  <c r="I2629" i="1"/>
  <c r="C2629" i="1"/>
  <c r="H2629" i="1" s="1"/>
  <c r="J2628" i="1"/>
  <c r="I2628" i="1"/>
  <c r="C2628" i="1"/>
  <c r="H2628" i="1" s="1"/>
  <c r="J2627" i="1"/>
  <c r="I2627" i="1"/>
  <c r="C2627" i="1"/>
  <c r="H2627" i="1" s="1"/>
  <c r="J2626" i="1"/>
  <c r="I2626" i="1"/>
  <c r="C2626" i="1"/>
  <c r="H2626" i="1" s="1"/>
  <c r="J2625" i="1"/>
  <c r="I2625" i="1"/>
  <c r="C2625" i="1"/>
  <c r="H2625" i="1" s="1"/>
  <c r="J2624" i="1"/>
  <c r="I2624" i="1"/>
  <c r="C2624" i="1"/>
  <c r="H2624" i="1" s="1"/>
  <c r="J2623" i="1"/>
  <c r="I2623" i="1"/>
  <c r="C2623" i="1"/>
  <c r="H2623" i="1" s="1"/>
  <c r="J2622" i="1"/>
  <c r="I2622" i="1"/>
  <c r="C2622" i="1"/>
  <c r="H2622" i="1" s="1"/>
  <c r="J2621" i="1"/>
  <c r="I2621" i="1"/>
  <c r="C2621" i="1"/>
  <c r="H2621" i="1" s="1"/>
  <c r="J2620" i="1"/>
  <c r="I2620" i="1"/>
  <c r="C2620" i="1"/>
  <c r="H2620" i="1" s="1"/>
  <c r="J2619" i="1"/>
  <c r="I2619" i="1"/>
  <c r="C2619" i="1"/>
  <c r="H2619" i="1" s="1"/>
  <c r="J2618" i="1"/>
  <c r="I2618" i="1"/>
  <c r="C2618" i="1"/>
  <c r="H2618" i="1" s="1"/>
  <c r="J2617" i="1"/>
  <c r="I2617" i="1"/>
  <c r="C2617" i="1"/>
  <c r="H2617" i="1" s="1"/>
  <c r="J2616" i="1"/>
  <c r="I2616" i="1"/>
  <c r="C2616" i="1"/>
  <c r="H2616" i="1" s="1"/>
  <c r="J2615" i="1"/>
  <c r="I2615" i="1"/>
  <c r="C2615" i="1"/>
  <c r="H2615" i="1" s="1"/>
  <c r="J2614" i="1"/>
  <c r="I2614" i="1"/>
  <c r="C2614" i="1"/>
  <c r="H2614" i="1" s="1"/>
  <c r="J2613" i="1"/>
  <c r="I2613" i="1"/>
  <c r="C2613" i="1"/>
  <c r="H2613" i="1" s="1"/>
  <c r="J2612" i="1"/>
  <c r="I2612" i="1"/>
  <c r="C2612" i="1"/>
  <c r="H2612" i="1" s="1"/>
  <c r="J2611" i="1"/>
  <c r="I2611" i="1"/>
  <c r="C2611" i="1"/>
  <c r="H2611" i="1" s="1"/>
  <c r="J2610" i="1"/>
  <c r="I2610" i="1"/>
  <c r="C2610" i="1"/>
  <c r="H2610" i="1" s="1"/>
  <c r="J2609" i="1"/>
  <c r="I2609" i="1"/>
  <c r="C2609" i="1"/>
  <c r="H2609" i="1" s="1"/>
  <c r="J2608" i="1"/>
  <c r="I2608" i="1"/>
  <c r="C2608" i="1"/>
  <c r="H2608" i="1" s="1"/>
  <c r="J2607" i="1"/>
  <c r="I2607" i="1"/>
  <c r="H2607" i="1"/>
  <c r="C2607" i="1"/>
  <c r="J2606" i="1"/>
  <c r="I2606" i="1"/>
  <c r="C2606" i="1"/>
  <c r="H2606" i="1" s="1"/>
  <c r="J2605" i="1"/>
  <c r="I2605" i="1"/>
  <c r="C2605" i="1"/>
  <c r="H2605" i="1" s="1"/>
  <c r="J2604" i="1"/>
  <c r="I2604" i="1"/>
  <c r="C2604" i="1"/>
  <c r="H2604" i="1" s="1"/>
  <c r="J2603" i="1"/>
  <c r="I2603" i="1"/>
  <c r="C2603" i="1"/>
  <c r="H2603" i="1" s="1"/>
  <c r="J2602" i="1"/>
  <c r="I2602" i="1"/>
  <c r="C2602" i="1"/>
  <c r="H2602" i="1" s="1"/>
  <c r="J2601" i="1"/>
  <c r="I2601" i="1"/>
  <c r="C2601" i="1"/>
  <c r="H2601" i="1" s="1"/>
  <c r="J2600" i="1"/>
  <c r="I2600" i="1"/>
  <c r="C2600" i="1"/>
  <c r="H2600" i="1" s="1"/>
  <c r="J2599" i="1"/>
  <c r="I2599" i="1"/>
  <c r="C2599" i="1"/>
  <c r="H2599" i="1" s="1"/>
  <c r="J2598" i="1"/>
  <c r="I2598" i="1"/>
  <c r="C2598" i="1"/>
  <c r="H2598" i="1" s="1"/>
  <c r="J2597" i="1"/>
  <c r="I2597" i="1"/>
  <c r="C2597" i="1"/>
  <c r="H2597" i="1" s="1"/>
  <c r="J2596" i="1"/>
  <c r="I2596" i="1"/>
  <c r="C2596" i="1"/>
  <c r="H2596" i="1" s="1"/>
  <c r="J2595" i="1"/>
  <c r="I2595" i="1"/>
  <c r="C2595" i="1"/>
  <c r="H2595" i="1" s="1"/>
  <c r="J2594" i="1"/>
  <c r="I2594" i="1"/>
  <c r="C2594" i="1"/>
  <c r="H2594" i="1" s="1"/>
  <c r="J2593" i="1"/>
  <c r="I2593" i="1"/>
  <c r="C2593" i="1"/>
  <c r="H2593" i="1" s="1"/>
  <c r="J2592" i="1"/>
  <c r="I2592" i="1"/>
  <c r="C2592" i="1"/>
  <c r="H2592" i="1" s="1"/>
  <c r="J2591" i="1"/>
  <c r="I2591" i="1"/>
  <c r="C2591" i="1"/>
  <c r="H2591" i="1" s="1"/>
  <c r="J2590" i="1"/>
  <c r="I2590" i="1"/>
  <c r="C2590" i="1"/>
  <c r="H2590" i="1" s="1"/>
  <c r="J2589" i="1"/>
  <c r="I2589" i="1"/>
  <c r="C2589" i="1"/>
  <c r="H2589" i="1" s="1"/>
  <c r="J2588" i="1"/>
  <c r="I2588" i="1"/>
  <c r="C2588" i="1"/>
  <c r="H2588" i="1" s="1"/>
  <c r="J2587" i="1"/>
  <c r="I2587" i="1"/>
  <c r="C2587" i="1"/>
  <c r="H2587" i="1" s="1"/>
  <c r="J2586" i="1"/>
  <c r="I2586" i="1"/>
  <c r="C2586" i="1"/>
  <c r="H2586" i="1" s="1"/>
  <c r="J2585" i="1"/>
  <c r="I2585" i="1"/>
  <c r="C2585" i="1"/>
  <c r="H2585" i="1" s="1"/>
  <c r="J2584" i="1"/>
  <c r="I2584" i="1"/>
  <c r="C2584" i="1"/>
  <c r="H2584" i="1" s="1"/>
  <c r="J2583" i="1"/>
  <c r="I2583" i="1"/>
  <c r="C2583" i="1"/>
  <c r="H2583" i="1" s="1"/>
  <c r="J2582" i="1"/>
  <c r="I2582" i="1"/>
  <c r="C2582" i="1"/>
  <c r="H2582" i="1" s="1"/>
  <c r="J2581" i="1"/>
  <c r="I2581" i="1"/>
  <c r="C2581" i="1"/>
  <c r="H2581" i="1" s="1"/>
  <c r="J2580" i="1"/>
  <c r="I2580" i="1"/>
  <c r="C2580" i="1"/>
  <c r="H2580" i="1" s="1"/>
  <c r="J2579" i="1"/>
  <c r="I2579" i="1"/>
  <c r="C2579" i="1"/>
  <c r="H2579" i="1" s="1"/>
  <c r="J2578" i="1"/>
  <c r="I2578" i="1"/>
  <c r="C2578" i="1"/>
  <c r="H2578" i="1" s="1"/>
  <c r="J2577" i="1"/>
  <c r="I2577" i="1"/>
  <c r="C2577" i="1"/>
  <c r="H2577" i="1" s="1"/>
  <c r="J2576" i="1"/>
  <c r="I2576" i="1"/>
  <c r="C2576" i="1"/>
  <c r="H2576" i="1" s="1"/>
  <c r="J2575" i="1"/>
  <c r="I2575" i="1"/>
  <c r="C2575" i="1"/>
  <c r="H2575" i="1" s="1"/>
  <c r="J2574" i="1"/>
  <c r="I2574" i="1"/>
  <c r="C2574" i="1"/>
  <c r="H2574" i="1" s="1"/>
  <c r="J2573" i="1"/>
  <c r="I2573" i="1"/>
  <c r="C2573" i="1"/>
  <c r="H2573" i="1" s="1"/>
  <c r="J2572" i="1"/>
  <c r="I2572" i="1"/>
  <c r="C2572" i="1"/>
  <c r="H2572" i="1" s="1"/>
  <c r="J2571" i="1"/>
  <c r="I2571" i="1"/>
  <c r="C2571" i="1"/>
  <c r="H2571" i="1" s="1"/>
  <c r="J2570" i="1"/>
  <c r="I2570" i="1"/>
  <c r="C2570" i="1"/>
  <c r="H2570" i="1" s="1"/>
  <c r="J2569" i="1"/>
  <c r="I2569" i="1"/>
  <c r="C2569" i="1"/>
  <c r="H2569" i="1" s="1"/>
  <c r="J2568" i="1"/>
  <c r="I2568" i="1"/>
  <c r="C2568" i="1"/>
  <c r="H2568" i="1" s="1"/>
  <c r="J2567" i="1"/>
  <c r="I2567" i="1"/>
  <c r="C2567" i="1"/>
  <c r="H2567" i="1" s="1"/>
  <c r="J2566" i="1"/>
  <c r="I2566" i="1"/>
  <c r="C2566" i="1"/>
  <c r="H2566" i="1" s="1"/>
  <c r="J2565" i="1"/>
  <c r="I2565" i="1"/>
  <c r="C2565" i="1"/>
  <c r="H2565" i="1" s="1"/>
  <c r="J2564" i="1"/>
  <c r="I2564" i="1"/>
  <c r="C2564" i="1"/>
  <c r="H2564" i="1" s="1"/>
  <c r="J2563" i="1"/>
  <c r="I2563" i="1"/>
  <c r="C2563" i="1"/>
  <c r="H2563" i="1" s="1"/>
  <c r="J2562" i="1"/>
  <c r="I2562" i="1"/>
  <c r="C2562" i="1"/>
  <c r="H2562" i="1" s="1"/>
  <c r="J2561" i="1"/>
  <c r="I2561" i="1"/>
  <c r="C2561" i="1"/>
  <c r="H2561" i="1" s="1"/>
  <c r="J2560" i="1"/>
  <c r="I2560" i="1"/>
  <c r="C2560" i="1"/>
  <c r="H2560" i="1" s="1"/>
  <c r="J2559" i="1"/>
  <c r="I2559" i="1"/>
  <c r="C2559" i="1"/>
  <c r="H2559" i="1" s="1"/>
  <c r="J2558" i="1"/>
  <c r="I2558" i="1"/>
  <c r="C2558" i="1"/>
  <c r="H2558" i="1" s="1"/>
  <c r="J2557" i="1"/>
  <c r="I2557" i="1"/>
  <c r="C2557" i="1"/>
  <c r="H2557" i="1" s="1"/>
  <c r="J2556" i="1"/>
  <c r="I2556" i="1"/>
  <c r="C2556" i="1"/>
  <c r="H2556" i="1" s="1"/>
  <c r="J2555" i="1"/>
  <c r="I2555" i="1"/>
  <c r="C2555" i="1"/>
  <c r="H2555" i="1" s="1"/>
  <c r="J2554" i="1"/>
  <c r="I2554" i="1"/>
  <c r="C2554" i="1"/>
  <c r="H2554" i="1" s="1"/>
  <c r="J2553" i="1"/>
  <c r="I2553" i="1"/>
  <c r="C2553" i="1"/>
  <c r="H2553" i="1" s="1"/>
  <c r="J2552" i="1"/>
  <c r="I2552" i="1"/>
  <c r="C2552" i="1"/>
  <c r="H2552" i="1" s="1"/>
  <c r="J2551" i="1"/>
  <c r="I2551" i="1"/>
  <c r="C2551" i="1"/>
  <c r="H2551" i="1" s="1"/>
  <c r="J2550" i="1"/>
  <c r="I2550" i="1"/>
  <c r="C2550" i="1"/>
  <c r="H2550" i="1" s="1"/>
  <c r="J2549" i="1"/>
  <c r="I2549" i="1"/>
  <c r="C2549" i="1"/>
  <c r="H2549" i="1" s="1"/>
  <c r="J2548" i="1"/>
  <c r="I2548" i="1"/>
  <c r="C2548" i="1"/>
  <c r="H2548" i="1" s="1"/>
  <c r="J2547" i="1"/>
  <c r="I2547" i="1"/>
  <c r="C2547" i="1"/>
  <c r="H2547" i="1" s="1"/>
  <c r="J2546" i="1"/>
  <c r="I2546" i="1"/>
  <c r="C2546" i="1"/>
  <c r="H2546" i="1" s="1"/>
  <c r="J2545" i="1"/>
  <c r="I2545" i="1"/>
  <c r="C2545" i="1"/>
  <c r="H2545" i="1" s="1"/>
  <c r="J2544" i="1"/>
  <c r="I2544" i="1"/>
  <c r="C2544" i="1"/>
  <c r="H2544" i="1" s="1"/>
  <c r="J2543" i="1"/>
  <c r="I2543" i="1"/>
  <c r="C2543" i="1"/>
  <c r="H2543" i="1" s="1"/>
  <c r="J2542" i="1"/>
  <c r="I2542" i="1"/>
  <c r="C2542" i="1"/>
  <c r="H2542" i="1" s="1"/>
  <c r="J2541" i="1"/>
  <c r="I2541" i="1"/>
  <c r="C2541" i="1"/>
  <c r="H2541" i="1" s="1"/>
  <c r="J2540" i="1"/>
  <c r="I2540" i="1"/>
  <c r="C2540" i="1"/>
  <c r="H2540" i="1" s="1"/>
  <c r="J2539" i="1"/>
  <c r="I2539" i="1"/>
  <c r="C2539" i="1"/>
  <c r="H2539" i="1" s="1"/>
  <c r="J2538" i="1"/>
  <c r="I2538" i="1"/>
  <c r="C2538" i="1"/>
  <c r="H2538" i="1" s="1"/>
  <c r="J2537" i="1"/>
  <c r="I2537" i="1"/>
  <c r="C2537" i="1"/>
  <c r="H2537" i="1" s="1"/>
  <c r="J2536" i="1"/>
  <c r="I2536" i="1"/>
  <c r="C2536" i="1"/>
  <c r="H2536" i="1" s="1"/>
  <c r="J2535" i="1"/>
  <c r="I2535" i="1"/>
  <c r="C2535" i="1"/>
  <c r="H2535" i="1" s="1"/>
  <c r="J2534" i="1"/>
  <c r="I2534" i="1"/>
  <c r="C2534" i="1"/>
  <c r="H2534" i="1" s="1"/>
  <c r="J2533" i="1"/>
  <c r="I2533" i="1"/>
  <c r="C2533" i="1"/>
  <c r="H2533" i="1" s="1"/>
  <c r="J2532" i="1"/>
  <c r="I2532" i="1"/>
  <c r="C2532" i="1"/>
  <c r="H2532" i="1" s="1"/>
  <c r="J2531" i="1"/>
  <c r="I2531" i="1"/>
  <c r="C2531" i="1"/>
  <c r="H2531" i="1" s="1"/>
  <c r="J2530" i="1"/>
  <c r="I2530" i="1"/>
  <c r="C2530" i="1"/>
  <c r="H2530" i="1" s="1"/>
  <c r="J2529" i="1"/>
  <c r="I2529" i="1"/>
  <c r="C2529" i="1"/>
  <c r="H2529" i="1" s="1"/>
  <c r="J2528" i="1"/>
  <c r="I2528" i="1"/>
  <c r="C2528" i="1"/>
  <c r="H2528" i="1" s="1"/>
  <c r="J2527" i="1"/>
  <c r="I2527" i="1"/>
  <c r="C2527" i="1"/>
  <c r="H2527" i="1" s="1"/>
  <c r="J2526" i="1"/>
  <c r="I2526" i="1"/>
  <c r="C2526" i="1"/>
  <c r="H2526" i="1" s="1"/>
  <c r="J2525" i="1"/>
  <c r="I2525" i="1"/>
  <c r="C2525" i="1"/>
  <c r="H2525" i="1" s="1"/>
  <c r="J2524" i="1"/>
  <c r="I2524" i="1"/>
  <c r="C2524" i="1"/>
  <c r="H2524" i="1" s="1"/>
  <c r="J2523" i="1"/>
  <c r="I2523" i="1"/>
  <c r="C2523" i="1"/>
  <c r="H2523" i="1" s="1"/>
  <c r="J2522" i="1"/>
  <c r="I2522" i="1"/>
  <c r="C2522" i="1"/>
  <c r="H2522" i="1" s="1"/>
  <c r="J2521" i="1"/>
  <c r="I2521" i="1"/>
  <c r="C2521" i="1"/>
  <c r="H2521" i="1" s="1"/>
  <c r="J2520" i="1"/>
  <c r="I2520" i="1"/>
  <c r="C2520" i="1"/>
  <c r="H2520" i="1" s="1"/>
  <c r="J2519" i="1"/>
  <c r="I2519" i="1"/>
  <c r="C2519" i="1"/>
  <c r="H2519" i="1" s="1"/>
  <c r="J2518" i="1"/>
  <c r="I2518" i="1"/>
  <c r="C2518" i="1"/>
  <c r="H2518" i="1" s="1"/>
  <c r="J2517" i="1"/>
  <c r="I2517" i="1"/>
  <c r="C2517" i="1"/>
  <c r="H2517" i="1" s="1"/>
  <c r="J2516" i="1"/>
  <c r="I2516" i="1"/>
  <c r="C2516" i="1"/>
  <c r="H2516" i="1" s="1"/>
  <c r="J2515" i="1"/>
  <c r="I2515" i="1"/>
  <c r="C2515" i="1"/>
  <c r="H2515" i="1" s="1"/>
  <c r="J2514" i="1"/>
  <c r="I2514" i="1"/>
  <c r="C2514" i="1"/>
  <c r="H2514" i="1" s="1"/>
  <c r="J2513" i="1"/>
  <c r="I2513" i="1"/>
  <c r="C2513" i="1"/>
  <c r="H2513" i="1" s="1"/>
  <c r="J2512" i="1"/>
  <c r="I2512" i="1"/>
  <c r="C2512" i="1"/>
  <c r="H2512" i="1" s="1"/>
  <c r="J2511" i="1"/>
  <c r="I2511" i="1"/>
  <c r="C2511" i="1"/>
  <c r="H2511" i="1" s="1"/>
  <c r="J2510" i="1"/>
  <c r="I2510" i="1"/>
  <c r="C2510" i="1"/>
  <c r="H2510" i="1" s="1"/>
  <c r="J2509" i="1"/>
  <c r="I2509" i="1"/>
  <c r="C2509" i="1"/>
  <c r="H2509" i="1" s="1"/>
  <c r="J2508" i="1"/>
  <c r="I2508" i="1"/>
  <c r="C2508" i="1"/>
  <c r="H2508" i="1" s="1"/>
  <c r="J2507" i="1"/>
  <c r="I2507" i="1"/>
  <c r="C2507" i="1"/>
  <c r="H2507" i="1" s="1"/>
  <c r="J2506" i="1"/>
  <c r="I2506" i="1"/>
  <c r="C2506" i="1"/>
  <c r="H2506" i="1" s="1"/>
  <c r="J2505" i="1"/>
  <c r="I2505" i="1"/>
  <c r="C2505" i="1"/>
  <c r="H2505" i="1" s="1"/>
  <c r="J2504" i="1"/>
  <c r="I2504" i="1"/>
  <c r="C2504" i="1"/>
  <c r="H2504" i="1" s="1"/>
  <c r="J2503" i="1"/>
  <c r="I2503" i="1"/>
  <c r="C2503" i="1"/>
  <c r="H2503" i="1" s="1"/>
  <c r="J2502" i="1"/>
  <c r="I2502" i="1"/>
  <c r="C2502" i="1"/>
  <c r="H2502" i="1" s="1"/>
  <c r="J2501" i="1"/>
  <c r="I2501" i="1"/>
  <c r="C2501" i="1"/>
  <c r="H2501" i="1" s="1"/>
  <c r="J2500" i="1"/>
  <c r="I2500" i="1"/>
  <c r="C2500" i="1"/>
  <c r="H2500" i="1" s="1"/>
  <c r="J2499" i="1"/>
  <c r="I2499" i="1"/>
  <c r="C2499" i="1"/>
  <c r="H2499" i="1" s="1"/>
  <c r="J2498" i="1"/>
  <c r="I2498" i="1"/>
  <c r="C2498" i="1"/>
  <c r="H2498" i="1" s="1"/>
  <c r="J2497" i="1"/>
  <c r="I2497" i="1"/>
  <c r="C2497" i="1"/>
  <c r="H2497" i="1" s="1"/>
  <c r="J2496" i="1"/>
  <c r="I2496" i="1"/>
  <c r="C2496" i="1"/>
  <c r="H2496" i="1" s="1"/>
  <c r="J2495" i="1"/>
  <c r="I2495" i="1"/>
  <c r="C2495" i="1"/>
  <c r="H2495" i="1" s="1"/>
  <c r="J2494" i="1"/>
  <c r="I2494" i="1"/>
  <c r="C2494" i="1"/>
  <c r="H2494" i="1" s="1"/>
  <c r="J2493" i="1"/>
  <c r="I2493" i="1"/>
  <c r="C2493" i="1"/>
  <c r="H2493" i="1" s="1"/>
  <c r="J2492" i="1"/>
  <c r="I2492" i="1"/>
  <c r="H2492" i="1"/>
  <c r="C2492" i="1"/>
  <c r="J2491" i="1"/>
  <c r="I2491" i="1"/>
  <c r="C2491" i="1"/>
  <c r="H2491" i="1" s="1"/>
  <c r="J2490" i="1"/>
  <c r="I2490" i="1"/>
  <c r="C2490" i="1"/>
  <c r="H2490" i="1" s="1"/>
  <c r="J2489" i="1"/>
  <c r="I2489" i="1"/>
  <c r="C2489" i="1"/>
  <c r="H2489" i="1" s="1"/>
  <c r="J2488" i="1"/>
  <c r="I2488" i="1"/>
  <c r="C2488" i="1"/>
  <c r="H2488" i="1" s="1"/>
  <c r="J2487" i="1"/>
  <c r="I2487" i="1"/>
  <c r="C2487" i="1"/>
  <c r="H2487" i="1" s="1"/>
  <c r="J2486" i="1"/>
  <c r="I2486" i="1"/>
  <c r="C2486" i="1"/>
  <c r="H2486" i="1" s="1"/>
  <c r="J2485" i="1"/>
  <c r="I2485" i="1"/>
  <c r="C2485" i="1"/>
  <c r="H2485" i="1" s="1"/>
  <c r="J2484" i="1"/>
  <c r="I2484" i="1"/>
  <c r="C2484" i="1"/>
  <c r="H2484" i="1" s="1"/>
  <c r="J2483" i="1"/>
  <c r="I2483" i="1"/>
  <c r="C2483" i="1"/>
  <c r="H2483" i="1" s="1"/>
  <c r="J2482" i="1"/>
  <c r="I2482" i="1"/>
  <c r="C2482" i="1"/>
  <c r="H2482" i="1" s="1"/>
  <c r="J2481" i="1"/>
  <c r="I2481" i="1"/>
  <c r="C2481" i="1"/>
  <c r="H2481" i="1" s="1"/>
  <c r="J2480" i="1"/>
  <c r="I2480" i="1"/>
  <c r="C2480" i="1"/>
  <c r="H2480" i="1" s="1"/>
  <c r="J2479" i="1"/>
  <c r="I2479" i="1"/>
  <c r="C2479" i="1"/>
  <c r="H2479" i="1" s="1"/>
  <c r="J2478" i="1"/>
  <c r="I2478" i="1"/>
  <c r="C2478" i="1"/>
  <c r="H2478" i="1" s="1"/>
  <c r="J2477" i="1"/>
  <c r="I2477" i="1"/>
  <c r="C2477" i="1"/>
  <c r="H2477" i="1" s="1"/>
  <c r="J2476" i="1"/>
  <c r="I2476" i="1"/>
  <c r="C2476" i="1"/>
  <c r="H2476" i="1" s="1"/>
  <c r="J2475" i="1"/>
  <c r="I2475" i="1"/>
  <c r="C2475" i="1"/>
  <c r="H2475" i="1" s="1"/>
  <c r="J2474" i="1"/>
  <c r="I2474" i="1"/>
  <c r="C2474" i="1"/>
  <c r="H2474" i="1" s="1"/>
  <c r="J2473" i="1"/>
  <c r="I2473" i="1"/>
  <c r="C2473" i="1"/>
  <c r="H2473" i="1" s="1"/>
  <c r="J2472" i="1"/>
  <c r="I2472" i="1"/>
  <c r="C2472" i="1"/>
  <c r="H2472" i="1" s="1"/>
  <c r="J2471" i="1"/>
  <c r="I2471" i="1"/>
  <c r="C2471" i="1"/>
  <c r="H2471" i="1" s="1"/>
  <c r="J2470" i="1"/>
  <c r="I2470" i="1"/>
  <c r="C2470" i="1"/>
  <c r="H2470" i="1" s="1"/>
  <c r="J2469" i="1"/>
  <c r="I2469" i="1"/>
  <c r="C2469" i="1"/>
  <c r="H2469" i="1" s="1"/>
  <c r="J2468" i="1"/>
  <c r="I2468" i="1"/>
  <c r="C2468" i="1"/>
  <c r="H2468" i="1" s="1"/>
  <c r="J2467" i="1"/>
  <c r="I2467" i="1"/>
  <c r="C2467" i="1"/>
  <c r="H2467" i="1" s="1"/>
  <c r="J2466" i="1"/>
  <c r="I2466" i="1"/>
  <c r="C2466" i="1"/>
  <c r="H2466" i="1" s="1"/>
  <c r="J2465" i="1"/>
  <c r="I2465" i="1"/>
  <c r="C2465" i="1"/>
  <c r="H2465" i="1" s="1"/>
  <c r="J2464" i="1"/>
  <c r="I2464" i="1"/>
  <c r="C2464" i="1"/>
  <c r="H2464" i="1" s="1"/>
  <c r="J2463" i="1"/>
  <c r="I2463" i="1"/>
  <c r="C2463" i="1"/>
  <c r="H2463" i="1" s="1"/>
  <c r="J2462" i="1"/>
  <c r="I2462" i="1"/>
  <c r="C2462" i="1"/>
  <c r="H2462" i="1" s="1"/>
  <c r="J2461" i="1"/>
  <c r="I2461" i="1"/>
  <c r="C2461" i="1"/>
  <c r="H2461" i="1" s="1"/>
  <c r="J2460" i="1"/>
  <c r="I2460" i="1"/>
  <c r="C2460" i="1"/>
  <c r="H2460" i="1" s="1"/>
  <c r="J2459" i="1"/>
  <c r="I2459" i="1"/>
  <c r="C2459" i="1"/>
  <c r="H2459" i="1" s="1"/>
  <c r="J2458" i="1"/>
  <c r="I2458" i="1"/>
  <c r="C2458" i="1"/>
  <c r="H2458" i="1" s="1"/>
  <c r="J2457" i="1"/>
  <c r="I2457" i="1"/>
  <c r="C2457" i="1"/>
  <c r="H2457" i="1" s="1"/>
  <c r="J2456" i="1"/>
  <c r="I2456" i="1"/>
  <c r="C2456" i="1"/>
  <c r="H2456" i="1" s="1"/>
  <c r="J2455" i="1"/>
  <c r="I2455" i="1"/>
  <c r="C2455" i="1"/>
  <c r="H2455" i="1" s="1"/>
  <c r="J2454" i="1"/>
  <c r="I2454" i="1"/>
  <c r="C2454" i="1"/>
  <c r="H2454" i="1" s="1"/>
  <c r="J2453" i="1"/>
  <c r="I2453" i="1"/>
  <c r="C2453" i="1"/>
  <c r="H2453" i="1" s="1"/>
  <c r="J2452" i="1"/>
  <c r="I2452" i="1"/>
  <c r="C2452" i="1"/>
  <c r="H2452" i="1" s="1"/>
  <c r="J2451" i="1"/>
  <c r="I2451" i="1"/>
  <c r="C2451" i="1"/>
  <c r="H2451" i="1" s="1"/>
  <c r="J2450" i="1"/>
  <c r="I2450" i="1"/>
  <c r="C2450" i="1"/>
  <c r="H2450" i="1" s="1"/>
  <c r="J2449" i="1"/>
  <c r="I2449" i="1"/>
  <c r="C2449" i="1"/>
  <c r="H2449" i="1" s="1"/>
  <c r="J2448" i="1"/>
  <c r="I2448" i="1"/>
  <c r="C2448" i="1"/>
  <c r="H2448" i="1" s="1"/>
  <c r="J2447" i="1"/>
  <c r="I2447" i="1"/>
  <c r="C2447" i="1"/>
  <c r="H2447" i="1" s="1"/>
  <c r="J2446" i="1"/>
  <c r="I2446" i="1"/>
  <c r="C2446" i="1"/>
  <c r="H2446" i="1" s="1"/>
  <c r="J2445" i="1"/>
  <c r="I2445" i="1"/>
  <c r="C2445" i="1"/>
  <c r="H2445" i="1" s="1"/>
  <c r="J2444" i="1"/>
  <c r="I2444" i="1"/>
  <c r="C2444" i="1"/>
  <c r="H2444" i="1" s="1"/>
  <c r="J2443" i="1"/>
  <c r="I2443" i="1"/>
  <c r="C2443" i="1"/>
  <c r="H2443" i="1" s="1"/>
  <c r="J2442" i="1"/>
  <c r="I2442" i="1"/>
  <c r="C2442" i="1"/>
  <c r="H2442" i="1" s="1"/>
  <c r="J2441" i="1"/>
  <c r="I2441" i="1"/>
  <c r="C2441" i="1"/>
  <c r="H2441" i="1" s="1"/>
  <c r="J2440" i="1"/>
  <c r="I2440" i="1"/>
  <c r="C2440" i="1"/>
  <c r="H2440" i="1" s="1"/>
  <c r="J2439" i="1"/>
  <c r="I2439" i="1"/>
  <c r="C2439" i="1"/>
  <c r="H2439" i="1" s="1"/>
  <c r="J2438" i="1"/>
  <c r="I2438" i="1"/>
  <c r="C2438" i="1"/>
  <c r="H2438" i="1" s="1"/>
  <c r="J2437" i="1"/>
  <c r="I2437" i="1"/>
  <c r="C2437" i="1"/>
  <c r="H2437" i="1" s="1"/>
  <c r="J2436" i="1"/>
  <c r="I2436" i="1"/>
  <c r="C2436" i="1"/>
  <c r="H2436" i="1" s="1"/>
  <c r="J2435" i="1"/>
  <c r="I2435" i="1"/>
  <c r="C2435" i="1"/>
  <c r="H2435" i="1" s="1"/>
  <c r="J2434" i="1"/>
  <c r="I2434" i="1"/>
  <c r="C2434" i="1"/>
  <c r="H2434" i="1" s="1"/>
  <c r="J2433" i="1"/>
  <c r="I2433" i="1"/>
  <c r="C2433" i="1"/>
  <c r="H2433" i="1" s="1"/>
  <c r="J2432" i="1"/>
  <c r="I2432" i="1"/>
  <c r="C2432" i="1"/>
  <c r="H2432" i="1" s="1"/>
  <c r="J2431" i="1"/>
  <c r="I2431" i="1"/>
  <c r="C2431" i="1"/>
  <c r="H2431" i="1" s="1"/>
  <c r="J2430" i="1"/>
  <c r="I2430" i="1"/>
  <c r="C2430" i="1"/>
  <c r="H2430" i="1" s="1"/>
  <c r="J2429" i="1"/>
  <c r="I2429" i="1"/>
  <c r="C2429" i="1"/>
  <c r="H2429" i="1" s="1"/>
  <c r="J2428" i="1"/>
  <c r="I2428" i="1"/>
  <c r="C2428" i="1"/>
  <c r="H2428" i="1" s="1"/>
  <c r="J2427" i="1"/>
  <c r="I2427" i="1"/>
  <c r="C2427" i="1"/>
  <c r="H2427" i="1" s="1"/>
  <c r="J2426" i="1"/>
  <c r="I2426" i="1"/>
  <c r="C2426" i="1"/>
  <c r="H2426" i="1" s="1"/>
  <c r="J2425" i="1"/>
  <c r="I2425" i="1"/>
  <c r="C2425" i="1"/>
  <c r="H2425" i="1" s="1"/>
  <c r="J2424" i="1"/>
  <c r="I2424" i="1"/>
  <c r="C2424" i="1"/>
  <c r="H2424" i="1" s="1"/>
  <c r="J2423" i="1"/>
  <c r="I2423" i="1"/>
  <c r="C2423" i="1"/>
  <c r="H2423" i="1" s="1"/>
  <c r="J2422" i="1"/>
  <c r="I2422" i="1"/>
  <c r="C2422" i="1"/>
  <c r="H2422" i="1" s="1"/>
  <c r="J2421" i="1"/>
  <c r="I2421" i="1"/>
  <c r="C2421" i="1"/>
  <c r="H2421" i="1" s="1"/>
  <c r="J2420" i="1"/>
  <c r="I2420" i="1"/>
  <c r="C2420" i="1"/>
  <c r="H2420" i="1" s="1"/>
  <c r="J2419" i="1"/>
  <c r="I2419" i="1"/>
  <c r="C2419" i="1"/>
  <c r="H2419" i="1" s="1"/>
  <c r="J2418" i="1"/>
  <c r="I2418" i="1"/>
  <c r="C2418" i="1"/>
  <c r="H2418" i="1" s="1"/>
  <c r="J2417" i="1"/>
  <c r="I2417" i="1"/>
  <c r="C2417" i="1"/>
  <c r="H2417" i="1" s="1"/>
  <c r="J2416" i="1"/>
  <c r="I2416" i="1"/>
  <c r="C2416" i="1"/>
  <c r="H2416" i="1" s="1"/>
  <c r="J2415" i="1"/>
  <c r="I2415" i="1"/>
  <c r="C2415" i="1"/>
  <c r="H2415" i="1" s="1"/>
  <c r="J2414" i="1"/>
  <c r="I2414" i="1"/>
  <c r="C2414" i="1"/>
  <c r="H2414" i="1" s="1"/>
  <c r="J2413" i="1"/>
  <c r="I2413" i="1"/>
  <c r="C2413" i="1"/>
  <c r="H2413" i="1" s="1"/>
  <c r="J2412" i="1"/>
  <c r="I2412" i="1"/>
  <c r="C2412" i="1"/>
  <c r="H2412" i="1" s="1"/>
  <c r="J2411" i="1"/>
  <c r="I2411" i="1"/>
  <c r="C2411" i="1"/>
  <c r="H2411" i="1" s="1"/>
  <c r="J2410" i="1"/>
  <c r="I2410" i="1"/>
  <c r="C2410" i="1"/>
  <c r="H2410" i="1" s="1"/>
  <c r="J2409" i="1"/>
  <c r="I2409" i="1"/>
  <c r="C2409" i="1"/>
  <c r="H2409" i="1" s="1"/>
  <c r="J2408" i="1"/>
  <c r="I2408" i="1"/>
  <c r="C2408" i="1"/>
  <c r="H2408" i="1" s="1"/>
  <c r="J2407" i="1"/>
  <c r="I2407" i="1"/>
  <c r="C2407" i="1"/>
  <c r="H2407" i="1" s="1"/>
  <c r="J2406" i="1"/>
  <c r="I2406" i="1"/>
  <c r="C2406" i="1"/>
  <c r="H2406" i="1" s="1"/>
  <c r="J2405" i="1"/>
  <c r="I2405" i="1"/>
  <c r="C2405" i="1"/>
  <c r="H2405" i="1" s="1"/>
  <c r="J2404" i="1"/>
  <c r="I2404" i="1"/>
  <c r="C2404" i="1"/>
  <c r="H2404" i="1" s="1"/>
  <c r="J2403" i="1"/>
  <c r="I2403" i="1"/>
  <c r="C2403" i="1"/>
  <c r="H2403" i="1" s="1"/>
  <c r="J2402" i="1"/>
  <c r="I2402" i="1"/>
  <c r="C2402" i="1"/>
  <c r="H2402" i="1" s="1"/>
  <c r="J2401" i="1"/>
  <c r="I2401" i="1"/>
  <c r="C2401" i="1"/>
  <c r="H2401" i="1" s="1"/>
  <c r="J2400" i="1"/>
  <c r="I2400" i="1"/>
  <c r="C2400" i="1"/>
  <c r="H2400" i="1" s="1"/>
  <c r="J2399" i="1"/>
  <c r="I2399" i="1"/>
  <c r="C2399" i="1"/>
  <c r="H2399" i="1" s="1"/>
  <c r="J2398" i="1"/>
  <c r="I2398" i="1"/>
  <c r="C2398" i="1"/>
  <c r="H2398" i="1" s="1"/>
  <c r="J2397" i="1"/>
  <c r="I2397" i="1"/>
  <c r="C2397" i="1"/>
  <c r="H2397" i="1" s="1"/>
  <c r="J2396" i="1"/>
  <c r="I2396" i="1"/>
  <c r="C2396" i="1"/>
  <c r="H2396" i="1" s="1"/>
  <c r="J2395" i="1"/>
  <c r="I2395" i="1"/>
  <c r="C2395" i="1"/>
  <c r="H2395" i="1" s="1"/>
  <c r="J2394" i="1"/>
  <c r="I2394" i="1"/>
  <c r="C2394" i="1"/>
  <c r="H2394" i="1" s="1"/>
  <c r="J2393" i="1"/>
  <c r="I2393" i="1"/>
  <c r="C2393" i="1"/>
  <c r="H2393" i="1" s="1"/>
  <c r="J2392" i="1"/>
  <c r="I2392" i="1"/>
  <c r="C2392" i="1"/>
  <c r="H2392" i="1" s="1"/>
  <c r="J2391" i="1"/>
  <c r="I2391" i="1"/>
  <c r="C2391" i="1"/>
  <c r="H2391" i="1" s="1"/>
  <c r="J2390" i="1"/>
  <c r="I2390" i="1"/>
  <c r="C2390" i="1"/>
  <c r="H2390" i="1" s="1"/>
  <c r="J2389" i="1"/>
  <c r="I2389" i="1"/>
  <c r="C2389" i="1"/>
  <c r="H2389" i="1" s="1"/>
  <c r="J2388" i="1"/>
  <c r="I2388" i="1"/>
  <c r="C2388" i="1"/>
  <c r="H2388" i="1" s="1"/>
  <c r="J2387" i="1"/>
  <c r="I2387" i="1"/>
  <c r="C2387" i="1"/>
  <c r="H2387" i="1" s="1"/>
  <c r="J2386" i="1"/>
  <c r="I2386" i="1"/>
  <c r="C2386" i="1"/>
  <c r="H2386" i="1" s="1"/>
  <c r="J2385" i="1"/>
  <c r="I2385" i="1"/>
  <c r="C2385" i="1"/>
  <c r="H2385" i="1" s="1"/>
  <c r="J2384" i="1"/>
  <c r="I2384" i="1"/>
  <c r="C2384" i="1"/>
  <c r="H2384" i="1" s="1"/>
  <c r="J2383" i="1"/>
  <c r="I2383" i="1"/>
  <c r="C2383" i="1"/>
  <c r="H2383" i="1" s="1"/>
  <c r="J2382" i="1"/>
  <c r="I2382" i="1"/>
  <c r="C2382" i="1"/>
  <c r="H2382" i="1" s="1"/>
  <c r="J2381" i="1"/>
  <c r="I2381" i="1"/>
  <c r="C2381" i="1"/>
  <c r="H2381" i="1" s="1"/>
  <c r="J2380" i="1"/>
  <c r="I2380" i="1"/>
  <c r="C2380" i="1"/>
  <c r="H2380" i="1" s="1"/>
  <c r="J2379" i="1"/>
  <c r="I2379" i="1"/>
  <c r="C2379" i="1"/>
  <c r="H2379" i="1" s="1"/>
  <c r="J2378" i="1"/>
  <c r="I2378" i="1"/>
  <c r="C2378" i="1"/>
  <c r="H2378" i="1" s="1"/>
  <c r="J2377" i="1"/>
  <c r="I2377" i="1"/>
  <c r="C2377" i="1"/>
  <c r="H2377" i="1" s="1"/>
  <c r="J2376" i="1"/>
  <c r="I2376" i="1"/>
  <c r="C2376" i="1"/>
  <c r="H2376" i="1" s="1"/>
  <c r="J2375" i="1"/>
  <c r="I2375" i="1"/>
  <c r="C2375" i="1"/>
  <c r="H2375" i="1" s="1"/>
  <c r="J2374" i="1"/>
  <c r="I2374" i="1"/>
  <c r="C2374" i="1"/>
  <c r="H2374" i="1" s="1"/>
  <c r="J2373" i="1"/>
  <c r="I2373" i="1"/>
  <c r="C2373" i="1"/>
  <c r="H2373" i="1" s="1"/>
  <c r="J2372" i="1"/>
  <c r="I2372" i="1"/>
  <c r="C2372" i="1"/>
  <c r="H2372" i="1" s="1"/>
  <c r="J2371" i="1"/>
  <c r="I2371" i="1"/>
  <c r="C2371" i="1"/>
  <c r="H2371" i="1" s="1"/>
  <c r="J2370" i="1"/>
  <c r="I2370" i="1"/>
  <c r="C2370" i="1"/>
  <c r="H2370" i="1" s="1"/>
  <c r="J2369" i="1"/>
  <c r="I2369" i="1"/>
  <c r="C2369" i="1"/>
  <c r="H2369" i="1" s="1"/>
  <c r="J2368" i="1"/>
  <c r="I2368" i="1"/>
  <c r="C2368" i="1"/>
  <c r="H2368" i="1" s="1"/>
  <c r="J2367" i="1"/>
  <c r="I2367" i="1"/>
  <c r="C2367" i="1"/>
  <c r="H2367" i="1" s="1"/>
  <c r="J2366" i="1"/>
  <c r="I2366" i="1"/>
  <c r="C2366" i="1"/>
  <c r="H2366" i="1" s="1"/>
  <c r="J2365" i="1"/>
  <c r="I2365" i="1"/>
  <c r="C2365" i="1"/>
  <c r="H2365" i="1" s="1"/>
  <c r="J2364" i="1"/>
  <c r="I2364" i="1"/>
  <c r="C2364" i="1"/>
  <c r="H2364" i="1" s="1"/>
  <c r="J2363" i="1"/>
  <c r="I2363" i="1"/>
  <c r="C2363" i="1"/>
  <c r="H2363" i="1" s="1"/>
  <c r="J2362" i="1"/>
  <c r="I2362" i="1"/>
  <c r="C2362" i="1"/>
  <c r="H2362" i="1" s="1"/>
  <c r="J2361" i="1"/>
  <c r="I2361" i="1"/>
  <c r="C2361" i="1"/>
  <c r="H2361" i="1" s="1"/>
  <c r="J2360" i="1"/>
  <c r="I2360" i="1"/>
  <c r="C2360" i="1"/>
  <c r="H2360" i="1" s="1"/>
  <c r="J2359" i="1"/>
  <c r="I2359" i="1"/>
  <c r="C2359" i="1"/>
  <c r="H2359" i="1" s="1"/>
  <c r="J2358" i="1"/>
  <c r="I2358" i="1"/>
  <c r="C2358" i="1"/>
  <c r="H2358" i="1" s="1"/>
  <c r="J2357" i="1"/>
  <c r="I2357" i="1"/>
  <c r="C2357" i="1"/>
  <c r="H2357" i="1" s="1"/>
  <c r="J2356" i="1"/>
  <c r="I2356" i="1"/>
  <c r="C2356" i="1"/>
  <c r="H2356" i="1" s="1"/>
  <c r="J2355" i="1"/>
  <c r="I2355" i="1"/>
  <c r="C2355" i="1"/>
  <c r="H2355" i="1" s="1"/>
  <c r="J2354" i="1"/>
  <c r="I2354" i="1"/>
  <c r="C2354" i="1"/>
  <c r="H2354" i="1" s="1"/>
  <c r="J2353" i="1"/>
  <c r="I2353" i="1"/>
  <c r="C2353" i="1"/>
  <c r="H2353" i="1" s="1"/>
  <c r="J2352" i="1"/>
  <c r="I2352" i="1"/>
  <c r="C2352" i="1"/>
  <c r="H2352" i="1" s="1"/>
  <c r="J2351" i="1"/>
  <c r="I2351" i="1"/>
  <c r="H2351" i="1"/>
  <c r="C2351" i="1"/>
  <c r="J2350" i="1"/>
  <c r="I2350" i="1"/>
  <c r="C2350" i="1"/>
  <c r="H2350" i="1" s="1"/>
  <c r="J2349" i="1"/>
  <c r="I2349" i="1"/>
  <c r="C2349" i="1"/>
  <c r="H2349" i="1" s="1"/>
  <c r="J2348" i="1"/>
  <c r="I2348" i="1"/>
  <c r="C2348" i="1"/>
  <c r="H2348" i="1" s="1"/>
  <c r="J2347" i="1"/>
  <c r="I2347" i="1"/>
  <c r="C2347" i="1"/>
  <c r="H2347" i="1" s="1"/>
  <c r="J2346" i="1"/>
  <c r="I2346" i="1"/>
  <c r="C2346" i="1"/>
  <c r="H2346" i="1" s="1"/>
  <c r="J2345" i="1"/>
  <c r="I2345" i="1"/>
  <c r="C2345" i="1"/>
  <c r="H2345" i="1" s="1"/>
  <c r="J2344" i="1"/>
  <c r="I2344" i="1"/>
  <c r="C2344" i="1"/>
  <c r="H2344" i="1" s="1"/>
  <c r="J2343" i="1"/>
  <c r="I2343" i="1"/>
  <c r="C2343" i="1"/>
  <c r="H2343" i="1" s="1"/>
  <c r="J2342" i="1"/>
  <c r="I2342" i="1"/>
  <c r="C2342" i="1"/>
  <c r="H2342" i="1" s="1"/>
  <c r="J2341" i="1"/>
  <c r="I2341" i="1"/>
  <c r="C2341" i="1"/>
  <c r="H2341" i="1" s="1"/>
  <c r="J2340" i="1"/>
  <c r="I2340" i="1"/>
  <c r="C2340" i="1"/>
  <c r="H2340" i="1" s="1"/>
  <c r="J2339" i="1"/>
  <c r="I2339" i="1"/>
  <c r="C2339" i="1"/>
  <c r="H2339" i="1" s="1"/>
  <c r="J2338" i="1"/>
  <c r="I2338" i="1"/>
  <c r="C2338" i="1"/>
  <c r="H2338" i="1" s="1"/>
  <c r="J2337" i="1"/>
  <c r="I2337" i="1"/>
  <c r="C2337" i="1"/>
  <c r="H2337" i="1" s="1"/>
  <c r="J2336" i="1"/>
  <c r="I2336" i="1"/>
  <c r="C2336" i="1"/>
  <c r="H2336" i="1" s="1"/>
  <c r="J2335" i="1"/>
  <c r="I2335" i="1"/>
  <c r="C2335" i="1"/>
  <c r="H2335" i="1" s="1"/>
  <c r="J2334" i="1"/>
  <c r="I2334" i="1"/>
  <c r="C2334" i="1"/>
  <c r="H2334" i="1" s="1"/>
  <c r="J2333" i="1"/>
  <c r="I2333" i="1"/>
  <c r="C2333" i="1"/>
  <c r="H2333" i="1" s="1"/>
  <c r="J2332" i="1"/>
  <c r="I2332" i="1"/>
  <c r="C2332" i="1"/>
  <c r="H2332" i="1" s="1"/>
  <c r="J2331" i="1"/>
  <c r="I2331" i="1"/>
  <c r="C2331" i="1"/>
  <c r="H2331" i="1" s="1"/>
  <c r="J2330" i="1"/>
  <c r="I2330" i="1"/>
  <c r="C2330" i="1"/>
  <c r="H2330" i="1" s="1"/>
  <c r="J2329" i="1"/>
  <c r="I2329" i="1"/>
  <c r="C2329" i="1"/>
  <c r="H2329" i="1" s="1"/>
  <c r="J2328" i="1"/>
  <c r="I2328" i="1"/>
  <c r="C2328" i="1"/>
  <c r="H2328" i="1" s="1"/>
  <c r="J2327" i="1"/>
  <c r="I2327" i="1"/>
  <c r="C2327" i="1"/>
  <c r="H2327" i="1" s="1"/>
  <c r="J2326" i="1"/>
  <c r="I2326" i="1"/>
  <c r="C2326" i="1"/>
  <c r="H2326" i="1" s="1"/>
  <c r="J2325" i="1"/>
  <c r="I2325" i="1"/>
  <c r="C2325" i="1"/>
  <c r="H2325" i="1" s="1"/>
  <c r="J2324" i="1"/>
  <c r="I2324" i="1"/>
  <c r="C2324" i="1"/>
  <c r="H2324" i="1" s="1"/>
  <c r="J2323" i="1"/>
  <c r="I2323" i="1"/>
  <c r="C2323" i="1"/>
  <c r="H2323" i="1" s="1"/>
  <c r="J2322" i="1"/>
  <c r="I2322" i="1"/>
  <c r="C2322" i="1"/>
  <c r="H2322" i="1" s="1"/>
  <c r="J2321" i="1"/>
  <c r="I2321" i="1"/>
  <c r="C2321" i="1"/>
  <c r="H2321" i="1" s="1"/>
  <c r="J2320" i="1"/>
  <c r="I2320" i="1"/>
  <c r="C2320" i="1"/>
  <c r="H2320" i="1" s="1"/>
  <c r="J2319" i="1"/>
  <c r="I2319" i="1"/>
  <c r="C2319" i="1"/>
  <c r="H2319" i="1" s="1"/>
  <c r="J2318" i="1"/>
  <c r="I2318" i="1"/>
  <c r="C2318" i="1"/>
  <c r="H2318" i="1" s="1"/>
  <c r="J2317" i="1"/>
  <c r="I2317" i="1"/>
  <c r="C2317" i="1"/>
  <c r="H2317" i="1" s="1"/>
  <c r="J2316" i="1"/>
  <c r="I2316" i="1"/>
  <c r="C2316" i="1"/>
  <c r="H2316" i="1" s="1"/>
  <c r="J2315" i="1"/>
  <c r="I2315" i="1"/>
  <c r="C2315" i="1"/>
  <c r="H2315" i="1" s="1"/>
  <c r="J2314" i="1"/>
  <c r="I2314" i="1"/>
  <c r="C2314" i="1"/>
  <c r="H2314" i="1" s="1"/>
  <c r="J2313" i="1"/>
  <c r="I2313" i="1"/>
  <c r="C2313" i="1"/>
  <c r="H2313" i="1" s="1"/>
  <c r="J2312" i="1"/>
  <c r="I2312" i="1"/>
  <c r="C2312" i="1"/>
  <c r="H2312" i="1" s="1"/>
  <c r="J2311" i="1"/>
  <c r="I2311" i="1"/>
  <c r="C2311" i="1"/>
  <c r="H2311" i="1" s="1"/>
  <c r="J2310" i="1"/>
  <c r="I2310" i="1"/>
  <c r="C2310" i="1"/>
  <c r="H2310" i="1" s="1"/>
  <c r="J2309" i="1"/>
  <c r="I2309" i="1"/>
  <c r="C2309" i="1"/>
  <c r="H2309" i="1" s="1"/>
  <c r="J2308" i="1"/>
  <c r="I2308" i="1"/>
  <c r="C2308" i="1"/>
  <c r="H2308" i="1" s="1"/>
  <c r="J2307" i="1"/>
  <c r="I2307" i="1"/>
  <c r="C2307" i="1"/>
  <c r="H2307" i="1" s="1"/>
  <c r="J2306" i="1"/>
  <c r="I2306" i="1"/>
  <c r="C2306" i="1"/>
  <c r="H2306" i="1" s="1"/>
  <c r="J2305" i="1"/>
  <c r="I2305" i="1"/>
  <c r="C2305" i="1"/>
  <c r="H2305" i="1" s="1"/>
  <c r="J2304" i="1"/>
  <c r="I2304" i="1"/>
  <c r="C2304" i="1"/>
  <c r="H2304" i="1" s="1"/>
  <c r="J2303" i="1"/>
  <c r="I2303" i="1"/>
  <c r="C2303" i="1"/>
  <c r="H2303" i="1" s="1"/>
  <c r="J2302" i="1"/>
  <c r="I2302" i="1"/>
  <c r="C2302" i="1"/>
  <c r="H2302" i="1" s="1"/>
  <c r="J2301" i="1"/>
  <c r="I2301" i="1"/>
  <c r="C2301" i="1"/>
  <c r="H2301" i="1" s="1"/>
  <c r="J2300" i="1"/>
  <c r="I2300" i="1"/>
  <c r="C2300" i="1"/>
  <c r="H2300" i="1" s="1"/>
  <c r="J2299" i="1"/>
  <c r="I2299" i="1"/>
  <c r="C2299" i="1"/>
  <c r="H2299" i="1" s="1"/>
  <c r="J2298" i="1"/>
  <c r="I2298" i="1"/>
  <c r="C2298" i="1"/>
  <c r="H2298" i="1" s="1"/>
  <c r="J2297" i="1"/>
  <c r="I2297" i="1"/>
  <c r="C2297" i="1"/>
  <c r="H2297" i="1" s="1"/>
  <c r="J2296" i="1"/>
  <c r="I2296" i="1"/>
  <c r="C2296" i="1"/>
  <c r="H2296" i="1" s="1"/>
  <c r="J2295" i="1"/>
  <c r="I2295" i="1"/>
  <c r="C2295" i="1"/>
  <c r="H2295" i="1" s="1"/>
  <c r="J2294" i="1"/>
  <c r="I2294" i="1"/>
  <c r="C2294" i="1"/>
  <c r="H2294" i="1" s="1"/>
  <c r="J2293" i="1"/>
  <c r="I2293" i="1"/>
  <c r="C2293" i="1"/>
  <c r="H2293" i="1" s="1"/>
  <c r="J2292" i="1"/>
  <c r="I2292" i="1"/>
  <c r="C2292" i="1"/>
  <c r="H2292" i="1" s="1"/>
  <c r="J2291" i="1"/>
  <c r="I2291" i="1"/>
  <c r="C2291" i="1"/>
  <c r="H2291" i="1" s="1"/>
  <c r="J2290" i="1"/>
  <c r="I2290" i="1"/>
  <c r="C2290" i="1"/>
  <c r="H2290" i="1" s="1"/>
  <c r="J2289" i="1"/>
  <c r="I2289" i="1"/>
  <c r="C2289" i="1"/>
  <c r="H2289" i="1" s="1"/>
  <c r="J2288" i="1"/>
  <c r="I2288" i="1"/>
  <c r="C2288" i="1"/>
  <c r="H2288" i="1" s="1"/>
  <c r="J2287" i="1"/>
  <c r="I2287" i="1"/>
  <c r="C2287" i="1"/>
  <c r="H2287" i="1" s="1"/>
  <c r="J2286" i="1"/>
  <c r="I2286" i="1"/>
  <c r="C2286" i="1"/>
  <c r="H2286" i="1" s="1"/>
  <c r="J2285" i="1"/>
  <c r="I2285" i="1"/>
  <c r="C2285" i="1"/>
  <c r="H2285" i="1" s="1"/>
  <c r="J2284" i="1"/>
  <c r="I2284" i="1"/>
  <c r="C2284" i="1"/>
  <c r="H2284" i="1" s="1"/>
  <c r="J2283" i="1"/>
  <c r="I2283" i="1"/>
  <c r="C2283" i="1"/>
  <c r="H2283" i="1" s="1"/>
  <c r="J2282" i="1"/>
  <c r="I2282" i="1"/>
  <c r="C2282" i="1"/>
  <c r="H2282" i="1" s="1"/>
  <c r="J2281" i="1"/>
  <c r="I2281" i="1"/>
  <c r="C2281" i="1"/>
  <c r="H2281" i="1" s="1"/>
  <c r="J2280" i="1"/>
  <c r="I2280" i="1"/>
  <c r="C2280" i="1"/>
  <c r="H2280" i="1" s="1"/>
  <c r="J2279" i="1"/>
  <c r="I2279" i="1"/>
  <c r="C2279" i="1"/>
  <c r="H2279" i="1" s="1"/>
  <c r="J2278" i="1"/>
  <c r="I2278" i="1"/>
  <c r="C2278" i="1"/>
  <c r="H2278" i="1" s="1"/>
  <c r="J2277" i="1"/>
  <c r="I2277" i="1"/>
  <c r="C2277" i="1"/>
  <c r="H2277" i="1" s="1"/>
  <c r="J2276" i="1"/>
  <c r="I2276" i="1"/>
  <c r="C2276" i="1"/>
  <c r="H2276" i="1" s="1"/>
  <c r="J2275" i="1"/>
  <c r="I2275" i="1"/>
  <c r="C2275" i="1"/>
  <c r="H2275" i="1" s="1"/>
  <c r="J2274" i="1"/>
  <c r="I2274" i="1"/>
  <c r="C2274" i="1"/>
  <c r="H2274" i="1" s="1"/>
  <c r="J2273" i="1"/>
  <c r="I2273" i="1"/>
  <c r="C2273" i="1"/>
  <c r="H2273" i="1" s="1"/>
  <c r="J2272" i="1"/>
  <c r="I2272" i="1"/>
  <c r="C2272" i="1"/>
  <c r="H2272" i="1" s="1"/>
  <c r="J2271" i="1"/>
  <c r="I2271" i="1"/>
  <c r="C2271" i="1"/>
  <c r="H2271" i="1" s="1"/>
  <c r="J2270" i="1"/>
  <c r="I2270" i="1"/>
  <c r="C2270" i="1"/>
  <c r="H2270" i="1" s="1"/>
  <c r="J2269" i="1"/>
  <c r="I2269" i="1"/>
  <c r="C2269" i="1"/>
  <c r="H2269" i="1" s="1"/>
  <c r="J2268" i="1"/>
  <c r="I2268" i="1"/>
  <c r="C2268" i="1"/>
  <c r="H2268" i="1" s="1"/>
  <c r="J2267" i="1"/>
  <c r="I2267" i="1"/>
  <c r="C2267" i="1"/>
  <c r="H2267" i="1" s="1"/>
  <c r="J2266" i="1"/>
  <c r="I2266" i="1"/>
  <c r="C2266" i="1"/>
  <c r="H2266" i="1" s="1"/>
  <c r="J2265" i="1"/>
  <c r="I2265" i="1"/>
  <c r="C2265" i="1"/>
  <c r="H2265" i="1" s="1"/>
  <c r="J2264" i="1"/>
  <c r="I2264" i="1"/>
  <c r="C2264" i="1"/>
  <c r="H2264" i="1" s="1"/>
  <c r="J2263" i="1"/>
  <c r="I2263" i="1"/>
  <c r="C2263" i="1"/>
  <c r="H2263" i="1" s="1"/>
  <c r="J2262" i="1"/>
  <c r="I2262" i="1"/>
  <c r="C2262" i="1"/>
  <c r="H2262" i="1" s="1"/>
  <c r="J2261" i="1"/>
  <c r="I2261" i="1"/>
  <c r="C2261" i="1"/>
  <c r="H2261" i="1" s="1"/>
  <c r="J2260" i="1"/>
  <c r="I2260" i="1"/>
  <c r="C2260" i="1"/>
  <c r="H2260" i="1" s="1"/>
  <c r="J2259" i="1"/>
  <c r="I2259" i="1"/>
  <c r="C2259" i="1"/>
  <c r="H2259" i="1" s="1"/>
  <c r="J2258" i="1"/>
  <c r="I2258" i="1"/>
  <c r="C2258" i="1"/>
  <c r="H2258" i="1" s="1"/>
  <c r="J2257" i="1"/>
  <c r="I2257" i="1"/>
  <c r="C2257" i="1"/>
  <c r="H2257" i="1" s="1"/>
  <c r="J2256" i="1"/>
  <c r="I2256" i="1"/>
  <c r="C2256" i="1"/>
  <c r="H2256" i="1" s="1"/>
  <c r="J2255" i="1"/>
  <c r="I2255" i="1"/>
  <c r="C2255" i="1"/>
  <c r="H2255" i="1" s="1"/>
  <c r="J2254" i="1"/>
  <c r="I2254" i="1"/>
  <c r="C2254" i="1"/>
  <c r="H2254" i="1" s="1"/>
  <c r="J2253" i="1"/>
  <c r="I2253" i="1"/>
  <c r="C2253" i="1"/>
  <c r="H2253" i="1" s="1"/>
  <c r="J2252" i="1"/>
  <c r="I2252" i="1"/>
  <c r="C2252" i="1"/>
  <c r="H2252" i="1" s="1"/>
  <c r="J2251" i="1"/>
  <c r="I2251" i="1"/>
  <c r="C2251" i="1"/>
  <c r="H2251" i="1" s="1"/>
  <c r="J2250" i="1"/>
  <c r="I2250" i="1"/>
  <c r="C2250" i="1"/>
  <c r="H2250" i="1" s="1"/>
  <c r="J2249" i="1"/>
  <c r="I2249" i="1"/>
  <c r="C2249" i="1"/>
  <c r="H2249" i="1" s="1"/>
  <c r="J2248" i="1"/>
  <c r="I2248" i="1"/>
  <c r="C2248" i="1"/>
  <c r="H2248" i="1" s="1"/>
  <c r="J2247" i="1"/>
  <c r="I2247" i="1"/>
  <c r="C2247" i="1"/>
  <c r="H2247" i="1" s="1"/>
  <c r="J2246" i="1"/>
  <c r="I2246" i="1"/>
  <c r="C2246" i="1"/>
  <c r="H2246" i="1" s="1"/>
  <c r="J2245" i="1"/>
  <c r="I2245" i="1"/>
  <c r="C2245" i="1"/>
  <c r="H2245" i="1" s="1"/>
  <c r="J2244" i="1"/>
  <c r="I2244" i="1"/>
  <c r="C2244" i="1"/>
  <c r="H2244" i="1" s="1"/>
  <c r="J2243" i="1"/>
  <c r="I2243" i="1"/>
  <c r="C2243" i="1"/>
  <c r="H2243" i="1" s="1"/>
  <c r="J2242" i="1"/>
  <c r="I2242" i="1"/>
  <c r="C2242" i="1"/>
  <c r="H2242" i="1" s="1"/>
  <c r="J2241" i="1"/>
  <c r="I2241" i="1"/>
  <c r="C2241" i="1"/>
  <c r="H2241" i="1" s="1"/>
  <c r="J2240" i="1"/>
  <c r="I2240" i="1"/>
  <c r="C2240" i="1"/>
  <c r="H2240" i="1" s="1"/>
  <c r="J2239" i="1"/>
  <c r="I2239" i="1"/>
  <c r="C2239" i="1"/>
  <c r="H2239" i="1" s="1"/>
  <c r="J2238" i="1"/>
  <c r="I2238" i="1"/>
  <c r="C2238" i="1"/>
  <c r="H2238" i="1" s="1"/>
  <c r="J2237" i="1"/>
  <c r="I2237" i="1"/>
  <c r="C2237" i="1"/>
  <c r="H2237" i="1" s="1"/>
  <c r="J2236" i="1"/>
  <c r="I2236" i="1"/>
  <c r="C2236" i="1"/>
  <c r="H2236" i="1" s="1"/>
  <c r="J2235" i="1"/>
  <c r="I2235" i="1"/>
  <c r="C2235" i="1"/>
  <c r="H2235" i="1" s="1"/>
  <c r="J2234" i="1"/>
  <c r="I2234" i="1"/>
  <c r="C2234" i="1"/>
  <c r="H2234" i="1" s="1"/>
  <c r="J2233" i="1"/>
  <c r="I2233" i="1"/>
  <c r="C2233" i="1"/>
  <c r="H2233" i="1" s="1"/>
  <c r="J2232" i="1"/>
  <c r="I2232" i="1"/>
  <c r="C2232" i="1"/>
  <c r="H2232" i="1" s="1"/>
  <c r="J2231" i="1"/>
  <c r="I2231" i="1"/>
  <c r="C2231" i="1"/>
  <c r="H2231" i="1" s="1"/>
  <c r="J2230" i="1"/>
  <c r="I2230" i="1"/>
  <c r="C2230" i="1"/>
  <c r="H2230" i="1" s="1"/>
  <c r="J2229" i="1"/>
  <c r="I2229" i="1"/>
  <c r="C2229" i="1"/>
  <c r="H2229" i="1" s="1"/>
  <c r="J2228" i="1"/>
  <c r="I2228" i="1"/>
  <c r="C2228" i="1"/>
  <c r="H2228" i="1" s="1"/>
  <c r="J2227" i="1"/>
  <c r="I2227" i="1"/>
  <c r="C2227" i="1"/>
  <c r="H2227" i="1" s="1"/>
  <c r="J2226" i="1"/>
  <c r="I2226" i="1"/>
  <c r="C2226" i="1"/>
  <c r="H2226" i="1" s="1"/>
  <c r="J2225" i="1"/>
  <c r="I2225" i="1"/>
  <c r="C2225" i="1"/>
  <c r="H2225" i="1" s="1"/>
  <c r="J2224" i="1"/>
  <c r="I2224" i="1"/>
  <c r="C2224" i="1"/>
  <c r="H2224" i="1" s="1"/>
  <c r="J2223" i="1"/>
  <c r="I2223" i="1"/>
  <c r="C2223" i="1"/>
  <c r="H2223" i="1" s="1"/>
  <c r="J2222" i="1"/>
  <c r="I2222" i="1"/>
  <c r="C2222" i="1"/>
  <c r="H2222" i="1" s="1"/>
  <c r="J2221" i="1"/>
  <c r="I2221" i="1"/>
  <c r="C2221" i="1"/>
  <c r="H2221" i="1" s="1"/>
  <c r="J2220" i="1"/>
  <c r="I2220" i="1"/>
  <c r="C2220" i="1"/>
  <c r="H2220" i="1" s="1"/>
  <c r="J2219" i="1"/>
  <c r="I2219" i="1"/>
  <c r="C2219" i="1"/>
  <c r="H2219" i="1" s="1"/>
  <c r="J2218" i="1"/>
  <c r="I2218" i="1"/>
  <c r="C2218" i="1"/>
  <c r="H2218" i="1" s="1"/>
  <c r="J2217" i="1"/>
  <c r="I2217" i="1"/>
  <c r="C2217" i="1"/>
  <c r="H2217" i="1" s="1"/>
  <c r="J2216" i="1"/>
  <c r="I2216" i="1"/>
  <c r="C2216" i="1"/>
  <c r="H2216" i="1" s="1"/>
  <c r="J2215" i="1"/>
  <c r="I2215" i="1"/>
  <c r="C2215" i="1"/>
  <c r="H2215" i="1" s="1"/>
  <c r="J2214" i="1"/>
  <c r="I2214" i="1"/>
  <c r="C2214" i="1"/>
  <c r="H2214" i="1" s="1"/>
  <c r="J2213" i="1"/>
  <c r="I2213" i="1"/>
  <c r="C2213" i="1"/>
  <c r="H2213" i="1" s="1"/>
  <c r="J2212" i="1"/>
  <c r="I2212" i="1"/>
  <c r="C2212" i="1"/>
  <c r="H2212" i="1" s="1"/>
  <c r="J2211" i="1"/>
  <c r="I2211" i="1"/>
  <c r="C2211" i="1"/>
  <c r="H2211" i="1" s="1"/>
  <c r="J2210" i="1"/>
  <c r="I2210" i="1"/>
  <c r="C2210" i="1"/>
  <c r="H2210" i="1" s="1"/>
  <c r="J2209" i="1"/>
  <c r="I2209" i="1"/>
  <c r="C2209" i="1"/>
  <c r="H2209" i="1" s="1"/>
  <c r="J2208" i="1"/>
  <c r="I2208" i="1"/>
  <c r="C2208" i="1"/>
  <c r="H2208" i="1" s="1"/>
  <c r="J2207" i="1"/>
  <c r="I2207" i="1"/>
  <c r="C2207" i="1"/>
  <c r="H2207" i="1" s="1"/>
  <c r="J2206" i="1"/>
  <c r="I2206" i="1"/>
  <c r="C2206" i="1"/>
  <c r="H2206" i="1" s="1"/>
  <c r="J2205" i="1"/>
  <c r="I2205" i="1"/>
  <c r="C2205" i="1"/>
  <c r="H2205" i="1" s="1"/>
  <c r="J2204" i="1"/>
  <c r="I2204" i="1"/>
  <c r="C2204" i="1"/>
  <c r="H2204" i="1" s="1"/>
  <c r="J2203" i="1"/>
  <c r="I2203" i="1"/>
  <c r="C2203" i="1"/>
  <c r="H2203" i="1" s="1"/>
  <c r="J2202" i="1"/>
  <c r="I2202" i="1"/>
  <c r="C2202" i="1"/>
  <c r="H2202" i="1" s="1"/>
  <c r="J2201" i="1"/>
  <c r="I2201" i="1"/>
  <c r="C2201" i="1"/>
  <c r="H2201" i="1" s="1"/>
  <c r="J2200" i="1"/>
  <c r="I2200" i="1"/>
  <c r="C2200" i="1"/>
  <c r="H2200" i="1" s="1"/>
  <c r="J2199" i="1"/>
  <c r="I2199" i="1"/>
  <c r="C2199" i="1"/>
  <c r="H2199" i="1" s="1"/>
  <c r="J2198" i="1"/>
  <c r="I2198" i="1"/>
  <c r="C2198" i="1"/>
  <c r="H2198" i="1" s="1"/>
  <c r="J2197" i="1"/>
  <c r="I2197" i="1"/>
  <c r="C2197" i="1"/>
  <c r="H2197" i="1" s="1"/>
  <c r="J2196" i="1"/>
  <c r="I2196" i="1"/>
  <c r="C2196" i="1"/>
  <c r="H2196" i="1" s="1"/>
  <c r="J2195" i="1"/>
  <c r="I2195" i="1"/>
  <c r="C2195" i="1"/>
  <c r="H2195" i="1" s="1"/>
  <c r="J2194" i="1"/>
  <c r="I2194" i="1"/>
  <c r="C2194" i="1"/>
  <c r="H2194" i="1" s="1"/>
  <c r="J2193" i="1"/>
  <c r="I2193" i="1"/>
  <c r="C2193" i="1"/>
  <c r="H2193" i="1" s="1"/>
  <c r="J2192" i="1"/>
  <c r="I2192" i="1"/>
  <c r="C2192" i="1"/>
  <c r="H2192" i="1" s="1"/>
  <c r="J2191" i="1"/>
  <c r="I2191" i="1"/>
  <c r="C2191" i="1"/>
  <c r="H2191" i="1" s="1"/>
  <c r="J2190" i="1"/>
  <c r="I2190" i="1"/>
  <c r="C2190" i="1"/>
  <c r="H2190" i="1" s="1"/>
  <c r="J2189" i="1"/>
  <c r="I2189" i="1"/>
  <c r="C2189" i="1"/>
  <c r="H2189" i="1" s="1"/>
  <c r="J2188" i="1"/>
  <c r="I2188" i="1"/>
  <c r="C2188" i="1"/>
  <c r="H2188" i="1" s="1"/>
  <c r="J2187" i="1"/>
  <c r="I2187" i="1"/>
  <c r="C2187" i="1"/>
  <c r="H2187" i="1" s="1"/>
  <c r="J2186" i="1"/>
  <c r="I2186" i="1"/>
  <c r="C2186" i="1"/>
  <c r="H2186" i="1" s="1"/>
  <c r="J2185" i="1"/>
  <c r="I2185" i="1"/>
  <c r="C2185" i="1"/>
  <c r="H2185" i="1" s="1"/>
  <c r="J2184" i="1"/>
  <c r="I2184" i="1"/>
  <c r="C2184" i="1"/>
  <c r="H2184" i="1" s="1"/>
  <c r="J2183" i="1"/>
  <c r="I2183" i="1"/>
  <c r="C2183" i="1"/>
  <c r="H2183" i="1" s="1"/>
  <c r="J2182" i="1"/>
  <c r="I2182" i="1"/>
  <c r="C2182" i="1"/>
  <c r="H2182" i="1" s="1"/>
  <c r="J2181" i="1"/>
  <c r="I2181" i="1"/>
  <c r="C2181" i="1"/>
  <c r="H2181" i="1" s="1"/>
  <c r="J2180" i="1"/>
  <c r="I2180" i="1"/>
  <c r="C2180" i="1"/>
  <c r="H2180" i="1" s="1"/>
  <c r="J2179" i="1"/>
  <c r="I2179" i="1"/>
  <c r="C2179" i="1"/>
  <c r="H2179" i="1" s="1"/>
  <c r="J2178" i="1"/>
  <c r="I2178" i="1"/>
  <c r="C2178" i="1"/>
  <c r="H2178" i="1" s="1"/>
  <c r="J2177" i="1"/>
  <c r="I2177" i="1"/>
  <c r="C2177" i="1"/>
  <c r="H2177" i="1" s="1"/>
  <c r="J2176" i="1"/>
  <c r="I2176" i="1"/>
  <c r="C2176" i="1"/>
  <c r="H2176" i="1" s="1"/>
  <c r="J2175" i="1"/>
  <c r="I2175" i="1"/>
  <c r="C2175" i="1"/>
  <c r="H2175" i="1" s="1"/>
  <c r="J2174" i="1"/>
  <c r="I2174" i="1"/>
  <c r="C2174" i="1"/>
  <c r="H2174" i="1" s="1"/>
  <c r="J2173" i="1"/>
  <c r="I2173" i="1"/>
  <c r="C2173" i="1"/>
  <c r="H2173" i="1" s="1"/>
  <c r="J2172" i="1"/>
  <c r="I2172" i="1"/>
  <c r="C2172" i="1"/>
  <c r="H2172" i="1" s="1"/>
  <c r="J2171" i="1"/>
  <c r="I2171" i="1"/>
  <c r="C2171" i="1"/>
  <c r="H2171" i="1" s="1"/>
  <c r="J2170" i="1"/>
  <c r="I2170" i="1"/>
  <c r="C2170" i="1"/>
  <c r="H2170" i="1" s="1"/>
  <c r="J2169" i="1"/>
  <c r="I2169" i="1"/>
  <c r="C2169" i="1"/>
  <c r="H2169" i="1" s="1"/>
  <c r="J2168" i="1"/>
  <c r="I2168" i="1"/>
  <c r="C2168" i="1"/>
  <c r="H2168" i="1" s="1"/>
  <c r="J2167" i="1"/>
  <c r="I2167" i="1"/>
  <c r="C2167" i="1"/>
  <c r="H2167" i="1" s="1"/>
  <c r="J2166" i="1"/>
  <c r="I2166" i="1"/>
  <c r="C2166" i="1"/>
  <c r="H2166" i="1" s="1"/>
  <c r="J2165" i="1"/>
  <c r="I2165" i="1"/>
  <c r="C2165" i="1"/>
  <c r="H2165" i="1" s="1"/>
  <c r="J2164" i="1"/>
  <c r="I2164" i="1"/>
  <c r="C2164" i="1"/>
  <c r="H2164" i="1" s="1"/>
  <c r="J2163" i="1"/>
  <c r="I2163" i="1"/>
  <c r="C2163" i="1"/>
  <c r="H2163" i="1" s="1"/>
  <c r="J2162" i="1"/>
  <c r="I2162" i="1"/>
  <c r="C2162" i="1"/>
  <c r="H2162" i="1" s="1"/>
  <c r="J2161" i="1"/>
  <c r="I2161" i="1"/>
  <c r="C2161" i="1"/>
  <c r="H2161" i="1" s="1"/>
  <c r="J2160" i="1"/>
  <c r="I2160" i="1"/>
  <c r="C2160" i="1"/>
  <c r="H2160" i="1" s="1"/>
  <c r="J2159" i="1"/>
  <c r="I2159" i="1"/>
  <c r="C2159" i="1"/>
  <c r="H2159" i="1" s="1"/>
  <c r="J2158" i="1"/>
  <c r="I2158" i="1"/>
  <c r="C2158" i="1"/>
  <c r="H2158" i="1" s="1"/>
  <c r="J2157" i="1"/>
  <c r="I2157" i="1"/>
  <c r="C2157" i="1"/>
  <c r="H2157" i="1" s="1"/>
  <c r="J2156" i="1"/>
  <c r="I2156" i="1"/>
  <c r="C2156" i="1"/>
  <c r="H2156" i="1" s="1"/>
  <c r="J2155" i="1"/>
  <c r="I2155" i="1"/>
  <c r="C2155" i="1"/>
  <c r="H2155" i="1" s="1"/>
  <c r="J2154" i="1"/>
  <c r="I2154" i="1"/>
  <c r="C2154" i="1"/>
  <c r="H2154" i="1" s="1"/>
  <c r="J2153" i="1"/>
  <c r="I2153" i="1"/>
  <c r="C2153" i="1"/>
  <c r="H2153" i="1" s="1"/>
  <c r="J2152" i="1"/>
  <c r="I2152" i="1"/>
  <c r="C2152" i="1"/>
  <c r="H2152" i="1" s="1"/>
  <c r="J2151" i="1"/>
  <c r="I2151" i="1"/>
  <c r="C2151" i="1"/>
  <c r="H2151" i="1" s="1"/>
  <c r="J2150" i="1"/>
  <c r="I2150" i="1"/>
  <c r="C2150" i="1"/>
  <c r="H2150" i="1" s="1"/>
  <c r="J2149" i="1"/>
  <c r="I2149" i="1"/>
  <c r="C2149" i="1"/>
  <c r="H2149" i="1" s="1"/>
  <c r="J2148" i="1"/>
  <c r="I2148" i="1"/>
  <c r="C2148" i="1"/>
  <c r="H2148" i="1" s="1"/>
  <c r="J2147" i="1"/>
  <c r="I2147" i="1"/>
  <c r="C2147" i="1"/>
  <c r="H2147" i="1" s="1"/>
  <c r="J2146" i="1"/>
  <c r="I2146" i="1"/>
  <c r="C2146" i="1"/>
  <c r="H2146" i="1" s="1"/>
  <c r="J2145" i="1"/>
  <c r="I2145" i="1"/>
  <c r="C2145" i="1"/>
  <c r="H2145" i="1" s="1"/>
  <c r="J2144" i="1"/>
  <c r="I2144" i="1"/>
  <c r="C2144" i="1"/>
  <c r="H2144" i="1" s="1"/>
  <c r="J2143" i="1"/>
  <c r="I2143" i="1"/>
  <c r="C2143" i="1"/>
  <c r="H2143" i="1" s="1"/>
  <c r="J2142" i="1"/>
  <c r="I2142" i="1"/>
  <c r="C2142" i="1"/>
  <c r="H2142" i="1" s="1"/>
  <c r="J2141" i="1"/>
  <c r="I2141" i="1"/>
  <c r="C2141" i="1"/>
  <c r="H2141" i="1" s="1"/>
  <c r="J2140" i="1"/>
  <c r="I2140" i="1"/>
  <c r="C2140" i="1"/>
  <c r="H2140" i="1" s="1"/>
  <c r="J2139" i="1"/>
  <c r="I2139" i="1"/>
  <c r="C2139" i="1"/>
  <c r="H2139" i="1" s="1"/>
  <c r="J2138" i="1"/>
  <c r="I2138" i="1"/>
  <c r="C2138" i="1"/>
  <c r="H2138" i="1" s="1"/>
  <c r="J2137" i="1"/>
  <c r="I2137" i="1"/>
  <c r="C2137" i="1"/>
  <c r="H2137" i="1" s="1"/>
  <c r="J2136" i="1"/>
  <c r="I2136" i="1"/>
  <c r="C2136" i="1"/>
  <c r="H2136" i="1" s="1"/>
  <c r="J2135" i="1"/>
  <c r="I2135" i="1"/>
  <c r="C2135" i="1"/>
  <c r="H2135" i="1" s="1"/>
  <c r="J2134" i="1"/>
  <c r="I2134" i="1"/>
  <c r="C2134" i="1"/>
  <c r="H2134" i="1" s="1"/>
  <c r="J2133" i="1"/>
  <c r="I2133" i="1"/>
  <c r="C2133" i="1"/>
  <c r="H2133" i="1" s="1"/>
  <c r="J2132" i="1"/>
  <c r="I2132" i="1"/>
  <c r="C2132" i="1"/>
  <c r="H2132" i="1" s="1"/>
  <c r="J2131" i="1"/>
  <c r="I2131" i="1"/>
  <c r="C2131" i="1"/>
  <c r="H2131" i="1" s="1"/>
  <c r="J2130" i="1"/>
  <c r="I2130" i="1"/>
  <c r="C2130" i="1"/>
  <c r="H2130" i="1" s="1"/>
  <c r="J2129" i="1"/>
  <c r="I2129" i="1"/>
  <c r="C2129" i="1"/>
  <c r="H2129" i="1" s="1"/>
  <c r="J2128" i="1"/>
  <c r="I2128" i="1"/>
  <c r="C2128" i="1"/>
  <c r="H2128" i="1" s="1"/>
  <c r="J2127" i="1"/>
  <c r="I2127" i="1"/>
  <c r="C2127" i="1"/>
  <c r="H2127" i="1" s="1"/>
  <c r="J2126" i="1"/>
  <c r="I2126" i="1"/>
  <c r="C2126" i="1"/>
  <c r="H2126" i="1" s="1"/>
  <c r="J2125" i="1"/>
  <c r="I2125" i="1"/>
  <c r="C2125" i="1"/>
  <c r="H2125" i="1" s="1"/>
  <c r="J2124" i="1"/>
  <c r="I2124" i="1"/>
  <c r="C2124" i="1"/>
  <c r="H2124" i="1" s="1"/>
  <c r="J2123" i="1"/>
  <c r="I2123" i="1"/>
  <c r="C2123" i="1"/>
  <c r="H2123" i="1" s="1"/>
  <c r="J2122" i="1"/>
  <c r="I2122" i="1"/>
  <c r="C2122" i="1"/>
  <c r="H2122" i="1" s="1"/>
  <c r="J2121" i="1"/>
  <c r="I2121" i="1"/>
  <c r="C2121" i="1"/>
  <c r="H2121" i="1" s="1"/>
  <c r="J2120" i="1"/>
  <c r="I2120" i="1"/>
  <c r="C2120" i="1"/>
  <c r="H2120" i="1" s="1"/>
  <c r="J2119" i="1"/>
  <c r="I2119" i="1"/>
  <c r="C2119" i="1"/>
  <c r="H2119" i="1" s="1"/>
  <c r="J2118" i="1"/>
  <c r="I2118" i="1"/>
  <c r="C2118" i="1"/>
  <c r="H2118" i="1" s="1"/>
  <c r="J2117" i="1"/>
  <c r="I2117" i="1"/>
  <c r="C2117" i="1"/>
  <c r="H2117" i="1" s="1"/>
  <c r="J2116" i="1"/>
  <c r="I2116" i="1"/>
  <c r="C2116" i="1"/>
  <c r="H2116" i="1" s="1"/>
  <c r="J2115" i="1"/>
  <c r="I2115" i="1"/>
  <c r="C2115" i="1"/>
  <c r="H2115" i="1" s="1"/>
  <c r="J2114" i="1"/>
  <c r="I2114" i="1"/>
  <c r="C2114" i="1"/>
  <c r="H2114" i="1" s="1"/>
  <c r="J2113" i="1"/>
  <c r="I2113" i="1"/>
  <c r="C2113" i="1"/>
  <c r="H2113" i="1" s="1"/>
  <c r="J2112" i="1"/>
  <c r="I2112" i="1"/>
  <c r="C2112" i="1"/>
  <c r="H2112" i="1" s="1"/>
  <c r="J2111" i="1"/>
  <c r="I2111" i="1"/>
  <c r="C2111" i="1"/>
  <c r="H2111" i="1" s="1"/>
  <c r="J2110" i="1"/>
  <c r="I2110" i="1"/>
  <c r="C2110" i="1"/>
  <c r="H2110" i="1" s="1"/>
  <c r="J2109" i="1"/>
  <c r="I2109" i="1"/>
  <c r="C2109" i="1"/>
  <c r="H2109" i="1" s="1"/>
  <c r="J2108" i="1"/>
  <c r="I2108" i="1"/>
  <c r="C2108" i="1"/>
  <c r="H2108" i="1" s="1"/>
  <c r="J2107" i="1"/>
  <c r="I2107" i="1"/>
  <c r="C2107" i="1"/>
  <c r="H2107" i="1" s="1"/>
  <c r="J2106" i="1"/>
  <c r="I2106" i="1"/>
  <c r="C2106" i="1"/>
  <c r="H2106" i="1" s="1"/>
  <c r="J2105" i="1"/>
  <c r="I2105" i="1"/>
  <c r="C2105" i="1"/>
  <c r="H2105" i="1" s="1"/>
  <c r="J2104" i="1"/>
  <c r="I2104" i="1"/>
  <c r="C2104" i="1"/>
  <c r="H2104" i="1" s="1"/>
  <c r="J2103" i="1"/>
  <c r="I2103" i="1"/>
  <c r="C2103" i="1"/>
  <c r="H2103" i="1" s="1"/>
  <c r="J2102" i="1"/>
  <c r="I2102" i="1"/>
  <c r="C2102" i="1"/>
  <c r="H2102" i="1" s="1"/>
  <c r="J2101" i="1"/>
  <c r="I2101" i="1"/>
  <c r="C2101" i="1"/>
  <c r="H2101" i="1" s="1"/>
  <c r="J2100" i="1"/>
  <c r="I2100" i="1"/>
  <c r="C2100" i="1"/>
  <c r="H2100" i="1" s="1"/>
  <c r="J2099" i="1"/>
  <c r="I2099" i="1"/>
  <c r="C2099" i="1"/>
  <c r="H2099" i="1" s="1"/>
  <c r="J2098" i="1"/>
  <c r="I2098" i="1"/>
  <c r="C2098" i="1"/>
  <c r="H2098" i="1" s="1"/>
  <c r="J2097" i="1"/>
  <c r="I2097" i="1"/>
  <c r="C2097" i="1"/>
  <c r="H2097" i="1" s="1"/>
  <c r="J2096" i="1"/>
  <c r="I2096" i="1"/>
  <c r="C2096" i="1"/>
  <c r="H2096" i="1" s="1"/>
  <c r="J2095" i="1"/>
  <c r="I2095" i="1"/>
  <c r="C2095" i="1"/>
  <c r="H2095" i="1" s="1"/>
  <c r="J2094" i="1"/>
  <c r="I2094" i="1"/>
  <c r="C2094" i="1"/>
  <c r="H2094" i="1" s="1"/>
  <c r="J2093" i="1"/>
  <c r="I2093" i="1"/>
  <c r="C2093" i="1"/>
  <c r="H2093" i="1" s="1"/>
  <c r="J2092" i="1"/>
  <c r="I2092" i="1"/>
  <c r="C2092" i="1"/>
  <c r="H2092" i="1" s="1"/>
  <c r="J2091" i="1"/>
  <c r="I2091" i="1"/>
  <c r="C2091" i="1"/>
  <c r="H2091" i="1" s="1"/>
  <c r="J2090" i="1"/>
  <c r="I2090" i="1"/>
  <c r="C2090" i="1"/>
  <c r="H2090" i="1" s="1"/>
  <c r="J2089" i="1"/>
  <c r="I2089" i="1"/>
  <c r="C2089" i="1"/>
  <c r="H2089" i="1" s="1"/>
  <c r="J2088" i="1"/>
  <c r="I2088" i="1"/>
  <c r="C2088" i="1"/>
  <c r="H2088" i="1" s="1"/>
  <c r="J2087" i="1"/>
  <c r="I2087" i="1"/>
  <c r="C2087" i="1"/>
  <c r="H2087" i="1" s="1"/>
  <c r="J2086" i="1"/>
  <c r="I2086" i="1"/>
  <c r="C2086" i="1"/>
  <c r="H2086" i="1" s="1"/>
  <c r="J2085" i="1"/>
  <c r="I2085" i="1"/>
  <c r="C2085" i="1"/>
  <c r="H2085" i="1" s="1"/>
  <c r="J2084" i="1"/>
  <c r="I2084" i="1"/>
  <c r="C2084" i="1"/>
  <c r="H2084" i="1" s="1"/>
  <c r="J2083" i="1"/>
  <c r="I2083" i="1"/>
  <c r="C2083" i="1"/>
  <c r="H2083" i="1" s="1"/>
  <c r="J2082" i="1"/>
  <c r="I2082" i="1"/>
  <c r="C2082" i="1"/>
  <c r="H2082" i="1" s="1"/>
  <c r="J2081" i="1"/>
  <c r="I2081" i="1"/>
  <c r="C2081" i="1"/>
  <c r="H2081" i="1" s="1"/>
  <c r="J2080" i="1"/>
  <c r="I2080" i="1"/>
  <c r="C2080" i="1"/>
  <c r="H2080" i="1" s="1"/>
  <c r="J2079" i="1"/>
  <c r="I2079" i="1"/>
  <c r="C2079" i="1"/>
  <c r="H2079" i="1" s="1"/>
  <c r="J2078" i="1"/>
  <c r="I2078" i="1"/>
  <c r="C2078" i="1"/>
  <c r="H2078" i="1" s="1"/>
  <c r="J2077" i="1"/>
  <c r="I2077" i="1"/>
  <c r="C2077" i="1"/>
  <c r="H2077" i="1" s="1"/>
  <c r="J2076" i="1"/>
  <c r="I2076" i="1"/>
  <c r="C2076" i="1"/>
  <c r="H2076" i="1" s="1"/>
  <c r="J2075" i="1"/>
  <c r="I2075" i="1"/>
  <c r="C2075" i="1"/>
  <c r="H2075" i="1" s="1"/>
  <c r="J2074" i="1"/>
  <c r="I2074" i="1"/>
  <c r="C2074" i="1"/>
  <c r="H2074" i="1" s="1"/>
  <c r="J2073" i="1"/>
  <c r="I2073" i="1"/>
  <c r="C2073" i="1"/>
  <c r="H2073" i="1" s="1"/>
  <c r="J2072" i="1"/>
  <c r="I2072" i="1"/>
  <c r="C2072" i="1"/>
  <c r="H2072" i="1" s="1"/>
  <c r="J2071" i="1"/>
  <c r="I2071" i="1"/>
  <c r="C2071" i="1"/>
  <c r="H2071" i="1" s="1"/>
  <c r="J2070" i="1"/>
  <c r="I2070" i="1"/>
  <c r="C2070" i="1"/>
  <c r="H2070" i="1" s="1"/>
  <c r="J2069" i="1"/>
  <c r="I2069" i="1"/>
  <c r="C2069" i="1"/>
  <c r="H2069" i="1" s="1"/>
  <c r="J2068" i="1"/>
  <c r="I2068" i="1"/>
  <c r="C2068" i="1"/>
  <c r="H2068" i="1" s="1"/>
  <c r="J2067" i="1"/>
  <c r="I2067" i="1"/>
  <c r="C2067" i="1"/>
  <c r="H2067" i="1" s="1"/>
  <c r="J2066" i="1"/>
  <c r="I2066" i="1"/>
  <c r="C2066" i="1"/>
  <c r="H2066" i="1" s="1"/>
  <c r="J2065" i="1"/>
  <c r="I2065" i="1"/>
  <c r="C2065" i="1"/>
  <c r="H2065" i="1" s="1"/>
  <c r="J2064" i="1"/>
  <c r="I2064" i="1"/>
  <c r="C2064" i="1"/>
  <c r="H2064" i="1" s="1"/>
  <c r="J2063" i="1"/>
  <c r="I2063" i="1"/>
  <c r="C2063" i="1"/>
  <c r="H2063" i="1" s="1"/>
  <c r="J2062" i="1"/>
  <c r="I2062" i="1"/>
  <c r="C2062" i="1"/>
  <c r="H2062" i="1" s="1"/>
  <c r="J2061" i="1"/>
  <c r="I2061" i="1"/>
  <c r="C2061" i="1"/>
  <c r="H2061" i="1" s="1"/>
  <c r="J2060" i="1"/>
  <c r="I2060" i="1"/>
  <c r="C2060" i="1"/>
  <c r="H2060" i="1" s="1"/>
  <c r="J2059" i="1"/>
  <c r="I2059" i="1"/>
  <c r="C2059" i="1"/>
  <c r="H2059" i="1" s="1"/>
  <c r="J2058" i="1"/>
  <c r="I2058" i="1"/>
  <c r="C2058" i="1"/>
  <c r="H2058" i="1" s="1"/>
  <c r="J2057" i="1"/>
  <c r="I2057" i="1"/>
  <c r="C2057" i="1"/>
  <c r="H2057" i="1" s="1"/>
  <c r="J2056" i="1"/>
  <c r="I2056" i="1"/>
  <c r="C2056" i="1"/>
  <c r="H2056" i="1" s="1"/>
  <c r="J2055" i="1"/>
  <c r="I2055" i="1"/>
  <c r="C2055" i="1"/>
  <c r="H2055" i="1" s="1"/>
  <c r="J2054" i="1"/>
  <c r="I2054" i="1"/>
  <c r="C2054" i="1"/>
  <c r="H2054" i="1" s="1"/>
  <c r="J2053" i="1"/>
  <c r="I2053" i="1"/>
  <c r="C2053" i="1"/>
  <c r="H2053" i="1" s="1"/>
  <c r="J2052" i="1"/>
  <c r="I2052" i="1"/>
  <c r="C2052" i="1"/>
  <c r="H2052" i="1" s="1"/>
  <c r="J2051" i="1"/>
  <c r="I2051" i="1"/>
  <c r="C2051" i="1"/>
  <c r="H2051" i="1" s="1"/>
  <c r="J2050" i="1"/>
  <c r="I2050" i="1"/>
  <c r="C2050" i="1"/>
  <c r="H2050" i="1" s="1"/>
  <c r="J2049" i="1"/>
  <c r="I2049" i="1"/>
  <c r="C2049" i="1"/>
  <c r="H2049" i="1" s="1"/>
  <c r="J2048" i="1"/>
  <c r="I2048" i="1"/>
  <c r="C2048" i="1"/>
  <c r="H2048" i="1" s="1"/>
  <c r="J2047" i="1"/>
  <c r="I2047" i="1"/>
  <c r="C2047" i="1"/>
  <c r="H2047" i="1" s="1"/>
  <c r="J2046" i="1"/>
  <c r="I2046" i="1"/>
  <c r="C2046" i="1"/>
  <c r="H2046" i="1" s="1"/>
  <c r="J2045" i="1"/>
  <c r="I2045" i="1"/>
  <c r="C2045" i="1"/>
  <c r="H2045" i="1" s="1"/>
  <c r="J2044" i="1"/>
  <c r="I2044" i="1"/>
  <c r="C2044" i="1"/>
  <c r="H2044" i="1" s="1"/>
  <c r="J2043" i="1"/>
  <c r="I2043" i="1"/>
  <c r="C2043" i="1"/>
  <c r="H2043" i="1" s="1"/>
  <c r="J2042" i="1"/>
  <c r="I2042" i="1"/>
  <c r="C2042" i="1"/>
  <c r="H2042" i="1" s="1"/>
  <c r="J2041" i="1"/>
  <c r="I2041" i="1"/>
  <c r="C2041" i="1"/>
  <c r="H2041" i="1" s="1"/>
  <c r="J2040" i="1"/>
  <c r="I2040" i="1"/>
  <c r="C2040" i="1"/>
  <c r="H2040" i="1" s="1"/>
  <c r="J2039" i="1"/>
  <c r="I2039" i="1"/>
  <c r="C2039" i="1"/>
  <c r="H2039" i="1" s="1"/>
  <c r="J2038" i="1"/>
  <c r="I2038" i="1"/>
  <c r="C2038" i="1"/>
  <c r="H2038" i="1" s="1"/>
  <c r="J2037" i="1"/>
  <c r="I2037" i="1"/>
  <c r="C2037" i="1"/>
  <c r="H2037" i="1" s="1"/>
  <c r="J2036" i="1"/>
  <c r="I2036" i="1"/>
  <c r="C2036" i="1"/>
  <c r="H2036" i="1" s="1"/>
  <c r="J2035" i="1"/>
  <c r="I2035" i="1"/>
  <c r="C2035" i="1"/>
  <c r="H2035" i="1" s="1"/>
  <c r="J2034" i="1"/>
  <c r="I2034" i="1"/>
  <c r="C2034" i="1"/>
  <c r="H2034" i="1" s="1"/>
  <c r="J2033" i="1"/>
  <c r="I2033" i="1"/>
  <c r="C2033" i="1"/>
  <c r="H2033" i="1" s="1"/>
  <c r="J2032" i="1"/>
  <c r="I2032" i="1"/>
  <c r="C2032" i="1"/>
  <c r="H2032" i="1" s="1"/>
  <c r="J2031" i="1"/>
  <c r="I2031" i="1"/>
  <c r="C2031" i="1"/>
  <c r="H2031" i="1" s="1"/>
  <c r="J2030" i="1"/>
  <c r="I2030" i="1"/>
  <c r="C2030" i="1"/>
  <c r="H2030" i="1" s="1"/>
  <c r="J2029" i="1"/>
  <c r="I2029" i="1"/>
  <c r="C2029" i="1"/>
  <c r="H2029" i="1" s="1"/>
  <c r="J2028" i="1"/>
  <c r="I2028" i="1"/>
  <c r="C2028" i="1"/>
  <c r="H2028" i="1" s="1"/>
  <c r="J2027" i="1"/>
  <c r="I2027" i="1"/>
  <c r="C2027" i="1"/>
  <c r="H2027" i="1" s="1"/>
  <c r="J2026" i="1"/>
  <c r="I2026" i="1"/>
  <c r="C2026" i="1"/>
  <c r="H2026" i="1" s="1"/>
  <c r="J2025" i="1"/>
  <c r="I2025" i="1"/>
  <c r="C2025" i="1"/>
  <c r="H2025" i="1" s="1"/>
  <c r="J2024" i="1"/>
  <c r="I2024" i="1"/>
  <c r="C2024" i="1"/>
  <c r="H2024" i="1" s="1"/>
  <c r="J2023" i="1"/>
  <c r="I2023" i="1"/>
  <c r="C2023" i="1"/>
  <c r="H2023" i="1" s="1"/>
  <c r="J2022" i="1"/>
  <c r="I2022" i="1"/>
  <c r="C2022" i="1"/>
  <c r="H2022" i="1" s="1"/>
  <c r="J2021" i="1"/>
  <c r="I2021" i="1"/>
  <c r="C2021" i="1"/>
  <c r="H2021" i="1" s="1"/>
  <c r="J2020" i="1"/>
  <c r="I2020" i="1"/>
  <c r="C2020" i="1"/>
  <c r="H2020" i="1" s="1"/>
  <c r="J2019" i="1"/>
  <c r="I2019" i="1"/>
  <c r="C2019" i="1"/>
  <c r="H2019" i="1" s="1"/>
  <c r="J2018" i="1"/>
  <c r="I2018" i="1"/>
  <c r="C2018" i="1"/>
  <c r="H2018" i="1" s="1"/>
  <c r="J2017" i="1"/>
  <c r="I2017" i="1"/>
  <c r="C2017" i="1"/>
  <c r="H2017" i="1" s="1"/>
  <c r="J2016" i="1"/>
  <c r="I2016" i="1"/>
  <c r="C2016" i="1"/>
  <c r="H2016" i="1" s="1"/>
  <c r="J2015" i="1"/>
  <c r="I2015" i="1"/>
  <c r="C2015" i="1"/>
  <c r="H2015" i="1" s="1"/>
  <c r="J2014" i="1"/>
  <c r="I2014" i="1"/>
  <c r="C2014" i="1"/>
  <c r="H2014" i="1" s="1"/>
  <c r="J2013" i="1"/>
  <c r="I2013" i="1"/>
  <c r="C2013" i="1"/>
  <c r="H2013" i="1" s="1"/>
  <c r="J2012" i="1"/>
  <c r="I2012" i="1"/>
  <c r="C2012" i="1"/>
  <c r="H2012" i="1" s="1"/>
  <c r="J2011" i="1"/>
  <c r="I2011" i="1"/>
  <c r="C2011" i="1"/>
  <c r="H2011" i="1" s="1"/>
  <c r="J2010" i="1"/>
  <c r="I2010" i="1"/>
  <c r="C2010" i="1"/>
  <c r="H2010" i="1" s="1"/>
  <c r="J2009" i="1"/>
  <c r="I2009" i="1"/>
  <c r="C2009" i="1"/>
  <c r="H2009" i="1" s="1"/>
  <c r="J2008" i="1"/>
  <c r="I2008" i="1"/>
  <c r="C2008" i="1"/>
  <c r="H2008" i="1" s="1"/>
  <c r="J2007" i="1"/>
  <c r="I2007" i="1"/>
  <c r="C2007" i="1"/>
  <c r="H2007" i="1" s="1"/>
  <c r="J2006" i="1"/>
  <c r="I2006" i="1"/>
  <c r="C2006" i="1"/>
  <c r="H2006" i="1" s="1"/>
  <c r="J2005" i="1"/>
  <c r="I2005" i="1"/>
  <c r="C2005" i="1"/>
  <c r="H2005" i="1" s="1"/>
  <c r="J2004" i="1"/>
  <c r="I2004" i="1"/>
  <c r="C2004" i="1"/>
  <c r="H2004" i="1" s="1"/>
  <c r="J2003" i="1"/>
  <c r="I2003" i="1"/>
  <c r="C2003" i="1"/>
  <c r="H2003" i="1" s="1"/>
  <c r="J2002" i="1"/>
  <c r="I2002" i="1"/>
  <c r="C2002" i="1"/>
  <c r="H2002" i="1" s="1"/>
  <c r="J2001" i="1"/>
  <c r="I2001" i="1"/>
  <c r="C2001" i="1"/>
  <c r="H2001" i="1" s="1"/>
  <c r="J2000" i="1"/>
  <c r="I2000" i="1"/>
  <c r="C2000" i="1"/>
  <c r="H2000" i="1" s="1"/>
  <c r="J1999" i="1"/>
  <c r="I1999" i="1"/>
  <c r="C1999" i="1"/>
  <c r="H1999" i="1" s="1"/>
  <c r="J1998" i="1"/>
  <c r="I1998" i="1"/>
  <c r="C1998" i="1"/>
  <c r="H1998" i="1" s="1"/>
  <c r="J1997" i="1"/>
  <c r="I1997" i="1"/>
  <c r="C1997" i="1"/>
  <c r="H1997" i="1" s="1"/>
  <c r="J1996" i="1"/>
  <c r="I1996" i="1"/>
  <c r="C1996" i="1"/>
  <c r="H1996" i="1" s="1"/>
  <c r="J1995" i="1"/>
  <c r="I1995" i="1"/>
  <c r="C1995" i="1"/>
  <c r="H1995" i="1" s="1"/>
  <c r="J1994" i="1"/>
  <c r="I1994" i="1"/>
  <c r="C1994" i="1"/>
  <c r="H1994" i="1" s="1"/>
  <c r="J1993" i="1"/>
  <c r="I1993" i="1"/>
  <c r="C1993" i="1"/>
  <c r="H1993" i="1" s="1"/>
  <c r="J1992" i="1"/>
  <c r="I1992" i="1"/>
  <c r="C1992" i="1"/>
  <c r="H1992" i="1" s="1"/>
  <c r="J1991" i="1"/>
  <c r="I1991" i="1"/>
  <c r="C1991" i="1"/>
  <c r="H1991" i="1" s="1"/>
  <c r="J1990" i="1"/>
  <c r="I1990" i="1"/>
  <c r="C1990" i="1"/>
  <c r="H1990" i="1" s="1"/>
  <c r="J1989" i="1"/>
  <c r="I1989" i="1"/>
  <c r="C1989" i="1"/>
  <c r="H1989" i="1" s="1"/>
  <c r="J1988" i="1"/>
  <c r="I1988" i="1"/>
  <c r="C1988" i="1"/>
  <c r="H1988" i="1" s="1"/>
  <c r="J1987" i="1"/>
  <c r="I1987" i="1"/>
  <c r="C1987" i="1"/>
  <c r="H1987" i="1" s="1"/>
  <c r="J1986" i="1"/>
  <c r="I1986" i="1"/>
  <c r="C1986" i="1"/>
  <c r="H1986" i="1" s="1"/>
  <c r="J1985" i="1"/>
  <c r="I1985" i="1"/>
  <c r="C1985" i="1"/>
  <c r="H1985" i="1" s="1"/>
  <c r="J1984" i="1"/>
  <c r="I1984" i="1"/>
  <c r="C1984" i="1"/>
  <c r="H1984" i="1" s="1"/>
  <c r="J1983" i="1"/>
  <c r="I1983" i="1"/>
  <c r="C1983" i="1"/>
  <c r="H1983" i="1" s="1"/>
  <c r="J1982" i="1"/>
  <c r="I1982" i="1"/>
  <c r="C1982" i="1"/>
  <c r="H1982" i="1" s="1"/>
  <c r="J1981" i="1"/>
  <c r="I1981" i="1"/>
  <c r="C1981" i="1"/>
  <c r="H1981" i="1" s="1"/>
  <c r="J1980" i="1"/>
  <c r="I1980" i="1"/>
  <c r="C1980" i="1"/>
  <c r="H1980" i="1" s="1"/>
  <c r="J1979" i="1"/>
  <c r="I1979" i="1"/>
  <c r="C1979" i="1"/>
  <c r="H1979" i="1" s="1"/>
  <c r="J1978" i="1"/>
  <c r="I1978" i="1"/>
  <c r="C1978" i="1"/>
  <c r="H1978" i="1" s="1"/>
  <c r="J1977" i="1"/>
  <c r="I1977" i="1"/>
  <c r="C1977" i="1"/>
  <c r="H1977" i="1" s="1"/>
  <c r="J1976" i="1"/>
  <c r="I1976" i="1"/>
  <c r="C1976" i="1"/>
  <c r="H1976" i="1" s="1"/>
  <c r="J1975" i="1"/>
  <c r="I1975" i="1"/>
  <c r="C1975" i="1"/>
  <c r="H1975" i="1" s="1"/>
  <c r="J1974" i="1"/>
  <c r="I1974" i="1"/>
  <c r="C1974" i="1"/>
  <c r="H1974" i="1" s="1"/>
  <c r="J1973" i="1"/>
  <c r="I1973" i="1"/>
  <c r="C1973" i="1"/>
  <c r="H1973" i="1" s="1"/>
  <c r="J1972" i="1"/>
  <c r="I1972" i="1"/>
  <c r="C1972" i="1"/>
  <c r="H1972" i="1" s="1"/>
  <c r="J1971" i="1"/>
  <c r="I1971" i="1"/>
  <c r="C1971" i="1"/>
  <c r="H1971" i="1" s="1"/>
  <c r="J1970" i="1"/>
  <c r="I1970" i="1"/>
  <c r="C1970" i="1"/>
  <c r="H1970" i="1" s="1"/>
  <c r="J1969" i="1"/>
  <c r="I1969" i="1"/>
  <c r="C1969" i="1"/>
  <c r="H1969" i="1" s="1"/>
  <c r="J1968" i="1"/>
  <c r="I1968" i="1"/>
  <c r="C1968" i="1"/>
  <c r="H1968" i="1" s="1"/>
  <c r="J1967" i="1"/>
  <c r="I1967" i="1"/>
  <c r="C1967" i="1"/>
  <c r="H1967" i="1" s="1"/>
  <c r="J1966" i="1"/>
  <c r="I1966" i="1"/>
  <c r="C1966" i="1"/>
  <c r="H1966" i="1" s="1"/>
  <c r="J1965" i="1"/>
  <c r="I1965" i="1"/>
  <c r="C1965" i="1"/>
  <c r="H1965" i="1" s="1"/>
  <c r="J1964" i="1"/>
  <c r="I1964" i="1"/>
  <c r="C1964" i="1"/>
  <c r="H1964" i="1" s="1"/>
  <c r="J1963" i="1"/>
  <c r="I1963" i="1"/>
  <c r="C1963" i="1"/>
  <c r="H1963" i="1" s="1"/>
  <c r="J1962" i="1"/>
  <c r="I1962" i="1"/>
  <c r="C1962" i="1"/>
  <c r="H1962" i="1" s="1"/>
  <c r="J1961" i="1"/>
  <c r="I1961" i="1"/>
  <c r="C1961" i="1"/>
  <c r="H1961" i="1" s="1"/>
  <c r="J1960" i="1"/>
  <c r="I1960" i="1"/>
  <c r="C1960" i="1"/>
  <c r="H1960" i="1" s="1"/>
  <c r="J1959" i="1"/>
  <c r="I1959" i="1"/>
  <c r="C1959" i="1"/>
  <c r="H1959" i="1" s="1"/>
  <c r="J1958" i="1"/>
  <c r="I1958" i="1"/>
  <c r="C1958" i="1"/>
  <c r="H1958" i="1" s="1"/>
  <c r="J1957" i="1"/>
  <c r="I1957" i="1"/>
  <c r="C1957" i="1"/>
  <c r="H1957" i="1" s="1"/>
  <c r="J1956" i="1"/>
  <c r="I1956" i="1"/>
  <c r="C1956" i="1"/>
  <c r="H1956" i="1" s="1"/>
  <c r="J1955" i="1"/>
  <c r="I1955" i="1"/>
  <c r="C1955" i="1"/>
  <c r="H1955" i="1" s="1"/>
  <c r="J1954" i="1"/>
  <c r="I1954" i="1"/>
  <c r="C1954" i="1"/>
  <c r="H1954" i="1" s="1"/>
  <c r="J1953" i="1"/>
  <c r="I1953" i="1"/>
  <c r="C1953" i="1"/>
  <c r="H1953" i="1" s="1"/>
  <c r="J1952" i="1"/>
  <c r="I1952" i="1"/>
  <c r="C1952" i="1"/>
  <c r="H1952" i="1" s="1"/>
  <c r="J1951" i="1"/>
  <c r="I1951" i="1"/>
  <c r="C1951" i="1"/>
  <c r="H1951" i="1" s="1"/>
  <c r="J1950" i="1"/>
  <c r="I1950" i="1"/>
  <c r="C1950" i="1"/>
  <c r="H1950" i="1" s="1"/>
  <c r="J1949" i="1"/>
  <c r="I1949" i="1"/>
  <c r="C1949" i="1"/>
  <c r="H1949" i="1" s="1"/>
  <c r="J1948" i="1"/>
  <c r="I1948" i="1"/>
  <c r="C1948" i="1"/>
  <c r="H1948" i="1" s="1"/>
  <c r="J1947" i="1"/>
  <c r="I1947" i="1"/>
  <c r="C1947" i="1"/>
  <c r="H1947" i="1" s="1"/>
  <c r="J1946" i="1"/>
  <c r="I1946" i="1"/>
  <c r="C1946" i="1"/>
  <c r="H1946" i="1" s="1"/>
  <c r="J1945" i="1"/>
  <c r="I1945" i="1"/>
  <c r="C1945" i="1"/>
  <c r="H1945" i="1" s="1"/>
  <c r="J1944" i="1"/>
  <c r="I1944" i="1"/>
  <c r="C1944" i="1"/>
  <c r="H1944" i="1" s="1"/>
  <c r="J1943" i="1"/>
  <c r="I1943" i="1"/>
  <c r="C1943" i="1"/>
  <c r="H1943" i="1" s="1"/>
  <c r="J1942" i="1"/>
  <c r="I1942" i="1"/>
  <c r="C1942" i="1"/>
  <c r="H1942" i="1" s="1"/>
  <c r="J1941" i="1"/>
  <c r="I1941" i="1"/>
  <c r="C1941" i="1"/>
  <c r="H1941" i="1" s="1"/>
  <c r="J1940" i="1"/>
  <c r="I1940" i="1"/>
  <c r="C1940" i="1"/>
  <c r="H1940" i="1" s="1"/>
  <c r="J1939" i="1"/>
  <c r="I1939" i="1"/>
  <c r="C1939" i="1"/>
  <c r="H1939" i="1" s="1"/>
  <c r="J1938" i="1"/>
  <c r="I1938" i="1"/>
  <c r="C1938" i="1"/>
  <c r="H1938" i="1" s="1"/>
  <c r="J1937" i="1"/>
  <c r="I1937" i="1"/>
  <c r="C1937" i="1"/>
  <c r="H1937" i="1" s="1"/>
  <c r="J1936" i="1"/>
  <c r="I1936" i="1"/>
  <c r="C1936" i="1"/>
  <c r="H1936" i="1" s="1"/>
  <c r="J1935" i="1"/>
  <c r="I1935" i="1"/>
  <c r="C1935" i="1"/>
  <c r="H1935" i="1" s="1"/>
  <c r="J1934" i="1"/>
  <c r="I1934" i="1"/>
  <c r="C1934" i="1"/>
  <c r="H1934" i="1" s="1"/>
  <c r="J1933" i="1"/>
  <c r="I1933" i="1"/>
  <c r="C1933" i="1"/>
  <c r="H1933" i="1" s="1"/>
  <c r="J1932" i="1"/>
  <c r="I1932" i="1"/>
  <c r="C1932" i="1"/>
  <c r="H1932" i="1" s="1"/>
  <c r="J1931" i="1"/>
  <c r="I1931" i="1"/>
  <c r="C1931" i="1"/>
  <c r="H1931" i="1" s="1"/>
  <c r="J1930" i="1"/>
  <c r="I1930" i="1"/>
  <c r="C1930" i="1"/>
  <c r="H1930" i="1" s="1"/>
  <c r="J1929" i="1"/>
  <c r="I1929" i="1"/>
  <c r="C1929" i="1"/>
  <c r="H1929" i="1" s="1"/>
  <c r="J1928" i="1"/>
  <c r="I1928" i="1"/>
  <c r="C1928" i="1"/>
  <c r="H1928" i="1" s="1"/>
  <c r="J1927" i="1"/>
  <c r="I1927" i="1"/>
  <c r="C1927" i="1"/>
  <c r="H1927" i="1" s="1"/>
  <c r="J1926" i="1"/>
  <c r="I1926" i="1"/>
  <c r="C1926" i="1"/>
  <c r="H1926" i="1" s="1"/>
  <c r="J1925" i="1"/>
  <c r="I1925" i="1"/>
  <c r="C1925" i="1"/>
  <c r="H1925" i="1" s="1"/>
  <c r="J1924" i="1"/>
  <c r="I1924" i="1"/>
  <c r="C1924" i="1"/>
  <c r="H1924" i="1" s="1"/>
  <c r="J1923" i="1"/>
  <c r="I1923" i="1"/>
  <c r="C1923" i="1"/>
  <c r="H1923" i="1" s="1"/>
  <c r="J1922" i="1"/>
  <c r="I1922" i="1"/>
  <c r="C1922" i="1"/>
  <c r="H1922" i="1" s="1"/>
  <c r="J1921" i="1"/>
  <c r="I1921" i="1"/>
  <c r="C1921" i="1"/>
  <c r="H1921" i="1" s="1"/>
  <c r="J1920" i="1"/>
  <c r="I1920" i="1"/>
  <c r="C1920" i="1"/>
  <c r="H1920" i="1" s="1"/>
  <c r="J1919" i="1"/>
  <c r="I1919" i="1"/>
  <c r="C1919" i="1"/>
  <c r="H1919" i="1" s="1"/>
  <c r="J1918" i="1"/>
  <c r="I1918" i="1"/>
  <c r="C1918" i="1"/>
  <c r="H1918" i="1" s="1"/>
  <c r="J1917" i="1"/>
  <c r="I1917" i="1"/>
  <c r="C1917" i="1"/>
  <c r="H1917" i="1" s="1"/>
  <c r="J1916" i="1"/>
  <c r="I1916" i="1"/>
  <c r="C1916" i="1"/>
  <c r="H1916" i="1" s="1"/>
  <c r="J1915" i="1"/>
  <c r="I1915" i="1"/>
  <c r="C1915" i="1"/>
  <c r="H1915" i="1" s="1"/>
  <c r="J1914" i="1"/>
  <c r="I1914" i="1"/>
  <c r="C1914" i="1"/>
  <c r="H1914" i="1" s="1"/>
  <c r="J1913" i="1"/>
  <c r="I1913" i="1"/>
  <c r="C1913" i="1"/>
  <c r="H1913" i="1" s="1"/>
  <c r="J1912" i="1"/>
  <c r="I1912" i="1"/>
  <c r="C1912" i="1"/>
  <c r="H1912" i="1" s="1"/>
  <c r="J1911" i="1"/>
  <c r="I1911" i="1"/>
  <c r="C1911" i="1"/>
  <c r="H1911" i="1" s="1"/>
  <c r="J1910" i="1"/>
  <c r="I1910" i="1"/>
  <c r="C1910" i="1"/>
  <c r="H1910" i="1" s="1"/>
  <c r="J1909" i="1"/>
  <c r="I1909" i="1"/>
  <c r="C1909" i="1"/>
  <c r="H1909" i="1" s="1"/>
  <c r="J1908" i="1"/>
  <c r="I1908" i="1"/>
  <c r="C1908" i="1"/>
  <c r="H1908" i="1" s="1"/>
  <c r="J1907" i="1"/>
  <c r="I1907" i="1"/>
  <c r="C1907" i="1"/>
  <c r="H1907" i="1" s="1"/>
  <c r="J1906" i="1"/>
  <c r="I1906" i="1"/>
  <c r="C1906" i="1"/>
  <c r="H1906" i="1" s="1"/>
  <c r="J1905" i="1"/>
  <c r="I1905" i="1"/>
  <c r="C1905" i="1"/>
  <c r="H1905" i="1" s="1"/>
  <c r="J1904" i="1"/>
  <c r="I1904" i="1"/>
  <c r="C1904" i="1"/>
  <c r="H1904" i="1" s="1"/>
  <c r="J1903" i="1"/>
  <c r="I1903" i="1"/>
  <c r="C1903" i="1"/>
  <c r="H1903" i="1" s="1"/>
  <c r="J1902" i="1"/>
  <c r="I1902" i="1"/>
  <c r="C1902" i="1"/>
  <c r="H1902" i="1" s="1"/>
  <c r="J1901" i="1"/>
  <c r="I1901" i="1"/>
  <c r="C1901" i="1"/>
  <c r="H1901" i="1" s="1"/>
  <c r="J1900" i="1"/>
  <c r="I1900" i="1"/>
  <c r="C1900" i="1"/>
  <c r="H1900" i="1" s="1"/>
  <c r="J1899" i="1"/>
  <c r="I1899" i="1"/>
  <c r="C1899" i="1"/>
  <c r="H1899" i="1" s="1"/>
  <c r="J1898" i="1"/>
  <c r="I1898" i="1"/>
  <c r="C1898" i="1"/>
  <c r="H1898" i="1" s="1"/>
  <c r="J1897" i="1"/>
  <c r="I1897" i="1"/>
  <c r="C1897" i="1"/>
  <c r="H1897" i="1" s="1"/>
  <c r="J1896" i="1"/>
  <c r="I1896" i="1"/>
  <c r="C1896" i="1"/>
  <c r="H1896" i="1" s="1"/>
  <c r="J1895" i="1"/>
  <c r="I1895" i="1"/>
  <c r="C1895" i="1"/>
  <c r="H1895" i="1" s="1"/>
  <c r="J1894" i="1"/>
  <c r="I1894" i="1"/>
  <c r="C1894" i="1"/>
  <c r="H1894" i="1" s="1"/>
  <c r="J1893" i="1"/>
  <c r="I1893" i="1"/>
  <c r="C1893" i="1"/>
  <c r="H1893" i="1" s="1"/>
  <c r="J1892" i="1"/>
  <c r="I1892" i="1"/>
  <c r="C1892" i="1"/>
  <c r="H1892" i="1" s="1"/>
  <c r="J1891" i="1"/>
  <c r="I1891" i="1"/>
  <c r="C1891" i="1"/>
  <c r="H1891" i="1" s="1"/>
  <c r="J1890" i="1"/>
  <c r="I1890" i="1"/>
  <c r="C1890" i="1"/>
  <c r="H1890" i="1" s="1"/>
  <c r="J1889" i="1"/>
  <c r="I1889" i="1"/>
  <c r="C1889" i="1"/>
  <c r="H1889" i="1" s="1"/>
  <c r="J1888" i="1"/>
  <c r="I1888" i="1"/>
  <c r="C1888" i="1"/>
  <c r="H1888" i="1" s="1"/>
  <c r="J1887" i="1"/>
  <c r="I1887" i="1"/>
  <c r="C1887" i="1"/>
  <c r="H1887" i="1" s="1"/>
  <c r="J1886" i="1"/>
  <c r="I1886" i="1"/>
  <c r="C1886" i="1"/>
  <c r="H1886" i="1" s="1"/>
  <c r="J1885" i="1"/>
  <c r="I1885" i="1"/>
  <c r="C1885" i="1"/>
  <c r="H1885" i="1" s="1"/>
  <c r="J1884" i="1"/>
  <c r="I1884" i="1"/>
  <c r="C1884" i="1"/>
  <c r="H1884" i="1" s="1"/>
  <c r="J1883" i="1"/>
  <c r="I1883" i="1"/>
  <c r="C1883" i="1"/>
  <c r="H1883" i="1" s="1"/>
  <c r="J1882" i="1"/>
  <c r="I1882" i="1"/>
  <c r="C1882" i="1"/>
  <c r="H1882" i="1" s="1"/>
  <c r="J1881" i="1"/>
  <c r="I1881" i="1"/>
  <c r="C1881" i="1"/>
  <c r="H1881" i="1" s="1"/>
  <c r="J1880" i="1"/>
  <c r="I1880" i="1"/>
  <c r="C1880" i="1"/>
  <c r="H1880" i="1" s="1"/>
  <c r="J1879" i="1"/>
  <c r="I1879" i="1"/>
  <c r="C1879" i="1"/>
  <c r="H1879" i="1" s="1"/>
  <c r="J1878" i="1"/>
  <c r="I1878" i="1"/>
  <c r="C1878" i="1"/>
  <c r="H1878" i="1" s="1"/>
  <c r="J1877" i="1"/>
  <c r="I1877" i="1"/>
  <c r="C1877" i="1"/>
  <c r="H1877" i="1" s="1"/>
  <c r="J1876" i="1"/>
  <c r="I1876" i="1"/>
  <c r="C1876" i="1"/>
  <c r="H1876" i="1" s="1"/>
  <c r="J1875" i="1"/>
  <c r="I1875" i="1"/>
  <c r="H1875" i="1"/>
  <c r="C1875" i="1"/>
  <c r="J1874" i="1"/>
  <c r="I1874" i="1"/>
  <c r="C1874" i="1"/>
  <c r="H1874" i="1" s="1"/>
  <c r="J1873" i="1"/>
  <c r="I1873" i="1"/>
  <c r="C1873" i="1"/>
  <c r="H1873" i="1" s="1"/>
  <c r="J1872" i="1"/>
  <c r="I1872" i="1"/>
  <c r="C1872" i="1"/>
  <c r="H1872" i="1" s="1"/>
  <c r="J1871" i="1"/>
  <c r="I1871" i="1"/>
  <c r="C1871" i="1"/>
  <c r="H1871" i="1" s="1"/>
  <c r="J1870" i="1"/>
  <c r="I1870" i="1"/>
  <c r="C1870" i="1"/>
  <c r="H1870" i="1" s="1"/>
  <c r="J1869" i="1"/>
  <c r="I1869" i="1"/>
  <c r="C1869" i="1"/>
  <c r="H1869" i="1" s="1"/>
  <c r="J1868" i="1"/>
  <c r="I1868" i="1"/>
  <c r="C1868" i="1"/>
  <c r="H1868" i="1" s="1"/>
  <c r="J1867" i="1"/>
  <c r="I1867" i="1"/>
  <c r="C1867" i="1"/>
  <c r="H1867" i="1" s="1"/>
  <c r="J1866" i="1"/>
  <c r="I1866" i="1"/>
  <c r="C1866" i="1"/>
  <c r="H1866" i="1" s="1"/>
  <c r="J1865" i="1"/>
  <c r="I1865" i="1"/>
  <c r="C1865" i="1"/>
  <c r="H1865" i="1" s="1"/>
  <c r="J1864" i="1"/>
  <c r="I1864" i="1"/>
  <c r="C1864" i="1"/>
  <c r="H1864" i="1" s="1"/>
  <c r="J1863" i="1"/>
  <c r="I1863" i="1"/>
  <c r="C1863" i="1"/>
  <c r="H1863" i="1" s="1"/>
  <c r="J1862" i="1"/>
  <c r="I1862" i="1"/>
  <c r="C1862" i="1"/>
  <c r="H1862" i="1" s="1"/>
  <c r="J1861" i="1"/>
  <c r="I1861" i="1"/>
  <c r="C1861" i="1"/>
  <c r="H1861" i="1" s="1"/>
  <c r="J1860" i="1"/>
  <c r="I1860" i="1"/>
  <c r="C1860" i="1"/>
  <c r="H1860" i="1" s="1"/>
  <c r="J1859" i="1"/>
  <c r="I1859" i="1"/>
  <c r="C1859" i="1"/>
  <c r="H1859" i="1" s="1"/>
  <c r="J1858" i="1"/>
  <c r="I1858" i="1"/>
  <c r="C1858" i="1"/>
  <c r="H1858" i="1" s="1"/>
  <c r="J1857" i="1"/>
  <c r="I1857" i="1"/>
  <c r="C1857" i="1"/>
  <c r="H1857" i="1" s="1"/>
  <c r="J1856" i="1"/>
  <c r="I1856" i="1"/>
  <c r="C1856" i="1"/>
  <c r="H1856" i="1" s="1"/>
  <c r="J1855" i="1"/>
  <c r="I1855" i="1"/>
  <c r="C1855" i="1"/>
  <c r="H1855" i="1" s="1"/>
  <c r="J1854" i="1"/>
  <c r="I1854" i="1"/>
  <c r="C1854" i="1"/>
  <c r="H1854" i="1" s="1"/>
  <c r="J1853" i="1"/>
  <c r="I1853" i="1"/>
  <c r="C1853" i="1"/>
  <c r="H1853" i="1" s="1"/>
  <c r="J1852" i="1"/>
  <c r="I1852" i="1"/>
  <c r="C1852" i="1"/>
  <c r="H1852" i="1" s="1"/>
  <c r="J1851" i="1"/>
  <c r="I1851" i="1"/>
  <c r="C1851" i="1"/>
  <c r="H1851" i="1" s="1"/>
  <c r="J1850" i="1"/>
  <c r="I1850" i="1"/>
  <c r="C1850" i="1"/>
  <c r="H1850" i="1" s="1"/>
  <c r="J1849" i="1"/>
  <c r="I1849" i="1"/>
  <c r="C1849" i="1"/>
  <c r="H1849" i="1" s="1"/>
  <c r="J1848" i="1"/>
  <c r="I1848" i="1"/>
  <c r="C1848" i="1"/>
  <c r="H1848" i="1" s="1"/>
  <c r="J1847" i="1"/>
  <c r="I1847" i="1"/>
  <c r="C1847" i="1"/>
  <c r="H1847" i="1" s="1"/>
  <c r="J1846" i="1"/>
  <c r="I1846" i="1"/>
  <c r="C1846" i="1"/>
  <c r="H1846" i="1" s="1"/>
  <c r="J1845" i="1"/>
  <c r="I1845" i="1"/>
  <c r="C1845" i="1"/>
  <c r="H1845" i="1" s="1"/>
  <c r="J1844" i="1"/>
  <c r="I1844" i="1"/>
  <c r="C1844" i="1"/>
  <c r="H1844" i="1" s="1"/>
  <c r="J1843" i="1"/>
  <c r="I1843" i="1"/>
  <c r="C1843" i="1"/>
  <c r="H1843" i="1" s="1"/>
  <c r="J1842" i="1"/>
  <c r="I1842" i="1"/>
  <c r="C1842" i="1"/>
  <c r="H1842" i="1" s="1"/>
  <c r="J1841" i="1"/>
  <c r="I1841" i="1"/>
  <c r="C1841" i="1"/>
  <c r="H1841" i="1" s="1"/>
  <c r="J1840" i="1"/>
  <c r="I1840" i="1"/>
  <c r="C1840" i="1"/>
  <c r="H1840" i="1" s="1"/>
  <c r="J1839" i="1"/>
  <c r="I1839" i="1"/>
  <c r="C1839" i="1"/>
  <c r="H1839" i="1" s="1"/>
  <c r="J1838" i="1"/>
  <c r="I1838" i="1"/>
  <c r="C1838" i="1"/>
  <c r="H1838" i="1" s="1"/>
  <c r="J1837" i="1"/>
  <c r="I1837" i="1"/>
  <c r="C1837" i="1"/>
  <c r="H1837" i="1" s="1"/>
  <c r="J1836" i="1"/>
  <c r="I1836" i="1"/>
  <c r="C1836" i="1"/>
  <c r="H1836" i="1" s="1"/>
  <c r="J1835" i="1"/>
  <c r="I1835" i="1"/>
  <c r="C1835" i="1"/>
  <c r="H1835" i="1" s="1"/>
  <c r="J1834" i="1"/>
  <c r="I1834" i="1"/>
  <c r="C1834" i="1"/>
  <c r="H1834" i="1" s="1"/>
  <c r="J1833" i="1"/>
  <c r="I1833" i="1"/>
  <c r="C1833" i="1"/>
  <c r="H1833" i="1" s="1"/>
  <c r="J1832" i="1"/>
  <c r="I1832" i="1"/>
  <c r="C1832" i="1"/>
  <c r="H1832" i="1" s="1"/>
  <c r="J1831" i="1"/>
  <c r="I1831" i="1"/>
  <c r="C1831" i="1"/>
  <c r="H1831" i="1" s="1"/>
  <c r="J1830" i="1"/>
  <c r="I1830" i="1"/>
  <c r="C1830" i="1"/>
  <c r="H1830" i="1" s="1"/>
  <c r="J1829" i="1"/>
  <c r="I1829" i="1"/>
  <c r="C1829" i="1"/>
  <c r="H1829" i="1" s="1"/>
  <c r="J1828" i="1"/>
  <c r="I1828" i="1"/>
  <c r="C1828" i="1"/>
  <c r="H1828" i="1" s="1"/>
  <c r="J1827" i="1"/>
  <c r="I1827" i="1"/>
  <c r="C1827" i="1"/>
  <c r="H1827" i="1" s="1"/>
  <c r="J1826" i="1"/>
  <c r="I1826" i="1"/>
  <c r="C1826" i="1"/>
  <c r="H1826" i="1" s="1"/>
  <c r="J1825" i="1"/>
  <c r="I1825" i="1"/>
  <c r="C1825" i="1"/>
  <c r="H1825" i="1" s="1"/>
  <c r="J1824" i="1"/>
  <c r="I1824" i="1"/>
  <c r="C1824" i="1"/>
  <c r="H1824" i="1" s="1"/>
  <c r="J1823" i="1"/>
  <c r="I1823" i="1"/>
  <c r="C1823" i="1"/>
  <c r="H1823" i="1" s="1"/>
  <c r="J1822" i="1"/>
  <c r="I1822" i="1"/>
  <c r="C1822" i="1"/>
  <c r="H1822" i="1" s="1"/>
  <c r="J1821" i="1"/>
  <c r="I1821" i="1"/>
  <c r="C1821" i="1"/>
  <c r="H1821" i="1" s="1"/>
  <c r="J1820" i="1"/>
  <c r="I1820" i="1"/>
  <c r="C1820" i="1"/>
  <c r="H1820" i="1" s="1"/>
  <c r="J1819" i="1"/>
  <c r="I1819" i="1"/>
  <c r="C1819" i="1"/>
  <c r="H1819" i="1" s="1"/>
  <c r="J1818" i="1"/>
  <c r="I1818" i="1"/>
  <c r="C1818" i="1"/>
  <c r="H1818" i="1" s="1"/>
  <c r="J1817" i="1"/>
  <c r="I1817" i="1"/>
  <c r="C1817" i="1"/>
  <c r="H1817" i="1" s="1"/>
  <c r="J1816" i="1"/>
  <c r="I1816" i="1"/>
  <c r="C1816" i="1"/>
  <c r="H1816" i="1" s="1"/>
  <c r="J1815" i="1"/>
  <c r="I1815" i="1"/>
  <c r="C1815" i="1"/>
  <c r="H1815" i="1" s="1"/>
  <c r="J1814" i="1"/>
  <c r="I1814" i="1"/>
  <c r="C1814" i="1"/>
  <c r="H1814" i="1" s="1"/>
  <c r="J1813" i="1"/>
  <c r="I1813" i="1"/>
  <c r="C1813" i="1"/>
  <c r="H1813" i="1" s="1"/>
  <c r="J1812" i="1"/>
  <c r="I1812" i="1"/>
  <c r="C1812" i="1"/>
  <c r="H1812" i="1" s="1"/>
  <c r="J1811" i="1"/>
  <c r="I1811" i="1"/>
  <c r="C1811" i="1"/>
  <c r="H1811" i="1" s="1"/>
  <c r="J1810" i="1"/>
  <c r="I1810" i="1"/>
  <c r="C1810" i="1"/>
  <c r="H1810" i="1" s="1"/>
  <c r="J1809" i="1"/>
  <c r="I1809" i="1"/>
  <c r="C1809" i="1"/>
  <c r="H1809" i="1" s="1"/>
  <c r="J1808" i="1"/>
  <c r="I1808" i="1"/>
  <c r="C1808" i="1"/>
  <c r="H1808" i="1" s="1"/>
  <c r="J1807" i="1"/>
  <c r="I1807" i="1"/>
  <c r="C1807" i="1"/>
  <c r="H1807" i="1" s="1"/>
  <c r="J1806" i="1"/>
  <c r="I1806" i="1"/>
  <c r="C1806" i="1"/>
  <c r="H1806" i="1" s="1"/>
  <c r="J1805" i="1"/>
  <c r="I1805" i="1"/>
  <c r="C1805" i="1"/>
  <c r="H1805" i="1" s="1"/>
  <c r="J1804" i="1"/>
  <c r="I1804" i="1"/>
  <c r="C1804" i="1"/>
  <c r="H1804" i="1" s="1"/>
  <c r="J1803" i="1"/>
  <c r="I1803" i="1"/>
  <c r="C1803" i="1"/>
  <c r="H1803" i="1" s="1"/>
  <c r="J1802" i="1"/>
  <c r="I1802" i="1"/>
  <c r="C1802" i="1"/>
  <c r="H1802" i="1" s="1"/>
  <c r="J1801" i="1"/>
  <c r="I1801" i="1"/>
  <c r="C1801" i="1"/>
  <c r="H1801" i="1" s="1"/>
  <c r="J1800" i="1"/>
  <c r="I1800" i="1"/>
  <c r="C1800" i="1"/>
  <c r="H1800" i="1" s="1"/>
  <c r="J1799" i="1"/>
  <c r="I1799" i="1"/>
  <c r="C1799" i="1"/>
  <c r="H1799" i="1" s="1"/>
  <c r="J1798" i="1"/>
  <c r="I1798" i="1"/>
  <c r="C1798" i="1"/>
  <c r="H1798" i="1" s="1"/>
  <c r="J1797" i="1"/>
  <c r="I1797" i="1"/>
  <c r="C1797" i="1"/>
  <c r="H1797" i="1" s="1"/>
  <c r="J1796" i="1"/>
  <c r="I1796" i="1"/>
  <c r="C1796" i="1"/>
  <c r="H1796" i="1" s="1"/>
  <c r="J1795" i="1"/>
  <c r="I1795" i="1"/>
  <c r="C1795" i="1"/>
  <c r="H1795" i="1" s="1"/>
  <c r="J1794" i="1"/>
  <c r="I1794" i="1"/>
  <c r="C1794" i="1"/>
  <c r="H1794" i="1" s="1"/>
  <c r="J1793" i="1"/>
  <c r="I1793" i="1"/>
  <c r="C1793" i="1"/>
  <c r="H1793" i="1" s="1"/>
  <c r="J1792" i="1"/>
  <c r="I1792" i="1"/>
  <c r="C1792" i="1"/>
  <c r="H1792" i="1" s="1"/>
  <c r="J1791" i="1"/>
  <c r="I1791" i="1"/>
  <c r="C1791" i="1"/>
  <c r="H1791" i="1" s="1"/>
  <c r="J1790" i="1"/>
  <c r="I1790" i="1"/>
  <c r="C1790" i="1"/>
  <c r="H1790" i="1" s="1"/>
  <c r="J1789" i="1"/>
  <c r="I1789" i="1"/>
  <c r="C1789" i="1"/>
  <c r="H1789" i="1" s="1"/>
  <c r="J1788" i="1"/>
  <c r="I1788" i="1"/>
  <c r="C1788" i="1"/>
  <c r="H1788" i="1" s="1"/>
  <c r="J1787" i="1"/>
  <c r="I1787" i="1"/>
  <c r="C1787" i="1"/>
  <c r="H1787" i="1" s="1"/>
  <c r="J1786" i="1"/>
  <c r="I1786" i="1"/>
  <c r="C1786" i="1"/>
  <c r="H1786" i="1" s="1"/>
  <c r="J1785" i="1"/>
  <c r="I1785" i="1"/>
  <c r="C1785" i="1"/>
  <c r="H1785" i="1" s="1"/>
  <c r="J1784" i="1"/>
  <c r="I1784" i="1"/>
  <c r="C1784" i="1"/>
  <c r="H1784" i="1" s="1"/>
  <c r="J1783" i="1"/>
  <c r="I1783" i="1"/>
  <c r="C1783" i="1"/>
  <c r="H1783" i="1" s="1"/>
  <c r="J1782" i="1"/>
  <c r="I1782" i="1"/>
  <c r="C1782" i="1"/>
  <c r="H1782" i="1" s="1"/>
  <c r="J1781" i="1"/>
  <c r="I1781" i="1"/>
  <c r="C1781" i="1"/>
  <c r="H1781" i="1" s="1"/>
  <c r="J1780" i="1"/>
  <c r="I1780" i="1"/>
  <c r="C1780" i="1"/>
  <c r="H1780" i="1" s="1"/>
  <c r="J1779" i="1"/>
  <c r="I1779" i="1"/>
  <c r="C1779" i="1"/>
  <c r="H1779" i="1" s="1"/>
  <c r="J1778" i="1"/>
  <c r="I1778" i="1"/>
  <c r="C1778" i="1"/>
  <c r="H1778" i="1" s="1"/>
  <c r="J1777" i="1"/>
  <c r="I1777" i="1"/>
  <c r="C1777" i="1"/>
  <c r="H1777" i="1" s="1"/>
  <c r="J1776" i="1"/>
  <c r="I1776" i="1"/>
  <c r="C1776" i="1"/>
  <c r="H1776" i="1" s="1"/>
  <c r="J1775" i="1"/>
  <c r="I1775" i="1"/>
  <c r="C1775" i="1"/>
  <c r="H1775" i="1" s="1"/>
  <c r="J1774" i="1"/>
  <c r="I1774" i="1"/>
  <c r="C1774" i="1"/>
  <c r="H1774" i="1" s="1"/>
  <c r="J1773" i="1"/>
  <c r="I1773" i="1"/>
  <c r="C1773" i="1"/>
  <c r="H1773" i="1" s="1"/>
  <c r="J1772" i="1"/>
  <c r="I1772" i="1"/>
  <c r="C1772" i="1"/>
  <c r="H1772" i="1" s="1"/>
  <c r="J1771" i="1"/>
  <c r="I1771" i="1"/>
  <c r="C1771" i="1"/>
  <c r="H1771" i="1" s="1"/>
  <c r="J1770" i="1"/>
  <c r="I1770" i="1"/>
  <c r="C1770" i="1"/>
  <c r="H1770" i="1" s="1"/>
  <c r="J1769" i="1"/>
  <c r="I1769" i="1"/>
  <c r="C1769" i="1"/>
  <c r="H1769" i="1" s="1"/>
  <c r="J1768" i="1"/>
  <c r="I1768" i="1"/>
  <c r="C1768" i="1"/>
  <c r="H1768" i="1" s="1"/>
  <c r="J1767" i="1"/>
  <c r="I1767" i="1"/>
  <c r="C1767" i="1"/>
  <c r="H1767" i="1" s="1"/>
  <c r="J1766" i="1"/>
  <c r="I1766" i="1"/>
  <c r="C1766" i="1"/>
  <c r="H1766" i="1" s="1"/>
  <c r="J1765" i="1"/>
  <c r="I1765" i="1"/>
  <c r="C1765" i="1"/>
  <c r="H1765" i="1" s="1"/>
  <c r="J1764" i="1"/>
  <c r="I1764" i="1"/>
  <c r="C1764" i="1"/>
  <c r="H1764" i="1" s="1"/>
  <c r="J1763" i="1"/>
  <c r="I1763" i="1"/>
  <c r="C1763" i="1"/>
  <c r="H1763" i="1" s="1"/>
  <c r="J1762" i="1"/>
  <c r="I1762" i="1"/>
  <c r="C1762" i="1"/>
  <c r="H1762" i="1" s="1"/>
  <c r="J1761" i="1"/>
  <c r="I1761" i="1"/>
  <c r="C1761" i="1"/>
  <c r="H1761" i="1" s="1"/>
  <c r="J1760" i="1"/>
  <c r="I1760" i="1"/>
  <c r="C1760" i="1"/>
  <c r="H1760" i="1" s="1"/>
  <c r="J1759" i="1"/>
  <c r="I1759" i="1"/>
  <c r="C1759" i="1"/>
  <c r="H1759" i="1" s="1"/>
  <c r="J1758" i="1"/>
  <c r="I1758" i="1"/>
  <c r="C1758" i="1"/>
  <c r="H1758" i="1" s="1"/>
  <c r="J1757" i="1"/>
  <c r="I1757" i="1"/>
  <c r="C1757" i="1"/>
  <c r="H1757" i="1" s="1"/>
  <c r="J1756" i="1"/>
  <c r="I1756" i="1"/>
  <c r="C1756" i="1"/>
  <c r="H1756" i="1" s="1"/>
  <c r="J1755" i="1"/>
  <c r="I1755" i="1"/>
  <c r="C1755" i="1"/>
  <c r="H1755" i="1" s="1"/>
  <c r="J1754" i="1"/>
  <c r="I1754" i="1"/>
  <c r="C1754" i="1"/>
  <c r="H1754" i="1" s="1"/>
  <c r="J1753" i="1"/>
  <c r="I1753" i="1"/>
  <c r="C1753" i="1"/>
  <c r="H1753" i="1" s="1"/>
  <c r="J1752" i="1"/>
  <c r="I1752" i="1"/>
  <c r="C1752" i="1"/>
  <c r="H1752" i="1" s="1"/>
  <c r="J1751" i="1"/>
  <c r="I1751" i="1"/>
  <c r="C1751" i="1"/>
  <c r="H1751" i="1" s="1"/>
  <c r="J1750" i="1"/>
  <c r="I1750" i="1"/>
  <c r="C1750" i="1"/>
  <c r="H1750" i="1" s="1"/>
  <c r="J1749" i="1"/>
  <c r="I1749" i="1"/>
  <c r="C1749" i="1"/>
  <c r="H1749" i="1" s="1"/>
  <c r="J1748" i="1"/>
  <c r="I1748" i="1"/>
  <c r="C1748" i="1"/>
  <c r="H1748" i="1" s="1"/>
  <c r="J1747" i="1"/>
  <c r="I1747" i="1"/>
  <c r="C1747" i="1"/>
  <c r="H1747" i="1" s="1"/>
  <c r="J1746" i="1"/>
  <c r="I1746" i="1"/>
  <c r="C1746" i="1"/>
  <c r="H1746" i="1" s="1"/>
  <c r="J1745" i="1"/>
  <c r="I1745" i="1"/>
  <c r="C1745" i="1"/>
  <c r="H1745" i="1" s="1"/>
  <c r="J1744" i="1"/>
  <c r="I1744" i="1"/>
  <c r="C1744" i="1"/>
  <c r="H1744" i="1" s="1"/>
  <c r="J1743" i="1"/>
  <c r="I1743" i="1"/>
  <c r="C1743" i="1"/>
  <c r="H1743" i="1" s="1"/>
  <c r="J1742" i="1"/>
  <c r="I1742" i="1"/>
  <c r="C1742" i="1"/>
  <c r="H1742" i="1" s="1"/>
  <c r="J1741" i="1"/>
  <c r="I1741" i="1"/>
  <c r="C1741" i="1"/>
  <c r="H1741" i="1" s="1"/>
  <c r="J1740" i="1"/>
  <c r="I1740" i="1"/>
  <c r="C1740" i="1"/>
  <c r="H1740" i="1" s="1"/>
  <c r="J1739" i="1"/>
  <c r="I1739" i="1"/>
  <c r="C1739" i="1"/>
  <c r="H1739" i="1" s="1"/>
  <c r="J1738" i="1"/>
  <c r="I1738" i="1"/>
  <c r="C1738" i="1"/>
  <c r="H1738" i="1" s="1"/>
  <c r="J1737" i="1"/>
  <c r="I1737" i="1"/>
  <c r="C1737" i="1"/>
  <c r="H1737" i="1" s="1"/>
  <c r="J1736" i="1"/>
  <c r="I1736" i="1"/>
  <c r="C1736" i="1"/>
  <c r="H1736" i="1" s="1"/>
  <c r="J1735" i="1"/>
  <c r="I1735" i="1"/>
  <c r="C1735" i="1"/>
  <c r="H1735" i="1" s="1"/>
  <c r="J1734" i="1"/>
  <c r="I1734" i="1"/>
  <c r="C1734" i="1"/>
  <c r="H1734" i="1" s="1"/>
  <c r="J1733" i="1"/>
  <c r="I1733" i="1"/>
  <c r="H1733" i="1"/>
  <c r="C1733" i="1"/>
  <c r="J1732" i="1"/>
  <c r="I1732" i="1"/>
  <c r="C1732" i="1"/>
  <c r="H1732" i="1" s="1"/>
  <c r="J1731" i="1"/>
  <c r="I1731" i="1"/>
  <c r="C1731" i="1"/>
  <c r="H1731" i="1" s="1"/>
  <c r="J1730" i="1"/>
  <c r="I1730" i="1"/>
  <c r="C1730" i="1"/>
  <c r="H1730" i="1" s="1"/>
  <c r="J1729" i="1"/>
  <c r="I1729" i="1"/>
  <c r="C1729" i="1"/>
  <c r="H1729" i="1" s="1"/>
  <c r="J1728" i="1"/>
  <c r="I1728" i="1"/>
  <c r="C1728" i="1"/>
  <c r="H1728" i="1" s="1"/>
  <c r="J1727" i="1"/>
  <c r="I1727" i="1"/>
  <c r="C1727" i="1"/>
  <c r="H1727" i="1" s="1"/>
  <c r="J1726" i="1"/>
  <c r="I1726" i="1"/>
  <c r="C1726" i="1"/>
  <c r="H1726" i="1" s="1"/>
  <c r="J1725" i="1"/>
  <c r="I1725" i="1"/>
  <c r="C1725" i="1"/>
  <c r="H1725" i="1" s="1"/>
  <c r="J1724" i="1"/>
  <c r="I1724" i="1"/>
  <c r="C1724" i="1"/>
  <c r="H1724" i="1" s="1"/>
  <c r="J1723" i="1"/>
  <c r="I1723" i="1"/>
  <c r="C1723" i="1"/>
  <c r="H1723" i="1" s="1"/>
  <c r="J1722" i="1"/>
  <c r="I1722" i="1"/>
  <c r="C1722" i="1"/>
  <c r="H1722" i="1" s="1"/>
  <c r="J1721" i="1"/>
  <c r="I1721" i="1"/>
  <c r="C1721" i="1"/>
  <c r="H1721" i="1" s="1"/>
  <c r="J1720" i="1"/>
  <c r="I1720" i="1"/>
  <c r="H1720" i="1"/>
  <c r="C1720" i="1"/>
  <c r="J1719" i="1"/>
  <c r="I1719" i="1"/>
  <c r="C1719" i="1"/>
  <c r="H1719" i="1" s="1"/>
  <c r="J1718" i="1"/>
  <c r="I1718" i="1"/>
  <c r="C1718" i="1"/>
  <c r="H1718" i="1" s="1"/>
  <c r="J1717" i="1"/>
  <c r="I1717" i="1"/>
  <c r="C1717" i="1"/>
  <c r="H1717" i="1" s="1"/>
  <c r="J1716" i="1"/>
  <c r="I1716" i="1"/>
  <c r="C1716" i="1"/>
  <c r="H1716" i="1" s="1"/>
  <c r="J1715" i="1"/>
  <c r="I1715" i="1"/>
  <c r="C1715" i="1"/>
  <c r="H1715" i="1" s="1"/>
  <c r="J1714" i="1"/>
  <c r="I1714" i="1"/>
  <c r="C1714" i="1"/>
  <c r="H1714" i="1" s="1"/>
  <c r="J1713" i="1"/>
  <c r="I1713" i="1"/>
  <c r="C1713" i="1"/>
  <c r="H1713" i="1" s="1"/>
  <c r="J1712" i="1"/>
  <c r="I1712" i="1"/>
  <c r="C1712" i="1"/>
  <c r="H1712" i="1" s="1"/>
  <c r="J1711" i="1"/>
  <c r="I1711" i="1"/>
  <c r="C1711" i="1"/>
  <c r="H1711" i="1" s="1"/>
  <c r="J1710" i="1"/>
  <c r="I1710" i="1"/>
  <c r="C1710" i="1"/>
  <c r="H1710" i="1" s="1"/>
  <c r="J1709" i="1"/>
  <c r="I1709" i="1"/>
  <c r="C1709" i="1"/>
  <c r="H1709" i="1" s="1"/>
  <c r="J1708" i="1"/>
  <c r="I1708" i="1"/>
  <c r="C1708" i="1"/>
  <c r="H1708" i="1" s="1"/>
  <c r="J1707" i="1"/>
  <c r="I1707" i="1"/>
  <c r="C1707" i="1"/>
  <c r="H1707" i="1" s="1"/>
  <c r="J1706" i="1"/>
  <c r="I1706" i="1"/>
  <c r="C1706" i="1"/>
  <c r="H1706" i="1" s="1"/>
  <c r="J1705" i="1"/>
  <c r="I1705" i="1"/>
  <c r="C1705" i="1"/>
  <c r="H1705" i="1" s="1"/>
  <c r="J1704" i="1"/>
  <c r="I1704" i="1"/>
  <c r="C1704" i="1"/>
  <c r="H1704" i="1" s="1"/>
  <c r="J1703" i="1"/>
  <c r="I1703" i="1"/>
  <c r="C1703" i="1"/>
  <c r="H1703" i="1" s="1"/>
  <c r="J1702" i="1"/>
  <c r="I1702" i="1"/>
  <c r="C1702" i="1"/>
  <c r="H1702" i="1" s="1"/>
  <c r="J1701" i="1"/>
  <c r="I1701" i="1"/>
  <c r="C1701" i="1"/>
  <c r="H1701" i="1" s="1"/>
  <c r="J1700" i="1"/>
  <c r="I1700" i="1"/>
  <c r="C1700" i="1"/>
  <c r="H1700" i="1" s="1"/>
  <c r="J1699" i="1"/>
  <c r="I1699" i="1"/>
  <c r="C1699" i="1"/>
  <c r="H1699" i="1" s="1"/>
  <c r="J1698" i="1"/>
  <c r="I1698" i="1"/>
  <c r="C1698" i="1"/>
  <c r="H1698" i="1" s="1"/>
  <c r="J1697" i="1"/>
  <c r="I1697" i="1"/>
  <c r="C1697" i="1"/>
  <c r="H1697" i="1" s="1"/>
  <c r="J1696" i="1"/>
  <c r="I1696" i="1"/>
  <c r="C1696" i="1"/>
  <c r="H1696" i="1" s="1"/>
  <c r="J1695" i="1"/>
  <c r="I1695" i="1"/>
  <c r="C1695" i="1"/>
  <c r="H1695" i="1" s="1"/>
  <c r="J1694" i="1"/>
  <c r="I1694" i="1"/>
  <c r="C1694" i="1"/>
  <c r="H1694" i="1" s="1"/>
  <c r="J1693" i="1"/>
  <c r="I1693" i="1"/>
  <c r="C1693" i="1"/>
  <c r="H1693" i="1" s="1"/>
  <c r="J1692" i="1"/>
  <c r="I1692" i="1"/>
  <c r="C1692" i="1"/>
  <c r="H1692" i="1" s="1"/>
  <c r="J1691" i="1"/>
  <c r="I1691" i="1"/>
  <c r="C1691" i="1"/>
  <c r="H1691" i="1" s="1"/>
  <c r="J1690" i="1"/>
  <c r="I1690" i="1"/>
  <c r="C1690" i="1"/>
  <c r="H1690" i="1" s="1"/>
  <c r="J1689" i="1"/>
  <c r="I1689" i="1"/>
  <c r="C1689" i="1"/>
  <c r="H1689" i="1" s="1"/>
  <c r="J1688" i="1"/>
  <c r="I1688" i="1"/>
  <c r="C1688" i="1"/>
  <c r="H1688" i="1" s="1"/>
  <c r="J1687" i="1"/>
  <c r="I1687" i="1"/>
  <c r="C1687" i="1"/>
  <c r="H1687" i="1" s="1"/>
  <c r="J1686" i="1"/>
  <c r="I1686" i="1"/>
  <c r="C1686" i="1"/>
  <c r="H1686" i="1" s="1"/>
  <c r="J1685" i="1"/>
  <c r="I1685" i="1"/>
  <c r="C1685" i="1"/>
  <c r="H1685" i="1" s="1"/>
  <c r="J1684" i="1"/>
  <c r="I1684" i="1"/>
  <c r="C1684" i="1"/>
  <c r="H1684" i="1" s="1"/>
  <c r="J1683" i="1"/>
  <c r="I1683" i="1"/>
  <c r="H1683" i="1"/>
  <c r="C1683" i="1"/>
  <c r="J1682" i="1"/>
  <c r="I1682" i="1"/>
  <c r="C1682" i="1"/>
  <c r="H1682" i="1" s="1"/>
  <c r="J1681" i="1"/>
  <c r="I1681" i="1"/>
  <c r="C1681" i="1"/>
  <c r="H1681" i="1" s="1"/>
  <c r="J1680" i="1"/>
  <c r="I1680" i="1"/>
  <c r="C1680" i="1"/>
  <c r="H1680" i="1" s="1"/>
  <c r="J1679" i="1"/>
  <c r="I1679" i="1"/>
  <c r="C1679" i="1"/>
  <c r="H1679" i="1" s="1"/>
  <c r="J1678" i="1"/>
  <c r="I1678" i="1"/>
  <c r="C1678" i="1"/>
  <c r="H1678" i="1" s="1"/>
  <c r="J1677" i="1"/>
  <c r="I1677" i="1"/>
  <c r="C1677" i="1"/>
  <c r="H1677" i="1" s="1"/>
  <c r="J1676" i="1"/>
  <c r="I1676" i="1"/>
  <c r="C1676" i="1"/>
  <c r="H1676" i="1" s="1"/>
  <c r="J1675" i="1"/>
  <c r="I1675" i="1"/>
  <c r="C1675" i="1"/>
  <c r="H1675" i="1" s="1"/>
  <c r="J1674" i="1"/>
  <c r="I1674" i="1"/>
  <c r="C1674" i="1"/>
  <c r="H1674" i="1" s="1"/>
  <c r="J1673" i="1"/>
  <c r="I1673" i="1"/>
  <c r="C1673" i="1"/>
  <c r="H1673" i="1" s="1"/>
  <c r="J1672" i="1"/>
  <c r="I1672" i="1"/>
  <c r="C1672" i="1"/>
  <c r="H1672" i="1" s="1"/>
  <c r="J1671" i="1"/>
  <c r="I1671" i="1"/>
  <c r="C1671" i="1"/>
  <c r="H1671" i="1" s="1"/>
  <c r="J1670" i="1"/>
  <c r="I1670" i="1"/>
  <c r="C1670" i="1"/>
  <c r="H1670" i="1" s="1"/>
  <c r="J1669" i="1"/>
  <c r="I1669" i="1"/>
  <c r="C1669" i="1"/>
  <c r="H1669" i="1" s="1"/>
  <c r="J1668" i="1"/>
  <c r="I1668" i="1"/>
  <c r="C1668" i="1"/>
  <c r="H1668" i="1" s="1"/>
  <c r="J1667" i="1"/>
  <c r="I1667" i="1"/>
  <c r="C1667" i="1"/>
  <c r="H1667" i="1" s="1"/>
  <c r="J1666" i="1"/>
  <c r="I1666" i="1"/>
  <c r="C1666" i="1"/>
  <c r="H1666" i="1" s="1"/>
  <c r="J1665" i="1"/>
  <c r="I1665" i="1"/>
  <c r="C1665" i="1"/>
  <c r="H1665" i="1" s="1"/>
  <c r="J1664" i="1"/>
  <c r="I1664" i="1"/>
  <c r="C1664" i="1"/>
  <c r="H1664" i="1" s="1"/>
  <c r="J1663" i="1"/>
  <c r="I1663" i="1"/>
  <c r="C1663" i="1"/>
  <c r="H1663" i="1" s="1"/>
  <c r="J1662" i="1"/>
  <c r="I1662" i="1"/>
  <c r="C1662" i="1"/>
  <c r="H1662" i="1" s="1"/>
  <c r="J1661" i="1"/>
  <c r="I1661" i="1"/>
  <c r="C1661" i="1"/>
  <c r="H1661" i="1" s="1"/>
  <c r="J1660" i="1"/>
  <c r="I1660" i="1"/>
  <c r="C1660" i="1"/>
  <c r="H1660" i="1" s="1"/>
  <c r="J1659" i="1"/>
  <c r="I1659" i="1"/>
  <c r="C1659" i="1"/>
  <c r="H1659" i="1" s="1"/>
  <c r="J1658" i="1"/>
  <c r="I1658" i="1"/>
  <c r="C1658" i="1"/>
  <c r="H1658" i="1" s="1"/>
  <c r="J1657" i="1"/>
  <c r="I1657" i="1"/>
  <c r="C1657" i="1"/>
  <c r="H1657" i="1" s="1"/>
  <c r="J1656" i="1"/>
  <c r="I1656" i="1"/>
  <c r="C1656" i="1"/>
  <c r="H1656" i="1" s="1"/>
  <c r="J1655" i="1"/>
  <c r="I1655" i="1"/>
  <c r="C1655" i="1"/>
  <c r="H1655" i="1" s="1"/>
  <c r="J1654" i="1"/>
  <c r="I1654" i="1"/>
  <c r="C1654" i="1"/>
  <c r="H1654" i="1" s="1"/>
  <c r="J1653" i="1"/>
  <c r="I1653" i="1"/>
  <c r="C1653" i="1"/>
  <c r="H1653" i="1" s="1"/>
  <c r="J1652" i="1"/>
  <c r="I1652" i="1"/>
  <c r="C1652" i="1"/>
  <c r="H1652" i="1" s="1"/>
  <c r="J1651" i="1"/>
  <c r="I1651" i="1"/>
  <c r="C1651" i="1"/>
  <c r="H1651" i="1" s="1"/>
  <c r="J1650" i="1"/>
  <c r="I1650" i="1"/>
  <c r="C1650" i="1"/>
  <c r="H1650" i="1" s="1"/>
  <c r="J1649" i="1"/>
  <c r="I1649" i="1"/>
  <c r="C1649" i="1"/>
  <c r="H1649" i="1" s="1"/>
  <c r="J1648" i="1"/>
  <c r="I1648" i="1"/>
  <c r="C1648" i="1"/>
  <c r="H1648" i="1" s="1"/>
  <c r="J1647" i="1"/>
  <c r="I1647" i="1"/>
  <c r="C1647" i="1"/>
  <c r="H1647" i="1" s="1"/>
  <c r="J1646" i="1"/>
  <c r="I1646" i="1"/>
  <c r="C1646" i="1"/>
  <c r="H1646" i="1" s="1"/>
  <c r="J1645" i="1"/>
  <c r="I1645" i="1"/>
  <c r="C1645" i="1"/>
  <c r="H1645" i="1" s="1"/>
  <c r="J1644" i="1"/>
  <c r="I1644" i="1"/>
  <c r="C1644" i="1"/>
  <c r="H1644" i="1" s="1"/>
  <c r="J1643" i="1"/>
  <c r="I1643" i="1"/>
  <c r="C1643" i="1"/>
  <c r="H1643" i="1" s="1"/>
  <c r="J1642" i="1"/>
  <c r="I1642" i="1"/>
  <c r="C1642" i="1"/>
  <c r="H1642" i="1" s="1"/>
  <c r="J1641" i="1"/>
  <c r="I1641" i="1"/>
  <c r="C1641" i="1"/>
  <c r="H1641" i="1" s="1"/>
  <c r="J1640" i="1"/>
  <c r="I1640" i="1"/>
  <c r="C1640" i="1"/>
  <c r="H1640" i="1" s="1"/>
  <c r="J1639" i="1"/>
  <c r="I1639" i="1"/>
  <c r="C1639" i="1"/>
  <c r="H1639" i="1" s="1"/>
  <c r="J1638" i="1"/>
  <c r="I1638" i="1"/>
  <c r="C1638" i="1"/>
  <c r="H1638" i="1" s="1"/>
  <c r="J1637" i="1"/>
  <c r="I1637" i="1"/>
  <c r="C1637" i="1"/>
  <c r="H1637" i="1" s="1"/>
  <c r="J1636" i="1"/>
  <c r="I1636" i="1"/>
  <c r="C1636" i="1"/>
  <c r="H1636" i="1" s="1"/>
  <c r="J1635" i="1"/>
  <c r="I1635" i="1"/>
  <c r="C1635" i="1"/>
  <c r="H1635" i="1" s="1"/>
  <c r="J1634" i="1"/>
  <c r="I1634" i="1"/>
  <c r="C1634" i="1"/>
  <c r="H1634" i="1" s="1"/>
  <c r="J1633" i="1"/>
  <c r="I1633" i="1"/>
  <c r="C1633" i="1"/>
  <c r="H1633" i="1" s="1"/>
  <c r="J1632" i="1"/>
  <c r="I1632" i="1"/>
  <c r="C1632" i="1"/>
  <c r="H1632" i="1" s="1"/>
  <c r="J1631" i="1"/>
  <c r="I1631" i="1"/>
  <c r="C1631" i="1"/>
  <c r="H1631" i="1" s="1"/>
  <c r="J1630" i="1"/>
  <c r="I1630" i="1"/>
  <c r="C1630" i="1"/>
  <c r="H1630" i="1" s="1"/>
  <c r="J1629" i="1"/>
  <c r="I1629" i="1"/>
  <c r="C1629" i="1"/>
  <c r="H1629" i="1" s="1"/>
  <c r="J1628" i="1"/>
  <c r="I1628" i="1"/>
  <c r="C1628" i="1"/>
  <c r="H1628" i="1" s="1"/>
  <c r="J1627" i="1"/>
  <c r="I1627" i="1"/>
  <c r="C1627" i="1"/>
  <c r="H1627" i="1" s="1"/>
  <c r="J1626" i="1"/>
  <c r="I1626" i="1"/>
  <c r="C1626" i="1"/>
  <c r="H1626" i="1" s="1"/>
  <c r="J1625" i="1"/>
  <c r="I1625" i="1"/>
  <c r="C1625" i="1"/>
  <c r="H1625" i="1" s="1"/>
  <c r="J1624" i="1"/>
  <c r="I1624" i="1"/>
  <c r="C1624" i="1"/>
  <c r="H1624" i="1" s="1"/>
  <c r="J1623" i="1"/>
  <c r="I1623" i="1"/>
  <c r="C1623" i="1"/>
  <c r="H1623" i="1" s="1"/>
  <c r="J1622" i="1"/>
  <c r="I1622" i="1"/>
  <c r="C1622" i="1"/>
  <c r="H1622" i="1" s="1"/>
  <c r="J1621" i="1"/>
  <c r="I1621" i="1"/>
  <c r="C1621" i="1"/>
  <c r="H1621" i="1" s="1"/>
  <c r="J1620" i="1"/>
  <c r="I1620" i="1"/>
  <c r="H1620" i="1"/>
  <c r="C1620" i="1"/>
  <c r="J1619" i="1"/>
  <c r="I1619" i="1"/>
  <c r="C1619" i="1"/>
  <c r="H1619" i="1" s="1"/>
  <c r="J1618" i="1"/>
  <c r="I1618" i="1"/>
  <c r="C1618" i="1"/>
  <c r="H1618" i="1" s="1"/>
  <c r="J1617" i="1"/>
  <c r="I1617" i="1"/>
  <c r="C1617" i="1"/>
  <c r="H1617" i="1" s="1"/>
  <c r="J1616" i="1"/>
  <c r="I1616" i="1"/>
  <c r="C1616" i="1"/>
  <c r="H1616" i="1" s="1"/>
  <c r="J1615" i="1"/>
  <c r="I1615" i="1"/>
  <c r="C1615" i="1"/>
  <c r="H1615" i="1" s="1"/>
  <c r="J1614" i="1"/>
  <c r="I1614" i="1"/>
  <c r="C1614" i="1"/>
  <c r="H1614" i="1" s="1"/>
  <c r="J1613" i="1"/>
  <c r="I1613" i="1"/>
  <c r="C1613" i="1"/>
  <c r="H1613" i="1" s="1"/>
  <c r="J1612" i="1"/>
  <c r="I1612" i="1"/>
  <c r="C1612" i="1"/>
  <c r="H1612" i="1" s="1"/>
  <c r="J1611" i="1"/>
  <c r="I1611" i="1"/>
  <c r="C1611" i="1"/>
  <c r="H1611" i="1" s="1"/>
  <c r="J1610" i="1"/>
  <c r="I1610" i="1"/>
  <c r="C1610" i="1"/>
  <c r="H1610" i="1" s="1"/>
  <c r="J1609" i="1"/>
  <c r="I1609" i="1"/>
  <c r="C1609" i="1"/>
  <c r="H1609" i="1" s="1"/>
  <c r="J1608" i="1"/>
  <c r="I1608" i="1"/>
  <c r="C1608" i="1"/>
  <c r="H1608" i="1" s="1"/>
  <c r="J1607" i="1"/>
  <c r="I1607" i="1"/>
  <c r="C1607" i="1"/>
  <c r="H1607" i="1" s="1"/>
  <c r="J1606" i="1"/>
  <c r="I1606" i="1"/>
  <c r="C1606" i="1"/>
  <c r="H1606" i="1" s="1"/>
  <c r="J1605" i="1"/>
  <c r="I1605" i="1"/>
  <c r="C1605" i="1"/>
  <c r="H1605" i="1" s="1"/>
  <c r="J1604" i="1"/>
  <c r="I1604" i="1"/>
  <c r="C1604" i="1"/>
  <c r="H1604" i="1" s="1"/>
  <c r="J1603" i="1"/>
  <c r="I1603" i="1"/>
  <c r="C1603" i="1"/>
  <c r="H1603" i="1" s="1"/>
  <c r="J1602" i="1"/>
  <c r="I1602" i="1"/>
  <c r="C1602" i="1"/>
  <c r="H1602" i="1" s="1"/>
  <c r="J1601" i="1"/>
  <c r="I1601" i="1"/>
  <c r="C1601" i="1"/>
  <c r="H1601" i="1" s="1"/>
  <c r="J1600" i="1"/>
  <c r="I1600" i="1"/>
  <c r="C1600" i="1"/>
  <c r="H1600" i="1" s="1"/>
  <c r="J1599" i="1"/>
  <c r="I1599" i="1"/>
  <c r="C1599" i="1"/>
  <c r="H1599" i="1" s="1"/>
  <c r="J1598" i="1"/>
  <c r="I1598" i="1"/>
  <c r="C1598" i="1"/>
  <c r="H1598" i="1" s="1"/>
  <c r="J1597" i="1"/>
  <c r="I1597" i="1"/>
  <c r="C1597" i="1"/>
  <c r="H1597" i="1" s="1"/>
  <c r="J1596" i="1"/>
  <c r="I1596" i="1"/>
  <c r="C1596" i="1"/>
  <c r="H1596" i="1" s="1"/>
  <c r="J1595" i="1"/>
  <c r="I1595" i="1"/>
  <c r="C1595" i="1"/>
  <c r="H1595" i="1" s="1"/>
  <c r="J1594" i="1"/>
  <c r="I1594" i="1"/>
  <c r="C1594" i="1"/>
  <c r="H1594" i="1" s="1"/>
  <c r="J1593" i="1"/>
  <c r="I1593" i="1"/>
  <c r="C1593" i="1"/>
  <c r="H1593" i="1" s="1"/>
  <c r="J1592" i="1"/>
  <c r="I1592" i="1"/>
  <c r="C1592" i="1"/>
  <c r="H1592" i="1" s="1"/>
  <c r="J1591" i="1"/>
  <c r="I1591" i="1"/>
  <c r="C1591" i="1"/>
  <c r="H1591" i="1" s="1"/>
  <c r="J1590" i="1"/>
  <c r="I1590" i="1"/>
  <c r="H1590" i="1"/>
  <c r="C1590" i="1"/>
  <c r="J1589" i="1"/>
  <c r="I1589" i="1"/>
  <c r="C1589" i="1"/>
  <c r="H1589" i="1" s="1"/>
  <c r="J1588" i="1"/>
  <c r="I1588" i="1"/>
  <c r="C1588" i="1"/>
  <c r="H1588" i="1" s="1"/>
  <c r="J1587" i="1"/>
  <c r="I1587" i="1"/>
  <c r="C1587" i="1"/>
  <c r="H1587" i="1" s="1"/>
  <c r="J1586" i="1"/>
  <c r="I1586" i="1"/>
  <c r="C1586" i="1"/>
  <c r="H1586" i="1" s="1"/>
  <c r="J1585" i="1"/>
  <c r="I1585" i="1"/>
  <c r="C1585" i="1"/>
  <c r="H1585" i="1" s="1"/>
  <c r="J1584" i="1"/>
  <c r="I1584" i="1"/>
  <c r="C1584" i="1"/>
  <c r="H1584" i="1" s="1"/>
  <c r="J1583" i="1"/>
  <c r="I1583" i="1"/>
  <c r="C1583" i="1"/>
  <c r="H1583" i="1" s="1"/>
  <c r="J1582" i="1"/>
  <c r="I1582" i="1"/>
  <c r="C1582" i="1"/>
  <c r="H1582" i="1" s="1"/>
  <c r="J1581" i="1"/>
  <c r="I1581" i="1"/>
  <c r="C1581" i="1"/>
  <c r="H1581" i="1" s="1"/>
  <c r="J1580" i="1"/>
  <c r="I1580" i="1"/>
  <c r="C1580" i="1"/>
  <c r="H1580" i="1" s="1"/>
  <c r="J1579" i="1"/>
  <c r="I1579" i="1"/>
  <c r="C1579" i="1"/>
  <c r="H1579" i="1" s="1"/>
  <c r="J1578" i="1"/>
  <c r="I1578" i="1"/>
  <c r="C1578" i="1"/>
  <c r="H1578" i="1" s="1"/>
  <c r="J1577" i="1"/>
  <c r="I1577" i="1"/>
  <c r="C1577" i="1"/>
  <c r="H1577" i="1" s="1"/>
  <c r="J1576" i="1"/>
  <c r="I1576" i="1"/>
  <c r="C1576" i="1"/>
  <c r="H1576" i="1" s="1"/>
  <c r="J1575" i="1"/>
  <c r="I1575" i="1"/>
  <c r="C1575" i="1"/>
  <c r="H1575" i="1" s="1"/>
  <c r="J1574" i="1"/>
  <c r="I1574" i="1"/>
  <c r="C1574" i="1"/>
  <c r="H1574" i="1" s="1"/>
  <c r="J1573" i="1"/>
  <c r="I1573" i="1"/>
  <c r="C1573" i="1"/>
  <c r="H1573" i="1" s="1"/>
  <c r="J1572" i="1"/>
  <c r="I1572" i="1"/>
  <c r="C1572" i="1"/>
  <c r="H1572" i="1" s="1"/>
  <c r="J1571" i="1"/>
  <c r="I1571" i="1"/>
  <c r="C1571" i="1"/>
  <c r="H1571" i="1" s="1"/>
  <c r="J1570" i="1"/>
  <c r="I1570" i="1"/>
  <c r="C1570" i="1"/>
  <c r="H1570" i="1" s="1"/>
  <c r="J1569" i="1"/>
  <c r="I1569" i="1"/>
  <c r="C1569" i="1"/>
  <c r="H1569" i="1" s="1"/>
  <c r="J1568" i="1"/>
  <c r="I1568" i="1"/>
  <c r="C1568" i="1"/>
  <c r="H1568" i="1" s="1"/>
  <c r="J1567" i="1"/>
  <c r="I1567" i="1"/>
  <c r="C1567" i="1"/>
  <c r="H1567" i="1" s="1"/>
  <c r="J1566" i="1"/>
  <c r="I1566" i="1"/>
  <c r="C1566" i="1"/>
  <c r="H1566" i="1" s="1"/>
  <c r="J1565" i="1"/>
  <c r="I1565" i="1"/>
  <c r="C1565" i="1"/>
  <c r="H1565" i="1" s="1"/>
  <c r="J1564" i="1"/>
  <c r="I1564" i="1"/>
  <c r="C1564" i="1"/>
  <c r="H1564" i="1" s="1"/>
  <c r="J1563" i="1"/>
  <c r="I1563" i="1"/>
  <c r="C1563" i="1"/>
  <c r="H1563" i="1" s="1"/>
  <c r="J1562" i="1"/>
  <c r="I1562" i="1"/>
  <c r="C1562" i="1"/>
  <c r="H1562" i="1" s="1"/>
  <c r="J1561" i="1"/>
  <c r="I1561" i="1"/>
  <c r="C1561" i="1"/>
  <c r="H1561" i="1" s="1"/>
  <c r="J1560" i="1"/>
  <c r="I1560" i="1"/>
  <c r="C1560" i="1"/>
  <c r="H1560" i="1" s="1"/>
  <c r="J1559" i="1"/>
  <c r="I1559" i="1"/>
  <c r="C1559" i="1"/>
  <c r="H1559" i="1" s="1"/>
  <c r="J1558" i="1"/>
  <c r="I1558" i="1"/>
  <c r="C1558" i="1"/>
  <c r="H1558" i="1" s="1"/>
  <c r="J1557" i="1"/>
  <c r="I1557" i="1"/>
  <c r="C1557" i="1"/>
  <c r="H1557" i="1" s="1"/>
  <c r="J1556" i="1"/>
  <c r="I1556" i="1"/>
  <c r="C1556" i="1"/>
  <c r="H1556" i="1" s="1"/>
  <c r="J1555" i="1"/>
  <c r="I1555" i="1"/>
  <c r="C1555" i="1"/>
  <c r="H1555" i="1" s="1"/>
  <c r="J1554" i="1"/>
  <c r="I1554" i="1"/>
  <c r="C1554" i="1"/>
  <c r="H1554" i="1" s="1"/>
  <c r="J1553" i="1"/>
  <c r="I1553" i="1"/>
  <c r="C1553" i="1"/>
  <c r="H1553" i="1" s="1"/>
  <c r="J1552" i="1"/>
  <c r="I1552" i="1"/>
  <c r="C1552" i="1"/>
  <c r="H1552" i="1" s="1"/>
  <c r="J1551" i="1"/>
  <c r="I1551" i="1"/>
  <c r="C1551" i="1"/>
  <c r="H1551" i="1" s="1"/>
  <c r="J1550" i="1"/>
  <c r="I1550" i="1"/>
  <c r="C1550" i="1"/>
  <c r="H1550" i="1" s="1"/>
  <c r="J1549" i="1"/>
  <c r="I1549" i="1"/>
  <c r="C1549" i="1"/>
  <c r="H1549" i="1" s="1"/>
  <c r="J1548" i="1"/>
  <c r="I1548" i="1"/>
  <c r="C1548" i="1"/>
  <c r="H1548" i="1" s="1"/>
  <c r="J1547" i="1"/>
  <c r="I1547" i="1"/>
  <c r="C1547" i="1"/>
  <c r="H1547" i="1" s="1"/>
  <c r="J1546" i="1"/>
  <c r="I1546" i="1"/>
  <c r="C1546" i="1"/>
  <c r="H1546" i="1" s="1"/>
  <c r="J1545" i="1"/>
  <c r="I1545" i="1"/>
  <c r="C1545" i="1"/>
  <c r="H1545" i="1" s="1"/>
  <c r="J1544" i="1"/>
  <c r="I1544" i="1"/>
  <c r="C1544" i="1"/>
  <c r="H1544" i="1" s="1"/>
  <c r="J1543" i="1"/>
  <c r="I1543" i="1"/>
  <c r="C1543" i="1"/>
  <c r="H1543" i="1" s="1"/>
  <c r="J1542" i="1"/>
  <c r="I1542" i="1"/>
  <c r="C1542" i="1"/>
  <c r="H1542" i="1" s="1"/>
  <c r="J1541" i="1"/>
  <c r="I1541" i="1"/>
  <c r="C1541" i="1"/>
  <c r="H1541" i="1" s="1"/>
  <c r="J1540" i="1"/>
  <c r="I1540" i="1"/>
  <c r="C1540" i="1"/>
  <c r="H1540" i="1" s="1"/>
  <c r="J1539" i="1"/>
  <c r="I1539" i="1"/>
  <c r="C1539" i="1"/>
  <c r="H1539" i="1" s="1"/>
  <c r="J1538" i="1"/>
  <c r="I1538" i="1"/>
  <c r="H1538" i="1"/>
  <c r="C1538" i="1"/>
  <c r="J1537" i="1"/>
  <c r="I1537" i="1"/>
  <c r="C1537" i="1"/>
  <c r="H1537" i="1" s="1"/>
  <c r="J1536" i="1"/>
  <c r="I1536" i="1"/>
  <c r="C1536" i="1"/>
  <c r="H1536" i="1" s="1"/>
  <c r="J1535" i="1"/>
  <c r="I1535" i="1"/>
  <c r="C1535" i="1"/>
  <c r="H1535" i="1" s="1"/>
  <c r="J1534" i="1"/>
  <c r="I1534" i="1"/>
  <c r="C1534" i="1"/>
  <c r="H1534" i="1" s="1"/>
  <c r="J1533" i="1"/>
  <c r="I1533" i="1"/>
  <c r="C1533" i="1"/>
  <c r="H1533" i="1" s="1"/>
  <c r="J1532" i="1"/>
  <c r="I1532" i="1"/>
  <c r="C1532" i="1"/>
  <c r="H1532" i="1" s="1"/>
  <c r="J1531" i="1"/>
  <c r="I1531" i="1"/>
  <c r="C1531" i="1"/>
  <c r="H1531" i="1" s="1"/>
  <c r="J1530" i="1"/>
  <c r="I1530" i="1"/>
  <c r="C1530" i="1"/>
  <c r="H1530" i="1" s="1"/>
  <c r="J1529" i="1"/>
  <c r="I1529" i="1"/>
  <c r="C1529" i="1"/>
  <c r="H1529" i="1" s="1"/>
  <c r="J1528" i="1"/>
  <c r="I1528" i="1"/>
  <c r="C1528" i="1"/>
  <c r="H1528" i="1" s="1"/>
  <c r="J1527" i="1"/>
  <c r="I1527" i="1"/>
  <c r="C1527" i="1"/>
  <c r="H1527" i="1" s="1"/>
  <c r="J1526" i="1"/>
  <c r="I1526" i="1"/>
  <c r="C1526" i="1"/>
  <c r="H1526" i="1" s="1"/>
  <c r="J1525" i="1"/>
  <c r="I1525" i="1"/>
  <c r="C1525" i="1"/>
  <c r="H1525" i="1" s="1"/>
  <c r="J1524" i="1"/>
  <c r="I1524" i="1"/>
  <c r="C1524" i="1"/>
  <c r="H1524" i="1" s="1"/>
  <c r="J1523" i="1"/>
  <c r="I1523" i="1"/>
  <c r="C1523" i="1"/>
  <c r="H1523" i="1" s="1"/>
  <c r="J1522" i="1"/>
  <c r="I1522" i="1"/>
  <c r="C1522" i="1"/>
  <c r="H1522" i="1" s="1"/>
  <c r="J1521" i="1"/>
  <c r="I1521" i="1"/>
  <c r="C1521" i="1"/>
  <c r="H1521" i="1" s="1"/>
  <c r="J1520" i="1"/>
  <c r="I1520" i="1"/>
  <c r="C1520" i="1"/>
  <c r="H1520" i="1" s="1"/>
  <c r="J1519" i="1"/>
  <c r="I1519" i="1"/>
  <c r="C1519" i="1"/>
  <c r="H1519" i="1" s="1"/>
  <c r="J1518" i="1"/>
  <c r="I1518" i="1"/>
  <c r="C1518" i="1"/>
  <c r="H1518" i="1" s="1"/>
  <c r="J1517" i="1"/>
  <c r="I1517" i="1"/>
  <c r="C1517" i="1"/>
  <c r="H1517" i="1" s="1"/>
  <c r="J1516" i="1"/>
  <c r="I1516" i="1"/>
  <c r="C1516" i="1"/>
  <c r="H1516" i="1" s="1"/>
  <c r="J1515" i="1"/>
  <c r="I1515" i="1"/>
  <c r="C1515" i="1"/>
  <c r="H1515" i="1" s="1"/>
  <c r="J1514" i="1"/>
  <c r="I1514" i="1"/>
  <c r="C1514" i="1"/>
  <c r="H1514" i="1" s="1"/>
  <c r="J1513" i="1"/>
  <c r="I1513" i="1"/>
  <c r="C1513" i="1"/>
  <c r="H1513" i="1" s="1"/>
  <c r="J1512" i="1"/>
  <c r="I1512" i="1"/>
  <c r="C1512" i="1"/>
  <c r="H1512" i="1" s="1"/>
  <c r="J1511" i="1"/>
  <c r="I1511" i="1"/>
  <c r="C1511" i="1"/>
  <c r="H1511" i="1" s="1"/>
  <c r="J1510" i="1"/>
  <c r="I1510" i="1"/>
  <c r="C1510" i="1"/>
  <c r="H1510" i="1" s="1"/>
  <c r="J1509" i="1"/>
  <c r="I1509" i="1"/>
  <c r="C1509" i="1"/>
  <c r="H1509" i="1" s="1"/>
  <c r="J1508" i="1"/>
  <c r="I1508" i="1"/>
  <c r="C1508" i="1"/>
  <c r="H1508" i="1" s="1"/>
  <c r="J1507" i="1"/>
  <c r="I1507" i="1"/>
  <c r="C1507" i="1"/>
  <c r="H1507" i="1" s="1"/>
  <c r="J1506" i="1"/>
  <c r="I1506" i="1"/>
  <c r="C1506" i="1"/>
  <c r="H1506" i="1" s="1"/>
  <c r="J1505" i="1"/>
  <c r="I1505" i="1"/>
  <c r="C1505" i="1"/>
  <c r="H1505" i="1" s="1"/>
  <c r="J1504" i="1"/>
  <c r="I1504" i="1"/>
  <c r="C1504" i="1"/>
  <c r="H1504" i="1" s="1"/>
  <c r="J1503" i="1"/>
  <c r="I1503" i="1"/>
  <c r="C1503" i="1"/>
  <c r="H1503" i="1" s="1"/>
  <c r="J1502" i="1"/>
  <c r="I1502" i="1"/>
  <c r="C1502" i="1"/>
  <c r="H1502" i="1" s="1"/>
  <c r="J1501" i="1"/>
  <c r="I1501" i="1"/>
  <c r="C1501" i="1"/>
  <c r="H1501" i="1" s="1"/>
  <c r="J1500" i="1"/>
  <c r="I1500" i="1"/>
  <c r="C1500" i="1"/>
  <c r="H1500" i="1" s="1"/>
  <c r="J1499" i="1"/>
  <c r="I1499" i="1"/>
  <c r="C1499" i="1"/>
  <c r="H1499" i="1" s="1"/>
  <c r="J1498" i="1"/>
  <c r="I1498" i="1"/>
  <c r="C1498" i="1"/>
  <c r="H1498" i="1" s="1"/>
  <c r="J1497" i="1"/>
  <c r="I1497" i="1"/>
  <c r="C1497" i="1"/>
  <c r="H1497" i="1" s="1"/>
  <c r="J1496" i="1"/>
  <c r="I1496" i="1"/>
  <c r="C1496" i="1"/>
  <c r="H1496" i="1" s="1"/>
  <c r="J1495" i="1"/>
  <c r="I1495" i="1"/>
  <c r="C1495" i="1"/>
  <c r="H1495" i="1" s="1"/>
  <c r="J1494" i="1"/>
  <c r="I1494" i="1"/>
  <c r="C1494" i="1"/>
  <c r="H1494" i="1" s="1"/>
  <c r="J1493" i="1"/>
  <c r="I1493" i="1"/>
  <c r="C1493" i="1"/>
  <c r="H1493" i="1" s="1"/>
  <c r="J1492" i="1"/>
  <c r="I1492" i="1"/>
  <c r="C1492" i="1"/>
  <c r="H1492" i="1" s="1"/>
  <c r="J1491" i="1"/>
  <c r="I1491" i="1"/>
  <c r="C1491" i="1"/>
  <c r="H1491" i="1" s="1"/>
  <c r="J1490" i="1"/>
  <c r="I1490" i="1"/>
  <c r="C1490" i="1"/>
  <c r="H1490" i="1" s="1"/>
  <c r="J1489" i="1"/>
  <c r="I1489" i="1"/>
  <c r="C1489" i="1"/>
  <c r="H1489" i="1" s="1"/>
  <c r="J1488" i="1"/>
  <c r="I1488" i="1"/>
  <c r="C1488" i="1"/>
  <c r="H1488" i="1" s="1"/>
  <c r="J1487" i="1"/>
  <c r="I1487" i="1"/>
  <c r="C1487" i="1"/>
  <c r="H1487" i="1" s="1"/>
  <c r="J1486" i="1"/>
  <c r="I1486" i="1"/>
  <c r="C1486" i="1"/>
  <c r="H1486" i="1" s="1"/>
  <c r="J1485" i="1"/>
  <c r="I1485" i="1"/>
  <c r="C1485" i="1"/>
  <c r="H1485" i="1" s="1"/>
  <c r="J1484" i="1"/>
  <c r="I1484" i="1"/>
  <c r="C1484" i="1"/>
  <c r="H1484" i="1" s="1"/>
  <c r="J1483" i="1"/>
  <c r="I1483" i="1"/>
  <c r="C1483" i="1"/>
  <c r="H1483" i="1" s="1"/>
  <c r="J1482" i="1"/>
  <c r="I1482" i="1"/>
  <c r="C1482" i="1"/>
  <c r="H1482" i="1" s="1"/>
  <c r="J1481" i="1"/>
  <c r="I1481" i="1"/>
  <c r="C1481" i="1"/>
  <c r="H1481" i="1" s="1"/>
  <c r="J1480" i="1"/>
  <c r="I1480" i="1"/>
  <c r="C1480" i="1"/>
  <c r="H1480" i="1" s="1"/>
  <c r="J1479" i="1"/>
  <c r="I1479" i="1"/>
  <c r="C1479" i="1"/>
  <c r="H1479" i="1" s="1"/>
  <c r="J1478" i="1"/>
  <c r="I1478" i="1"/>
  <c r="C1478" i="1"/>
  <c r="H1478" i="1" s="1"/>
  <c r="J1477" i="1"/>
  <c r="I1477" i="1"/>
  <c r="C1477" i="1"/>
  <c r="H1477" i="1" s="1"/>
  <c r="J1476" i="1"/>
  <c r="I1476" i="1"/>
  <c r="C1476" i="1"/>
  <c r="H1476" i="1" s="1"/>
  <c r="J1475" i="1"/>
  <c r="I1475" i="1"/>
  <c r="C1475" i="1"/>
  <c r="H1475" i="1" s="1"/>
  <c r="J1474" i="1"/>
  <c r="I1474" i="1"/>
  <c r="C1474" i="1"/>
  <c r="H1474" i="1" s="1"/>
  <c r="J1473" i="1"/>
  <c r="I1473" i="1"/>
  <c r="C1473" i="1"/>
  <c r="H1473" i="1" s="1"/>
  <c r="J1472" i="1"/>
  <c r="I1472" i="1"/>
  <c r="C1472" i="1"/>
  <c r="H1472" i="1" s="1"/>
  <c r="J1471" i="1"/>
  <c r="I1471" i="1"/>
  <c r="C1471" i="1"/>
  <c r="H1471" i="1" s="1"/>
  <c r="J1470" i="1"/>
  <c r="I1470" i="1"/>
  <c r="C1470" i="1"/>
  <c r="H1470" i="1" s="1"/>
  <c r="J1469" i="1"/>
  <c r="I1469" i="1"/>
  <c r="C1469" i="1"/>
  <c r="H1469" i="1" s="1"/>
  <c r="J1468" i="1"/>
  <c r="I1468" i="1"/>
  <c r="C1468" i="1"/>
  <c r="H1468" i="1" s="1"/>
  <c r="J1467" i="1"/>
  <c r="I1467" i="1"/>
  <c r="C1467" i="1"/>
  <c r="H1467" i="1" s="1"/>
  <c r="J1466" i="1"/>
  <c r="I1466" i="1"/>
  <c r="C1466" i="1"/>
  <c r="H1466" i="1" s="1"/>
  <c r="J1465" i="1"/>
  <c r="I1465" i="1"/>
  <c r="C1465" i="1"/>
  <c r="H1465" i="1" s="1"/>
  <c r="J1464" i="1"/>
  <c r="I1464" i="1"/>
  <c r="C1464" i="1"/>
  <c r="H1464" i="1" s="1"/>
  <c r="J1463" i="1"/>
  <c r="I1463" i="1"/>
  <c r="C1463" i="1"/>
  <c r="H1463" i="1" s="1"/>
  <c r="J1462" i="1"/>
  <c r="I1462" i="1"/>
  <c r="C1462" i="1"/>
  <c r="H1462" i="1" s="1"/>
  <c r="J1461" i="1"/>
  <c r="I1461" i="1"/>
  <c r="C1461" i="1"/>
  <c r="H1461" i="1" s="1"/>
  <c r="J1460" i="1"/>
  <c r="I1460" i="1"/>
  <c r="C1460" i="1"/>
  <c r="H1460" i="1" s="1"/>
  <c r="J1459" i="1"/>
  <c r="I1459" i="1"/>
  <c r="C1459" i="1"/>
  <c r="H1459" i="1" s="1"/>
  <c r="J1458" i="1"/>
  <c r="I1458" i="1"/>
  <c r="C1458" i="1"/>
  <c r="H1458" i="1" s="1"/>
  <c r="J1457" i="1"/>
  <c r="I1457" i="1"/>
  <c r="C1457" i="1"/>
  <c r="H1457" i="1" s="1"/>
  <c r="J1456" i="1"/>
  <c r="I1456" i="1"/>
  <c r="C1456" i="1"/>
  <c r="H1456" i="1" s="1"/>
  <c r="J1455" i="1"/>
  <c r="I1455" i="1"/>
  <c r="C1455" i="1"/>
  <c r="H1455" i="1" s="1"/>
  <c r="J1454" i="1"/>
  <c r="I1454" i="1"/>
  <c r="C1454" i="1"/>
  <c r="H1454" i="1" s="1"/>
  <c r="J1453" i="1"/>
  <c r="I1453" i="1"/>
  <c r="C1453" i="1"/>
  <c r="H1453" i="1" s="1"/>
  <c r="J1452" i="1"/>
  <c r="I1452" i="1"/>
  <c r="C1452" i="1"/>
  <c r="H1452" i="1" s="1"/>
  <c r="J1451" i="1"/>
  <c r="I1451" i="1"/>
  <c r="C1451" i="1"/>
  <c r="H1451" i="1" s="1"/>
  <c r="J1450" i="1"/>
  <c r="I1450" i="1"/>
  <c r="C1450" i="1"/>
  <c r="H1450" i="1" s="1"/>
  <c r="J1449" i="1"/>
  <c r="I1449" i="1"/>
  <c r="C1449" i="1"/>
  <c r="H1449" i="1" s="1"/>
  <c r="J1448" i="1"/>
  <c r="I1448" i="1"/>
  <c r="C1448" i="1"/>
  <c r="H1448" i="1" s="1"/>
  <c r="J1447" i="1"/>
  <c r="I1447" i="1"/>
  <c r="C1447" i="1"/>
  <c r="H1447" i="1" s="1"/>
  <c r="J1446" i="1"/>
  <c r="I1446" i="1"/>
  <c r="C1446" i="1"/>
  <c r="H1446" i="1" s="1"/>
  <c r="J1445" i="1"/>
  <c r="I1445" i="1"/>
  <c r="C1445" i="1"/>
  <c r="H1445" i="1" s="1"/>
  <c r="J1444" i="1"/>
  <c r="I1444" i="1"/>
  <c r="C1444" i="1"/>
  <c r="H1444" i="1" s="1"/>
  <c r="J1443" i="1"/>
  <c r="I1443" i="1"/>
  <c r="C1443" i="1"/>
  <c r="H1443" i="1" s="1"/>
  <c r="J1442" i="1"/>
  <c r="I1442" i="1"/>
  <c r="C1442" i="1"/>
  <c r="H1442" i="1" s="1"/>
  <c r="J1441" i="1"/>
  <c r="I1441" i="1"/>
  <c r="C1441" i="1"/>
  <c r="H1441" i="1" s="1"/>
  <c r="J1440" i="1"/>
  <c r="I1440" i="1"/>
  <c r="C1440" i="1"/>
  <c r="H1440" i="1" s="1"/>
  <c r="J1439" i="1"/>
  <c r="I1439" i="1"/>
  <c r="C1439" i="1"/>
  <c r="H1439" i="1" s="1"/>
  <c r="J1438" i="1"/>
  <c r="I1438" i="1"/>
  <c r="C1438" i="1"/>
  <c r="H1438" i="1" s="1"/>
  <c r="J1437" i="1"/>
  <c r="I1437" i="1"/>
  <c r="C1437" i="1"/>
  <c r="H1437" i="1" s="1"/>
  <c r="J1436" i="1"/>
  <c r="I1436" i="1"/>
  <c r="C1436" i="1"/>
  <c r="H1436" i="1" s="1"/>
  <c r="J1435" i="1"/>
  <c r="I1435" i="1"/>
  <c r="C1435" i="1"/>
  <c r="H1435" i="1" s="1"/>
  <c r="J1434" i="1"/>
  <c r="I1434" i="1"/>
  <c r="C1434" i="1"/>
  <c r="H1434" i="1" s="1"/>
  <c r="J1433" i="1"/>
  <c r="I1433" i="1"/>
  <c r="C1433" i="1"/>
  <c r="H1433" i="1" s="1"/>
  <c r="J1432" i="1"/>
  <c r="I1432" i="1"/>
  <c r="C1432" i="1"/>
  <c r="H1432" i="1" s="1"/>
  <c r="J1431" i="1"/>
  <c r="I1431" i="1"/>
  <c r="C1431" i="1"/>
  <c r="H1431" i="1" s="1"/>
  <c r="J1430" i="1"/>
  <c r="I1430" i="1"/>
  <c r="C1430" i="1"/>
  <c r="H1430" i="1" s="1"/>
  <c r="J1429" i="1"/>
  <c r="I1429" i="1"/>
  <c r="C1429" i="1"/>
  <c r="H1429" i="1" s="1"/>
  <c r="J1428" i="1"/>
  <c r="I1428" i="1"/>
  <c r="C1428" i="1"/>
  <c r="H1428" i="1" s="1"/>
  <c r="J1427" i="1"/>
  <c r="I1427" i="1"/>
  <c r="C1427" i="1"/>
  <c r="H1427" i="1" s="1"/>
  <c r="J1426" i="1"/>
  <c r="I1426" i="1"/>
  <c r="C1426" i="1"/>
  <c r="H1426" i="1" s="1"/>
  <c r="J1425" i="1"/>
  <c r="I1425" i="1"/>
  <c r="C1425" i="1"/>
  <c r="H1425" i="1" s="1"/>
  <c r="J1424" i="1"/>
  <c r="I1424" i="1"/>
  <c r="C1424" i="1"/>
  <c r="H1424" i="1" s="1"/>
  <c r="J1423" i="1"/>
  <c r="I1423" i="1"/>
  <c r="C1423" i="1"/>
  <c r="H1423" i="1" s="1"/>
  <c r="J1422" i="1"/>
  <c r="I1422" i="1"/>
  <c r="C1422" i="1"/>
  <c r="H1422" i="1" s="1"/>
  <c r="J1421" i="1"/>
  <c r="I1421" i="1"/>
  <c r="C1421" i="1"/>
  <c r="H1421" i="1" s="1"/>
  <c r="J1420" i="1"/>
  <c r="I1420" i="1"/>
  <c r="C1420" i="1"/>
  <c r="H1420" i="1" s="1"/>
  <c r="J1419" i="1"/>
  <c r="I1419" i="1"/>
  <c r="C1419" i="1"/>
  <c r="H1419" i="1" s="1"/>
  <c r="J1418" i="1"/>
  <c r="I1418" i="1"/>
  <c r="C1418" i="1"/>
  <c r="H1418" i="1" s="1"/>
  <c r="J1417" i="1"/>
  <c r="I1417" i="1"/>
  <c r="C1417" i="1"/>
  <c r="H1417" i="1" s="1"/>
  <c r="J1416" i="1"/>
  <c r="I1416" i="1"/>
  <c r="C1416" i="1"/>
  <c r="H1416" i="1" s="1"/>
  <c r="J1415" i="1"/>
  <c r="I1415" i="1"/>
  <c r="C1415" i="1"/>
  <c r="H1415" i="1" s="1"/>
  <c r="J1414" i="1"/>
  <c r="I1414" i="1"/>
  <c r="C1414" i="1"/>
  <c r="H1414" i="1" s="1"/>
  <c r="J1413" i="1"/>
  <c r="I1413" i="1"/>
  <c r="C1413" i="1"/>
  <c r="H1413" i="1" s="1"/>
  <c r="J1412" i="1"/>
  <c r="I1412" i="1"/>
  <c r="C1412" i="1"/>
  <c r="H1412" i="1" s="1"/>
  <c r="J1411" i="1"/>
  <c r="I1411" i="1"/>
  <c r="C1411" i="1"/>
  <c r="H1411" i="1" s="1"/>
  <c r="J1410" i="1"/>
  <c r="I1410" i="1"/>
  <c r="H1410" i="1"/>
  <c r="C1410" i="1"/>
  <c r="J1409" i="1"/>
  <c r="I1409" i="1"/>
  <c r="C1409" i="1"/>
  <c r="H1409" i="1" s="1"/>
  <c r="J1408" i="1"/>
  <c r="I1408" i="1"/>
  <c r="C1408" i="1"/>
  <c r="H1408" i="1" s="1"/>
  <c r="J1407" i="1"/>
  <c r="I1407" i="1"/>
  <c r="C1407" i="1"/>
  <c r="H1407" i="1" s="1"/>
  <c r="J1406" i="1"/>
  <c r="I1406" i="1"/>
  <c r="C1406" i="1"/>
  <c r="H1406" i="1" s="1"/>
  <c r="J1405" i="1"/>
  <c r="I1405" i="1"/>
  <c r="C1405" i="1"/>
  <c r="H1405" i="1" s="1"/>
  <c r="J1404" i="1"/>
  <c r="I1404" i="1"/>
  <c r="C1404" i="1"/>
  <c r="H1404" i="1" s="1"/>
  <c r="J1403" i="1"/>
  <c r="I1403" i="1"/>
  <c r="C1403" i="1"/>
  <c r="H1403" i="1" s="1"/>
  <c r="J1402" i="1"/>
  <c r="I1402" i="1"/>
  <c r="C1402" i="1"/>
  <c r="H1402" i="1" s="1"/>
  <c r="J1401" i="1"/>
  <c r="I1401" i="1"/>
  <c r="C1401" i="1"/>
  <c r="H1401" i="1" s="1"/>
  <c r="J1400" i="1"/>
  <c r="I1400" i="1"/>
  <c r="C1400" i="1"/>
  <c r="H1400" i="1" s="1"/>
  <c r="J1399" i="1"/>
  <c r="I1399" i="1"/>
  <c r="C1399" i="1"/>
  <c r="H1399" i="1" s="1"/>
  <c r="J1398" i="1"/>
  <c r="I1398" i="1"/>
  <c r="C1398" i="1"/>
  <c r="H1398" i="1" s="1"/>
  <c r="J1397" i="1"/>
  <c r="I1397" i="1"/>
  <c r="C1397" i="1"/>
  <c r="H1397" i="1" s="1"/>
  <c r="J1396" i="1"/>
  <c r="I1396" i="1"/>
  <c r="C1396" i="1"/>
  <c r="H1396" i="1" s="1"/>
  <c r="J1395" i="1"/>
  <c r="I1395" i="1"/>
  <c r="C1395" i="1"/>
  <c r="H1395" i="1" s="1"/>
  <c r="J1394" i="1"/>
  <c r="I1394" i="1"/>
  <c r="C1394" i="1"/>
  <c r="H1394" i="1" s="1"/>
  <c r="J1393" i="1"/>
  <c r="I1393" i="1"/>
  <c r="C1393" i="1"/>
  <c r="H1393" i="1" s="1"/>
  <c r="J1392" i="1"/>
  <c r="I1392" i="1"/>
  <c r="C1392" i="1"/>
  <c r="H1392" i="1" s="1"/>
  <c r="J1391" i="1"/>
  <c r="I1391" i="1"/>
  <c r="C1391" i="1"/>
  <c r="H1391" i="1" s="1"/>
  <c r="J1390" i="1"/>
  <c r="I1390" i="1"/>
  <c r="C1390" i="1"/>
  <c r="H1390" i="1" s="1"/>
  <c r="J1389" i="1"/>
  <c r="I1389" i="1"/>
  <c r="C1389" i="1"/>
  <c r="H1389" i="1" s="1"/>
  <c r="J1388" i="1"/>
  <c r="I1388" i="1"/>
  <c r="C1388" i="1"/>
  <c r="H1388" i="1" s="1"/>
  <c r="J1387" i="1"/>
  <c r="I1387" i="1"/>
  <c r="C1387" i="1"/>
  <c r="H1387" i="1" s="1"/>
  <c r="J1386" i="1"/>
  <c r="I1386" i="1"/>
  <c r="C1386" i="1"/>
  <c r="H1386" i="1" s="1"/>
  <c r="J1385" i="1"/>
  <c r="I1385" i="1"/>
  <c r="C1385" i="1"/>
  <c r="H1385" i="1" s="1"/>
  <c r="J1384" i="1"/>
  <c r="I1384" i="1"/>
  <c r="C1384" i="1"/>
  <c r="H1384" i="1" s="1"/>
  <c r="J1383" i="1"/>
  <c r="I1383" i="1"/>
  <c r="C1383" i="1"/>
  <c r="H1383" i="1" s="1"/>
  <c r="J1382" i="1"/>
  <c r="I1382" i="1"/>
  <c r="C1382" i="1"/>
  <c r="H1382" i="1" s="1"/>
  <c r="J1381" i="1"/>
  <c r="I1381" i="1"/>
  <c r="C1381" i="1"/>
  <c r="H1381" i="1" s="1"/>
  <c r="J1380" i="1"/>
  <c r="I1380" i="1"/>
  <c r="C1380" i="1"/>
  <c r="H1380" i="1" s="1"/>
  <c r="J1379" i="1"/>
  <c r="I1379" i="1"/>
  <c r="C1379" i="1"/>
  <c r="H1379" i="1" s="1"/>
  <c r="J1378" i="1"/>
  <c r="I1378" i="1"/>
  <c r="C1378" i="1"/>
  <c r="H1378" i="1" s="1"/>
  <c r="J1377" i="1"/>
  <c r="I1377" i="1"/>
  <c r="C1377" i="1"/>
  <c r="H1377" i="1" s="1"/>
  <c r="J1376" i="1"/>
  <c r="I1376" i="1"/>
  <c r="C1376" i="1"/>
  <c r="H1376" i="1" s="1"/>
  <c r="J1375" i="1"/>
  <c r="I1375" i="1"/>
  <c r="C1375" i="1"/>
  <c r="H1375" i="1" s="1"/>
  <c r="J1374" i="1"/>
  <c r="I1374" i="1"/>
  <c r="C1374" i="1"/>
  <c r="H1374" i="1" s="1"/>
  <c r="J1373" i="1"/>
  <c r="I1373" i="1"/>
  <c r="C1373" i="1"/>
  <c r="H1373" i="1" s="1"/>
  <c r="J1372" i="1"/>
  <c r="I1372" i="1"/>
  <c r="C1372" i="1"/>
  <c r="H1372" i="1" s="1"/>
  <c r="J1371" i="1"/>
  <c r="I1371" i="1"/>
  <c r="C1371" i="1"/>
  <c r="H1371" i="1" s="1"/>
  <c r="J1370" i="1"/>
  <c r="I1370" i="1"/>
  <c r="C1370" i="1"/>
  <c r="H1370" i="1" s="1"/>
  <c r="J1369" i="1"/>
  <c r="I1369" i="1"/>
  <c r="C1369" i="1"/>
  <c r="H1369" i="1" s="1"/>
  <c r="J1368" i="1"/>
  <c r="I1368" i="1"/>
  <c r="C1368" i="1"/>
  <c r="H1368" i="1" s="1"/>
  <c r="J1367" i="1"/>
  <c r="I1367" i="1"/>
  <c r="C1367" i="1"/>
  <c r="H1367" i="1" s="1"/>
  <c r="J1366" i="1"/>
  <c r="I1366" i="1"/>
  <c r="C1366" i="1"/>
  <c r="H1366" i="1" s="1"/>
  <c r="J1365" i="1"/>
  <c r="I1365" i="1"/>
  <c r="C1365" i="1"/>
  <c r="H1365" i="1" s="1"/>
  <c r="J1364" i="1"/>
  <c r="I1364" i="1"/>
  <c r="C1364" i="1"/>
  <c r="H1364" i="1" s="1"/>
  <c r="J1363" i="1"/>
  <c r="I1363" i="1"/>
  <c r="C1363" i="1"/>
  <c r="H1363" i="1" s="1"/>
  <c r="J1362" i="1"/>
  <c r="I1362" i="1"/>
  <c r="C1362" i="1"/>
  <c r="H1362" i="1" s="1"/>
  <c r="J1361" i="1"/>
  <c r="I1361" i="1"/>
  <c r="C1361" i="1"/>
  <c r="H1361" i="1" s="1"/>
  <c r="J1360" i="1"/>
  <c r="I1360" i="1"/>
  <c r="C1360" i="1"/>
  <c r="H1360" i="1" s="1"/>
  <c r="J1359" i="1"/>
  <c r="I1359" i="1"/>
  <c r="C1359" i="1"/>
  <c r="H1359" i="1" s="1"/>
  <c r="J1358" i="1"/>
  <c r="I1358" i="1"/>
  <c r="C1358" i="1"/>
  <c r="H1358" i="1" s="1"/>
  <c r="J1357" i="1"/>
  <c r="I1357" i="1"/>
  <c r="C1357" i="1"/>
  <c r="H1357" i="1" s="1"/>
  <c r="J1356" i="1"/>
  <c r="I1356" i="1"/>
  <c r="C1356" i="1"/>
  <c r="H1356" i="1" s="1"/>
  <c r="J1355" i="1"/>
  <c r="I1355" i="1"/>
  <c r="C1355" i="1"/>
  <c r="H1355" i="1" s="1"/>
  <c r="J1354" i="1"/>
  <c r="I1354" i="1"/>
  <c r="C1354" i="1"/>
  <c r="H1354" i="1" s="1"/>
  <c r="J1353" i="1"/>
  <c r="I1353" i="1"/>
  <c r="C1353" i="1"/>
  <c r="H1353" i="1" s="1"/>
  <c r="J1352" i="1"/>
  <c r="I1352" i="1"/>
  <c r="C1352" i="1"/>
  <c r="H1352" i="1" s="1"/>
  <c r="J1351" i="1"/>
  <c r="I1351" i="1"/>
  <c r="C1351" i="1"/>
  <c r="H1351" i="1" s="1"/>
  <c r="J1350" i="1"/>
  <c r="I1350" i="1"/>
  <c r="C1350" i="1"/>
  <c r="H1350" i="1" s="1"/>
  <c r="J1349" i="1"/>
  <c r="I1349" i="1"/>
  <c r="C1349" i="1"/>
  <c r="H1349" i="1" s="1"/>
  <c r="J1348" i="1"/>
  <c r="I1348" i="1"/>
  <c r="C1348" i="1"/>
  <c r="H1348" i="1" s="1"/>
  <c r="J1347" i="1"/>
  <c r="I1347" i="1"/>
  <c r="C1347" i="1"/>
  <c r="H1347" i="1" s="1"/>
  <c r="J1346" i="1"/>
  <c r="I1346" i="1"/>
  <c r="C1346" i="1"/>
  <c r="H1346" i="1" s="1"/>
  <c r="J1345" i="1"/>
  <c r="I1345" i="1"/>
  <c r="C1345" i="1"/>
  <c r="H1345" i="1" s="1"/>
  <c r="J1344" i="1"/>
  <c r="I1344" i="1"/>
  <c r="C1344" i="1"/>
  <c r="H1344" i="1" s="1"/>
  <c r="J1343" i="1"/>
  <c r="I1343" i="1"/>
  <c r="C1343" i="1"/>
  <c r="H1343" i="1" s="1"/>
  <c r="J1342" i="1"/>
  <c r="I1342" i="1"/>
  <c r="C1342" i="1"/>
  <c r="H1342" i="1" s="1"/>
  <c r="J1341" i="1"/>
  <c r="I1341" i="1"/>
  <c r="C1341" i="1"/>
  <c r="H1341" i="1" s="1"/>
  <c r="J1340" i="1"/>
  <c r="I1340" i="1"/>
  <c r="C1340" i="1"/>
  <c r="H1340" i="1" s="1"/>
  <c r="J1339" i="1"/>
  <c r="I1339" i="1"/>
  <c r="C1339" i="1"/>
  <c r="H1339" i="1" s="1"/>
  <c r="J1338" i="1"/>
  <c r="I1338" i="1"/>
  <c r="C1338" i="1"/>
  <c r="H1338" i="1" s="1"/>
  <c r="J1337" i="1"/>
  <c r="I1337" i="1"/>
  <c r="C1337" i="1"/>
  <c r="H1337" i="1" s="1"/>
  <c r="J1336" i="1"/>
  <c r="I1336" i="1"/>
  <c r="C1336" i="1"/>
  <c r="H1336" i="1" s="1"/>
  <c r="J1335" i="1"/>
  <c r="I1335" i="1"/>
  <c r="C1335" i="1"/>
  <c r="H1335" i="1" s="1"/>
  <c r="J1334" i="1"/>
  <c r="I1334" i="1"/>
  <c r="C1334" i="1"/>
  <c r="H1334" i="1" s="1"/>
  <c r="J1333" i="1"/>
  <c r="I1333" i="1"/>
  <c r="C1333" i="1"/>
  <c r="H1333" i="1" s="1"/>
  <c r="J1332" i="1"/>
  <c r="I1332" i="1"/>
  <c r="C1332" i="1"/>
  <c r="H1332" i="1" s="1"/>
  <c r="J1331" i="1"/>
  <c r="I1331" i="1"/>
  <c r="C1331" i="1"/>
  <c r="H1331" i="1" s="1"/>
  <c r="J1330" i="1"/>
  <c r="I1330" i="1"/>
  <c r="C1330" i="1"/>
  <c r="H1330" i="1" s="1"/>
  <c r="J1329" i="1"/>
  <c r="I1329" i="1"/>
  <c r="C1329" i="1"/>
  <c r="H1329" i="1" s="1"/>
  <c r="J1328" i="1"/>
  <c r="I1328" i="1"/>
  <c r="C1328" i="1"/>
  <c r="H1328" i="1" s="1"/>
  <c r="J1327" i="1"/>
  <c r="I1327" i="1"/>
  <c r="C1327" i="1"/>
  <c r="H1327" i="1" s="1"/>
  <c r="J1326" i="1"/>
  <c r="I1326" i="1"/>
  <c r="C1326" i="1"/>
  <c r="H1326" i="1" s="1"/>
  <c r="J1325" i="1"/>
  <c r="I1325" i="1"/>
  <c r="C1325" i="1"/>
  <c r="H1325" i="1" s="1"/>
  <c r="J1324" i="1"/>
  <c r="I1324" i="1"/>
  <c r="C1324" i="1"/>
  <c r="H1324" i="1" s="1"/>
  <c r="J1323" i="1"/>
  <c r="I1323" i="1"/>
  <c r="C1323" i="1"/>
  <c r="H1323" i="1" s="1"/>
  <c r="J1322" i="1"/>
  <c r="I1322" i="1"/>
  <c r="C1322" i="1"/>
  <c r="H1322" i="1" s="1"/>
  <c r="J1321" i="1"/>
  <c r="I1321" i="1"/>
  <c r="C1321" i="1"/>
  <c r="H1321" i="1" s="1"/>
  <c r="J1320" i="1"/>
  <c r="I1320" i="1"/>
  <c r="C1320" i="1"/>
  <c r="H1320" i="1" s="1"/>
  <c r="J1319" i="1"/>
  <c r="I1319" i="1"/>
  <c r="C1319" i="1"/>
  <c r="H1319" i="1" s="1"/>
  <c r="J1318" i="1"/>
  <c r="I1318" i="1"/>
  <c r="C1318" i="1"/>
  <c r="H1318" i="1" s="1"/>
  <c r="J1317" i="1"/>
  <c r="I1317" i="1"/>
  <c r="C1317" i="1"/>
  <c r="H1317" i="1" s="1"/>
  <c r="J1316" i="1"/>
  <c r="I1316" i="1"/>
  <c r="C1316" i="1"/>
  <c r="H1316" i="1" s="1"/>
  <c r="J1315" i="1"/>
  <c r="I1315" i="1"/>
  <c r="C1315" i="1"/>
  <c r="H1315" i="1" s="1"/>
  <c r="J1314" i="1"/>
  <c r="I1314" i="1"/>
  <c r="C1314" i="1"/>
  <c r="H1314" i="1" s="1"/>
  <c r="J1313" i="1"/>
  <c r="I1313" i="1"/>
  <c r="C1313" i="1"/>
  <c r="H1313" i="1" s="1"/>
  <c r="J1312" i="1"/>
  <c r="I1312" i="1"/>
  <c r="C1312" i="1"/>
  <c r="H1312" i="1" s="1"/>
  <c r="J1311" i="1"/>
  <c r="I1311" i="1"/>
  <c r="C1311" i="1"/>
  <c r="H1311" i="1" s="1"/>
  <c r="J1310" i="1"/>
  <c r="I1310" i="1"/>
  <c r="C1310" i="1"/>
  <c r="H1310" i="1" s="1"/>
  <c r="J1309" i="1"/>
  <c r="I1309" i="1"/>
  <c r="C1309" i="1"/>
  <c r="H1309" i="1" s="1"/>
  <c r="J1308" i="1"/>
  <c r="I1308" i="1"/>
  <c r="C1308" i="1"/>
  <c r="H1308" i="1" s="1"/>
  <c r="J1307" i="1"/>
  <c r="I1307" i="1"/>
  <c r="C1307" i="1"/>
  <c r="H1307" i="1" s="1"/>
  <c r="J1306" i="1"/>
  <c r="I1306" i="1"/>
  <c r="C1306" i="1"/>
  <c r="H1306" i="1" s="1"/>
  <c r="J1305" i="1"/>
  <c r="I1305" i="1"/>
  <c r="C1305" i="1"/>
  <c r="H1305" i="1" s="1"/>
  <c r="J1304" i="1"/>
  <c r="I1304" i="1"/>
  <c r="C1304" i="1"/>
  <c r="H1304" i="1" s="1"/>
  <c r="J1303" i="1"/>
  <c r="I1303" i="1"/>
  <c r="C1303" i="1"/>
  <c r="H1303" i="1" s="1"/>
  <c r="J1302" i="1"/>
  <c r="I1302" i="1"/>
  <c r="C1302" i="1"/>
  <c r="H1302" i="1" s="1"/>
  <c r="J1301" i="1"/>
  <c r="I1301" i="1"/>
  <c r="C1301" i="1"/>
  <c r="H1301" i="1" s="1"/>
  <c r="J1300" i="1"/>
  <c r="I1300" i="1"/>
  <c r="C1300" i="1"/>
  <c r="H1300" i="1" s="1"/>
  <c r="J1299" i="1"/>
  <c r="I1299" i="1"/>
  <c r="C1299" i="1"/>
  <c r="H1299" i="1" s="1"/>
  <c r="J1298" i="1"/>
  <c r="I1298" i="1"/>
  <c r="C1298" i="1"/>
  <c r="H1298" i="1" s="1"/>
  <c r="J1297" i="1"/>
  <c r="I1297" i="1"/>
  <c r="C1297" i="1"/>
  <c r="H1297" i="1" s="1"/>
  <c r="J1296" i="1"/>
  <c r="I1296" i="1"/>
  <c r="C1296" i="1"/>
  <c r="H1296" i="1" s="1"/>
  <c r="J1295" i="1"/>
  <c r="I1295" i="1"/>
  <c r="C1295" i="1"/>
  <c r="H1295" i="1" s="1"/>
  <c r="J1294" i="1"/>
  <c r="I1294" i="1"/>
  <c r="C1294" i="1"/>
  <c r="H1294" i="1" s="1"/>
  <c r="J1293" i="1"/>
  <c r="I1293" i="1"/>
  <c r="C1293" i="1"/>
  <c r="H1293" i="1" s="1"/>
  <c r="J1292" i="1"/>
  <c r="I1292" i="1"/>
  <c r="C1292" i="1"/>
  <c r="H1292" i="1" s="1"/>
  <c r="J1291" i="1"/>
  <c r="I1291" i="1"/>
  <c r="C1291" i="1"/>
  <c r="H1291" i="1" s="1"/>
  <c r="J1290" i="1"/>
  <c r="I1290" i="1"/>
  <c r="H1290" i="1"/>
  <c r="C1290" i="1"/>
  <c r="J1289" i="1"/>
  <c r="I1289" i="1"/>
  <c r="C1289" i="1"/>
  <c r="H1289" i="1" s="1"/>
  <c r="J1288" i="1"/>
  <c r="I1288" i="1"/>
  <c r="C1288" i="1"/>
  <c r="H1288" i="1" s="1"/>
  <c r="J1287" i="1"/>
  <c r="I1287" i="1"/>
  <c r="C1287" i="1"/>
  <c r="H1287" i="1" s="1"/>
  <c r="J1286" i="1"/>
  <c r="I1286" i="1"/>
  <c r="C1286" i="1"/>
  <c r="H1286" i="1" s="1"/>
  <c r="J1285" i="1"/>
  <c r="I1285" i="1"/>
  <c r="C1285" i="1"/>
  <c r="H1285" i="1" s="1"/>
  <c r="J1284" i="1"/>
  <c r="I1284" i="1"/>
  <c r="C1284" i="1"/>
  <c r="H1284" i="1" s="1"/>
  <c r="J1283" i="1"/>
  <c r="I1283" i="1"/>
  <c r="C1283" i="1"/>
  <c r="H1283" i="1" s="1"/>
  <c r="J1282" i="1"/>
  <c r="I1282" i="1"/>
  <c r="C1282" i="1"/>
  <c r="H1282" i="1" s="1"/>
  <c r="J1281" i="1"/>
  <c r="I1281" i="1"/>
  <c r="C1281" i="1"/>
  <c r="H1281" i="1" s="1"/>
  <c r="J1280" i="1"/>
  <c r="I1280" i="1"/>
  <c r="C1280" i="1"/>
  <c r="H1280" i="1" s="1"/>
  <c r="J1279" i="1"/>
  <c r="I1279" i="1"/>
  <c r="C1279" i="1"/>
  <c r="H1279" i="1" s="1"/>
  <c r="J1278" i="1"/>
  <c r="I1278" i="1"/>
  <c r="C1278" i="1"/>
  <c r="H1278" i="1" s="1"/>
  <c r="J1277" i="1"/>
  <c r="I1277" i="1"/>
  <c r="C1277" i="1"/>
  <c r="H1277" i="1" s="1"/>
  <c r="J1276" i="1"/>
  <c r="I1276" i="1"/>
  <c r="C1276" i="1"/>
  <c r="H1276" i="1" s="1"/>
  <c r="J1275" i="1"/>
  <c r="I1275" i="1"/>
  <c r="C1275" i="1"/>
  <c r="H1275" i="1" s="1"/>
  <c r="J1274" i="1"/>
  <c r="I1274" i="1"/>
  <c r="C1274" i="1"/>
  <c r="H1274" i="1" s="1"/>
  <c r="J1273" i="1"/>
  <c r="I1273" i="1"/>
  <c r="C1273" i="1"/>
  <c r="H1273" i="1" s="1"/>
  <c r="J1272" i="1"/>
  <c r="I1272" i="1"/>
  <c r="C1272" i="1"/>
  <c r="H1272" i="1" s="1"/>
  <c r="J1271" i="1"/>
  <c r="I1271" i="1"/>
  <c r="C1271" i="1"/>
  <c r="H1271" i="1" s="1"/>
  <c r="J1270" i="1"/>
  <c r="I1270" i="1"/>
  <c r="C1270" i="1"/>
  <c r="H1270" i="1" s="1"/>
  <c r="J1269" i="1"/>
  <c r="I1269" i="1"/>
  <c r="C1269" i="1"/>
  <c r="H1269" i="1" s="1"/>
  <c r="J1268" i="1"/>
  <c r="I1268" i="1"/>
  <c r="C1268" i="1"/>
  <c r="H1268" i="1" s="1"/>
  <c r="J1267" i="1"/>
  <c r="I1267" i="1"/>
  <c r="C1267" i="1"/>
  <c r="H1267" i="1" s="1"/>
  <c r="J1266" i="1"/>
  <c r="I1266" i="1"/>
  <c r="C1266" i="1"/>
  <c r="H1266" i="1" s="1"/>
  <c r="J1265" i="1"/>
  <c r="I1265" i="1"/>
  <c r="C1265" i="1"/>
  <c r="H1265" i="1" s="1"/>
  <c r="J1264" i="1"/>
  <c r="I1264" i="1"/>
  <c r="C1264" i="1"/>
  <c r="H1264" i="1" s="1"/>
  <c r="J1263" i="1"/>
  <c r="I1263" i="1"/>
  <c r="C1263" i="1"/>
  <c r="H1263" i="1" s="1"/>
  <c r="J1262" i="1"/>
  <c r="I1262" i="1"/>
  <c r="C1262" i="1"/>
  <c r="H1262" i="1" s="1"/>
  <c r="J1261" i="1"/>
  <c r="I1261" i="1"/>
  <c r="C1261" i="1"/>
  <c r="H1261" i="1" s="1"/>
  <c r="J1260" i="1"/>
  <c r="I1260" i="1"/>
  <c r="C1260" i="1"/>
  <c r="H1260" i="1" s="1"/>
  <c r="J1259" i="1"/>
  <c r="I1259" i="1"/>
  <c r="C1259" i="1"/>
  <c r="H1259" i="1" s="1"/>
  <c r="J1258" i="1"/>
  <c r="I1258" i="1"/>
  <c r="C1258" i="1"/>
  <c r="H1258" i="1" s="1"/>
  <c r="J1257" i="1"/>
  <c r="I1257" i="1"/>
  <c r="C1257" i="1"/>
  <c r="H1257" i="1" s="1"/>
  <c r="J1256" i="1"/>
  <c r="I1256" i="1"/>
  <c r="C1256" i="1"/>
  <c r="H1256" i="1" s="1"/>
  <c r="J1255" i="1"/>
  <c r="I1255" i="1"/>
  <c r="C1255" i="1"/>
  <c r="H1255" i="1" s="1"/>
  <c r="J1254" i="1"/>
  <c r="I1254" i="1"/>
  <c r="C1254" i="1"/>
  <c r="H1254" i="1" s="1"/>
  <c r="J1253" i="1"/>
  <c r="I1253" i="1"/>
  <c r="C1253" i="1"/>
  <c r="H1253" i="1" s="1"/>
  <c r="J1252" i="1"/>
  <c r="I1252" i="1"/>
  <c r="C1252" i="1"/>
  <c r="H1252" i="1" s="1"/>
  <c r="J1251" i="1"/>
  <c r="I1251" i="1"/>
  <c r="C1251" i="1"/>
  <c r="H1251" i="1" s="1"/>
  <c r="J1250" i="1"/>
  <c r="I1250" i="1"/>
  <c r="C1250" i="1"/>
  <c r="H1250" i="1" s="1"/>
  <c r="J1249" i="1"/>
  <c r="I1249" i="1"/>
  <c r="C1249" i="1"/>
  <c r="H1249" i="1" s="1"/>
  <c r="J1248" i="1"/>
  <c r="I1248" i="1"/>
  <c r="C1248" i="1"/>
  <c r="H1248" i="1" s="1"/>
  <c r="J1247" i="1"/>
  <c r="I1247" i="1"/>
  <c r="C1247" i="1"/>
  <c r="H1247" i="1" s="1"/>
  <c r="J1246" i="1"/>
  <c r="I1246" i="1"/>
  <c r="C1246" i="1"/>
  <c r="H1246" i="1" s="1"/>
  <c r="J1245" i="1"/>
  <c r="I1245" i="1"/>
  <c r="C1245" i="1"/>
  <c r="H1245" i="1" s="1"/>
  <c r="J1244" i="1"/>
  <c r="I1244" i="1"/>
  <c r="C1244" i="1"/>
  <c r="H1244" i="1" s="1"/>
  <c r="J1243" i="1"/>
  <c r="I1243" i="1"/>
  <c r="C1243" i="1"/>
  <c r="H1243" i="1" s="1"/>
  <c r="J1242" i="1"/>
  <c r="I1242" i="1"/>
  <c r="C1242" i="1"/>
  <c r="H1242" i="1" s="1"/>
  <c r="J1241" i="1"/>
  <c r="I1241" i="1"/>
  <c r="C1241" i="1"/>
  <c r="H1241" i="1" s="1"/>
  <c r="J1240" i="1"/>
  <c r="I1240" i="1"/>
  <c r="C1240" i="1"/>
  <c r="H1240" i="1" s="1"/>
  <c r="J1239" i="1"/>
  <c r="I1239" i="1"/>
  <c r="C1239" i="1"/>
  <c r="H1239" i="1" s="1"/>
  <c r="J1238" i="1"/>
  <c r="I1238" i="1"/>
  <c r="C1238" i="1"/>
  <c r="H1238" i="1" s="1"/>
  <c r="J1237" i="1"/>
  <c r="I1237" i="1"/>
  <c r="C1237" i="1"/>
  <c r="H1237" i="1" s="1"/>
  <c r="J1236" i="1"/>
  <c r="I1236" i="1"/>
  <c r="C1236" i="1"/>
  <c r="H1236" i="1" s="1"/>
  <c r="J1235" i="1"/>
  <c r="I1235" i="1"/>
  <c r="C1235" i="1"/>
  <c r="H1235" i="1" s="1"/>
  <c r="J1234" i="1"/>
  <c r="I1234" i="1"/>
  <c r="C1234" i="1"/>
  <c r="H1234" i="1" s="1"/>
  <c r="J1233" i="1"/>
  <c r="I1233" i="1"/>
  <c r="C1233" i="1"/>
  <c r="H1233" i="1" s="1"/>
  <c r="J1232" i="1"/>
  <c r="I1232" i="1"/>
  <c r="C1232" i="1"/>
  <c r="H1232" i="1" s="1"/>
  <c r="J1231" i="1"/>
  <c r="I1231" i="1"/>
  <c r="C1231" i="1"/>
  <c r="H1231" i="1" s="1"/>
  <c r="J1230" i="1"/>
  <c r="I1230" i="1"/>
  <c r="C1230" i="1"/>
  <c r="H1230" i="1" s="1"/>
  <c r="J1229" i="1"/>
  <c r="I1229" i="1"/>
  <c r="C1229" i="1"/>
  <c r="H1229" i="1" s="1"/>
  <c r="J1228" i="1"/>
  <c r="I1228" i="1"/>
  <c r="C1228" i="1"/>
  <c r="H1228" i="1" s="1"/>
  <c r="J1227" i="1"/>
  <c r="I1227" i="1"/>
  <c r="C1227" i="1"/>
  <c r="H1227" i="1" s="1"/>
  <c r="J1226" i="1"/>
  <c r="I1226" i="1"/>
  <c r="C1226" i="1"/>
  <c r="H1226" i="1" s="1"/>
  <c r="J1225" i="1"/>
  <c r="I1225" i="1"/>
  <c r="C1225" i="1"/>
  <c r="H1225" i="1" s="1"/>
  <c r="J1224" i="1"/>
  <c r="I1224" i="1"/>
  <c r="C1224" i="1"/>
  <c r="H1224" i="1" s="1"/>
  <c r="J1223" i="1"/>
  <c r="I1223" i="1"/>
  <c r="C1223" i="1"/>
  <c r="H1223" i="1" s="1"/>
  <c r="J1222" i="1"/>
  <c r="I1222" i="1"/>
  <c r="C1222" i="1"/>
  <c r="H1222" i="1" s="1"/>
  <c r="J1221" i="1"/>
  <c r="I1221" i="1"/>
  <c r="C1221" i="1"/>
  <c r="H1221" i="1" s="1"/>
  <c r="J1220" i="1"/>
  <c r="I1220" i="1"/>
  <c r="C1220" i="1"/>
  <c r="H1220" i="1" s="1"/>
  <c r="J1219" i="1"/>
  <c r="I1219" i="1"/>
  <c r="C1219" i="1"/>
  <c r="H1219" i="1" s="1"/>
  <c r="J1218" i="1"/>
  <c r="I1218" i="1"/>
  <c r="C1218" i="1"/>
  <c r="H1218" i="1" s="1"/>
  <c r="J1217" i="1"/>
  <c r="I1217" i="1"/>
  <c r="C1217" i="1"/>
  <c r="H1217" i="1" s="1"/>
  <c r="J1216" i="1"/>
  <c r="I1216" i="1"/>
  <c r="C1216" i="1"/>
  <c r="H1216" i="1" s="1"/>
  <c r="J1215" i="1"/>
  <c r="I1215" i="1"/>
  <c r="C1215" i="1"/>
  <c r="H1215" i="1" s="1"/>
  <c r="J1214" i="1"/>
  <c r="I1214" i="1"/>
  <c r="C1214" i="1"/>
  <c r="H1214" i="1" s="1"/>
  <c r="J1213" i="1"/>
  <c r="I1213" i="1"/>
  <c r="C1213" i="1"/>
  <c r="H1213" i="1" s="1"/>
  <c r="J1212" i="1"/>
  <c r="I1212" i="1"/>
  <c r="C1212" i="1"/>
  <c r="H1212" i="1" s="1"/>
  <c r="J1211" i="1"/>
  <c r="I1211" i="1"/>
  <c r="C1211" i="1"/>
  <c r="H1211" i="1" s="1"/>
  <c r="J1210" i="1"/>
  <c r="I1210" i="1"/>
  <c r="C1210" i="1"/>
  <c r="H1210" i="1" s="1"/>
  <c r="J1209" i="1"/>
  <c r="I1209" i="1"/>
  <c r="C1209" i="1"/>
  <c r="H1209" i="1" s="1"/>
  <c r="J1208" i="1"/>
  <c r="I1208" i="1"/>
  <c r="C1208" i="1"/>
  <c r="H1208" i="1" s="1"/>
  <c r="J1207" i="1"/>
  <c r="I1207" i="1"/>
  <c r="C1207" i="1"/>
  <c r="H1207" i="1" s="1"/>
  <c r="J1206" i="1"/>
  <c r="I1206" i="1"/>
  <c r="C1206" i="1"/>
  <c r="H1206" i="1" s="1"/>
  <c r="J1205" i="1"/>
  <c r="I1205" i="1"/>
  <c r="C1205" i="1"/>
  <c r="H1205" i="1" s="1"/>
  <c r="J1204" i="1"/>
  <c r="I1204" i="1"/>
  <c r="C1204" i="1"/>
  <c r="H1204" i="1" s="1"/>
  <c r="J1203" i="1"/>
  <c r="I1203" i="1"/>
  <c r="C1203" i="1"/>
  <c r="H1203" i="1" s="1"/>
  <c r="J1202" i="1"/>
  <c r="I1202" i="1"/>
  <c r="C1202" i="1"/>
  <c r="H1202" i="1" s="1"/>
  <c r="J1201" i="1"/>
  <c r="I1201" i="1"/>
  <c r="C1201" i="1"/>
  <c r="H1201" i="1" s="1"/>
  <c r="J1200" i="1"/>
  <c r="I1200" i="1"/>
  <c r="C1200" i="1"/>
  <c r="H1200" i="1" s="1"/>
  <c r="J1199" i="1"/>
  <c r="I1199" i="1"/>
  <c r="C1199" i="1"/>
  <c r="H1199" i="1" s="1"/>
  <c r="J1198" i="1"/>
  <c r="I1198" i="1"/>
  <c r="C1198" i="1"/>
  <c r="H1198" i="1" s="1"/>
  <c r="J1197" i="1"/>
  <c r="I1197" i="1"/>
  <c r="C1197" i="1"/>
  <c r="H1197" i="1" s="1"/>
  <c r="J1196" i="1"/>
  <c r="I1196" i="1"/>
  <c r="C1196" i="1"/>
  <c r="H1196" i="1" s="1"/>
  <c r="J1195" i="1"/>
  <c r="I1195" i="1"/>
  <c r="C1195" i="1"/>
  <c r="H1195" i="1" s="1"/>
  <c r="J1194" i="1"/>
  <c r="I1194" i="1"/>
  <c r="C1194" i="1"/>
  <c r="H1194" i="1" s="1"/>
  <c r="J1193" i="1"/>
  <c r="I1193" i="1"/>
  <c r="C1193" i="1"/>
  <c r="H1193" i="1" s="1"/>
  <c r="J1192" i="1"/>
  <c r="I1192" i="1"/>
  <c r="C1192" i="1"/>
  <c r="H1192" i="1" s="1"/>
  <c r="J1191" i="1"/>
  <c r="I1191" i="1"/>
  <c r="C1191" i="1"/>
  <c r="H1191" i="1" s="1"/>
  <c r="J1190" i="1"/>
  <c r="I1190" i="1"/>
  <c r="C1190" i="1"/>
  <c r="H1190" i="1" s="1"/>
  <c r="J1189" i="1"/>
  <c r="I1189" i="1"/>
  <c r="C1189" i="1"/>
  <c r="H1189" i="1" s="1"/>
  <c r="J1188" i="1"/>
  <c r="I1188" i="1"/>
  <c r="C1188" i="1"/>
  <c r="H1188" i="1" s="1"/>
  <c r="J1187" i="1"/>
  <c r="I1187" i="1"/>
  <c r="C1187" i="1"/>
  <c r="H1187" i="1" s="1"/>
  <c r="J1186" i="1"/>
  <c r="I1186" i="1"/>
  <c r="C1186" i="1"/>
  <c r="H1186" i="1" s="1"/>
  <c r="J1185" i="1"/>
  <c r="I1185" i="1"/>
  <c r="C1185" i="1"/>
  <c r="H1185" i="1" s="1"/>
  <c r="J1184" i="1"/>
  <c r="I1184" i="1"/>
  <c r="C1184" i="1"/>
  <c r="H1184" i="1" s="1"/>
  <c r="J1183" i="1"/>
  <c r="I1183" i="1"/>
  <c r="C1183" i="1"/>
  <c r="H1183" i="1" s="1"/>
  <c r="J1182" i="1"/>
  <c r="I1182" i="1"/>
  <c r="C1182" i="1"/>
  <c r="H1182" i="1" s="1"/>
  <c r="J1181" i="1"/>
  <c r="I1181" i="1"/>
  <c r="C1181" i="1"/>
  <c r="H1181" i="1" s="1"/>
  <c r="J1180" i="1"/>
  <c r="I1180" i="1"/>
  <c r="C1180" i="1"/>
  <c r="H1180" i="1" s="1"/>
  <c r="J1179" i="1"/>
  <c r="I1179" i="1"/>
  <c r="C1179" i="1"/>
  <c r="H1179" i="1" s="1"/>
  <c r="J1178" i="1"/>
  <c r="I1178" i="1"/>
  <c r="C1178" i="1"/>
  <c r="H1178" i="1" s="1"/>
  <c r="J1177" i="1"/>
  <c r="I1177" i="1"/>
  <c r="C1177" i="1"/>
  <c r="H1177" i="1" s="1"/>
  <c r="J1176" i="1"/>
  <c r="I1176" i="1"/>
  <c r="C1176" i="1"/>
  <c r="H1176" i="1" s="1"/>
  <c r="J1175" i="1"/>
  <c r="I1175" i="1"/>
  <c r="C1175" i="1"/>
  <c r="H1175" i="1" s="1"/>
  <c r="J1174" i="1"/>
  <c r="I1174" i="1"/>
  <c r="C1174" i="1"/>
  <c r="H1174" i="1" s="1"/>
  <c r="J1173" i="1"/>
  <c r="I1173" i="1"/>
  <c r="C1173" i="1"/>
  <c r="H1173" i="1" s="1"/>
  <c r="J1172" i="1"/>
  <c r="I1172" i="1"/>
  <c r="C1172" i="1"/>
  <c r="H1172" i="1" s="1"/>
  <c r="J1171" i="1"/>
  <c r="I1171" i="1"/>
  <c r="C1171" i="1"/>
  <c r="H1171" i="1" s="1"/>
  <c r="J1170" i="1"/>
  <c r="I1170" i="1"/>
  <c r="C1170" i="1"/>
  <c r="H1170" i="1" s="1"/>
  <c r="J1169" i="1"/>
  <c r="I1169" i="1"/>
  <c r="C1169" i="1"/>
  <c r="H1169" i="1" s="1"/>
  <c r="J1168" i="1"/>
  <c r="I1168" i="1"/>
  <c r="C1168" i="1"/>
  <c r="H1168" i="1" s="1"/>
  <c r="J1167" i="1"/>
  <c r="I1167" i="1"/>
  <c r="C1167" i="1"/>
  <c r="H1167" i="1" s="1"/>
  <c r="J1166" i="1"/>
  <c r="I1166" i="1"/>
  <c r="H1166" i="1"/>
  <c r="C1166" i="1"/>
  <c r="J1165" i="1"/>
  <c r="I1165" i="1"/>
  <c r="C1165" i="1"/>
  <c r="H1165" i="1" s="1"/>
  <c r="J1164" i="1"/>
  <c r="I1164" i="1"/>
  <c r="C1164" i="1"/>
  <c r="H1164" i="1" s="1"/>
  <c r="J1163" i="1"/>
  <c r="I1163" i="1"/>
  <c r="C1163" i="1"/>
  <c r="H1163" i="1" s="1"/>
  <c r="J1162" i="1"/>
  <c r="I1162" i="1"/>
  <c r="C1162" i="1"/>
  <c r="H1162" i="1" s="1"/>
  <c r="J1161" i="1"/>
  <c r="I1161" i="1"/>
  <c r="C1161" i="1"/>
  <c r="H1161" i="1" s="1"/>
  <c r="J1160" i="1"/>
  <c r="I1160" i="1"/>
  <c r="C1160" i="1"/>
  <c r="H1160" i="1" s="1"/>
  <c r="J1159" i="1"/>
  <c r="I1159" i="1"/>
  <c r="C1159" i="1"/>
  <c r="H1159" i="1" s="1"/>
  <c r="J1158" i="1"/>
  <c r="I1158" i="1"/>
  <c r="C1158" i="1"/>
  <c r="H1158" i="1" s="1"/>
  <c r="J1157" i="1"/>
  <c r="I1157" i="1"/>
  <c r="C1157" i="1"/>
  <c r="H1157" i="1" s="1"/>
  <c r="J1156" i="1"/>
  <c r="I1156" i="1"/>
  <c r="C1156" i="1"/>
  <c r="H1156" i="1" s="1"/>
  <c r="J1155" i="1"/>
  <c r="I1155" i="1"/>
  <c r="C1155" i="1"/>
  <c r="H1155" i="1" s="1"/>
  <c r="J1154" i="1"/>
  <c r="I1154" i="1"/>
  <c r="C1154" i="1"/>
  <c r="H1154" i="1" s="1"/>
  <c r="J1153" i="1"/>
  <c r="I1153" i="1"/>
  <c r="C1153" i="1"/>
  <c r="H1153" i="1" s="1"/>
  <c r="J1152" i="1"/>
  <c r="I1152" i="1"/>
  <c r="C1152" i="1"/>
  <c r="H1152" i="1" s="1"/>
  <c r="J1151" i="1"/>
  <c r="I1151" i="1"/>
  <c r="C1151" i="1"/>
  <c r="H1151" i="1" s="1"/>
  <c r="J1150" i="1"/>
  <c r="I1150" i="1"/>
  <c r="C1150" i="1"/>
  <c r="H1150" i="1" s="1"/>
  <c r="J1149" i="1"/>
  <c r="I1149" i="1"/>
  <c r="C1149" i="1"/>
  <c r="H1149" i="1" s="1"/>
  <c r="J1148" i="1"/>
  <c r="I1148" i="1"/>
  <c r="C1148" i="1"/>
  <c r="H1148" i="1" s="1"/>
  <c r="J1147" i="1"/>
  <c r="I1147" i="1"/>
  <c r="C1147" i="1"/>
  <c r="H1147" i="1" s="1"/>
  <c r="J1146" i="1"/>
  <c r="I1146" i="1"/>
  <c r="C1146" i="1"/>
  <c r="H1146" i="1" s="1"/>
  <c r="J1145" i="1"/>
  <c r="I1145" i="1"/>
  <c r="C1145" i="1"/>
  <c r="H1145" i="1" s="1"/>
  <c r="J1144" i="1"/>
  <c r="I1144" i="1"/>
  <c r="C1144" i="1"/>
  <c r="H1144" i="1" s="1"/>
  <c r="J1143" i="1"/>
  <c r="I1143" i="1"/>
  <c r="C1143" i="1"/>
  <c r="H1143" i="1" s="1"/>
  <c r="J1142" i="1"/>
  <c r="I1142" i="1"/>
  <c r="C1142" i="1"/>
  <c r="H1142" i="1" s="1"/>
  <c r="J1141" i="1"/>
  <c r="I1141" i="1"/>
  <c r="C1141" i="1"/>
  <c r="H1141" i="1" s="1"/>
  <c r="J1140" i="1"/>
  <c r="I1140" i="1"/>
  <c r="C1140" i="1"/>
  <c r="H1140" i="1" s="1"/>
  <c r="J1139" i="1"/>
  <c r="I1139" i="1"/>
  <c r="C1139" i="1"/>
  <c r="H1139" i="1" s="1"/>
  <c r="J1138" i="1"/>
  <c r="I1138" i="1"/>
  <c r="C1138" i="1"/>
  <c r="H1138" i="1" s="1"/>
  <c r="J1137" i="1"/>
  <c r="I1137" i="1"/>
  <c r="C1137" i="1"/>
  <c r="H1137" i="1" s="1"/>
  <c r="J1136" i="1"/>
  <c r="I1136" i="1"/>
  <c r="C1136" i="1"/>
  <c r="H1136" i="1" s="1"/>
  <c r="J1135" i="1"/>
  <c r="I1135" i="1"/>
  <c r="C1135" i="1"/>
  <c r="H1135" i="1" s="1"/>
  <c r="J1134" i="1"/>
  <c r="I1134" i="1"/>
  <c r="C1134" i="1"/>
  <c r="H1134" i="1" s="1"/>
  <c r="J1133" i="1"/>
  <c r="I1133" i="1"/>
  <c r="C1133" i="1"/>
  <c r="H1133" i="1" s="1"/>
  <c r="J1132" i="1"/>
  <c r="I1132" i="1"/>
  <c r="C1132" i="1"/>
  <c r="H1132" i="1" s="1"/>
  <c r="J1131" i="1"/>
  <c r="I1131" i="1"/>
  <c r="C1131" i="1"/>
  <c r="H1131" i="1" s="1"/>
  <c r="J1130" i="1"/>
  <c r="I1130" i="1"/>
  <c r="C1130" i="1"/>
  <c r="H1130" i="1" s="1"/>
  <c r="J1129" i="1"/>
  <c r="I1129" i="1"/>
  <c r="C1129" i="1"/>
  <c r="H1129" i="1" s="1"/>
  <c r="J1128" i="1"/>
  <c r="I1128" i="1"/>
  <c r="C1128" i="1"/>
  <c r="H1128" i="1" s="1"/>
  <c r="J1127" i="1"/>
  <c r="I1127" i="1"/>
  <c r="C1127" i="1"/>
  <c r="H1127" i="1" s="1"/>
  <c r="J1126" i="1"/>
  <c r="I1126" i="1"/>
  <c r="C1126" i="1"/>
  <c r="H1126" i="1" s="1"/>
  <c r="J1125" i="1"/>
  <c r="I1125" i="1"/>
  <c r="C1125" i="1"/>
  <c r="H1125" i="1" s="1"/>
  <c r="J1124" i="1"/>
  <c r="I1124" i="1"/>
  <c r="C1124" i="1"/>
  <c r="H1124" i="1" s="1"/>
  <c r="J1123" i="1"/>
  <c r="I1123" i="1"/>
  <c r="C1123" i="1"/>
  <c r="H1123" i="1" s="1"/>
  <c r="J1122" i="1"/>
  <c r="I1122" i="1"/>
  <c r="C1122" i="1"/>
  <c r="H1122" i="1" s="1"/>
  <c r="J1121" i="1"/>
  <c r="I1121" i="1"/>
  <c r="C1121" i="1"/>
  <c r="H1121" i="1" s="1"/>
  <c r="J1120" i="1"/>
  <c r="I1120" i="1"/>
  <c r="C1120" i="1"/>
  <c r="H1120" i="1" s="1"/>
  <c r="J1119" i="1"/>
  <c r="I1119" i="1"/>
  <c r="C1119" i="1"/>
  <c r="H1119" i="1" s="1"/>
  <c r="J1118" i="1"/>
  <c r="I1118" i="1"/>
  <c r="C1118" i="1"/>
  <c r="H1118" i="1" s="1"/>
  <c r="J1117" i="1"/>
  <c r="I1117" i="1"/>
  <c r="C1117" i="1"/>
  <c r="H1117" i="1" s="1"/>
  <c r="J1116" i="1"/>
  <c r="I1116" i="1"/>
  <c r="C1116" i="1"/>
  <c r="H1116" i="1" s="1"/>
  <c r="J1115" i="1"/>
  <c r="I1115" i="1"/>
  <c r="C1115" i="1"/>
  <c r="H1115" i="1" s="1"/>
  <c r="J1114" i="1"/>
  <c r="I1114" i="1"/>
  <c r="C1114" i="1"/>
  <c r="H1114" i="1" s="1"/>
  <c r="J1113" i="1"/>
  <c r="I1113" i="1"/>
  <c r="C1113" i="1"/>
  <c r="H1113" i="1" s="1"/>
  <c r="J1112" i="1"/>
  <c r="I1112" i="1"/>
  <c r="C1112" i="1"/>
  <c r="H1112" i="1" s="1"/>
  <c r="J1111" i="1"/>
  <c r="I1111" i="1"/>
  <c r="C1111" i="1"/>
  <c r="H1111" i="1" s="1"/>
  <c r="J1110" i="1"/>
  <c r="I1110" i="1"/>
  <c r="C1110" i="1"/>
  <c r="H1110" i="1" s="1"/>
  <c r="J1109" i="1"/>
  <c r="I1109" i="1"/>
  <c r="C1109" i="1"/>
  <c r="H1109" i="1" s="1"/>
  <c r="J1108" i="1"/>
  <c r="I1108" i="1"/>
  <c r="C1108" i="1"/>
  <c r="H1108" i="1" s="1"/>
  <c r="J1107" i="1"/>
  <c r="I1107" i="1"/>
  <c r="C1107" i="1"/>
  <c r="H1107" i="1" s="1"/>
  <c r="J1106" i="1"/>
  <c r="I1106" i="1"/>
  <c r="C1106" i="1"/>
  <c r="H1106" i="1" s="1"/>
  <c r="J1105" i="1"/>
  <c r="I1105" i="1"/>
  <c r="C1105" i="1"/>
  <c r="H1105" i="1" s="1"/>
  <c r="J1104" i="1"/>
  <c r="I1104" i="1"/>
  <c r="C1104" i="1"/>
  <c r="H1104" i="1" s="1"/>
  <c r="J1103" i="1"/>
  <c r="I1103" i="1"/>
  <c r="C1103" i="1"/>
  <c r="H1103" i="1" s="1"/>
  <c r="J1102" i="1"/>
  <c r="I1102" i="1"/>
  <c r="C1102" i="1"/>
  <c r="H1102" i="1" s="1"/>
  <c r="J1101" i="1"/>
  <c r="I1101" i="1"/>
  <c r="C1101" i="1"/>
  <c r="H1101" i="1" s="1"/>
  <c r="J1100" i="1"/>
  <c r="I1100" i="1"/>
  <c r="C1100" i="1"/>
  <c r="H1100" i="1" s="1"/>
  <c r="J1099" i="1"/>
  <c r="I1099" i="1"/>
  <c r="C1099" i="1"/>
  <c r="H1099" i="1" s="1"/>
  <c r="J1098" i="1"/>
  <c r="I1098" i="1"/>
  <c r="C1098" i="1"/>
  <c r="H1098" i="1" s="1"/>
  <c r="J1097" i="1"/>
  <c r="I1097" i="1"/>
  <c r="C1097" i="1"/>
  <c r="H1097" i="1" s="1"/>
  <c r="J1096" i="1"/>
  <c r="I1096" i="1"/>
  <c r="C1096" i="1"/>
  <c r="H1096" i="1" s="1"/>
  <c r="J1095" i="1"/>
  <c r="I1095" i="1"/>
  <c r="C1095" i="1"/>
  <c r="H1095" i="1" s="1"/>
  <c r="J1094" i="1"/>
  <c r="I1094" i="1"/>
  <c r="C1094" i="1"/>
  <c r="H1094" i="1" s="1"/>
  <c r="J1093" i="1"/>
  <c r="I1093" i="1"/>
  <c r="C1093" i="1"/>
  <c r="H1093" i="1" s="1"/>
  <c r="J1092" i="1"/>
  <c r="I1092" i="1"/>
  <c r="C1092" i="1"/>
  <c r="H1092" i="1" s="1"/>
  <c r="J1091" i="1"/>
  <c r="I1091" i="1"/>
  <c r="C1091" i="1"/>
  <c r="H1091" i="1" s="1"/>
  <c r="J1090" i="1"/>
  <c r="I1090" i="1"/>
  <c r="C1090" i="1"/>
  <c r="H1090" i="1" s="1"/>
  <c r="J1089" i="1"/>
  <c r="I1089" i="1"/>
  <c r="C1089" i="1"/>
  <c r="H1089" i="1" s="1"/>
  <c r="J1088" i="1"/>
  <c r="I1088" i="1"/>
  <c r="C1088" i="1"/>
  <c r="H1088" i="1" s="1"/>
  <c r="J1087" i="1"/>
  <c r="I1087" i="1"/>
  <c r="C1087" i="1"/>
  <c r="H1087" i="1" s="1"/>
  <c r="J1086" i="1"/>
  <c r="I1086" i="1"/>
  <c r="C1086" i="1"/>
  <c r="H1086" i="1" s="1"/>
  <c r="J1085" i="1"/>
  <c r="I1085" i="1"/>
  <c r="C1085" i="1"/>
  <c r="H1085" i="1" s="1"/>
  <c r="J1084" i="1"/>
  <c r="I1084" i="1"/>
  <c r="C1084" i="1"/>
  <c r="H1084" i="1" s="1"/>
  <c r="J1083" i="1"/>
  <c r="I1083" i="1"/>
  <c r="C1083" i="1"/>
  <c r="H1083" i="1" s="1"/>
  <c r="J1082" i="1"/>
  <c r="I1082" i="1"/>
  <c r="C1082" i="1"/>
  <c r="H1082" i="1" s="1"/>
  <c r="J1081" i="1"/>
  <c r="I1081" i="1"/>
  <c r="C1081" i="1"/>
  <c r="H1081" i="1" s="1"/>
  <c r="J1080" i="1"/>
  <c r="I1080" i="1"/>
  <c r="C1080" i="1"/>
  <c r="H1080" i="1" s="1"/>
  <c r="J1079" i="1"/>
  <c r="I1079" i="1"/>
  <c r="C1079" i="1"/>
  <c r="H1079" i="1" s="1"/>
  <c r="J1078" i="1"/>
  <c r="I1078" i="1"/>
  <c r="C1078" i="1"/>
  <c r="H1078" i="1" s="1"/>
  <c r="J1077" i="1"/>
  <c r="I1077" i="1"/>
  <c r="C1077" i="1"/>
  <c r="H1077" i="1" s="1"/>
  <c r="J1076" i="1"/>
  <c r="I1076" i="1"/>
  <c r="C1076" i="1"/>
  <c r="H1076" i="1" s="1"/>
  <c r="J1075" i="1"/>
  <c r="I1075" i="1"/>
  <c r="C1075" i="1"/>
  <c r="H1075" i="1" s="1"/>
  <c r="J1074" i="1"/>
  <c r="I1074" i="1"/>
  <c r="C1074" i="1"/>
  <c r="H1074" i="1" s="1"/>
  <c r="J1073" i="1"/>
  <c r="I1073" i="1"/>
  <c r="C1073" i="1"/>
  <c r="H1073" i="1" s="1"/>
  <c r="J1072" i="1"/>
  <c r="I1072" i="1"/>
  <c r="C1072" i="1"/>
  <c r="H1072" i="1" s="1"/>
  <c r="J1071" i="1"/>
  <c r="I1071" i="1"/>
  <c r="C1071" i="1"/>
  <c r="H1071" i="1" s="1"/>
  <c r="J1070" i="1"/>
  <c r="I1070" i="1"/>
  <c r="C1070" i="1"/>
  <c r="H1070" i="1" s="1"/>
  <c r="J1069" i="1"/>
  <c r="I1069" i="1"/>
  <c r="C1069" i="1"/>
  <c r="H1069" i="1" s="1"/>
  <c r="J1068" i="1"/>
  <c r="I1068" i="1"/>
  <c r="C1068" i="1"/>
  <c r="H1068" i="1" s="1"/>
  <c r="J1067" i="1"/>
  <c r="I1067" i="1"/>
  <c r="C1067" i="1"/>
  <c r="H1067" i="1" s="1"/>
  <c r="J1066" i="1"/>
  <c r="I1066" i="1"/>
  <c r="C1066" i="1"/>
  <c r="H1066" i="1" s="1"/>
  <c r="J1065" i="1"/>
  <c r="I1065" i="1"/>
  <c r="C1065" i="1"/>
  <c r="H1065" i="1" s="1"/>
  <c r="J1064" i="1"/>
  <c r="I1064" i="1"/>
  <c r="C1064" i="1"/>
  <c r="H1064" i="1" s="1"/>
  <c r="J1063" i="1"/>
  <c r="I1063" i="1"/>
  <c r="C1063" i="1"/>
  <c r="H1063" i="1" s="1"/>
  <c r="J1062" i="1"/>
  <c r="I1062" i="1"/>
  <c r="C1062" i="1"/>
  <c r="H1062" i="1" s="1"/>
  <c r="J1061" i="1"/>
  <c r="I1061" i="1"/>
  <c r="C1061" i="1"/>
  <c r="H1061" i="1" s="1"/>
  <c r="J1060" i="1"/>
  <c r="I1060" i="1"/>
  <c r="C1060" i="1"/>
  <c r="H1060" i="1" s="1"/>
  <c r="J1059" i="1"/>
  <c r="I1059" i="1"/>
  <c r="C1059" i="1"/>
  <c r="H1059" i="1" s="1"/>
  <c r="J1058" i="1"/>
  <c r="I1058" i="1"/>
  <c r="H1058" i="1"/>
  <c r="C1058" i="1"/>
  <c r="J1057" i="1"/>
  <c r="I1057" i="1"/>
  <c r="C1057" i="1"/>
  <c r="H1057" i="1" s="1"/>
  <c r="J1056" i="1"/>
  <c r="I1056" i="1"/>
  <c r="C1056" i="1"/>
  <c r="H1056" i="1" s="1"/>
  <c r="J1055" i="1"/>
  <c r="I1055" i="1"/>
  <c r="C1055" i="1"/>
  <c r="H1055" i="1" s="1"/>
  <c r="J1054" i="1"/>
  <c r="I1054" i="1"/>
  <c r="C1054" i="1"/>
  <c r="H1054" i="1" s="1"/>
  <c r="J1053" i="1"/>
  <c r="I1053" i="1"/>
  <c r="C1053" i="1"/>
  <c r="H1053" i="1" s="1"/>
  <c r="J1052" i="1"/>
  <c r="I1052" i="1"/>
  <c r="C1052" i="1"/>
  <c r="H1052" i="1" s="1"/>
  <c r="J1051" i="1"/>
  <c r="I1051" i="1"/>
  <c r="C1051" i="1"/>
  <c r="H1051" i="1" s="1"/>
  <c r="J1050" i="1"/>
  <c r="I1050" i="1"/>
  <c r="C1050" i="1"/>
  <c r="H1050" i="1" s="1"/>
  <c r="J1049" i="1"/>
  <c r="I1049" i="1"/>
  <c r="C1049" i="1"/>
  <c r="H1049" i="1" s="1"/>
  <c r="J1048" i="1"/>
  <c r="I1048" i="1"/>
  <c r="C1048" i="1"/>
  <c r="H1048" i="1" s="1"/>
  <c r="J1047" i="1"/>
  <c r="I1047" i="1"/>
  <c r="C1047" i="1"/>
  <c r="H1047" i="1" s="1"/>
  <c r="J1046" i="1"/>
  <c r="I1046" i="1"/>
  <c r="C1046" i="1"/>
  <c r="H1046" i="1" s="1"/>
  <c r="J1045" i="1"/>
  <c r="I1045" i="1"/>
  <c r="C1045" i="1"/>
  <c r="H1045" i="1" s="1"/>
  <c r="J1044" i="1"/>
  <c r="I1044" i="1"/>
  <c r="C1044" i="1"/>
  <c r="H1044" i="1" s="1"/>
  <c r="J1043" i="1"/>
  <c r="I1043" i="1"/>
  <c r="C1043" i="1"/>
  <c r="H1043" i="1" s="1"/>
  <c r="J1042" i="1"/>
  <c r="I1042" i="1"/>
  <c r="C1042" i="1"/>
  <c r="H1042" i="1" s="1"/>
  <c r="J1041" i="1"/>
  <c r="I1041" i="1"/>
  <c r="C1041" i="1"/>
  <c r="H1041" i="1" s="1"/>
  <c r="J1040" i="1"/>
  <c r="I1040" i="1"/>
  <c r="C1040" i="1"/>
  <c r="H1040" i="1" s="1"/>
  <c r="J1039" i="1"/>
  <c r="I1039" i="1"/>
  <c r="C1039" i="1"/>
  <c r="H1039" i="1" s="1"/>
  <c r="J1038" i="1"/>
  <c r="I1038" i="1"/>
  <c r="C1038" i="1"/>
  <c r="H1038" i="1" s="1"/>
  <c r="J1037" i="1"/>
  <c r="I1037" i="1"/>
  <c r="C1037" i="1"/>
  <c r="H1037" i="1" s="1"/>
  <c r="J1036" i="1"/>
  <c r="I1036" i="1"/>
  <c r="C1036" i="1"/>
  <c r="H1036" i="1" s="1"/>
  <c r="J1035" i="1"/>
  <c r="I1035" i="1"/>
  <c r="C1035" i="1"/>
  <c r="H1035" i="1" s="1"/>
  <c r="J1034" i="1"/>
  <c r="I1034" i="1"/>
  <c r="C1034" i="1"/>
  <c r="H1034" i="1" s="1"/>
  <c r="J1033" i="1"/>
  <c r="I1033" i="1"/>
  <c r="C1033" i="1"/>
  <c r="H1033" i="1" s="1"/>
  <c r="J1032" i="1"/>
  <c r="I1032" i="1"/>
  <c r="C1032" i="1"/>
  <c r="H1032" i="1" s="1"/>
  <c r="J1031" i="1"/>
  <c r="I1031" i="1"/>
  <c r="C1031" i="1"/>
  <c r="H1031" i="1" s="1"/>
  <c r="J1030" i="1"/>
  <c r="I1030" i="1"/>
  <c r="C1030" i="1"/>
  <c r="H1030" i="1" s="1"/>
  <c r="J1029" i="1"/>
  <c r="I1029" i="1"/>
  <c r="C1029" i="1"/>
  <c r="H1029" i="1" s="1"/>
  <c r="J1028" i="1"/>
  <c r="I1028" i="1"/>
  <c r="C1028" i="1"/>
  <c r="H1028" i="1" s="1"/>
  <c r="J1027" i="1"/>
  <c r="I1027" i="1"/>
  <c r="C1027" i="1"/>
  <c r="H1027" i="1" s="1"/>
  <c r="J1026" i="1"/>
  <c r="I1026" i="1"/>
  <c r="C1026" i="1"/>
  <c r="H1026" i="1" s="1"/>
  <c r="J1025" i="1"/>
  <c r="I1025" i="1"/>
  <c r="C1025" i="1"/>
  <c r="H1025" i="1" s="1"/>
  <c r="J1024" i="1"/>
  <c r="I1024" i="1"/>
  <c r="C1024" i="1"/>
  <c r="H1024" i="1" s="1"/>
  <c r="J1023" i="1"/>
  <c r="I1023" i="1"/>
  <c r="C1023" i="1"/>
  <c r="H1023" i="1" s="1"/>
  <c r="J1022" i="1"/>
  <c r="I1022" i="1"/>
  <c r="C1022" i="1"/>
  <c r="H1022" i="1" s="1"/>
  <c r="J1021" i="1"/>
  <c r="I1021" i="1"/>
  <c r="C1021" i="1"/>
  <c r="H1021" i="1" s="1"/>
  <c r="J1020" i="1"/>
  <c r="I1020" i="1"/>
  <c r="C1020" i="1"/>
  <c r="H1020" i="1" s="1"/>
  <c r="J1019" i="1"/>
  <c r="I1019" i="1"/>
  <c r="H1019" i="1"/>
  <c r="C1019" i="1"/>
  <c r="J1018" i="1"/>
  <c r="I1018" i="1"/>
  <c r="C1018" i="1"/>
  <c r="H1018" i="1" s="1"/>
  <c r="J1017" i="1"/>
  <c r="I1017" i="1"/>
  <c r="C1017" i="1"/>
  <c r="H1017" i="1" s="1"/>
  <c r="J1016" i="1"/>
  <c r="I1016" i="1"/>
  <c r="C1016" i="1"/>
  <c r="H1016" i="1" s="1"/>
  <c r="J1015" i="1"/>
  <c r="I1015" i="1"/>
  <c r="C1015" i="1"/>
  <c r="H1015" i="1" s="1"/>
  <c r="J1014" i="1"/>
  <c r="I1014" i="1"/>
  <c r="C1014" i="1"/>
  <c r="H1014" i="1" s="1"/>
  <c r="J1013" i="1"/>
  <c r="I1013" i="1"/>
  <c r="C1013" i="1"/>
  <c r="H1013" i="1" s="1"/>
  <c r="J1012" i="1"/>
  <c r="I1012" i="1"/>
  <c r="C1012" i="1"/>
  <c r="H1012" i="1" s="1"/>
  <c r="J1011" i="1"/>
  <c r="I1011" i="1"/>
  <c r="C1011" i="1"/>
  <c r="H1011" i="1" s="1"/>
  <c r="J1010" i="1"/>
  <c r="I1010" i="1"/>
  <c r="C1010" i="1"/>
  <c r="H1010" i="1" s="1"/>
  <c r="J1009" i="1"/>
  <c r="I1009" i="1"/>
  <c r="C1009" i="1"/>
  <c r="H1009" i="1" s="1"/>
  <c r="J1008" i="1"/>
  <c r="I1008" i="1"/>
  <c r="C1008" i="1"/>
  <c r="H1008" i="1" s="1"/>
  <c r="J1007" i="1"/>
  <c r="I1007" i="1"/>
  <c r="C1007" i="1"/>
  <c r="H1007" i="1" s="1"/>
  <c r="J1006" i="1"/>
  <c r="I1006" i="1"/>
  <c r="C1006" i="1"/>
  <c r="H1006" i="1" s="1"/>
  <c r="J1005" i="1"/>
  <c r="I1005" i="1"/>
  <c r="C1005" i="1"/>
  <c r="H1005" i="1" s="1"/>
  <c r="J1004" i="1"/>
  <c r="I1004" i="1"/>
  <c r="C1004" i="1"/>
  <c r="H1004" i="1" s="1"/>
  <c r="J1003" i="1"/>
  <c r="I1003" i="1"/>
  <c r="C1003" i="1"/>
  <c r="H1003" i="1" s="1"/>
  <c r="J1002" i="1"/>
  <c r="I1002" i="1"/>
  <c r="C1002" i="1"/>
  <c r="H1002" i="1" s="1"/>
  <c r="J1001" i="1"/>
  <c r="I1001" i="1"/>
  <c r="C1001" i="1"/>
  <c r="H1001" i="1" s="1"/>
  <c r="J1000" i="1"/>
  <c r="I1000" i="1"/>
  <c r="C1000" i="1"/>
  <c r="H1000" i="1" s="1"/>
  <c r="J999" i="1"/>
  <c r="I999" i="1"/>
  <c r="C999" i="1"/>
  <c r="H999" i="1" s="1"/>
  <c r="J998" i="1"/>
  <c r="I998" i="1"/>
  <c r="C998" i="1"/>
  <c r="H998" i="1" s="1"/>
  <c r="J997" i="1"/>
  <c r="I997" i="1"/>
  <c r="C997" i="1"/>
  <c r="H997" i="1" s="1"/>
  <c r="J996" i="1"/>
  <c r="I996" i="1"/>
  <c r="C996" i="1"/>
  <c r="H996" i="1" s="1"/>
  <c r="J995" i="1"/>
  <c r="I995" i="1"/>
  <c r="C995" i="1"/>
  <c r="H995" i="1" s="1"/>
  <c r="J994" i="1"/>
  <c r="I994" i="1"/>
  <c r="C994" i="1"/>
  <c r="H994" i="1" s="1"/>
  <c r="J993" i="1"/>
  <c r="I993" i="1"/>
  <c r="C993" i="1"/>
  <c r="H993" i="1" s="1"/>
  <c r="J992" i="1"/>
  <c r="I992" i="1"/>
  <c r="C992" i="1"/>
  <c r="H992" i="1" s="1"/>
  <c r="J991" i="1"/>
  <c r="I991" i="1"/>
  <c r="C991" i="1"/>
  <c r="H991" i="1" s="1"/>
  <c r="J990" i="1"/>
  <c r="I990" i="1"/>
  <c r="C990" i="1"/>
  <c r="H990" i="1" s="1"/>
  <c r="J989" i="1"/>
  <c r="I989" i="1"/>
  <c r="C989" i="1"/>
  <c r="H989" i="1" s="1"/>
  <c r="J988" i="1"/>
  <c r="I988" i="1"/>
  <c r="C988" i="1"/>
  <c r="H988" i="1" s="1"/>
  <c r="J987" i="1"/>
  <c r="I987" i="1"/>
  <c r="C987" i="1"/>
  <c r="H987" i="1" s="1"/>
  <c r="J986" i="1"/>
  <c r="I986" i="1"/>
  <c r="C986" i="1"/>
  <c r="H986" i="1" s="1"/>
  <c r="J985" i="1"/>
  <c r="I985" i="1"/>
  <c r="C985" i="1"/>
  <c r="H985" i="1" s="1"/>
  <c r="J984" i="1"/>
  <c r="I984" i="1"/>
  <c r="C984" i="1"/>
  <c r="H984" i="1" s="1"/>
  <c r="J983" i="1"/>
  <c r="I983" i="1"/>
  <c r="C983" i="1"/>
  <c r="H983" i="1" s="1"/>
  <c r="J982" i="1"/>
  <c r="I982" i="1"/>
  <c r="C982" i="1"/>
  <c r="H982" i="1" s="1"/>
  <c r="J981" i="1"/>
  <c r="I981" i="1"/>
  <c r="C981" i="1"/>
  <c r="H981" i="1" s="1"/>
  <c r="J980" i="1"/>
  <c r="I980" i="1"/>
  <c r="C980" i="1"/>
  <c r="H980" i="1" s="1"/>
  <c r="J979" i="1"/>
  <c r="I979" i="1"/>
  <c r="C979" i="1"/>
  <c r="H979" i="1" s="1"/>
  <c r="J978" i="1"/>
  <c r="I978" i="1"/>
  <c r="C978" i="1"/>
  <c r="H978" i="1" s="1"/>
  <c r="J977" i="1"/>
  <c r="I977" i="1"/>
  <c r="C977" i="1"/>
  <c r="H977" i="1" s="1"/>
  <c r="J976" i="1"/>
  <c r="I976" i="1"/>
  <c r="C976" i="1"/>
  <c r="H976" i="1" s="1"/>
  <c r="J975" i="1"/>
  <c r="I975" i="1"/>
  <c r="C975" i="1"/>
  <c r="H975" i="1" s="1"/>
  <c r="J974" i="1"/>
  <c r="I974" i="1"/>
  <c r="C974" i="1"/>
  <c r="H974" i="1" s="1"/>
  <c r="J973" i="1"/>
  <c r="I973" i="1"/>
  <c r="C973" i="1"/>
  <c r="H973" i="1" s="1"/>
  <c r="J972" i="1"/>
  <c r="I972" i="1"/>
  <c r="C972" i="1"/>
  <c r="H972" i="1" s="1"/>
  <c r="J971" i="1"/>
  <c r="I971" i="1"/>
  <c r="C971" i="1"/>
  <c r="H971" i="1" s="1"/>
  <c r="J970" i="1"/>
  <c r="I970" i="1"/>
  <c r="C970" i="1"/>
  <c r="H970" i="1" s="1"/>
  <c r="J969" i="1"/>
  <c r="I969" i="1"/>
  <c r="C969" i="1"/>
  <c r="H969" i="1" s="1"/>
  <c r="J968" i="1"/>
  <c r="I968" i="1"/>
  <c r="C968" i="1"/>
  <c r="H968" i="1" s="1"/>
  <c r="J967" i="1"/>
  <c r="I967" i="1"/>
  <c r="C967" i="1"/>
  <c r="H967" i="1" s="1"/>
  <c r="J966" i="1"/>
  <c r="I966" i="1"/>
  <c r="C966" i="1"/>
  <c r="H966" i="1" s="1"/>
  <c r="J965" i="1"/>
  <c r="I965" i="1"/>
  <c r="C965" i="1"/>
  <c r="H965" i="1" s="1"/>
  <c r="J964" i="1"/>
  <c r="I964" i="1"/>
  <c r="C964" i="1"/>
  <c r="H964" i="1" s="1"/>
  <c r="J963" i="1"/>
  <c r="I963" i="1"/>
  <c r="C963" i="1"/>
  <c r="H963" i="1" s="1"/>
  <c r="J962" i="1"/>
  <c r="I962" i="1"/>
  <c r="C962" i="1"/>
  <c r="H962" i="1" s="1"/>
  <c r="J961" i="1"/>
  <c r="I961" i="1"/>
  <c r="C961" i="1"/>
  <c r="H961" i="1" s="1"/>
  <c r="J960" i="1"/>
  <c r="I960" i="1"/>
  <c r="C960" i="1"/>
  <c r="H960" i="1" s="1"/>
  <c r="J959" i="1"/>
  <c r="I959" i="1"/>
  <c r="C959" i="1"/>
  <c r="H959" i="1" s="1"/>
  <c r="J958" i="1"/>
  <c r="I958" i="1"/>
  <c r="C958" i="1"/>
  <c r="H958" i="1" s="1"/>
  <c r="J957" i="1"/>
  <c r="I957" i="1"/>
  <c r="C957" i="1"/>
  <c r="H957" i="1" s="1"/>
  <c r="J956" i="1"/>
  <c r="I956" i="1"/>
  <c r="C956" i="1"/>
  <c r="H956" i="1" s="1"/>
  <c r="J955" i="1"/>
  <c r="I955" i="1"/>
  <c r="C955" i="1"/>
  <c r="H955" i="1" s="1"/>
  <c r="J954" i="1"/>
  <c r="I954" i="1"/>
  <c r="C954" i="1"/>
  <c r="H954" i="1" s="1"/>
  <c r="J953" i="1"/>
  <c r="I953" i="1"/>
  <c r="C953" i="1"/>
  <c r="H953" i="1" s="1"/>
  <c r="J952" i="1"/>
  <c r="I952" i="1"/>
  <c r="C952" i="1"/>
  <c r="H952" i="1" s="1"/>
  <c r="J951" i="1"/>
  <c r="I951" i="1"/>
  <c r="C951" i="1"/>
  <c r="H951" i="1" s="1"/>
  <c r="J950" i="1"/>
  <c r="I950" i="1"/>
  <c r="C950" i="1"/>
  <c r="H950" i="1" s="1"/>
  <c r="J949" i="1"/>
  <c r="I949" i="1"/>
  <c r="C949" i="1"/>
  <c r="H949" i="1" s="1"/>
  <c r="J948" i="1"/>
  <c r="I948" i="1"/>
  <c r="C948" i="1"/>
  <c r="H948" i="1" s="1"/>
  <c r="J947" i="1"/>
  <c r="I947" i="1"/>
  <c r="C947" i="1"/>
  <c r="H947" i="1" s="1"/>
  <c r="J946" i="1"/>
  <c r="I946" i="1"/>
  <c r="C946" i="1"/>
  <c r="H946" i="1" s="1"/>
  <c r="J945" i="1"/>
  <c r="I945" i="1"/>
  <c r="C945" i="1"/>
  <c r="H945" i="1" s="1"/>
  <c r="J944" i="1"/>
  <c r="I944" i="1"/>
  <c r="C944" i="1"/>
  <c r="H944" i="1" s="1"/>
  <c r="J943" i="1"/>
  <c r="I943" i="1"/>
  <c r="C943" i="1"/>
  <c r="H943" i="1" s="1"/>
  <c r="J942" i="1"/>
  <c r="I942" i="1"/>
  <c r="C942" i="1"/>
  <c r="H942" i="1" s="1"/>
  <c r="J941" i="1"/>
  <c r="I941" i="1"/>
  <c r="C941" i="1"/>
  <c r="H941" i="1" s="1"/>
  <c r="J940" i="1"/>
  <c r="I940" i="1"/>
  <c r="C940" i="1"/>
  <c r="H940" i="1" s="1"/>
  <c r="J939" i="1"/>
  <c r="I939" i="1"/>
  <c r="C939" i="1"/>
  <c r="H939" i="1" s="1"/>
  <c r="J938" i="1"/>
  <c r="I938" i="1"/>
  <c r="C938" i="1"/>
  <c r="H938" i="1" s="1"/>
  <c r="J937" i="1"/>
  <c r="I937" i="1"/>
  <c r="C937" i="1"/>
  <c r="H937" i="1" s="1"/>
  <c r="J936" i="1"/>
  <c r="I936" i="1"/>
  <c r="C936" i="1"/>
  <c r="H936" i="1" s="1"/>
  <c r="J935" i="1"/>
  <c r="I935" i="1"/>
  <c r="C935" i="1"/>
  <c r="H935" i="1" s="1"/>
  <c r="J934" i="1"/>
  <c r="I934" i="1"/>
  <c r="C934" i="1"/>
  <c r="H934" i="1" s="1"/>
  <c r="J933" i="1"/>
  <c r="I933" i="1"/>
  <c r="C933" i="1"/>
  <c r="H933" i="1" s="1"/>
  <c r="J932" i="1"/>
  <c r="I932" i="1"/>
  <c r="C932" i="1"/>
  <c r="H932" i="1" s="1"/>
  <c r="J931" i="1"/>
  <c r="I931" i="1"/>
  <c r="C931" i="1"/>
  <c r="H931" i="1" s="1"/>
  <c r="J930" i="1"/>
  <c r="I930" i="1"/>
  <c r="C930" i="1"/>
  <c r="H930" i="1" s="1"/>
  <c r="J929" i="1"/>
  <c r="I929" i="1"/>
  <c r="C929" i="1"/>
  <c r="H929" i="1" s="1"/>
  <c r="J928" i="1"/>
  <c r="I928" i="1"/>
  <c r="C928" i="1"/>
  <c r="H928" i="1" s="1"/>
  <c r="J927" i="1"/>
  <c r="I927" i="1"/>
  <c r="C927" i="1"/>
  <c r="H927" i="1" s="1"/>
  <c r="J926" i="1"/>
  <c r="I926" i="1"/>
  <c r="C926" i="1"/>
  <c r="H926" i="1" s="1"/>
  <c r="J925" i="1"/>
  <c r="I925" i="1"/>
  <c r="C925" i="1"/>
  <c r="H925" i="1" s="1"/>
  <c r="J924" i="1"/>
  <c r="I924" i="1"/>
  <c r="C924" i="1"/>
  <c r="H924" i="1" s="1"/>
  <c r="J923" i="1"/>
  <c r="I923" i="1"/>
  <c r="C923" i="1"/>
  <c r="H923" i="1" s="1"/>
  <c r="J922" i="1"/>
  <c r="I922" i="1"/>
  <c r="C922" i="1"/>
  <c r="H922" i="1" s="1"/>
  <c r="J921" i="1"/>
  <c r="I921" i="1"/>
  <c r="C921" i="1"/>
  <c r="H921" i="1" s="1"/>
  <c r="J920" i="1"/>
  <c r="I920" i="1"/>
  <c r="C920" i="1"/>
  <c r="H920" i="1" s="1"/>
  <c r="J919" i="1"/>
  <c r="I919" i="1"/>
  <c r="C919" i="1"/>
  <c r="H919" i="1" s="1"/>
  <c r="J918" i="1"/>
  <c r="I918" i="1"/>
  <c r="C918" i="1"/>
  <c r="H918" i="1" s="1"/>
  <c r="J917" i="1"/>
  <c r="I917" i="1"/>
  <c r="C917" i="1"/>
  <c r="H917" i="1" s="1"/>
  <c r="J916" i="1"/>
  <c r="I916" i="1"/>
  <c r="C916" i="1"/>
  <c r="H916" i="1" s="1"/>
  <c r="J915" i="1"/>
  <c r="I915" i="1"/>
  <c r="C915" i="1"/>
  <c r="H915" i="1" s="1"/>
  <c r="J914" i="1"/>
  <c r="I914" i="1"/>
  <c r="C914" i="1"/>
  <c r="H914" i="1" s="1"/>
  <c r="J913" i="1"/>
  <c r="I913" i="1"/>
  <c r="C913" i="1"/>
  <c r="H913" i="1" s="1"/>
  <c r="J912" i="1"/>
  <c r="I912" i="1"/>
  <c r="C912" i="1"/>
  <c r="H912" i="1" s="1"/>
  <c r="J911" i="1"/>
  <c r="I911" i="1"/>
  <c r="C911" i="1"/>
  <c r="H911" i="1" s="1"/>
  <c r="J910" i="1"/>
  <c r="I910" i="1"/>
  <c r="C910" i="1"/>
  <c r="H910" i="1" s="1"/>
  <c r="J909" i="1"/>
  <c r="I909" i="1"/>
  <c r="C909" i="1"/>
  <c r="H909" i="1" s="1"/>
  <c r="J908" i="1"/>
  <c r="I908" i="1"/>
  <c r="C908" i="1"/>
  <c r="H908" i="1" s="1"/>
  <c r="J907" i="1"/>
  <c r="I907" i="1"/>
  <c r="C907" i="1"/>
  <c r="H907" i="1" s="1"/>
  <c r="J906" i="1"/>
  <c r="I906" i="1"/>
  <c r="C906" i="1"/>
  <c r="H906" i="1" s="1"/>
  <c r="J905" i="1"/>
  <c r="I905" i="1"/>
  <c r="C905" i="1"/>
  <c r="H905" i="1" s="1"/>
  <c r="J904" i="1"/>
  <c r="I904" i="1"/>
  <c r="C904" i="1"/>
  <c r="H904" i="1" s="1"/>
  <c r="J903" i="1"/>
  <c r="I903" i="1"/>
  <c r="C903" i="1"/>
  <c r="H903" i="1" s="1"/>
  <c r="J902" i="1"/>
  <c r="I902" i="1"/>
  <c r="C902" i="1"/>
  <c r="H902" i="1" s="1"/>
  <c r="J901" i="1"/>
  <c r="I901" i="1"/>
  <c r="C901" i="1"/>
  <c r="H901" i="1" s="1"/>
  <c r="J900" i="1"/>
  <c r="I900" i="1"/>
  <c r="C900" i="1"/>
  <c r="H900" i="1" s="1"/>
  <c r="J899" i="1"/>
  <c r="I899" i="1"/>
  <c r="C899" i="1"/>
  <c r="H899" i="1" s="1"/>
  <c r="J898" i="1"/>
  <c r="I898" i="1"/>
  <c r="C898" i="1"/>
  <c r="H898" i="1" s="1"/>
  <c r="J897" i="1"/>
  <c r="I897" i="1"/>
  <c r="C897" i="1"/>
  <c r="H897" i="1" s="1"/>
  <c r="J896" i="1"/>
  <c r="I896" i="1"/>
  <c r="C896" i="1"/>
  <c r="H896" i="1" s="1"/>
  <c r="J895" i="1"/>
  <c r="I895" i="1"/>
  <c r="C895" i="1"/>
  <c r="H895" i="1" s="1"/>
  <c r="J894" i="1"/>
  <c r="I894" i="1"/>
  <c r="C894" i="1"/>
  <c r="H894" i="1" s="1"/>
  <c r="J893" i="1"/>
  <c r="I893" i="1"/>
  <c r="C893" i="1"/>
  <c r="H893" i="1" s="1"/>
  <c r="J892" i="1"/>
  <c r="I892" i="1"/>
  <c r="C892" i="1"/>
  <c r="H892" i="1" s="1"/>
  <c r="J891" i="1"/>
  <c r="I891" i="1"/>
  <c r="C891" i="1"/>
  <c r="H891" i="1" s="1"/>
  <c r="J890" i="1"/>
  <c r="I890" i="1"/>
  <c r="C890" i="1"/>
  <c r="H890" i="1" s="1"/>
  <c r="J889" i="1"/>
  <c r="I889" i="1"/>
  <c r="H889" i="1"/>
  <c r="C889" i="1"/>
  <c r="J888" i="1"/>
  <c r="I888" i="1"/>
  <c r="C888" i="1"/>
  <c r="H888" i="1" s="1"/>
  <c r="J887" i="1"/>
  <c r="I887" i="1"/>
  <c r="C887" i="1"/>
  <c r="H887" i="1" s="1"/>
  <c r="J886" i="1"/>
  <c r="I886" i="1"/>
  <c r="C886" i="1"/>
  <c r="H886" i="1" s="1"/>
  <c r="J885" i="1"/>
  <c r="I885" i="1"/>
  <c r="C885" i="1"/>
  <c r="H885" i="1" s="1"/>
  <c r="J884" i="1"/>
  <c r="I884" i="1"/>
  <c r="C884" i="1"/>
  <c r="H884" i="1" s="1"/>
  <c r="J883" i="1"/>
  <c r="I883" i="1"/>
  <c r="C883" i="1"/>
  <c r="H883" i="1" s="1"/>
  <c r="J882" i="1"/>
  <c r="I882" i="1"/>
  <c r="C882" i="1"/>
  <c r="H882" i="1" s="1"/>
  <c r="J881" i="1"/>
  <c r="I881" i="1"/>
  <c r="C881" i="1"/>
  <c r="H881" i="1" s="1"/>
  <c r="J880" i="1"/>
  <c r="I880" i="1"/>
  <c r="C880" i="1"/>
  <c r="H880" i="1" s="1"/>
  <c r="J879" i="1"/>
  <c r="I879" i="1"/>
  <c r="C879" i="1"/>
  <c r="H879" i="1" s="1"/>
  <c r="J878" i="1"/>
  <c r="I878" i="1"/>
  <c r="C878" i="1"/>
  <c r="H878" i="1" s="1"/>
  <c r="J877" i="1"/>
  <c r="I877" i="1"/>
  <c r="C877" i="1"/>
  <c r="H877" i="1" s="1"/>
  <c r="J876" i="1"/>
  <c r="I876" i="1"/>
  <c r="C876" i="1"/>
  <c r="H876" i="1" s="1"/>
  <c r="J875" i="1"/>
  <c r="I875" i="1"/>
  <c r="H875" i="1"/>
  <c r="C875" i="1"/>
  <c r="J874" i="1"/>
  <c r="I874" i="1"/>
  <c r="C874" i="1"/>
  <c r="H874" i="1" s="1"/>
  <c r="J873" i="1"/>
  <c r="I873" i="1"/>
  <c r="C873" i="1"/>
  <c r="H873" i="1" s="1"/>
  <c r="J872" i="1"/>
  <c r="I872" i="1"/>
  <c r="C872" i="1"/>
  <c r="H872" i="1" s="1"/>
  <c r="J871" i="1"/>
  <c r="I871" i="1"/>
  <c r="C871" i="1"/>
  <c r="H871" i="1" s="1"/>
  <c r="J870" i="1"/>
  <c r="I870" i="1"/>
  <c r="C870" i="1"/>
  <c r="H870" i="1" s="1"/>
  <c r="J869" i="1"/>
  <c r="I869" i="1"/>
  <c r="C869" i="1"/>
  <c r="H869" i="1" s="1"/>
  <c r="J868" i="1"/>
  <c r="I868" i="1"/>
  <c r="C868" i="1"/>
  <c r="H868" i="1" s="1"/>
  <c r="J867" i="1"/>
  <c r="I867" i="1"/>
  <c r="C867" i="1"/>
  <c r="H867" i="1" s="1"/>
  <c r="J866" i="1"/>
  <c r="I866" i="1"/>
  <c r="C866" i="1"/>
  <c r="H866" i="1" s="1"/>
  <c r="J865" i="1"/>
  <c r="I865" i="1"/>
  <c r="C865" i="1"/>
  <c r="H865" i="1" s="1"/>
  <c r="J864" i="1"/>
  <c r="I864" i="1"/>
  <c r="C864" i="1"/>
  <c r="H864" i="1" s="1"/>
  <c r="J863" i="1"/>
  <c r="I863" i="1"/>
  <c r="C863" i="1"/>
  <c r="H863" i="1" s="1"/>
  <c r="J862" i="1"/>
  <c r="I862" i="1"/>
  <c r="C862" i="1"/>
  <c r="H862" i="1" s="1"/>
  <c r="J861" i="1"/>
  <c r="I861" i="1"/>
  <c r="C861" i="1"/>
  <c r="H861" i="1" s="1"/>
  <c r="J860" i="1"/>
  <c r="I860" i="1"/>
  <c r="C860" i="1"/>
  <c r="H860" i="1" s="1"/>
  <c r="J859" i="1"/>
  <c r="I859" i="1"/>
  <c r="C859" i="1"/>
  <c r="H859" i="1" s="1"/>
  <c r="J858" i="1"/>
  <c r="I858" i="1"/>
  <c r="C858" i="1"/>
  <c r="H858" i="1" s="1"/>
  <c r="J857" i="1"/>
  <c r="I857" i="1"/>
  <c r="C857" i="1"/>
  <c r="H857" i="1" s="1"/>
  <c r="J856" i="1"/>
  <c r="I856" i="1"/>
  <c r="C856" i="1"/>
  <c r="H856" i="1" s="1"/>
  <c r="J855" i="1"/>
  <c r="I855" i="1"/>
  <c r="C855" i="1"/>
  <c r="H855" i="1" s="1"/>
  <c r="J854" i="1"/>
  <c r="I854" i="1"/>
  <c r="C854" i="1"/>
  <c r="H854" i="1" s="1"/>
  <c r="J853" i="1"/>
  <c r="I853" i="1"/>
  <c r="C853" i="1"/>
  <c r="H853" i="1" s="1"/>
  <c r="J852" i="1"/>
  <c r="I852" i="1"/>
  <c r="C852" i="1"/>
  <c r="H852" i="1" s="1"/>
  <c r="J851" i="1"/>
  <c r="I851" i="1"/>
  <c r="C851" i="1"/>
  <c r="H851" i="1" s="1"/>
  <c r="J850" i="1"/>
  <c r="I850" i="1"/>
  <c r="C850" i="1"/>
  <c r="H850" i="1" s="1"/>
  <c r="J849" i="1"/>
  <c r="I849" i="1"/>
  <c r="C849" i="1"/>
  <c r="H849" i="1" s="1"/>
  <c r="J848" i="1"/>
  <c r="I848" i="1"/>
  <c r="C848" i="1"/>
  <c r="H848" i="1" s="1"/>
  <c r="J847" i="1"/>
  <c r="I847" i="1"/>
  <c r="C847" i="1"/>
  <c r="H847" i="1" s="1"/>
  <c r="J846" i="1"/>
  <c r="I846" i="1"/>
  <c r="C846" i="1"/>
  <c r="H846" i="1" s="1"/>
  <c r="J845" i="1"/>
  <c r="I845" i="1"/>
  <c r="C845" i="1"/>
  <c r="H845" i="1" s="1"/>
  <c r="J844" i="1"/>
  <c r="I844" i="1"/>
  <c r="C844" i="1"/>
  <c r="H844" i="1" s="1"/>
  <c r="J843" i="1"/>
  <c r="I843" i="1"/>
  <c r="C843" i="1"/>
  <c r="H843" i="1" s="1"/>
  <c r="J842" i="1"/>
  <c r="I842" i="1"/>
  <c r="C842" i="1"/>
  <c r="H842" i="1" s="1"/>
  <c r="J841" i="1"/>
  <c r="I841" i="1"/>
  <c r="C841" i="1"/>
  <c r="H841" i="1" s="1"/>
  <c r="J840" i="1"/>
  <c r="I840" i="1"/>
  <c r="C840" i="1"/>
  <c r="H840" i="1" s="1"/>
  <c r="J839" i="1"/>
  <c r="I839" i="1"/>
  <c r="C839" i="1"/>
  <c r="H839" i="1" s="1"/>
  <c r="J838" i="1"/>
  <c r="I838" i="1"/>
  <c r="C838" i="1"/>
  <c r="H838" i="1" s="1"/>
  <c r="J837" i="1"/>
  <c r="I837" i="1"/>
  <c r="C837" i="1"/>
  <c r="H837" i="1" s="1"/>
  <c r="J836" i="1"/>
  <c r="I836" i="1"/>
  <c r="C836" i="1"/>
  <c r="H836" i="1" s="1"/>
  <c r="J835" i="1"/>
  <c r="I835" i="1"/>
  <c r="C835" i="1"/>
  <c r="H835" i="1" s="1"/>
  <c r="J834" i="1"/>
  <c r="I834" i="1"/>
  <c r="C834" i="1"/>
  <c r="H834" i="1" s="1"/>
  <c r="J833" i="1"/>
  <c r="I833" i="1"/>
  <c r="C833" i="1"/>
  <c r="H833" i="1" s="1"/>
  <c r="J832" i="1"/>
  <c r="I832" i="1"/>
  <c r="C832" i="1"/>
  <c r="H832" i="1" s="1"/>
  <c r="J831" i="1"/>
  <c r="I831" i="1"/>
  <c r="C831" i="1"/>
  <c r="H831" i="1" s="1"/>
  <c r="J830" i="1"/>
  <c r="I830" i="1"/>
  <c r="C830" i="1"/>
  <c r="H830" i="1" s="1"/>
  <c r="J829" i="1"/>
  <c r="I829" i="1"/>
  <c r="C829" i="1"/>
  <c r="H829" i="1" s="1"/>
  <c r="J828" i="1"/>
  <c r="I828" i="1"/>
  <c r="C828" i="1"/>
  <c r="H828" i="1" s="1"/>
  <c r="J827" i="1"/>
  <c r="I827" i="1"/>
  <c r="C827" i="1"/>
  <c r="H827" i="1" s="1"/>
  <c r="J826" i="1"/>
  <c r="I826" i="1"/>
  <c r="C826" i="1"/>
  <c r="H826" i="1" s="1"/>
  <c r="J825" i="1"/>
  <c r="I825" i="1"/>
  <c r="C825" i="1"/>
  <c r="H825" i="1" s="1"/>
  <c r="J824" i="1"/>
  <c r="I824" i="1"/>
  <c r="C824" i="1"/>
  <c r="H824" i="1" s="1"/>
  <c r="J823" i="1"/>
  <c r="I823" i="1"/>
  <c r="C823" i="1"/>
  <c r="H823" i="1" s="1"/>
  <c r="J822" i="1"/>
  <c r="I822" i="1"/>
  <c r="C822" i="1"/>
  <c r="H822" i="1" s="1"/>
  <c r="J821" i="1"/>
  <c r="I821" i="1"/>
  <c r="C821" i="1"/>
  <c r="H821" i="1" s="1"/>
  <c r="J820" i="1"/>
  <c r="I820" i="1"/>
  <c r="C820" i="1"/>
  <c r="H820" i="1" s="1"/>
  <c r="J819" i="1"/>
  <c r="I819" i="1"/>
  <c r="C819" i="1"/>
  <c r="H819" i="1" s="1"/>
  <c r="J818" i="1"/>
  <c r="I818" i="1"/>
  <c r="C818" i="1"/>
  <c r="H818" i="1" s="1"/>
  <c r="J817" i="1"/>
  <c r="I817" i="1"/>
  <c r="C817" i="1"/>
  <c r="H817" i="1" s="1"/>
  <c r="J816" i="1"/>
  <c r="I816" i="1"/>
  <c r="C816" i="1"/>
  <c r="H816" i="1" s="1"/>
  <c r="J815" i="1"/>
  <c r="I815" i="1"/>
  <c r="C815" i="1"/>
  <c r="H815" i="1" s="1"/>
  <c r="J814" i="1"/>
  <c r="I814" i="1"/>
  <c r="C814" i="1"/>
  <c r="H814" i="1" s="1"/>
  <c r="J813" i="1"/>
  <c r="I813" i="1"/>
  <c r="C813" i="1"/>
  <c r="H813" i="1" s="1"/>
  <c r="J812" i="1"/>
  <c r="I812" i="1"/>
  <c r="C812" i="1"/>
  <c r="H812" i="1" s="1"/>
  <c r="J811" i="1"/>
  <c r="I811" i="1"/>
  <c r="C811" i="1"/>
  <c r="H811" i="1" s="1"/>
  <c r="J810" i="1"/>
  <c r="I810" i="1"/>
  <c r="C810" i="1"/>
  <c r="H810" i="1" s="1"/>
  <c r="J809" i="1"/>
  <c r="I809" i="1"/>
  <c r="C809" i="1"/>
  <c r="H809" i="1" s="1"/>
  <c r="J808" i="1"/>
  <c r="I808" i="1"/>
  <c r="C808" i="1"/>
  <c r="H808" i="1" s="1"/>
  <c r="J807" i="1"/>
  <c r="I807" i="1"/>
  <c r="C807" i="1"/>
  <c r="H807" i="1" s="1"/>
  <c r="J806" i="1"/>
  <c r="I806" i="1"/>
  <c r="C806" i="1"/>
  <c r="H806" i="1" s="1"/>
  <c r="J805" i="1"/>
  <c r="I805" i="1"/>
  <c r="C805" i="1"/>
  <c r="H805" i="1" s="1"/>
  <c r="J804" i="1"/>
  <c r="I804" i="1"/>
  <c r="C804" i="1"/>
  <c r="H804" i="1" s="1"/>
  <c r="J803" i="1"/>
  <c r="I803" i="1"/>
  <c r="C803" i="1"/>
  <c r="H803" i="1" s="1"/>
  <c r="J802" i="1"/>
  <c r="I802" i="1"/>
  <c r="C802" i="1"/>
  <c r="H802" i="1" s="1"/>
  <c r="J801" i="1"/>
  <c r="I801" i="1"/>
  <c r="C801" i="1"/>
  <c r="H801" i="1" s="1"/>
  <c r="J800" i="1"/>
  <c r="I800" i="1"/>
  <c r="C800" i="1"/>
  <c r="H800" i="1" s="1"/>
  <c r="J799" i="1"/>
  <c r="I799" i="1"/>
  <c r="C799" i="1"/>
  <c r="H799" i="1" s="1"/>
  <c r="J798" i="1"/>
  <c r="I798" i="1"/>
  <c r="C798" i="1"/>
  <c r="H798" i="1" s="1"/>
  <c r="J797" i="1"/>
  <c r="I797" i="1"/>
  <c r="C797" i="1"/>
  <c r="H797" i="1" s="1"/>
  <c r="J796" i="1"/>
  <c r="I796" i="1"/>
  <c r="C796" i="1"/>
  <c r="H796" i="1" s="1"/>
  <c r="J795" i="1"/>
  <c r="I795" i="1"/>
  <c r="C795" i="1"/>
  <c r="H795" i="1" s="1"/>
  <c r="J794" i="1"/>
  <c r="I794" i="1"/>
  <c r="C794" i="1"/>
  <c r="H794" i="1" s="1"/>
  <c r="J793" i="1"/>
  <c r="I793" i="1"/>
  <c r="C793" i="1"/>
  <c r="H793" i="1" s="1"/>
  <c r="J792" i="1"/>
  <c r="I792" i="1"/>
  <c r="C792" i="1"/>
  <c r="H792" i="1" s="1"/>
  <c r="J791" i="1"/>
  <c r="I791" i="1"/>
  <c r="C791" i="1"/>
  <c r="H791" i="1" s="1"/>
  <c r="J790" i="1"/>
  <c r="I790" i="1"/>
  <c r="C790" i="1"/>
  <c r="H790" i="1" s="1"/>
  <c r="J789" i="1"/>
  <c r="I789" i="1"/>
  <c r="C789" i="1"/>
  <c r="H789" i="1" s="1"/>
  <c r="J788" i="1"/>
  <c r="I788" i="1"/>
  <c r="C788" i="1"/>
  <c r="H788" i="1" s="1"/>
  <c r="J787" i="1"/>
  <c r="I787" i="1"/>
  <c r="C787" i="1"/>
  <c r="H787" i="1" s="1"/>
  <c r="J786" i="1"/>
  <c r="I786" i="1"/>
  <c r="C786" i="1"/>
  <c r="H786" i="1" s="1"/>
  <c r="J785" i="1"/>
  <c r="I785" i="1"/>
  <c r="C785" i="1"/>
  <c r="H785" i="1" s="1"/>
  <c r="J784" i="1"/>
  <c r="I784" i="1"/>
  <c r="C784" i="1"/>
  <c r="H784" i="1" s="1"/>
  <c r="J783" i="1"/>
  <c r="I783" i="1"/>
  <c r="C783" i="1"/>
  <c r="H783" i="1" s="1"/>
  <c r="J782" i="1"/>
  <c r="I782" i="1"/>
  <c r="C782" i="1"/>
  <c r="H782" i="1" s="1"/>
  <c r="J781" i="1"/>
  <c r="I781" i="1"/>
  <c r="C781" i="1"/>
  <c r="H781" i="1" s="1"/>
  <c r="J780" i="1"/>
  <c r="I780" i="1"/>
  <c r="C780" i="1"/>
  <c r="H780" i="1" s="1"/>
  <c r="J779" i="1"/>
  <c r="I779" i="1"/>
  <c r="C779" i="1"/>
  <c r="H779" i="1" s="1"/>
  <c r="J778" i="1"/>
  <c r="I778" i="1"/>
  <c r="C778" i="1"/>
  <c r="H778" i="1" s="1"/>
  <c r="J777" i="1"/>
  <c r="I777" i="1"/>
  <c r="C777" i="1"/>
  <c r="H777" i="1" s="1"/>
  <c r="J776" i="1"/>
  <c r="I776" i="1"/>
  <c r="C776" i="1"/>
  <c r="H776" i="1" s="1"/>
  <c r="J775" i="1"/>
  <c r="I775" i="1"/>
  <c r="C775" i="1"/>
  <c r="H775" i="1" s="1"/>
  <c r="J774" i="1"/>
  <c r="I774" i="1"/>
  <c r="C774" i="1"/>
  <c r="H774" i="1" s="1"/>
  <c r="J773" i="1"/>
  <c r="I773" i="1"/>
  <c r="C773" i="1"/>
  <c r="H773" i="1" s="1"/>
  <c r="J772" i="1"/>
  <c r="I772" i="1"/>
  <c r="C772" i="1"/>
  <c r="H772" i="1" s="1"/>
  <c r="J771" i="1"/>
  <c r="I771" i="1"/>
  <c r="C771" i="1"/>
  <c r="H771" i="1" s="1"/>
  <c r="J770" i="1"/>
  <c r="I770" i="1"/>
  <c r="C770" i="1"/>
  <c r="H770" i="1" s="1"/>
  <c r="J769" i="1"/>
  <c r="I769" i="1"/>
  <c r="C769" i="1"/>
  <c r="H769" i="1" s="1"/>
  <c r="J768" i="1"/>
  <c r="I768" i="1"/>
  <c r="C768" i="1"/>
  <c r="H768" i="1" s="1"/>
  <c r="J767" i="1"/>
  <c r="I767" i="1"/>
  <c r="C767" i="1"/>
  <c r="H767" i="1" s="1"/>
  <c r="J766" i="1"/>
  <c r="I766" i="1"/>
  <c r="C766" i="1"/>
  <c r="H766" i="1" s="1"/>
  <c r="J765" i="1"/>
  <c r="I765" i="1"/>
  <c r="C765" i="1"/>
  <c r="H765" i="1" s="1"/>
  <c r="J764" i="1"/>
  <c r="I764" i="1"/>
  <c r="C764" i="1"/>
  <c r="H764" i="1" s="1"/>
  <c r="J763" i="1"/>
  <c r="I763" i="1"/>
  <c r="C763" i="1"/>
  <c r="H763" i="1" s="1"/>
  <c r="J762" i="1"/>
  <c r="I762" i="1"/>
  <c r="C762" i="1"/>
  <c r="H762" i="1" s="1"/>
  <c r="J761" i="1"/>
  <c r="I761" i="1"/>
  <c r="C761" i="1"/>
  <c r="H761" i="1" s="1"/>
  <c r="J760" i="1"/>
  <c r="I760" i="1"/>
  <c r="C760" i="1"/>
  <c r="H760" i="1" s="1"/>
  <c r="J759" i="1"/>
  <c r="I759" i="1"/>
  <c r="C759" i="1"/>
  <c r="H759" i="1" s="1"/>
  <c r="J758" i="1"/>
  <c r="I758" i="1"/>
  <c r="C758" i="1"/>
  <c r="H758" i="1" s="1"/>
  <c r="J757" i="1"/>
  <c r="I757" i="1"/>
  <c r="C757" i="1"/>
  <c r="H757" i="1" s="1"/>
  <c r="J756" i="1"/>
  <c r="I756" i="1"/>
  <c r="C756" i="1"/>
  <c r="H756" i="1" s="1"/>
  <c r="J755" i="1"/>
  <c r="I755" i="1"/>
  <c r="C755" i="1"/>
  <c r="H755" i="1" s="1"/>
  <c r="J754" i="1"/>
  <c r="I754" i="1"/>
  <c r="C754" i="1"/>
  <c r="H754" i="1" s="1"/>
  <c r="J753" i="1"/>
  <c r="I753" i="1"/>
  <c r="C753" i="1"/>
  <c r="H753" i="1" s="1"/>
  <c r="J752" i="1"/>
  <c r="I752" i="1"/>
  <c r="C752" i="1"/>
  <c r="H752" i="1" s="1"/>
  <c r="J751" i="1"/>
  <c r="I751" i="1"/>
  <c r="C751" i="1"/>
  <c r="H751" i="1" s="1"/>
  <c r="J750" i="1"/>
  <c r="I750" i="1"/>
  <c r="C750" i="1"/>
  <c r="H750" i="1" s="1"/>
  <c r="J749" i="1"/>
  <c r="I749" i="1"/>
  <c r="C749" i="1"/>
  <c r="H749" i="1" s="1"/>
  <c r="J748" i="1"/>
  <c r="I748" i="1"/>
  <c r="C748" i="1"/>
  <c r="H748" i="1" s="1"/>
  <c r="J747" i="1"/>
  <c r="I747" i="1"/>
  <c r="C747" i="1"/>
  <c r="H747" i="1" s="1"/>
  <c r="J746" i="1"/>
  <c r="I746" i="1"/>
  <c r="C746" i="1"/>
  <c r="H746" i="1" s="1"/>
  <c r="J745" i="1"/>
  <c r="I745" i="1"/>
  <c r="C745" i="1"/>
  <c r="H745" i="1" s="1"/>
  <c r="J744" i="1"/>
  <c r="I744" i="1"/>
  <c r="C744" i="1"/>
  <c r="H744" i="1" s="1"/>
  <c r="J743" i="1"/>
  <c r="I743" i="1"/>
  <c r="C743" i="1"/>
  <c r="H743" i="1" s="1"/>
  <c r="J742" i="1"/>
  <c r="I742" i="1"/>
  <c r="C742" i="1"/>
  <c r="H742" i="1" s="1"/>
  <c r="J741" i="1"/>
  <c r="I741" i="1"/>
  <c r="C741" i="1"/>
  <c r="H741" i="1" s="1"/>
  <c r="J740" i="1"/>
  <c r="I740" i="1"/>
  <c r="C740" i="1"/>
  <c r="H740" i="1" s="1"/>
  <c r="J739" i="1"/>
  <c r="I739" i="1"/>
  <c r="C739" i="1"/>
  <c r="H739" i="1" s="1"/>
  <c r="J738" i="1"/>
  <c r="I738" i="1"/>
  <c r="C738" i="1"/>
  <c r="H738" i="1" s="1"/>
  <c r="J737" i="1"/>
  <c r="I737" i="1"/>
  <c r="C737" i="1"/>
  <c r="H737" i="1" s="1"/>
  <c r="J736" i="1"/>
  <c r="I736" i="1"/>
  <c r="C736" i="1"/>
  <c r="H736" i="1" s="1"/>
  <c r="J735" i="1"/>
  <c r="I735" i="1"/>
  <c r="C735" i="1"/>
  <c r="H735" i="1" s="1"/>
  <c r="J734" i="1"/>
  <c r="I734" i="1"/>
  <c r="C734" i="1"/>
  <c r="H734" i="1" s="1"/>
  <c r="J733" i="1"/>
  <c r="I733" i="1"/>
  <c r="C733" i="1"/>
  <c r="H733" i="1" s="1"/>
  <c r="J732" i="1"/>
  <c r="I732" i="1"/>
  <c r="C732" i="1"/>
  <c r="H732" i="1" s="1"/>
  <c r="J731" i="1"/>
  <c r="I731" i="1"/>
  <c r="C731" i="1"/>
  <c r="H731" i="1" s="1"/>
  <c r="J730" i="1"/>
  <c r="I730" i="1"/>
  <c r="C730" i="1"/>
  <c r="H730" i="1" s="1"/>
  <c r="J729" i="1"/>
  <c r="I729" i="1"/>
  <c r="C729" i="1"/>
  <c r="H729" i="1" s="1"/>
  <c r="J728" i="1"/>
  <c r="I728" i="1"/>
  <c r="C728" i="1"/>
  <c r="H728" i="1" s="1"/>
  <c r="J727" i="1"/>
  <c r="I727" i="1"/>
  <c r="C727" i="1"/>
  <c r="H727" i="1" s="1"/>
  <c r="J726" i="1"/>
  <c r="I726" i="1"/>
  <c r="C726" i="1"/>
  <c r="H726" i="1" s="1"/>
  <c r="J725" i="1"/>
  <c r="I725" i="1"/>
  <c r="C725" i="1"/>
  <c r="H725" i="1" s="1"/>
  <c r="J724" i="1"/>
  <c r="I724" i="1"/>
  <c r="C724" i="1"/>
  <c r="H724" i="1" s="1"/>
  <c r="J723" i="1"/>
  <c r="I723" i="1"/>
  <c r="C723" i="1"/>
  <c r="H723" i="1" s="1"/>
  <c r="J722" i="1"/>
  <c r="I722" i="1"/>
  <c r="C722" i="1"/>
  <c r="H722" i="1" s="1"/>
  <c r="J721" i="1"/>
  <c r="I721" i="1"/>
  <c r="C721" i="1"/>
  <c r="H721" i="1" s="1"/>
  <c r="J720" i="1"/>
  <c r="I720" i="1"/>
  <c r="C720" i="1"/>
  <c r="H720" i="1" s="1"/>
  <c r="J719" i="1"/>
  <c r="I719" i="1"/>
  <c r="C719" i="1"/>
  <c r="H719" i="1" s="1"/>
  <c r="J718" i="1"/>
  <c r="I718" i="1"/>
  <c r="C718" i="1"/>
  <c r="H718" i="1" s="1"/>
  <c r="J717" i="1"/>
  <c r="I717" i="1"/>
  <c r="C717" i="1"/>
  <c r="H717" i="1" s="1"/>
  <c r="J716" i="1"/>
  <c r="I716" i="1"/>
  <c r="C716" i="1"/>
  <c r="H716" i="1" s="1"/>
  <c r="J715" i="1"/>
  <c r="I715" i="1"/>
  <c r="C715" i="1"/>
  <c r="H715" i="1" s="1"/>
  <c r="J714" i="1"/>
  <c r="I714" i="1"/>
  <c r="C714" i="1"/>
  <c r="H714" i="1" s="1"/>
  <c r="J713" i="1"/>
  <c r="I713" i="1"/>
  <c r="C713" i="1"/>
  <c r="H713" i="1" s="1"/>
  <c r="J712" i="1"/>
  <c r="I712" i="1"/>
  <c r="C712" i="1"/>
  <c r="H712" i="1" s="1"/>
  <c r="J711" i="1"/>
  <c r="I711" i="1"/>
  <c r="C711" i="1"/>
  <c r="H711" i="1" s="1"/>
  <c r="J710" i="1"/>
  <c r="I710" i="1"/>
  <c r="C710" i="1"/>
  <c r="H710" i="1" s="1"/>
  <c r="J709" i="1"/>
  <c r="I709" i="1"/>
  <c r="C709" i="1"/>
  <c r="H709" i="1" s="1"/>
  <c r="J708" i="1"/>
  <c r="I708" i="1"/>
  <c r="C708" i="1"/>
  <c r="H708" i="1" s="1"/>
  <c r="J707" i="1"/>
  <c r="I707" i="1"/>
  <c r="C707" i="1"/>
  <c r="H707" i="1" s="1"/>
  <c r="J706" i="1"/>
  <c r="I706" i="1"/>
  <c r="C706" i="1"/>
  <c r="H706" i="1" s="1"/>
  <c r="J705" i="1"/>
  <c r="I705" i="1"/>
  <c r="C705" i="1"/>
  <c r="H705" i="1" s="1"/>
  <c r="J704" i="1"/>
  <c r="I704" i="1"/>
  <c r="C704" i="1"/>
  <c r="H704" i="1" s="1"/>
  <c r="J703" i="1"/>
  <c r="I703" i="1"/>
  <c r="C703" i="1"/>
  <c r="H703" i="1" s="1"/>
  <c r="J702" i="1"/>
  <c r="I702" i="1"/>
  <c r="C702" i="1"/>
  <c r="H702" i="1" s="1"/>
  <c r="J701" i="1"/>
  <c r="I701" i="1"/>
  <c r="C701" i="1"/>
  <c r="H701" i="1" s="1"/>
  <c r="J700" i="1"/>
  <c r="I700" i="1"/>
  <c r="C700" i="1"/>
  <c r="H700" i="1" s="1"/>
  <c r="J699" i="1"/>
  <c r="I699" i="1"/>
  <c r="C699" i="1"/>
  <c r="H699" i="1" s="1"/>
  <c r="J698" i="1"/>
  <c r="I698" i="1"/>
  <c r="C698" i="1"/>
  <c r="H698" i="1" s="1"/>
  <c r="J697" i="1"/>
  <c r="I697" i="1"/>
  <c r="C697" i="1"/>
  <c r="H697" i="1" s="1"/>
  <c r="J696" i="1"/>
  <c r="I696" i="1"/>
  <c r="C696" i="1"/>
  <c r="H696" i="1" s="1"/>
  <c r="J695" i="1"/>
  <c r="I695" i="1"/>
  <c r="C695" i="1"/>
  <c r="H695" i="1" s="1"/>
  <c r="J694" i="1"/>
  <c r="I694" i="1"/>
  <c r="C694" i="1"/>
  <c r="H694" i="1" s="1"/>
  <c r="J693" i="1"/>
  <c r="I693" i="1"/>
  <c r="C693" i="1"/>
  <c r="H693" i="1" s="1"/>
  <c r="J692" i="1"/>
  <c r="I692" i="1"/>
  <c r="C692" i="1"/>
  <c r="H692" i="1" s="1"/>
  <c r="J691" i="1"/>
  <c r="I691" i="1"/>
  <c r="C691" i="1"/>
  <c r="H691" i="1" s="1"/>
  <c r="J690" i="1"/>
  <c r="I690" i="1"/>
  <c r="C690" i="1"/>
  <c r="H690" i="1" s="1"/>
  <c r="J689" i="1"/>
  <c r="I689" i="1"/>
  <c r="C689" i="1"/>
  <c r="H689" i="1" s="1"/>
  <c r="J688" i="1"/>
  <c r="I688" i="1"/>
  <c r="C688" i="1"/>
  <c r="H688" i="1" s="1"/>
  <c r="J687" i="1"/>
  <c r="I687" i="1"/>
  <c r="C687" i="1"/>
  <c r="H687" i="1" s="1"/>
  <c r="J686" i="1"/>
  <c r="I686" i="1"/>
  <c r="C686" i="1"/>
  <c r="H686" i="1" s="1"/>
  <c r="J685" i="1"/>
  <c r="I685" i="1"/>
  <c r="C685" i="1"/>
  <c r="H685" i="1" s="1"/>
  <c r="J684" i="1"/>
  <c r="I684" i="1"/>
  <c r="C684" i="1"/>
  <c r="H684" i="1" s="1"/>
  <c r="J683" i="1"/>
  <c r="I683" i="1"/>
  <c r="C683" i="1"/>
  <c r="H683" i="1" s="1"/>
  <c r="J682" i="1"/>
  <c r="I682" i="1"/>
  <c r="C682" i="1"/>
  <c r="H682" i="1" s="1"/>
  <c r="J681" i="1"/>
  <c r="I681" i="1"/>
  <c r="C681" i="1"/>
  <c r="H681" i="1" s="1"/>
  <c r="J680" i="1"/>
  <c r="I680" i="1"/>
  <c r="C680" i="1"/>
  <c r="H680" i="1" s="1"/>
  <c r="J679" i="1"/>
  <c r="I679" i="1"/>
  <c r="C679" i="1"/>
  <c r="H679" i="1" s="1"/>
  <c r="J678" i="1"/>
  <c r="I678" i="1"/>
  <c r="C678" i="1"/>
  <c r="H678" i="1" s="1"/>
  <c r="J677" i="1"/>
  <c r="I677" i="1"/>
  <c r="C677" i="1"/>
  <c r="H677" i="1" s="1"/>
  <c r="J676" i="1"/>
  <c r="I676" i="1"/>
  <c r="C676" i="1"/>
  <c r="H676" i="1" s="1"/>
  <c r="J675" i="1"/>
  <c r="I675" i="1"/>
  <c r="C675" i="1"/>
  <c r="H675" i="1" s="1"/>
  <c r="J674" i="1"/>
  <c r="I674" i="1"/>
  <c r="C674" i="1"/>
  <c r="H674" i="1" s="1"/>
  <c r="J673" i="1"/>
  <c r="I673" i="1"/>
  <c r="C673" i="1"/>
  <c r="H673" i="1" s="1"/>
  <c r="J672" i="1"/>
  <c r="I672" i="1"/>
  <c r="C672" i="1"/>
  <c r="H672" i="1" s="1"/>
  <c r="J671" i="1"/>
  <c r="I671" i="1"/>
  <c r="C671" i="1"/>
  <c r="H671" i="1" s="1"/>
  <c r="J670" i="1"/>
  <c r="I670" i="1"/>
  <c r="C670" i="1"/>
  <c r="H670" i="1" s="1"/>
  <c r="J669" i="1"/>
  <c r="I669" i="1"/>
  <c r="C669" i="1"/>
  <c r="H669" i="1" s="1"/>
  <c r="J668" i="1"/>
  <c r="I668" i="1"/>
  <c r="C668" i="1"/>
  <c r="H668" i="1" s="1"/>
  <c r="J667" i="1"/>
  <c r="I667" i="1"/>
  <c r="C667" i="1"/>
  <c r="H667" i="1" s="1"/>
  <c r="J666" i="1"/>
  <c r="I666" i="1"/>
  <c r="C666" i="1"/>
  <c r="H666" i="1" s="1"/>
  <c r="J665" i="1"/>
  <c r="I665" i="1"/>
  <c r="C665" i="1"/>
  <c r="H665" i="1" s="1"/>
  <c r="J664" i="1"/>
  <c r="I664" i="1"/>
  <c r="C664" i="1"/>
  <c r="H664" i="1" s="1"/>
  <c r="J663" i="1"/>
  <c r="I663" i="1"/>
  <c r="C663" i="1"/>
  <c r="H663" i="1" s="1"/>
  <c r="J662" i="1"/>
  <c r="I662" i="1"/>
  <c r="C662" i="1"/>
  <c r="H662" i="1" s="1"/>
  <c r="J661" i="1"/>
  <c r="I661" i="1"/>
  <c r="C661" i="1"/>
  <c r="H661" i="1" s="1"/>
  <c r="J660" i="1"/>
  <c r="I660" i="1"/>
  <c r="C660" i="1"/>
  <c r="H660" i="1" s="1"/>
  <c r="J659" i="1"/>
  <c r="I659" i="1"/>
  <c r="C659" i="1"/>
  <c r="H659" i="1" s="1"/>
  <c r="J658" i="1"/>
  <c r="I658" i="1"/>
  <c r="C658" i="1"/>
  <c r="H658" i="1" s="1"/>
  <c r="J657" i="1"/>
  <c r="I657" i="1"/>
  <c r="C657" i="1"/>
  <c r="H657" i="1" s="1"/>
  <c r="J656" i="1"/>
  <c r="I656" i="1"/>
  <c r="C656" i="1"/>
  <c r="H656" i="1" s="1"/>
  <c r="J655" i="1"/>
  <c r="I655" i="1"/>
  <c r="C655" i="1"/>
  <c r="H655" i="1" s="1"/>
  <c r="J654" i="1"/>
  <c r="I654" i="1"/>
  <c r="C654" i="1"/>
  <c r="H654" i="1" s="1"/>
  <c r="J653" i="1"/>
  <c r="I653" i="1"/>
  <c r="C653" i="1"/>
  <c r="H653" i="1" s="1"/>
  <c r="J652" i="1"/>
  <c r="I652" i="1"/>
  <c r="C652" i="1"/>
  <c r="H652" i="1" s="1"/>
  <c r="J651" i="1"/>
  <c r="I651" i="1"/>
  <c r="C651" i="1"/>
  <c r="H651" i="1" s="1"/>
  <c r="J650" i="1"/>
  <c r="I650" i="1"/>
  <c r="C650" i="1"/>
  <c r="H650" i="1" s="1"/>
  <c r="J649" i="1"/>
  <c r="I649" i="1"/>
  <c r="C649" i="1"/>
  <c r="H649" i="1" s="1"/>
  <c r="J648" i="1"/>
  <c r="I648" i="1"/>
  <c r="C648" i="1"/>
  <c r="H648" i="1" s="1"/>
  <c r="J647" i="1"/>
  <c r="I647" i="1"/>
  <c r="C647" i="1"/>
  <c r="H647" i="1" s="1"/>
  <c r="J646" i="1"/>
  <c r="I646" i="1"/>
  <c r="C646" i="1"/>
  <c r="H646" i="1" s="1"/>
  <c r="J645" i="1"/>
  <c r="I645" i="1"/>
  <c r="C645" i="1"/>
  <c r="H645" i="1" s="1"/>
  <c r="J644" i="1"/>
  <c r="I644" i="1"/>
  <c r="C644" i="1"/>
  <c r="H644" i="1" s="1"/>
  <c r="J643" i="1"/>
  <c r="I643" i="1"/>
  <c r="C643" i="1"/>
  <c r="H643" i="1" s="1"/>
  <c r="J642" i="1"/>
  <c r="I642" i="1"/>
  <c r="C642" i="1"/>
  <c r="H642" i="1" s="1"/>
  <c r="J641" i="1"/>
  <c r="I641" i="1"/>
  <c r="C641" i="1"/>
  <c r="H641" i="1" s="1"/>
  <c r="J640" i="1"/>
  <c r="I640" i="1"/>
  <c r="C640" i="1"/>
  <c r="H640" i="1" s="1"/>
  <c r="J639" i="1"/>
  <c r="I639" i="1"/>
  <c r="C639" i="1"/>
  <c r="H639" i="1" s="1"/>
  <c r="J638" i="1"/>
  <c r="I638" i="1"/>
  <c r="C638" i="1"/>
  <c r="H638" i="1" s="1"/>
  <c r="J637" i="1"/>
  <c r="I637" i="1"/>
  <c r="C637" i="1"/>
  <c r="H637" i="1" s="1"/>
  <c r="J636" i="1"/>
  <c r="I636" i="1"/>
  <c r="C636" i="1"/>
  <c r="H636" i="1" s="1"/>
  <c r="J635" i="1"/>
  <c r="I635" i="1"/>
  <c r="C635" i="1"/>
  <c r="H635" i="1" s="1"/>
  <c r="J634" i="1"/>
  <c r="I634" i="1"/>
  <c r="C634" i="1"/>
  <c r="H634" i="1" s="1"/>
  <c r="J633" i="1"/>
  <c r="I633" i="1"/>
  <c r="C633" i="1"/>
  <c r="H633" i="1" s="1"/>
  <c r="J632" i="1"/>
  <c r="I632" i="1"/>
  <c r="C632" i="1"/>
  <c r="H632" i="1" s="1"/>
  <c r="J631" i="1"/>
  <c r="I631" i="1"/>
  <c r="C631" i="1"/>
  <c r="H631" i="1" s="1"/>
  <c r="J630" i="1"/>
  <c r="I630" i="1"/>
  <c r="C630" i="1"/>
  <c r="H630" i="1" s="1"/>
  <c r="J629" i="1"/>
  <c r="I629" i="1"/>
  <c r="C629" i="1"/>
  <c r="H629" i="1" s="1"/>
  <c r="J628" i="1"/>
  <c r="I628" i="1"/>
  <c r="C628" i="1"/>
  <c r="H628" i="1" s="1"/>
  <c r="J627" i="1"/>
  <c r="I627" i="1"/>
  <c r="C627" i="1"/>
  <c r="H627" i="1" s="1"/>
  <c r="J626" i="1"/>
  <c r="I626" i="1"/>
  <c r="C626" i="1"/>
  <c r="H626" i="1" s="1"/>
  <c r="J625" i="1"/>
  <c r="I625" i="1"/>
  <c r="C625" i="1"/>
  <c r="H625" i="1" s="1"/>
  <c r="J624" i="1"/>
  <c r="I624" i="1"/>
  <c r="C624" i="1"/>
  <c r="H624" i="1" s="1"/>
  <c r="J623" i="1"/>
  <c r="I623" i="1"/>
  <c r="C623" i="1"/>
  <c r="H623" i="1" s="1"/>
  <c r="J622" i="1"/>
  <c r="I622" i="1"/>
  <c r="C622" i="1"/>
  <c r="H622" i="1" s="1"/>
  <c r="J621" i="1"/>
  <c r="I621" i="1"/>
  <c r="C621" i="1"/>
  <c r="H621" i="1" s="1"/>
  <c r="J620" i="1"/>
  <c r="I620" i="1"/>
  <c r="C620" i="1"/>
  <c r="H620" i="1" s="1"/>
  <c r="J619" i="1"/>
  <c r="I619" i="1"/>
  <c r="C619" i="1"/>
  <c r="H619" i="1" s="1"/>
  <c r="J618" i="1"/>
  <c r="I618" i="1"/>
  <c r="C618" i="1"/>
  <c r="H618" i="1" s="1"/>
  <c r="J617" i="1"/>
  <c r="I617" i="1"/>
  <c r="C617" i="1"/>
  <c r="H617" i="1" s="1"/>
  <c r="J616" i="1"/>
  <c r="I616" i="1"/>
  <c r="C616" i="1"/>
  <c r="H616" i="1" s="1"/>
  <c r="J615" i="1"/>
  <c r="I615" i="1"/>
  <c r="C615" i="1"/>
  <c r="H615" i="1" s="1"/>
  <c r="J614" i="1"/>
  <c r="I614" i="1"/>
  <c r="C614" i="1"/>
  <c r="H614" i="1" s="1"/>
  <c r="J613" i="1"/>
  <c r="I613" i="1"/>
  <c r="C613" i="1"/>
  <c r="H613" i="1" s="1"/>
  <c r="J612" i="1"/>
  <c r="I612" i="1"/>
  <c r="C612" i="1"/>
  <c r="H612" i="1" s="1"/>
  <c r="J611" i="1"/>
  <c r="I611" i="1"/>
  <c r="C611" i="1"/>
  <c r="H611" i="1" s="1"/>
  <c r="J610" i="1"/>
  <c r="I610" i="1"/>
  <c r="C610" i="1"/>
  <c r="H610" i="1" s="1"/>
  <c r="J609" i="1"/>
  <c r="I609" i="1"/>
  <c r="C609" i="1"/>
  <c r="H609" i="1" s="1"/>
  <c r="J608" i="1"/>
  <c r="I608" i="1"/>
  <c r="C608" i="1"/>
  <c r="H608" i="1" s="1"/>
  <c r="J607" i="1"/>
  <c r="I607" i="1"/>
  <c r="C607" i="1"/>
  <c r="H607" i="1" s="1"/>
  <c r="J606" i="1"/>
  <c r="I606" i="1"/>
  <c r="C606" i="1"/>
  <c r="H606" i="1" s="1"/>
  <c r="J605" i="1"/>
  <c r="I605" i="1"/>
  <c r="C605" i="1"/>
  <c r="H605" i="1" s="1"/>
  <c r="J604" i="1"/>
  <c r="I604" i="1"/>
  <c r="C604" i="1"/>
  <c r="H604" i="1" s="1"/>
  <c r="J603" i="1"/>
  <c r="I603" i="1"/>
  <c r="C603" i="1"/>
  <c r="H603" i="1" s="1"/>
  <c r="J602" i="1"/>
  <c r="I602" i="1"/>
  <c r="C602" i="1"/>
  <c r="H602" i="1" s="1"/>
  <c r="J601" i="1"/>
  <c r="I601" i="1"/>
  <c r="C601" i="1"/>
  <c r="H601" i="1" s="1"/>
  <c r="J600" i="1"/>
  <c r="I600" i="1"/>
  <c r="C600" i="1"/>
  <c r="H600" i="1" s="1"/>
  <c r="J599" i="1"/>
  <c r="I599" i="1"/>
  <c r="C599" i="1"/>
  <c r="H599" i="1" s="1"/>
  <c r="J598" i="1"/>
  <c r="I598" i="1"/>
  <c r="C598" i="1"/>
  <c r="H598" i="1" s="1"/>
  <c r="J597" i="1"/>
  <c r="I597" i="1"/>
  <c r="C597" i="1"/>
  <c r="H597" i="1" s="1"/>
  <c r="J596" i="1"/>
  <c r="I596" i="1"/>
  <c r="C596" i="1"/>
  <c r="H596" i="1" s="1"/>
  <c r="J595" i="1"/>
  <c r="I595" i="1"/>
  <c r="C595" i="1"/>
  <c r="H595" i="1" s="1"/>
  <c r="J594" i="1"/>
  <c r="I594" i="1"/>
  <c r="C594" i="1"/>
  <c r="H594" i="1" s="1"/>
  <c r="J593" i="1"/>
  <c r="I593" i="1"/>
  <c r="C593" i="1"/>
  <c r="H593" i="1" s="1"/>
  <c r="J592" i="1"/>
  <c r="I592" i="1"/>
  <c r="C592" i="1"/>
  <c r="H592" i="1" s="1"/>
  <c r="J591" i="1"/>
  <c r="I591" i="1"/>
  <c r="C591" i="1"/>
  <c r="H591" i="1" s="1"/>
  <c r="J590" i="1"/>
  <c r="I590" i="1"/>
  <c r="C590" i="1"/>
  <c r="H590" i="1" s="1"/>
  <c r="J589" i="1"/>
  <c r="I589" i="1"/>
  <c r="C589" i="1"/>
  <c r="H589" i="1" s="1"/>
  <c r="J588" i="1"/>
  <c r="I588" i="1"/>
  <c r="C588" i="1"/>
  <c r="H588" i="1" s="1"/>
  <c r="J587" i="1"/>
  <c r="I587" i="1"/>
  <c r="C587" i="1"/>
  <c r="H587" i="1" s="1"/>
  <c r="J586" i="1"/>
  <c r="I586" i="1"/>
  <c r="C586" i="1"/>
  <c r="H586" i="1" s="1"/>
  <c r="J585" i="1"/>
  <c r="I585" i="1"/>
  <c r="C585" i="1"/>
  <c r="H585" i="1" s="1"/>
  <c r="J584" i="1"/>
  <c r="I584" i="1"/>
  <c r="C584" i="1"/>
  <c r="H584" i="1" s="1"/>
  <c r="J583" i="1"/>
  <c r="I583" i="1"/>
  <c r="C583" i="1"/>
  <c r="H583" i="1" s="1"/>
  <c r="J582" i="1"/>
  <c r="I582" i="1"/>
  <c r="C582" i="1"/>
  <c r="H582" i="1" s="1"/>
  <c r="J581" i="1"/>
  <c r="I581" i="1"/>
  <c r="C581" i="1"/>
  <c r="H581" i="1" s="1"/>
  <c r="J580" i="1"/>
  <c r="I580" i="1"/>
  <c r="C580" i="1"/>
  <c r="H580" i="1" s="1"/>
  <c r="J579" i="1"/>
  <c r="I579" i="1"/>
  <c r="C579" i="1"/>
  <c r="H579" i="1" s="1"/>
  <c r="J578" i="1"/>
  <c r="I578" i="1"/>
  <c r="C578" i="1"/>
  <c r="H578" i="1" s="1"/>
  <c r="J577" i="1"/>
  <c r="I577" i="1"/>
  <c r="C577" i="1"/>
  <c r="H577" i="1" s="1"/>
  <c r="J576" i="1"/>
  <c r="I576" i="1"/>
  <c r="C576" i="1"/>
  <c r="H576" i="1" s="1"/>
  <c r="J575" i="1"/>
  <c r="I575" i="1"/>
  <c r="C575" i="1"/>
  <c r="H575" i="1" s="1"/>
  <c r="J574" i="1"/>
  <c r="I574" i="1"/>
  <c r="C574" i="1"/>
  <c r="H574" i="1" s="1"/>
  <c r="J573" i="1"/>
  <c r="I573" i="1"/>
  <c r="C573" i="1"/>
  <c r="H573" i="1" s="1"/>
  <c r="J572" i="1"/>
  <c r="I572" i="1"/>
  <c r="C572" i="1"/>
  <c r="H572" i="1" s="1"/>
  <c r="J571" i="1"/>
  <c r="I571" i="1"/>
  <c r="C571" i="1"/>
  <c r="H571" i="1" s="1"/>
  <c r="J570" i="1"/>
  <c r="I570" i="1"/>
  <c r="C570" i="1"/>
  <c r="H570" i="1" s="1"/>
  <c r="J569" i="1"/>
  <c r="I569" i="1"/>
  <c r="C569" i="1"/>
  <c r="H569" i="1" s="1"/>
  <c r="J568" i="1"/>
  <c r="I568" i="1"/>
  <c r="C568" i="1"/>
  <c r="H568" i="1" s="1"/>
  <c r="J567" i="1"/>
  <c r="I567" i="1"/>
  <c r="C567" i="1"/>
  <c r="H567" i="1" s="1"/>
  <c r="J566" i="1"/>
  <c r="I566" i="1"/>
  <c r="C566" i="1"/>
  <c r="H566" i="1" s="1"/>
  <c r="J565" i="1"/>
  <c r="I565" i="1"/>
  <c r="C565" i="1"/>
  <c r="H565" i="1" s="1"/>
  <c r="J564" i="1"/>
  <c r="I564" i="1"/>
  <c r="C564" i="1"/>
  <c r="H564" i="1" s="1"/>
  <c r="J563" i="1"/>
  <c r="I563" i="1"/>
  <c r="C563" i="1"/>
  <c r="H563" i="1" s="1"/>
  <c r="J562" i="1"/>
  <c r="I562" i="1"/>
  <c r="C562" i="1"/>
  <c r="H562" i="1" s="1"/>
  <c r="J561" i="1"/>
  <c r="I561" i="1"/>
  <c r="C561" i="1"/>
  <c r="H561" i="1" s="1"/>
  <c r="J560" i="1"/>
  <c r="I560" i="1"/>
  <c r="C560" i="1"/>
  <c r="H560" i="1" s="1"/>
  <c r="J559" i="1"/>
  <c r="I559" i="1"/>
  <c r="C559" i="1"/>
  <c r="H559" i="1" s="1"/>
  <c r="J558" i="1"/>
  <c r="I558" i="1"/>
  <c r="C558" i="1"/>
  <c r="H558" i="1" s="1"/>
  <c r="J557" i="1"/>
  <c r="I557" i="1"/>
  <c r="C557" i="1"/>
  <c r="H557" i="1" s="1"/>
  <c r="J556" i="1"/>
  <c r="I556" i="1"/>
  <c r="C556" i="1"/>
  <c r="H556" i="1" s="1"/>
  <c r="J555" i="1"/>
  <c r="I555" i="1"/>
  <c r="C555" i="1"/>
  <c r="H555" i="1" s="1"/>
  <c r="J554" i="1"/>
  <c r="I554" i="1"/>
  <c r="C554" i="1"/>
  <c r="H554" i="1" s="1"/>
  <c r="J553" i="1"/>
  <c r="I553" i="1"/>
  <c r="C553" i="1"/>
  <c r="H553" i="1" s="1"/>
  <c r="J552" i="1"/>
  <c r="I552" i="1"/>
  <c r="C552" i="1"/>
  <c r="H552" i="1" s="1"/>
  <c r="J551" i="1"/>
  <c r="I551" i="1"/>
  <c r="C551" i="1"/>
  <c r="H551" i="1" s="1"/>
  <c r="J550" i="1"/>
  <c r="I550" i="1"/>
  <c r="C550" i="1"/>
  <c r="H550" i="1" s="1"/>
  <c r="J549" i="1"/>
  <c r="I549" i="1"/>
  <c r="C549" i="1"/>
  <c r="H549" i="1" s="1"/>
  <c r="J548" i="1"/>
  <c r="I548" i="1"/>
  <c r="C548" i="1"/>
  <c r="H548" i="1" s="1"/>
  <c r="J547" i="1"/>
  <c r="I547" i="1"/>
  <c r="C547" i="1"/>
  <c r="H547" i="1" s="1"/>
  <c r="J546" i="1"/>
  <c r="I546" i="1"/>
  <c r="C546" i="1"/>
  <c r="H546" i="1" s="1"/>
  <c r="J545" i="1"/>
  <c r="I545" i="1"/>
  <c r="C545" i="1"/>
  <c r="H545" i="1" s="1"/>
  <c r="J544" i="1"/>
  <c r="I544" i="1"/>
  <c r="C544" i="1"/>
  <c r="H544" i="1" s="1"/>
  <c r="J543" i="1"/>
  <c r="I543" i="1"/>
  <c r="C543" i="1"/>
  <c r="H543" i="1" s="1"/>
  <c r="J542" i="1"/>
  <c r="I542" i="1"/>
  <c r="C542" i="1"/>
  <c r="H542" i="1" s="1"/>
  <c r="J541" i="1"/>
  <c r="I541" i="1"/>
  <c r="C541" i="1"/>
  <c r="H541" i="1" s="1"/>
  <c r="J540" i="1"/>
  <c r="I540" i="1"/>
  <c r="C540" i="1"/>
  <c r="H540" i="1" s="1"/>
  <c r="J539" i="1"/>
  <c r="I539" i="1"/>
  <c r="C539" i="1"/>
  <c r="H539" i="1" s="1"/>
  <c r="J538" i="1"/>
  <c r="I538" i="1"/>
  <c r="C538" i="1"/>
  <c r="H538" i="1" s="1"/>
  <c r="J537" i="1"/>
  <c r="I537" i="1"/>
  <c r="C537" i="1"/>
  <c r="H537" i="1" s="1"/>
  <c r="J536" i="1"/>
  <c r="I536" i="1"/>
  <c r="C536" i="1"/>
  <c r="H536" i="1" s="1"/>
  <c r="J535" i="1"/>
  <c r="I535" i="1"/>
  <c r="C535" i="1"/>
  <c r="H535" i="1" s="1"/>
  <c r="J534" i="1"/>
  <c r="I534" i="1"/>
  <c r="C534" i="1"/>
  <c r="H534" i="1" s="1"/>
  <c r="J533" i="1"/>
  <c r="I533" i="1"/>
  <c r="C533" i="1"/>
  <c r="H533" i="1" s="1"/>
  <c r="J532" i="1"/>
  <c r="I532" i="1"/>
  <c r="C532" i="1"/>
  <c r="H532" i="1" s="1"/>
  <c r="J531" i="1"/>
  <c r="I531" i="1"/>
  <c r="C531" i="1"/>
  <c r="H531" i="1" s="1"/>
  <c r="J530" i="1"/>
  <c r="I530" i="1"/>
  <c r="C530" i="1"/>
  <c r="H530" i="1" s="1"/>
  <c r="J529" i="1"/>
  <c r="I529" i="1"/>
  <c r="C529" i="1"/>
  <c r="H529" i="1" s="1"/>
  <c r="J528" i="1"/>
  <c r="I528" i="1"/>
  <c r="C528" i="1"/>
  <c r="H528" i="1" s="1"/>
  <c r="J527" i="1"/>
  <c r="I527" i="1"/>
  <c r="C527" i="1"/>
  <c r="H527" i="1" s="1"/>
  <c r="J526" i="1"/>
  <c r="I526" i="1"/>
  <c r="C526" i="1"/>
  <c r="H526" i="1" s="1"/>
  <c r="J525" i="1"/>
  <c r="I525" i="1"/>
  <c r="C525" i="1"/>
  <c r="H525" i="1" s="1"/>
  <c r="J524" i="1"/>
  <c r="I524" i="1"/>
  <c r="C524" i="1"/>
  <c r="H524" i="1" s="1"/>
  <c r="J523" i="1"/>
  <c r="I523" i="1"/>
  <c r="C523" i="1"/>
  <c r="H523" i="1" s="1"/>
  <c r="J522" i="1"/>
  <c r="I522" i="1"/>
  <c r="C522" i="1"/>
  <c r="H522" i="1" s="1"/>
  <c r="J521" i="1"/>
  <c r="I521" i="1"/>
  <c r="C521" i="1"/>
  <c r="H521" i="1" s="1"/>
  <c r="J520" i="1"/>
  <c r="I520" i="1"/>
  <c r="C520" i="1"/>
  <c r="H520" i="1" s="1"/>
  <c r="J519" i="1"/>
  <c r="I519" i="1"/>
  <c r="C519" i="1"/>
  <c r="H519" i="1" s="1"/>
  <c r="J518" i="1"/>
  <c r="I518" i="1"/>
  <c r="C518" i="1"/>
  <c r="H518" i="1" s="1"/>
  <c r="J517" i="1"/>
  <c r="I517" i="1"/>
  <c r="C517" i="1"/>
  <c r="H517" i="1" s="1"/>
  <c r="J516" i="1"/>
  <c r="I516" i="1"/>
  <c r="C516" i="1"/>
  <c r="H516" i="1" s="1"/>
  <c r="J515" i="1"/>
  <c r="I515" i="1"/>
  <c r="C515" i="1"/>
  <c r="H515" i="1" s="1"/>
  <c r="J514" i="1"/>
  <c r="I514" i="1"/>
  <c r="C514" i="1"/>
  <c r="H514" i="1" s="1"/>
  <c r="J513" i="1"/>
  <c r="I513" i="1"/>
  <c r="C513" i="1"/>
  <c r="H513" i="1" s="1"/>
  <c r="J512" i="1"/>
  <c r="I512" i="1"/>
  <c r="C512" i="1"/>
  <c r="H512" i="1" s="1"/>
  <c r="J511" i="1"/>
  <c r="I511" i="1"/>
  <c r="C511" i="1"/>
  <c r="H511" i="1" s="1"/>
  <c r="J510" i="1"/>
  <c r="I510" i="1"/>
  <c r="C510" i="1"/>
  <c r="H510" i="1" s="1"/>
  <c r="J509" i="1"/>
  <c r="I509" i="1"/>
  <c r="C509" i="1"/>
  <c r="H509" i="1" s="1"/>
  <c r="J508" i="1"/>
  <c r="I508" i="1"/>
  <c r="C508" i="1"/>
  <c r="H508" i="1" s="1"/>
  <c r="J507" i="1"/>
  <c r="I507" i="1"/>
  <c r="C507" i="1"/>
  <c r="H507" i="1" s="1"/>
  <c r="J506" i="1"/>
  <c r="I506" i="1"/>
  <c r="C506" i="1"/>
  <c r="H506" i="1" s="1"/>
  <c r="J505" i="1"/>
  <c r="I505" i="1"/>
  <c r="C505" i="1"/>
  <c r="H505" i="1" s="1"/>
  <c r="J504" i="1"/>
  <c r="I504" i="1"/>
  <c r="C504" i="1"/>
  <c r="H504" i="1" s="1"/>
  <c r="J503" i="1"/>
  <c r="I503" i="1"/>
  <c r="C503" i="1"/>
  <c r="H503" i="1" s="1"/>
  <c r="J502" i="1"/>
  <c r="I502" i="1"/>
  <c r="C502" i="1"/>
  <c r="H502" i="1" s="1"/>
  <c r="J501" i="1"/>
  <c r="I501" i="1"/>
  <c r="C501" i="1"/>
  <c r="H501" i="1" s="1"/>
  <c r="J500" i="1"/>
  <c r="I500" i="1"/>
  <c r="C500" i="1"/>
  <c r="H500" i="1" s="1"/>
  <c r="J499" i="1"/>
  <c r="I499" i="1"/>
  <c r="C499" i="1"/>
  <c r="H499" i="1" s="1"/>
  <c r="J498" i="1"/>
  <c r="I498" i="1"/>
  <c r="C498" i="1"/>
  <c r="H498" i="1" s="1"/>
  <c r="J497" i="1"/>
  <c r="I497" i="1"/>
  <c r="C497" i="1"/>
  <c r="H497" i="1" s="1"/>
  <c r="J496" i="1"/>
  <c r="I496" i="1"/>
  <c r="C496" i="1"/>
  <c r="H496" i="1" s="1"/>
  <c r="J495" i="1"/>
  <c r="I495" i="1"/>
  <c r="C495" i="1"/>
  <c r="H495" i="1" s="1"/>
  <c r="J494" i="1"/>
  <c r="I494" i="1"/>
  <c r="C494" i="1"/>
  <c r="H494" i="1" s="1"/>
  <c r="J493" i="1"/>
  <c r="I493" i="1"/>
  <c r="C493" i="1"/>
  <c r="H493" i="1" s="1"/>
  <c r="J492" i="1"/>
  <c r="I492" i="1"/>
  <c r="C492" i="1"/>
  <c r="H492" i="1" s="1"/>
  <c r="J491" i="1"/>
  <c r="I491" i="1"/>
  <c r="C491" i="1"/>
  <c r="H491" i="1" s="1"/>
  <c r="J490" i="1"/>
  <c r="I490" i="1"/>
  <c r="C490" i="1"/>
  <c r="H490" i="1" s="1"/>
  <c r="J489" i="1"/>
  <c r="I489" i="1"/>
  <c r="C489" i="1"/>
  <c r="H489" i="1" s="1"/>
  <c r="J488" i="1"/>
  <c r="I488" i="1"/>
  <c r="C488" i="1"/>
  <c r="H488" i="1" s="1"/>
  <c r="J487" i="1"/>
  <c r="I487" i="1"/>
  <c r="C487" i="1"/>
  <c r="H487" i="1" s="1"/>
  <c r="J486" i="1"/>
  <c r="I486" i="1"/>
  <c r="C486" i="1"/>
  <c r="H486" i="1" s="1"/>
  <c r="J485" i="1"/>
  <c r="I485" i="1"/>
  <c r="C485" i="1"/>
  <c r="H485" i="1" s="1"/>
  <c r="J484" i="1"/>
  <c r="I484" i="1"/>
  <c r="C484" i="1"/>
  <c r="H484" i="1" s="1"/>
  <c r="J483" i="1"/>
  <c r="I483" i="1"/>
  <c r="C483" i="1"/>
  <c r="H483" i="1" s="1"/>
  <c r="J482" i="1"/>
  <c r="I482" i="1"/>
  <c r="C482" i="1"/>
  <c r="H482" i="1" s="1"/>
  <c r="J481" i="1"/>
  <c r="I481" i="1"/>
  <c r="C481" i="1"/>
  <c r="H481" i="1" s="1"/>
  <c r="J480" i="1"/>
  <c r="I480" i="1"/>
  <c r="C480" i="1"/>
  <c r="H480" i="1" s="1"/>
  <c r="J479" i="1"/>
  <c r="I479" i="1"/>
  <c r="C479" i="1"/>
  <c r="H479" i="1" s="1"/>
  <c r="J478" i="1"/>
  <c r="I478" i="1"/>
  <c r="C478" i="1"/>
  <c r="H478" i="1" s="1"/>
  <c r="J477" i="1"/>
  <c r="I477" i="1"/>
  <c r="C477" i="1"/>
  <c r="H477" i="1" s="1"/>
  <c r="J476" i="1"/>
  <c r="I476" i="1"/>
  <c r="C476" i="1"/>
  <c r="H476" i="1" s="1"/>
  <c r="J475" i="1"/>
  <c r="I475" i="1"/>
  <c r="C475" i="1"/>
  <c r="H475" i="1" s="1"/>
  <c r="J474" i="1"/>
  <c r="I474" i="1"/>
  <c r="C474" i="1"/>
  <c r="H474" i="1" s="1"/>
  <c r="J473" i="1"/>
  <c r="I473" i="1"/>
  <c r="C473" i="1"/>
  <c r="H473" i="1" s="1"/>
  <c r="J472" i="1"/>
  <c r="I472" i="1"/>
  <c r="C472" i="1"/>
  <c r="H472" i="1" s="1"/>
  <c r="J471" i="1"/>
  <c r="I471" i="1"/>
  <c r="C471" i="1"/>
  <c r="H471" i="1" s="1"/>
  <c r="J470" i="1"/>
  <c r="I470" i="1"/>
  <c r="C470" i="1"/>
  <c r="H470" i="1" s="1"/>
  <c r="J469" i="1"/>
  <c r="I469" i="1"/>
  <c r="C469" i="1"/>
  <c r="H469" i="1" s="1"/>
  <c r="J468" i="1"/>
  <c r="I468" i="1"/>
  <c r="C468" i="1"/>
  <c r="H468" i="1" s="1"/>
  <c r="J467" i="1"/>
  <c r="I467" i="1"/>
  <c r="C467" i="1"/>
  <c r="H467" i="1" s="1"/>
  <c r="J466" i="1"/>
  <c r="I466" i="1"/>
  <c r="C466" i="1"/>
  <c r="H466" i="1" s="1"/>
  <c r="J465" i="1"/>
  <c r="I465" i="1"/>
  <c r="C465" i="1"/>
  <c r="H465" i="1" s="1"/>
  <c r="J464" i="1"/>
  <c r="I464" i="1"/>
  <c r="C464" i="1"/>
  <c r="H464" i="1" s="1"/>
  <c r="J463" i="1"/>
  <c r="I463" i="1"/>
  <c r="C463" i="1"/>
  <c r="H463" i="1" s="1"/>
  <c r="J462" i="1"/>
  <c r="I462" i="1"/>
  <c r="C462" i="1"/>
  <c r="H462" i="1" s="1"/>
  <c r="J461" i="1"/>
  <c r="I461" i="1"/>
  <c r="C461" i="1"/>
  <c r="H461" i="1" s="1"/>
  <c r="J460" i="1"/>
  <c r="I460" i="1"/>
  <c r="C460" i="1"/>
  <c r="H460" i="1" s="1"/>
  <c r="J459" i="1"/>
  <c r="I459" i="1"/>
  <c r="C459" i="1"/>
  <c r="H459" i="1" s="1"/>
  <c r="J458" i="1"/>
  <c r="I458" i="1"/>
  <c r="C458" i="1"/>
  <c r="H458" i="1" s="1"/>
  <c r="J457" i="1"/>
  <c r="I457" i="1"/>
  <c r="C457" i="1"/>
  <c r="H457" i="1" s="1"/>
  <c r="J456" i="1"/>
  <c r="I456" i="1"/>
  <c r="C456" i="1"/>
  <c r="H456" i="1" s="1"/>
  <c r="J455" i="1"/>
  <c r="I455" i="1"/>
  <c r="C455" i="1"/>
  <c r="H455" i="1" s="1"/>
  <c r="J454" i="1"/>
  <c r="I454" i="1"/>
  <c r="C454" i="1"/>
  <c r="H454" i="1" s="1"/>
  <c r="J453" i="1"/>
  <c r="I453" i="1"/>
  <c r="C453" i="1"/>
  <c r="H453" i="1" s="1"/>
  <c r="J452" i="1"/>
  <c r="I452" i="1"/>
  <c r="C452" i="1"/>
  <c r="H452" i="1" s="1"/>
  <c r="J451" i="1"/>
  <c r="I451" i="1"/>
  <c r="C451" i="1"/>
  <c r="H451" i="1" s="1"/>
  <c r="J450" i="1"/>
  <c r="I450" i="1"/>
  <c r="C450" i="1"/>
  <c r="H450" i="1" s="1"/>
  <c r="J449" i="1"/>
  <c r="I449" i="1"/>
  <c r="C449" i="1"/>
  <c r="H449" i="1" s="1"/>
  <c r="J448" i="1"/>
  <c r="I448" i="1"/>
  <c r="C448" i="1"/>
  <c r="H448" i="1" s="1"/>
  <c r="J447" i="1"/>
  <c r="I447" i="1"/>
  <c r="C447" i="1"/>
  <c r="H447" i="1" s="1"/>
  <c r="J446" i="1"/>
  <c r="I446" i="1"/>
  <c r="C446" i="1"/>
  <c r="H446" i="1" s="1"/>
  <c r="J445" i="1"/>
  <c r="I445" i="1"/>
  <c r="C445" i="1"/>
  <c r="H445" i="1" s="1"/>
  <c r="J444" i="1"/>
  <c r="I444" i="1"/>
  <c r="C444" i="1"/>
  <c r="H444" i="1" s="1"/>
  <c r="J443" i="1"/>
  <c r="I443" i="1"/>
  <c r="C443" i="1"/>
  <c r="H443" i="1" s="1"/>
  <c r="J442" i="1"/>
  <c r="I442" i="1"/>
  <c r="C442" i="1"/>
  <c r="H442" i="1" s="1"/>
  <c r="J441" i="1"/>
  <c r="I441" i="1"/>
  <c r="C441" i="1"/>
  <c r="H441" i="1" s="1"/>
  <c r="J440" i="1"/>
  <c r="I440" i="1"/>
  <c r="C440" i="1"/>
  <c r="H440" i="1" s="1"/>
  <c r="J439" i="1"/>
  <c r="I439" i="1"/>
  <c r="C439" i="1"/>
  <c r="H439" i="1" s="1"/>
  <c r="J438" i="1"/>
  <c r="I438" i="1"/>
  <c r="C438" i="1"/>
  <c r="H438" i="1" s="1"/>
  <c r="J437" i="1"/>
  <c r="I437" i="1"/>
  <c r="C437" i="1"/>
  <c r="H437" i="1" s="1"/>
  <c r="J436" i="1"/>
  <c r="I436" i="1"/>
  <c r="C436" i="1"/>
  <c r="H436" i="1" s="1"/>
  <c r="J435" i="1"/>
  <c r="I435" i="1"/>
  <c r="C435" i="1"/>
  <c r="H435" i="1" s="1"/>
  <c r="J434" i="1"/>
  <c r="I434" i="1"/>
  <c r="C434" i="1"/>
  <c r="H434" i="1" s="1"/>
  <c r="J433" i="1"/>
  <c r="I433" i="1"/>
  <c r="C433" i="1"/>
  <c r="H433" i="1" s="1"/>
  <c r="J432" i="1"/>
  <c r="I432" i="1"/>
  <c r="C432" i="1"/>
  <c r="H432" i="1" s="1"/>
  <c r="J431" i="1"/>
  <c r="I431" i="1"/>
  <c r="C431" i="1"/>
  <c r="H431" i="1" s="1"/>
  <c r="J430" i="1"/>
  <c r="I430" i="1"/>
  <c r="C430" i="1"/>
  <c r="H430" i="1" s="1"/>
  <c r="J429" i="1"/>
  <c r="I429" i="1"/>
  <c r="C429" i="1"/>
  <c r="H429" i="1" s="1"/>
  <c r="J428" i="1"/>
  <c r="I428" i="1"/>
  <c r="C428" i="1"/>
  <c r="H428" i="1" s="1"/>
  <c r="J427" i="1"/>
  <c r="I427" i="1"/>
  <c r="C427" i="1"/>
  <c r="H427" i="1" s="1"/>
  <c r="J426" i="1"/>
  <c r="I426" i="1"/>
  <c r="C426" i="1"/>
  <c r="H426" i="1" s="1"/>
  <c r="J425" i="1"/>
  <c r="I425" i="1"/>
  <c r="C425" i="1"/>
  <c r="H425" i="1" s="1"/>
  <c r="J424" i="1"/>
  <c r="I424" i="1"/>
  <c r="C424" i="1"/>
  <c r="H424" i="1" s="1"/>
  <c r="J423" i="1"/>
  <c r="I423" i="1"/>
  <c r="C423" i="1"/>
  <c r="H423" i="1" s="1"/>
  <c r="J422" i="1"/>
  <c r="I422" i="1"/>
  <c r="C422" i="1"/>
  <c r="H422" i="1" s="1"/>
  <c r="J421" i="1"/>
  <c r="I421" i="1"/>
  <c r="C421" i="1"/>
  <c r="H421" i="1" s="1"/>
  <c r="J420" i="1"/>
  <c r="I420" i="1"/>
  <c r="C420" i="1"/>
  <c r="H420" i="1" s="1"/>
  <c r="J419" i="1"/>
  <c r="I419" i="1"/>
  <c r="C419" i="1"/>
  <c r="H419" i="1" s="1"/>
  <c r="J418" i="1"/>
  <c r="I418" i="1"/>
  <c r="C418" i="1"/>
  <c r="H418" i="1" s="1"/>
  <c r="J417" i="1"/>
  <c r="I417" i="1"/>
  <c r="C417" i="1"/>
  <c r="H417" i="1" s="1"/>
  <c r="J416" i="1"/>
  <c r="I416" i="1"/>
  <c r="C416" i="1"/>
  <c r="H416" i="1" s="1"/>
  <c r="J415" i="1"/>
  <c r="I415" i="1"/>
  <c r="C415" i="1"/>
  <c r="H415" i="1" s="1"/>
  <c r="J414" i="1"/>
  <c r="I414" i="1"/>
  <c r="C414" i="1"/>
  <c r="H414" i="1" s="1"/>
  <c r="J413" i="1"/>
  <c r="I413" i="1"/>
  <c r="C413" i="1"/>
  <c r="H413" i="1" s="1"/>
  <c r="J412" i="1"/>
  <c r="I412" i="1"/>
  <c r="C412" i="1"/>
  <c r="H412" i="1" s="1"/>
  <c r="J411" i="1"/>
  <c r="I411" i="1"/>
  <c r="C411" i="1"/>
  <c r="H411" i="1" s="1"/>
  <c r="J410" i="1"/>
  <c r="I410" i="1"/>
  <c r="C410" i="1"/>
  <c r="H410" i="1" s="1"/>
  <c r="J409" i="1"/>
  <c r="I409" i="1"/>
  <c r="C409" i="1"/>
  <c r="H409" i="1" s="1"/>
  <c r="J408" i="1"/>
  <c r="I408" i="1"/>
  <c r="C408" i="1"/>
  <c r="H408" i="1" s="1"/>
  <c r="J407" i="1"/>
  <c r="I407" i="1"/>
  <c r="C407" i="1"/>
  <c r="H407" i="1" s="1"/>
  <c r="J406" i="1"/>
  <c r="I406" i="1"/>
  <c r="C406" i="1"/>
  <c r="H406" i="1" s="1"/>
  <c r="J405" i="1"/>
  <c r="I405" i="1"/>
  <c r="C405" i="1"/>
  <c r="H405" i="1" s="1"/>
  <c r="J404" i="1"/>
  <c r="I404" i="1"/>
  <c r="C404" i="1"/>
  <c r="H404" i="1" s="1"/>
  <c r="J403" i="1"/>
  <c r="I403" i="1"/>
  <c r="C403" i="1"/>
  <c r="H403" i="1" s="1"/>
  <c r="J402" i="1"/>
  <c r="I402" i="1"/>
  <c r="C402" i="1"/>
  <c r="H402" i="1" s="1"/>
  <c r="J401" i="1"/>
  <c r="I401" i="1"/>
  <c r="C401" i="1"/>
  <c r="H401" i="1" s="1"/>
  <c r="J400" i="1"/>
  <c r="I400" i="1"/>
  <c r="C400" i="1"/>
  <c r="H400" i="1" s="1"/>
  <c r="J399" i="1"/>
  <c r="I399" i="1"/>
  <c r="C399" i="1"/>
  <c r="H399" i="1" s="1"/>
  <c r="J398" i="1"/>
  <c r="I398" i="1"/>
  <c r="C398" i="1"/>
  <c r="H398" i="1" s="1"/>
  <c r="J397" i="1"/>
  <c r="I397" i="1"/>
  <c r="C397" i="1"/>
  <c r="H397" i="1" s="1"/>
  <c r="J396" i="1"/>
  <c r="I396" i="1"/>
  <c r="C396" i="1"/>
  <c r="H396" i="1" s="1"/>
  <c r="J395" i="1"/>
  <c r="I395" i="1"/>
  <c r="C395" i="1"/>
  <c r="H395" i="1" s="1"/>
  <c r="J394" i="1"/>
  <c r="I394" i="1"/>
  <c r="C394" i="1"/>
  <c r="H394" i="1" s="1"/>
  <c r="J393" i="1"/>
  <c r="I393" i="1"/>
  <c r="C393" i="1"/>
  <c r="H393" i="1" s="1"/>
  <c r="J392" i="1"/>
  <c r="I392" i="1"/>
  <c r="C392" i="1"/>
  <c r="H392" i="1" s="1"/>
  <c r="J391" i="1"/>
  <c r="I391" i="1"/>
  <c r="C391" i="1"/>
  <c r="H391" i="1" s="1"/>
  <c r="J390" i="1"/>
  <c r="I390" i="1"/>
  <c r="C390" i="1"/>
  <c r="H390" i="1" s="1"/>
  <c r="J389" i="1"/>
  <c r="I389" i="1"/>
  <c r="C389" i="1"/>
  <c r="H389" i="1" s="1"/>
  <c r="J388" i="1"/>
  <c r="I388" i="1"/>
  <c r="C388" i="1"/>
  <c r="H388" i="1" s="1"/>
  <c r="J387" i="1"/>
  <c r="I387" i="1"/>
  <c r="C387" i="1"/>
  <c r="H387" i="1" s="1"/>
  <c r="J386" i="1"/>
  <c r="I386" i="1"/>
  <c r="C386" i="1"/>
  <c r="H386" i="1" s="1"/>
  <c r="J385" i="1"/>
  <c r="I385" i="1"/>
  <c r="C385" i="1"/>
  <c r="H385" i="1" s="1"/>
  <c r="J384" i="1"/>
  <c r="I384" i="1"/>
  <c r="C384" i="1"/>
  <c r="H384" i="1" s="1"/>
  <c r="J383" i="1"/>
  <c r="I383" i="1"/>
  <c r="C383" i="1"/>
  <c r="H383" i="1" s="1"/>
  <c r="J382" i="1"/>
  <c r="I382" i="1"/>
  <c r="C382" i="1"/>
  <c r="H382" i="1" s="1"/>
  <c r="J381" i="1"/>
  <c r="I381" i="1"/>
  <c r="C381" i="1"/>
  <c r="H381" i="1" s="1"/>
  <c r="J380" i="1"/>
  <c r="I380" i="1"/>
  <c r="C380" i="1"/>
  <c r="H380" i="1" s="1"/>
  <c r="J379" i="1"/>
  <c r="I379" i="1"/>
  <c r="C379" i="1"/>
  <c r="H379" i="1" s="1"/>
  <c r="J378" i="1"/>
  <c r="I378" i="1"/>
  <c r="C378" i="1"/>
  <c r="H378" i="1" s="1"/>
  <c r="J377" i="1"/>
  <c r="I377" i="1"/>
  <c r="C377" i="1"/>
  <c r="H377" i="1" s="1"/>
  <c r="J376" i="1"/>
  <c r="I376" i="1"/>
  <c r="C376" i="1"/>
  <c r="H376" i="1" s="1"/>
  <c r="J375" i="1"/>
  <c r="I375" i="1"/>
  <c r="C375" i="1"/>
  <c r="H375" i="1" s="1"/>
  <c r="J374" i="1"/>
  <c r="I374" i="1"/>
  <c r="C374" i="1"/>
  <c r="H374" i="1" s="1"/>
  <c r="J373" i="1"/>
  <c r="I373" i="1"/>
  <c r="C373" i="1"/>
  <c r="H373" i="1" s="1"/>
  <c r="J372" i="1"/>
  <c r="I372" i="1"/>
  <c r="C372" i="1"/>
  <c r="H372" i="1" s="1"/>
  <c r="J371" i="1"/>
  <c r="I371" i="1"/>
  <c r="C371" i="1"/>
  <c r="H371" i="1" s="1"/>
  <c r="J370" i="1"/>
  <c r="I370" i="1"/>
  <c r="C370" i="1"/>
  <c r="H370" i="1" s="1"/>
  <c r="J369" i="1"/>
  <c r="I369" i="1"/>
  <c r="C369" i="1"/>
  <c r="H369" i="1" s="1"/>
  <c r="J368" i="1"/>
  <c r="I368" i="1"/>
  <c r="C368" i="1"/>
  <c r="H368" i="1" s="1"/>
  <c r="J367" i="1"/>
  <c r="I367" i="1"/>
  <c r="C367" i="1"/>
  <c r="H367" i="1" s="1"/>
  <c r="J366" i="1"/>
  <c r="I366" i="1"/>
  <c r="C366" i="1"/>
  <c r="H366" i="1" s="1"/>
  <c r="J365" i="1"/>
  <c r="I365" i="1"/>
  <c r="C365" i="1"/>
  <c r="H365" i="1" s="1"/>
  <c r="J364" i="1"/>
  <c r="I364" i="1"/>
  <c r="C364" i="1"/>
  <c r="H364" i="1" s="1"/>
  <c r="J363" i="1"/>
  <c r="I363" i="1"/>
  <c r="C363" i="1"/>
  <c r="H363" i="1" s="1"/>
  <c r="J362" i="1"/>
  <c r="I362" i="1"/>
  <c r="C362" i="1"/>
  <c r="H362" i="1" s="1"/>
  <c r="J361" i="1"/>
  <c r="I361" i="1"/>
  <c r="C361" i="1"/>
  <c r="H361" i="1" s="1"/>
  <c r="J360" i="1"/>
  <c r="I360" i="1"/>
  <c r="C360" i="1"/>
  <c r="H360" i="1" s="1"/>
  <c r="J359" i="1"/>
  <c r="I359" i="1"/>
  <c r="C359" i="1"/>
  <c r="H359" i="1" s="1"/>
  <c r="J358" i="1"/>
  <c r="I358" i="1"/>
  <c r="C358" i="1"/>
  <c r="H358" i="1" s="1"/>
  <c r="J357" i="1"/>
  <c r="I357" i="1"/>
  <c r="C357" i="1"/>
  <c r="H357" i="1" s="1"/>
  <c r="J356" i="1"/>
  <c r="I356" i="1"/>
  <c r="C356" i="1"/>
  <c r="H356" i="1" s="1"/>
  <c r="J355" i="1"/>
  <c r="I355" i="1"/>
  <c r="C355" i="1"/>
  <c r="H355" i="1" s="1"/>
  <c r="J354" i="1"/>
  <c r="I354" i="1"/>
  <c r="C354" i="1"/>
  <c r="H354" i="1" s="1"/>
  <c r="J353" i="1"/>
  <c r="I353" i="1"/>
  <c r="C353" i="1"/>
  <c r="H353" i="1" s="1"/>
  <c r="J352" i="1"/>
  <c r="I352" i="1"/>
  <c r="C352" i="1"/>
  <c r="H352" i="1" s="1"/>
  <c r="J351" i="1"/>
  <c r="I351" i="1"/>
  <c r="C351" i="1"/>
  <c r="H351" i="1" s="1"/>
  <c r="J350" i="1"/>
  <c r="I350" i="1"/>
  <c r="C350" i="1"/>
  <c r="H350" i="1" s="1"/>
  <c r="J349" i="1"/>
  <c r="I349" i="1"/>
  <c r="C349" i="1"/>
  <c r="H349" i="1" s="1"/>
  <c r="J348" i="1"/>
  <c r="I348" i="1"/>
  <c r="C348" i="1"/>
  <c r="H348" i="1" s="1"/>
  <c r="J347" i="1"/>
  <c r="I347" i="1"/>
  <c r="C347" i="1"/>
  <c r="H347" i="1" s="1"/>
  <c r="J346" i="1"/>
  <c r="I346" i="1"/>
  <c r="C346" i="1"/>
  <c r="H346" i="1" s="1"/>
  <c r="J345" i="1"/>
  <c r="I345" i="1"/>
  <c r="C345" i="1"/>
  <c r="H345" i="1" s="1"/>
  <c r="J344" i="1"/>
  <c r="I344" i="1"/>
  <c r="C344" i="1"/>
  <c r="H344" i="1" s="1"/>
  <c r="J343" i="1"/>
  <c r="I343" i="1"/>
  <c r="C343" i="1"/>
  <c r="H343" i="1" s="1"/>
  <c r="J342" i="1"/>
  <c r="I342" i="1"/>
  <c r="C342" i="1"/>
  <c r="H342" i="1" s="1"/>
  <c r="J341" i="1"/>
  <c r="I341" i="1"/>
  <c r="C341" i="1"/>
  <c r="H341" i="1" s="1"/>
  <c r="J340" i="1"/>
  <c r="I340" i="1"/>
  <c r="C340" i="1"/>
  <c r="H340" i="1" s="1"/>
  <c r="J339" i="1"/>
  <c r="I339" i="1"/>
  <c r="C339" i="1"/>
  <c r="H339" i="1" s="1"/>
  <c r="J338" i="1"/>
  <c r="I338" i="1"/>
  <c r="C338" i="1"/>
  <c r="H338" i="1" s="1"/>
  <c r="J337" i="1"/>
  <c r="I337" i="1"/>
  <c r="C337" i="1"/>
  <c r="H337" i="1" s="1"/>
  <c r="J336" i="1"/>
  <c r="I336" i="1"/>
  <c r="C336" i="1"/>
  <c r="H336" i="1" s="1"/>
  <c r="J335" i="1"/>
  <c r="I335" i="1"/>
  <c r="C335" i="1"/>
  <c r="H335" i="1" s="1"/>
  <c r="J334" i="1"/>
  <c r="I334" i="1"/>
  <c r="C334" i="1"/>
  <c r="H334" i="1" s="1"/>
  <c r="J333" i="1"/>
  <c r="I333" i="1"/>
  <c r="C333" i="1"/>
  <c r="H333" i="1" s="1"/>
  <c r="J332" i="1"/>
  <c r="I332" i="1"/>
  <c r="C332" i="1"/>
  <c r="H332" i="1" s="1"/>
  <c r="J331" i="1"/>
  <c r="I331" i="1"/>
  <c r="C331" i="1"/>
  <c r="H331" i="1" s="1"/>
  <c r="J330" i="1"/>
  <c r="I330" i="1"/>
  <c r="C330" i="1"/>
  <c r="H330" i="1" s="1"/>
  <c r="J329" i="1"/>
  <c r="I329" i="1"/>
  <c r="C329" i="1"/>
  <c r="H329" i="1" s="1"/>
  <c r="J328" i="1"/>
  <c r="I328" i="1"/>
  <c r="C328" i="1"/>
  <c r="H328" i="1" s="1"/>
  <c r="J327" i="1"/>
  <c r="I327" i="1"/>
  <c r="C327" i="1"/>
  <c r="H327" i="1" s="1"/>
  <c r="J326" i="1"/>
  <c r="I326" i="1"/>
  <c r="C326" i="1"/>
  <c r="H326" i="1" s="1"/>
  <c r="J325" i="1"/>
  <c r="I325" i="1"/>
  <c r="C325" i="1"/>
  <c r="H325" i="1" s="1"/>
  <c r="J324" i="1"/>
  <c r="I324" i="1"/>
  <c r="C324" i="1"/>
  <c r="H324" i="1" s="1"/>
  <c r="J323" i="1"/>
  <c r="I323" i="1"/>
  <c r="C323" i="1"/>
  <c r="H323" i="1" s="1"/>
  <c r="J322" i="1"/>
  <c r="I322" i="1"/>
  <c r="C322" i="1"/>
  <c r="H322" i="1" s="1"/>
  <c r="J321" i="1"/>
  <c r="I321" i="1"/>
  <c r="C321" i="1"/>
  <c r="H321" i="1" s="1"/>
  <c r="J320" i="1"/>
  <c r="I320" i="1"/>
  <c r="C320" i="1"/>
  <c r="H320" i="1" s="1"/>
  <c r="J319" i="1"/>
  <c r="I319" i="1"/>
  <c r="C319" i="1"/>
  <c r="H319" i="1" s="1"/>
  <c r="J318" i="1"/>
  <c r="I318" i="1"/>
  <c r="C318" i="1"/>
  <c r="H318" i="1" s="1"/>
  <c r="J317" i="1"/>
  <c r="I317" i="1"/>
  <c r="C317" i="1"/>
  <c r="H317" i="1" s="1"/>
  <c r="J316" i="1"/>
  <c r="I316" i="1"/>
  <c r="C316" i="1"/>
  <c r="H316" i="1" s="1"/>
  <c r="J315" i="1"/>
  <c r="I315" i="1"/>
  <c r="C315" i="1"/>
  <c r="H315" i="1" s="1"/>
  <c r="J314" i="1"/>
  <c r="I314" i="1"/>
  <c r="C314" i="1"/>
  <c r="H314" i="1" s="1"/>
  <c r="J313" i="1"/>
  <c r="I313" i="1"/>
  <c r="C313" i="1"/>
  <c r="H313" i="1" s="1"/>
  <c r="J312" i="1"/>
  <c r="I312" i="1"/>
  <c r="C312" i="1"/>
  <c r="H312" i="1" s="1"/>
  <c r="J311" i="1"/>
  <c r="I311" i="1"/>
  <c r="C311" i="1"/>
  <c r="H311" i="1" s="1"/>
  <c r="J310" i="1"/>
  <c r="I310" i="1"/>
  <c r="C310" i="1"/>
  <c r="H310" i="1" s="1"/>
  <c r="J309" i="1"/>
  <c r="I309" i="1"/>
  <c r="C309" i="1"/>
  <c r="H309" i="1" s="1"/>
  <c r="J308" i="1"/>
  <c r="I308" i="1"/>
  <c r="C308" i="1"/>
  <c r="H308" i="1" s="1"/>
  <c r="J307" i="1"/>
  <c r="I307" i="1"/>
  <c r="C307" i="1"/>
  <c r="H307" i="1" s="1"/>
  <c r="J306" i="1"/>
  <c r="I306" i="1"/>
  <c r="C306" i="1"/>
  <c r="H306" i="1" s="1"/>
  <c r="J305" i="1"/>
  <c r="I305" i="1"/>
  <c r="C305" i="1"/>
  <c r="H305" i="1" s="1"/>
  <c r="J304" i="1"/>
  <c r="I304" i="1"/>
  <c r="C304" i="1"/>
  <c r="H304" i="1" s="1"/>
  <c r="J303" i="1"/>
  <c r="I303" i="1"/>
  <c r="C303" i="1"/>
  <c r="H303" i="1" s="1"/>
  <c r="J302" i="1"/>
  <c r="I302" i="1"/>
  <c r="C302" i="1"/>
  <c r="H302" i="1" s="1"/>
  <c r="J301" i="1"/>
  <c r="I301" i="1"/>
  <c r="C301" i="1"/>
  <c r="H301" i="1" s="1"/>
  <c r="J300" i="1"/>
  <c r="I300" i="1"/>
  <c r="C300" i="1"/>
  <c r="H300" i="1" s="1"/>
  <c r="J299" i="1"/>
  <c r="I299" i="1"/>
  <c r="C299" i="1"/>
  <c r="H299" i="1" s="1"/>
  <c r="J298" i="1"/>
  <c r="I298" i="1"/>
  <c r="C298" i="1"/>
  <c r="H298" i="1" s="1"/>
  <c r="J297" i="1"/>
  <c r="I297" i="1"/>
  <c r="C297" i="1"/>
  <c r="H297" i="1" s="1"/>
  <c r="J296" i="1"/>
  <c r="I296" i="1"/>
  <c r="C296" i="1"/>
  <c r="H296" i="1" s="1"/>
  <c r="J295" i="1"/>
  <c r="I295" i="1"/>
  <c r="C295" i="1"/>
  <c r="H295" i="1" s="1"/>
  <c r="J294" i="1"/>
  <c r="I294" i="1"/>
  <c r="C294" i="1"/>
  <c r="H294" i="1" s="1"/>
  <c r="J293" i="1"/>
  <c r="I293" i="1"/>
  <c r="C293" i="1"/>
  <c r="H293" i="1" s="1"/>
  <c r="J292" i="1"/>
  <c r="I292" i="1"/>
  <c r="C292" i="1"/>
  <c r="H292" i="1" s="1"/>
  <c r="J291" i="1"/>
  <c r="I291" i="1"/>
  <c r="C291" i="1"/>
  <c r="H291" i="1" s="1"/>
  <c r="J290" i="1"/>
  <c r="I290" i="1"/>
  <c r="C290" i="1"/>
  <c r="H290" i="1" s="1"/>
  <c r="J289" i="1"/>
  <c r="I289" i="1"/>
  <c r="C289" i="1"/>
  <c r="H289" i="1" s="1"/>
  <c r="J288" i="1"/>
  <c r="I288" i="1"/>
  <c r="C288" i="1"/>
  <c r="H288" i="1" s="1"/>
  <c r="J287" i="1"/>
  <c r="I287" i="1"/>
  <c r="C287" i="1"/>
  <c r="H287" i="1" s="1"/>
  <c r="J286" i="1"/>
  <c r="I286" i="1"/>
  <c r="C286" i="1"/>
  <c r="H286" i="1" s="1"/>
  <c r="J285" i="1"/>
  <c r="I285" i="1"/>
  <c r="C285" i="1"/>
  <c r="H285" i="1" s="1"/>
  <c r="J284" i="1"/>
  <c r="I284" i="1"/>
  <c r="C284" i="1"/>
  <c r="H284" i="1" s="1"/>
  <c r="J283" i="1"/>
  <c r="I283" i="1"/>
  <c r="C283" i="1"/>
  <c r="H283" i="1" s="1"/>
  <c r="J282" i="1"/>
  <c r="I282" i="1"/>
  <c r="C282" i="1"/>
  <c r="H282" i="1" s="1"/>
  <c r="J281" i="1"/>
  <c r="I281" i="1"/>
  <c r="C281" i="1"/>
  <c r="H281" i="1" s="1"/>
  <c r="J280" i="1"/>
  <c r="I280" i="1"/>
  <c r="C280" i="1"/>
  <c r="H280" i="1" s="1"/>
  <c r="J279" i="1"/>
  <c r="I279" i="1"/>
  <c r="C279" i="1"/>
  <c r="H279" i="1" s="1"/>
  <c r="J278" i="1"/>
  <c r="I278" i="1"/>
  <c r="C278" i="1"/>
  <c r="H278" i="1" s="1"/>
  <c r="J277" i="1"/>
  <c r="I277" i="1"/>
  <c r="C277" i="1"/>
  <c r="H277" i="1" s="1"/>
  <c r="J276" i="1"/>
  <c r="I276" i="1"/>
  <c r="C276" i="1"/>
  <c r="H276" i="1" s="1"/>
  <c r="J275" i="1"/>
  <c r="I275" i="1"/>
  <c r="C275" i="1"/>
  <c r="H275" i="1" s="1"/>
  <c r="J274" i="1"/>
  <c r="I274" i="1"/>
  <c r="C274" i="1"/>
  <c r="H274" i="1" s="1"/>
  <c r="J273" i="1"/>
  <c r="I273" i="1"/>
  <c r="C273" i="1"/>
  <c r="H273" i="1" s="1"/>
  <c r="J272" i="1"/>
  <c r="I272" i="1"/>
  <c r="C272" i="1"/>
  <c r="H272" i="1" s="1"/>
  <c r="J271" i="1"/>
  <c r="I271" i="1"/>
  <c r="C271" i="1"/>
  <c r="H271" i="1" s="1"/>
  <c r="J270" i="1"/>
  <c r="I270" i="1"/>
  <c r="C270" i="1"/>
  <c r="H270" i="1" s="1"/>
  <c r="J269" i="1"/>
  <c r="I269" i="1"/>
  <c r="C269" i="1"/>
  <c r="H269" i="1" s="1"/>
  <c r="J268" i="1"/>
  <c r="I268" i="1"/>
  <c r="C268" i="1"/>
  <c r="H268" i="1" s="1"/>
  <c r="J267" i="1"/>
  <c r="I267" i="1"/>
  <c r="C267" i="1"/>
  <c r="H267" i="1" s="1"/>
  <c r="J266" i="1"/>
  <c r="I266" i="1"/>
  <c r="C266" i="1"/>
  <c r="H266" i="1" s="1"/>
  <c r="J265" i="1"/>
  <c r="I265" i="1"/>
  <c r="C265" i="1"/>
  <c r="H265" i="1" s="1"/>
  <c r="J264" i="1"/>
  <c r="I264" i="1"/>
  <c r="C264" i="1"/>
  <c r="H264" i="1" s="1"/>
  <c r="J263" i="1"/>
  <c r="I263" i="1"/>
  <c r="C263" i="1"/>
  <c r="H263" i="1" s="1"/>
  <c r="J262" i="1"/>
  <c r="I262" i="1"/>
  <c r="C262" i="1"/>
  <c r="H262" i="1" s="1"/>
  <c r="J261" i="1"/>
  <c r="I261" i="1"/>
  <c r="C261" i="1"/>
  <c r="H261" i="1" s="1"/>
  <c r="J260" i="1"/>
  <c r="I260" i="1"/>
  <c r="C260" i="1"/>
  <c r="H260" i="1" s="1"/>
  <c r="J259" i="1"/>
  <c r="I259" i="1"/>
  <c r="C259" i="1"/>
  <c r="H259" i="1" s="1"/>
  <c r="J258" i="1"/>
  <c r="I258" i="1"/>
  <c r="C258" i="1"/>
  <c r="H258" i="1" s="1"/>
  <c r="J257" i="1"/>
  <c r="I257" i="1"/>
  <c r="C257" i="1"/>
  <c r="H257" i="1" s="1"/>
  <c r="J256" i="1"/>
  <c r="I256" i="1"/>
  <c r="C256" i="1"/>
  <c r="H256" i="1" s="1"/>
  <c r="J255" i="1"/>
  <c r="I255" i="1"/>
  <c r="C255" i="1"/>
  <c r="H255" i="1" s="1"/>
  <c r="J254" i="1"/>
  <c r="I254" i="1"/>
  <c r="C254" i="1"/>
  <c r="H254" i="1" s="1"/>
  <c r="J253" i="1"/>
  <c r="I253" i="1"/>
  <c r="C253" i="1"/>
  <c r="H253" i="1" s="1"/>
  <c r="J252" i="1"/>
  <c r="I252" i="1"/>
  <c r="C252" i="1"/>
  <c r="H252" i="1" s="1"/>
  <c r="J251" i="1"/>
  <c r="I251" i="1"/>
  <c r="C251" i="1"/>
  <c r="H251" i="1" s="1"/>
  <c r="J250" i="1"/>
  <c r="I250" i="1"/>
  <c r="C250" i="1"/>
  <c r="H250" i="1" s="1"/>
  <c r="J249" i="1"/>
  <c r="I249" i="1"/>
  <c r="C249" i="1"/>
  <c r="H249" i="1" s="1"/>
  <c r="J248" i="1"/>
  <c r="I248" i="1"/>
  <c r="C248" i="1"/>
  <c r="H248" i="1" s="1"/>
  <c r="J247" i="1"/>
  <c r="I247" i="1"/>
  <c r="C247" i="1"/>
  <c r="H247" i="1" s="1"/>
  <c r="J246" i="1"/>
  <c r="I246" i="1"/>
  <c r="C246" i="1"/>
  <c r="H246" i="1" s="1"/>
  <c r="J245" i="1"/>
  <c r="I245" i="1"/>
  <c r="C245" i="1"/>
  <c r="H245" i="1" s="1"/>
  <c r="J244" i="1"/>
  <c r="I244" i="1"/>
  <c r="C244" i="1"/>
  <c r="H244" i="1" s="1"/>
  <c r="J243" i="1"/>
  <c r="I243" i="1"/>
  <c r="C243" i="1"/>
  <c r="H243" i="1" s="1"/>
  <c r="J242" i="1"/>
  <c r="I242" i="1"/>
  <c r="C242" i="1"/>
  <c r="H242" i="1" s="1"/>
  <c r="J241" i="1"/>
  <c r="I241" i="1"/>
  <c r="C241" i="1"/>
  <c r="H241" i="1" s="1"/>
  <c r="J240" i="1"/>
  <c r="I240" i="1"/>
  <c r="C240" i="1"/>
  <c r="H240" i="1" s="1"/>
  <c r="J239" i="1"/>
  <c r="I239" i="1"/>
  <c r="C239" i="1"/>
  <c r="H239" i="1" s="1"/>
  <c r="J238" i="1"/>
  <c r="I238" i="1"/>
  <c r="C238" i="1"/>
  <c r="H238" i="1" s="1"/>
  <c r="J237" i="1"/>
  <c r="I237" i="1"/>
  <c r="C237" i="1"/>
  <c r="H237" i="1" s="1"/>
  <c r="J236" i="1"/>
  <c r="I236" i="1"/>
  <c r="C236" i="1"/>
  <c r="H236" i="1" s="1"/>
  <c r="J235" i="1"/>
  <c r="I235" i="1"/>
  <c r="C235" i="1"/>
  <c r="H235" i="1" s="1"/>
  <c r="J234" i="1"/>
  <c r="I234" i="1"/>
  <c r="C234" i="1"/>
  <c r="H234" i="1" s="1"/>
  <c r="J233" i="1"/>
  <c r="I233" i="1"/>
  <c r="C233" i="1"/>
  <c r="H233" i="1" s="1"/>
  <c r="J232" i="1"/>
  <c r="I232" i="1"/>
  <c r="C232" i="1"/>
  <c r="H232" i="1" s="1"/>
  <c r="J231" i="1"/>
  <c r="I231" i="1"/>
  <c r="C231" i="1"/>
  <c r="H231" i="1" s="1"/>
  <c r="J230" i="1"/>
  <c r="I230" i="1"/>
  <c r="C230" i="1"/>
  <c r="H230" i="1" s="1"/>
  <c r="J229" i="1"/>
  <c r="I229" i="1"/>
  <c r="C229" i="1"/>
  <c r="H229" i="1" s="1"/>
  <c r="J228" i="1"/>
  <c r="I228" i="1"/>
  <c r="C228" i="1"/>
  <c r="H228" i="1" s="1"/>
  <c r="J227" i="1"/>
  <c r="I227" i="1"/>
  <c r="C227" i="1"/>
  <c r="H227" i="1" s="1"/>
  <c r="J226" i="1"/>
  <c r="I226" i="1"/>
  <c r="C226" i="1"/>
  <c r="H226" i="1" s="1"/>
  <c r="J225" i="1"/>
  <c r="I225" i="1"/>
  <c r="C225" i="1"/>
  <c r="H225" i="1" s="1"/>
  <c r="J224" i="1"/>
  <c r="I224" i="1"/>
  <c r="C224" i="1"/>
  <c r="H224" i="1" s="1"/>
  <c r="J223" i="1"/>
  <c r="I223" i="1"/>
  <c r="C223" i="1"/>
  <c r="H223" i="1" s="1"/>
  <c r="J222" i="1"/>
  <c r="I222" i="1"/>
  <c r="C222" i="1"/>
  <c r="H222" i="1" s="1"/>
  <c r="J221" i="1"/>
  <c r="I221" i="1"/>
  <c r="C221" i="1"/>
  <c r="H221" i="1" s="1"/>
  <c r="J220" i="1"/>
  <c r="I220" i="1"/>
  <c r="C220" i="1"/>
  <c r="H220" i="1" s="1"/>
  <c r="J219" i="1"/>
  <c r="I219" i="1"/>
  <c r="C219" i="1"/>
  <c r="H219" i="1" s="1"/>
  <c r="J218" i="1"/>
  <c r="I218" i="1"/>
  <c r="C218" i="1"/>
  <c r="H218" i="1" s="1"/>
  <c r="J217" i="1"/>
  <c r="I217" i="1"/>
  <c r="C217" i="1"/>
  <c r="H217" i="1" s="1"/>
  <c r="J216" i="1"/>
  <c r="I216" i="1"/>
  <c r="C216" i="1"/>
  <c r="H216" i="1" s="1"/>
  <c r="J215" i="1"/>
  <c r="I215" i="1"/>
  <c r="C215" i="1"/>
  <c r="H215" i="1" s="1"/>
  <c r="J214" i="1"/>
  <c r="I214" i="1"/>
  <c r="C214" i="1"/>
  <c r="H214" i="1" s="1"/>
  <c r="J213" i="1"/>
  <c r="I213" i="1"/>
  <c r="C213" i="1"/>
  <c r="H213" i="1" s="1"/>
  <c r="J212" i="1"/>
  <c r="I212" i="1"/>
  <c r="C212" i="1"/>
  <c r="H212" i="1" s="1"/>
  <c r="J211" i="1"/>
  <c r="I211" i="1"/>
  <c r="C211" i="1"/>
  <c r="H211" i="1" s="1"/>
  <c r="J210" i="1"/>
  <c r="I210" i="1"/>
  <c r="C210" i="1"/>
  <c r="H210" i="1" s="1"/>
  <c r="J209" i="1"/>
  <c r="I209" i="1"/>
  <c r="C209" i="1"/>
  <c r="H209" i="1" s="1"/>
  <c r="J208" i="1"/>
  <c r="I208" i="1"/>
  <c r="C208" i="1"/>
  <c r="H208" i="1" s="1"/>
  <c r="J207" i="1"/>
  <c r="I207" i="1"/>
  <c r="C207" i="1"/>
  <c r="H207" i="1" s="1"/>
  <c r="J206" i="1"/>
  <c r="I206" i="1"/>
  <c r="C206" i="1"/>
  <c r="H206" i="1" s="1"/>
  <c r="J205" i="1"/>
  <c r="I205" i="1"/>
  <c r="C205" i="1"/>
  <c r="H205" i="1" s="1"/>
  <c r="J204" i="1"/>
  <c r="I204" i="1"/>
  <c r="C204" i="1"/>
  <c r="H204" i="1" s="1"/>
  <c r="J203" i="1"/>
  <c r="I203" i="1"/>
  <c r="C203" i="1"/>
  <c r="H203" i="1" s="1"/>
  <c r="J202" i="1"/>
  <c r="I202" i="1"/>
  <c r="C202" i="1"/>
  <c r="H202" i="1" s="1"/>
  <c r="J201" i="1"/>
  <c r="I201" i="1"/>
  <c r="C201" i="1"/>
  <c r="H201" i="1" s="1"/>
  <c r="J200" i="1"/>
  <c r="I200" i="1"/>
  <c r="C200" i="1"/>
  <c r="H200" i="1" s="1"/>
  <c r="J199" i="1"/>
  <c r="I199" i="1"/>
  <c r="C199" i="1"/>
  <c r="H199" i="1" s="1"/>
  <c r="J198" i="1"/>
  <c r="I198" i="1"/>
  <c r="C198" i="1"/>
  <c r="H198" i="1" s="1"/>
  <c r="J197" i="1"/>
  <c r="I197" i="1"/>
  <c r="C197" i="1"/>
  <c r="H197" i="1" s="1"/>
  <c r="J196" i="1"/>
  <c r="I196" i="1"/>
  <c r="C196" i="1"/>
  <c r="H196" i="1" s="1"/>
  <c r="J195" i="1"/>
  <c r="I195" i="1"/>
  <c r="C195" i="1"/>
  <c r="H195" i="1" s="1"/>
  <c r="J194" i="1"/>
  <c r="I194" i="1"/>
  <c r="C194" i="1"/>
  <c r="H194" i="1" s="1"/>
  <c r="J193" i="1"/>
  <c r="I193" i="1"/>
  <c r="C193" i="1"/>
  <c r="H193" i="1" s="1"/>
  <c r="J192" i="1"/>
  <c r="I192" i="1"/>
  <c r="C192" i="1"/>
  <c r="H192" i="1" s="1"/>
  <c r="J191" i="1"/>
  <c r="I191" i="1"/>
  <c r="C191" i="1"/>
  <c r="H191" i="1" s="1"/>
  <c r="J190" i="1"/>
  <c r="I190" i="1"/>
  <c r="C190" i="1"/>
  <c r="H190" i="1" s="1"/>
  <c r="J189" i="1"/>
  <c r="I189" i="1"/>
  <c r="C189" i="1"/>
  <c r="H189" i="1" s="1"/>
  <c r="J188" i="1"/>
  <c r="I188" i="1"/>
  <c r="C188" i="1"/>
  <c r="H188" i="1" s="1"/>
  <c r="J187" i="1"/>
  <c r="I187" i="1"/>
  <c r="C187" i="1"/>
  <c r="H187" i="1" s="1"/>
  <c r="J186" i="1"/>
  <c r="I186" i="1"/>
  <c r="C186" i="1"/>
  <c r="H186" i="1" s="1"/>
  <c r="J185" i="1"/>
  <c r="I185" i="1"/>
  <c r="C185" i="1"/>
  <c r="H185" i="1" s="1"/>
  <c r="J184" i="1"/>
  <c r="I184" i="1"/>
  <c r="C184" i="1"/>
  <c r="H184" i="1" s="1"/>
  <c r="J183" i="1"/>
  <c r="I183" i="1"/>
  <c r="C183" i="1"/>
  <c r="H183" i="1" s="1"/>
  <c r="J182" i="1"/>
  <c r="I182" i="1"/>
  <c r="C182" i="1"/>
  <c r="H182" i="1" s="1"/>
  <c r="J181" i="1"/>
  <c r="I181" i="1"/>
  <c r="C181" i="1"/>
  <c r="H181" i="1" s="1"/>
  <c r="J180" i="1"/>
  <c r="I180" i="1"/>
  <c r="C180" i="1"/>
  <c r="H180" i="1" s="1"/>
  <c r="J179" i="1"/>
  <c r="I179" i="1"/>
  <c r="C179" i="1"/>
  <c r="H179" i="1" s="1"/>
  <c r="J178" i="1"/>
  <c r="I178" i="1"/>
  <c r="C178" i="1"/>
  <c r="H178" i="1" s="1"/>
  <c r="J177" i="1"/>
  <c r="I177" i="1"/>
  <c r="C177" i="1"/>
  <c r="H177" i="1" s="1"/>
  <c r="J176" i="1"/>
  <c r="I176" i="1"/>
  <c r="C176" i="1"/>
  <c r="H176" i="1" s="1"/>
  <c r="J175" i="1"/>
  <c r="I175" i="1"/>
  <c r="C175" i="1"/>
  <c r="H175" i="1" s="1"/>
  <c r="J174" i="1"/>
  <c r="I174" i="1"/>
  <c r="C174" i="1"/>
  <c r="H174" i="1" s="1"/>
  <c r="J173" i="1"/>
  <c r="I173" i="1"/>
  <c r="C173" i="1"/>
  <c r="H173" i="1" s="1"/>
  <c r="J172" i="1"/>
  <c r="I172" i="1"/>
  <c r="C172" i="1"/>
  <c r="H172" i="1" s="1"/>
  <c r="J171" i="1"/>
  <c r="I171" i="1"/>
  <c r="C171" i="1"/>
  <c r="H171" i="1" s="1"/>
  <c r="J170" i="1"/>
  <c r="I170" i="1"/>
  <c r="C170" i="1"/>
  <c r="H170" i="1" s="1"/>
  <c r="J169" i="1"/>
  <c r="I169" i="1"/>
  <c r="C169" i="1"/>
  <c r="H169" i="1" s="1"/>
  <c r="J168" i="1"/>
  <c r="I168" i="1"/>
  <c r="C168" i="1"/>
  <c r="H168" i="1" s="1"/>
  <c r="J167" i="1"/>
  <c r="I167" i="1"/>
  <c r="C167" i="1"/>
  <c r="H167" i="1" s="1"/>
  <c r="J166" i="1"/>
  <c r="I166" i="1"/>
  <c r="C166" i="1"/>
  <c r="H166" i="1" s="1"/>
  <c r="J165" i="1"/>
  <c r="I165" i="1"/>
  <c r="C165" i="1"/>
  <c r="H165" i="1" s="1"/>
  <c r="J164" i="1"/>
  <c r="I164" i="1"/>
  <c r="C164" i="1"/>
  <c r="H164" i="1" s="1"/>
  <c r="J163" i="1"/>
  <c r="I163" i="1"/>
  <c r="C163" i="1"/>
  <c r="H163" i="1" s="1"/>
  <c r="J162" i="1"/>
  <c r="I162" i="1"/>
  <c r="C162" i="1"/>
  <c r="H162" i="1" s="1"/>
  <c r="J161" i="1"/>
  <c r="I161" i="1"/>
  <c r="C161" i="1"/>
  <c r="H161" i="1" s="1"/>
  <c r="J160" i="1"/>
  <c r="I160" i="1"/>
  <c r="C160" i="1"/>
  <c r="H160" i="1" s="1"/>
  <c r="J159" i="1"/>
  <c r="I159" i="1"/>
  <c r="C159" i="1"/>
  <c r="H159" i="1" s="1"/>
  <c r="J158" i="1"/>
  <c r="I158" i="1"/>
  <c r="C158" i="1"/>
  <c r="H158" i="1" s="1"/>
  <c r="J157" i="1"/>
  <c r="I157" i="1"/>
  <c r="C157" i="1"/>
  <c r="H157" i="1" s="1"/>
  <c r="J156" i="1"/>
  <c r="I156" i="1"/>
  <c r="C156" i="1"/>
  <c r="H156" i="1" s="1"/>
  <c r="J155" i="1"/>
  <c r="I155" i="1"/>
  <c r="C155" i="1"/>
  <c r="H155" i="1" s="1"/>
  <c r="J154" i="1"/>
  <c r="I154" i="1"/>
  <c r="C154" i="1"/>
  <c r="H154" i="1" s="1"/>
  <c r="J153" i="1"/>
  <c r="I153" i="1"/>
  <c r="C153" i="1"/>
  <c r="H153" i="1" s="1"/>
  <c r="J152" i="1"/>
  <c r="I152" i="1"/>
  <c r="C152" i="1"/>
  <c r="H152" i="1" s="1"/>
  <c r="J151" i="1"/>
  <c r="I151" i="1"/>
  <c r="C151" i="1"/>
  <c r="H151" i="1" s="1"/>
  <c r="J150" i="1"/>
  <c r="I150" i="1"/>
  <c r="C150" i="1"/>
  <c r="H150" i="1" s="1"/>
  <c r="J149" i="1"/>
  <c r="I149" i="1"/>
  <c r="C149" i="1"/>
  <c r="H149" i="1" s="1"/>
  <c r="J148" i="1"/>
  <c r="I148" i="1"/>
  <c r="C148" i="1"/>
  <c r="H148" i="1" s="1"/>
  <c r="J147" i="1"/>
  <c r="I147" i="1"/>
  <c r="C147" i="1"/>
  <c r="H147" i="1" s="1"/>
  <c r="J146" i="1"/>
  <c r="I146" i="1"/>
  <c r="C146" i="1"/>
  <c r="H146" i="1" s="1"/>
  <c r="J145" i="1"/>
  <c r="I145" i="1"/>
  <c r="C145" i="1"/>
  <c r="H145" i="1" s="1"/>
  <c r="J144" i="1"/>
  <c r="I144" i="1"/>
  <c r="C144" i="1"/>
  <c r="H144" i="1" s="1"/>
  <c r="J143" i="1"/>
  <c r="I143" i="1"/>
  <c r="C143" i="1"/>
  <c r="H143" i="1" s="1"/>
  <c r="J142" i="1"/>
  <c r="I142" i="1"/>
  <c r="C142" i="1"/>
  <c r="H142" i="1" s="1"/>
  <c r="J141" i="1"/>
  <c r="I141" i="1"/>
  <c r="C141" i="1"/>
  <c r="H141" i="1" s="1"/>
  <c r="J140" i="1"/>
  <c r="I140" i="1"/>
  <c r="C140" i="1"/>
  <c r="H140" i="1" s="1"/>
  <c r="J139" i="1"/>
  <c r="I139" i="1"/>
  <c r="C139" i="1"/>
  <c r="H139" i="1" s="1"/>
  <c r="J138" i="1"/>
  <c r="I138" i="1"/>
  <c r="C138" i="1"/>
  <c r="H138" i="1" s="1"/>
  <c r="J137" i="1"/>
  <c r="I137" i="1"/>
  <c r="C137" i="1"/>
  <c r="H137" i="1" s="1"/>
  <c r="J136" i="1"/>
  <c r="I136" i="1"/>
  <c r="C136" i="1"/>
  <c r="H136" i="1" s="1"/>
  <c r="J135" i="1"/>
  <c r="I135" i="1"/>
  <c r="C135" i="1"/>
  <c r="H135" i="1" s="1"/>
  <c r="J134" i="1"/>
  <c r="I134" i="1"/>
  <c r="C134" i="1"/>
  <c r="H134" i="1" s="1"/>
  <c r="J133" i="1"/>
  <c r="I133" i="1"/>
  <c r="C133" i="1"/>
  <c r="H133" i="1" s="1"/>
  <c r="J132" i="1"/>
  <c r="I132" i="1"/>
  <c r="C132" i="1"/>
  <c r="H132" i="1" s="1"/>
  <c r="J131" i="1"/>
  <c r="I131" i="1"/>
  <c r="C131" i="1"/>
  <c r="H131" i="1" s="1"/>
  <c r="J130" i="1"/>
  <c r="I130" i="1"/>
  <c r="C130" i="1"/>
  <c r="H130" i="1" s="1"/>
  <c r="J129" i="1"/>
  <c r="I129" i="1"/>
  <c r="C129" i="1"/>
  <c r="H129" i="1" s="1"/>
  <c r="J128" i="1"/>
  <c r="I128" i="1"/>
  <c r="C128" i="1"/>
  <c r="H128" i="1" s="1"/>
  <c r="J127" i="1"/>
  <c r="I127" i="1"/>
  <c r="C127" i="1"/>
  <c r="H127" i="1" s="1"/>
  <c r="J126" i="1"/>
  <c r="I126" i="1"/>
  <c r="C126" i="1"/>
  <c r="H126" i="1" s="1"/>
  <c r="J125" i="1"/>
  <c r="I125" i="1"/>
  <c r="C125" i="1"/>
  <c r="H125" i="1" s="1"/>
  <c r="J124" i="1"/>
  <c r="I124" i="1"/>
  <c r="C124" i="1"/>
  <c r="H124" i="1" s="1"/>
  <c r="J123" i="1"/>
  <c r="I123" i="1"/>
  <c r="C123" i="1"/>
  <c r="H123" i="1" s="1"/>
  <c r="J122" i="1"/>
  <c r="I122" i="1"/>
  <c r="C122" i="1"/>
  <c r="H122" i="1" s="1"/>
  <c r="J121" i="1"/>
  <c r="I121" i="1"/>
  <c r="C121" i="1"/>
  <c r="H121" i="1" s="1"/>
  <c r="J120" i="1"/>
  <c r="I120" i="1"/>
  <c r="C120" i="1"/>
  <c r="H120" i="1" s="1"/>
  <c r="J119" i="1"/>
  <c r="I119" i="1"/>
  <c r="C119" i="1"/>
  <c r="H119" i="1" s="1"/>
  <c r="J118" i="1"/>
  <c r="I118" i="1"/>
  <c r="C118" i="1"/>
  <c r="H118" i="1" s="1"/>
  <c r="J117" i="1"/>
  <c r="I117" i="1"/>
  <c r="C117" i="1"/>
  <c r="H117" i="1" s="1"/>
  <c r="J116" i="1"/>
  <c r="I116" i="1"/>
  <c r="C116" i="1"/>
  <c r="H116" i="1" s="1"/>
  <c r="J115" i="1"/>
  <c r="I115" i="1"/>
  <c r="C115" i="1"/>
  <c r="H115" i="1" s="1"/>
  <c r="J114" i="1"/>
  <c r="I114" i="1"/>
  <c r="C114" i="1"/>
  <c r="H114" i="1" s="1"/>
  <c r="J113" i="1"/>
  <c r="I113" i="1"/>
  <c r="C113" i="1"/>
  <c r="H113" i="1" s="1"/>
  <c r="J112" i="1"/>
  <c r="I112" i="1"/>
  <c r="C112" i="1"/>
  <c r="H112" i="1" s="1"/>
  <c r="J111" i="1"/>
  <c r="I111" i="1"/>
  <c r="C111" i="1"/>
  <c r="H111" i="1" s="1"/>
  <c r="J110" i="1"/>
  <c r="I110" i="1"/>
  <c r="C110" i="1"/>
  <c r="H110" i="1" s="1"/>
  <c r="J109" i="1"/>
  <c r="I109" i="1"/>
  <c r="C109" i="1"/>
  <c r="H109" i="1" s="1"/>
  <c r="J108" i="1"/>
  <c r="I108" i="1"/>
  <c r="C108" i="1"/>
  <c r="H108" i="1" s="1"/>
  <c r="J107" i="1"/>
  <c r="I107" i="1"/>
  <c r="C107" i="1"/>
  <c r="H107" i="1" s="1"/>
  <c r="J106" i="1"/>
  <c r="I106" i="1"/>
  <c r="C106" i="1"/>
  <c r="H106" i="1" s="1"/>
  <c r="J105" i="1"/>
  <c r="I105" i="1"/>
  <c r="C105" i="1"/>
  <c r="H105" i="1" s="1"/>
  <c r="J104" i="1"/>
  <c r="I104" i="1"/>
  <c r="C104" i="1"/>
  <c r="H104" i="1" s="1"/>
  <c r="J103" i="1"/>
  <c r="I103" i="1"/>
  <c r="C103" i="1"/>
  <c r="H103" i="1" s="1"/>
  <c r="J102" i="1"/>
  <c r="I102" i="1"/>
  <c r="C102" i="1"/>
  <c r="H102" i="1" s="1"/>
  <c r="J101" i="1"/>
  <c r="I101" i="1"/>
  <c r="C101" i="1"/>
  <c r="H101" i="1" s="1"/>
  <c r="J100" i="1"/>
  <c r="I100" i="1"/>
  <c r="C100" i="1"/>
  <c r="H100" i="1" s="1"/>
  <c r="J99" i="1"/>
  <c r="I99" i="1"/>
  <c r="C99" i="1"/>
  <c r="H99" i="1" s="1"/>
  <c r="J98" i="1"/>
  <c r="I98" i="1"/>
  <c r="C98" i="1"/>
  <c r="H98" i="1" s="1"/>
  <c r="J97" i="1"/>
  <c r="I97" i="1"/>
  <c r="C97" i="1"/>
  <c r="H97" i="1" s="1"/>
  <c r="J96" i="1"/>
  <c r="I96" i="1"/>
  <c r="C96" i="1"/>
  <c r="H96" i="1" s="1"/>
  <c r="J95" i="1"/>
  <c r="I95" i="1"/>
  <c r="C95" i="1"/>
  <c r="H95" i="1" s="1"/>
  <c r="J94" i="1"/>
  <c r="I94" i="1"/>
  <c r="C94" i="1"/>
  <c r="H94" i="1" s="1"/>
  <c r="J93" i="1"/>
  <c r="I93" i="1"/>
  <c r="C93" i="1"/>
  <c r="H93" i="1" s="1"/>
  <c r="J92" i="1"/>
  <c r="I92" i="1"/>
  <c r="C92" i="1"/>
  <c r="H92" i="1" s="1"/>
  <c r="J91" i="1"/>
  <c r="I91" i="1"/>
  <c r="C91" i="1"/>
  <c r="H91" i="1" s="1"/>
  <c r="J90" i="1"/>
  <c r="I90" i="1"/>
  <c r="C90" i="1"/>
  <c r="H90" i="1" s="1"/>
  <c r="J89" i="1"/>
  <c r="I89" i="1"/>
  <c r="C89" i="1"/>
  <c r="H89" i="1" s="1"/>
  <c r="J88" i="1"/>
  <c r="I88" i="1"/>
  <c r="C88" i="1"/>
  <c r="H88" i="1" s="1"/>
  <c r="J87" i="1"/>
  <c r="I87" i="1"/>
  <c r="C87" i="1"/>
  <c r="H87" i="1" s="1"/>
  <c r="J86" i="1"/>
  <c r="I86" i="1"/>
  <c r="C86" i="1"/>
  <c r="H86" i="1" s="1"/>
  <c r="J85" i="1"/>
  <c r="I85" i="1"/>
  <c r="C85" i="1"/>
  <c r="H85" i="1" s="1"/>
  <c r="J84" i="1"/>
  <c r="I84" i="1"/>
  <c r="C84" i="1"/>
  <c r="H84" i="1" s="1"/>
  <c r="J83" i="1"/>
  <c r="I83" i="1"/>
  <c r="C83" i="1"/>
  <c r="H83" i="1" s="1"/>
  <c r="J82" i="1"/>
  <c r="I82" i="1"/>
  <c r="C82" i="1"/>
  <c r="H82" i="1" s="1"/>
  <c r="J81" i="1"/>
  <c r="I81" i="1"/>
  <c r="C81" i="1"/>
  <c r="H81" i="1" s="1"/>
  <c r="J80" i="1"/>
  <c r="I80" i="1"/>
  <c r="C80" i="1"/>
  <c r="H80" i="1" s="1"/>
  <c r="J79" i="1"/>
  <c r="I79" i="1"/>
  <c r="C79" i="1"/>
  <c r="H79" i="1" s="1"/>
  <c r="J78" i="1"/>
  <c r="I78" i="1"/>
  <c r="C78" i="1"/>
  <c r="H78" i="1" s="1"/>
  <c r="J77" i="1"/>
  <c r="I77" i="1"/>
  <c r="C77" i="1"/>
  <c r="H77" i="1" s="1"/>
  <c r="J76" i="1"/>
  <c r="I76" i="1"/>
  <c r="C76" i="1"/>
  <c r="H76" i="1" s="1"/>
  <c r="J75" i="1"/>
  <c r="I75" i="1"/>
  <c r="C75" i="1"/>
  <c r="H75" i="1" s="1"/>
  <c r="J74" i="1"/>
  <c r="I74" i="1"/>
  <c r="C74" i="1"/>
  <c r="H74" i="1" s="1"/>
  <c r="J73" i="1"/>
  <c r="I73" i="1"/>
  <c r="C73" i="1"/>
  <c r="H73" i="1" s="1"/>
  <c r="J72" i="1"/>
  <c r="I72" i="1"/>
  <c r="C72" i="1"/>
  <c r="H72" i="1" s="1"/>
  <c r="J71" i="1"/>
  <c r="I71" i="1"/>
  <c r="C71" i="1"/>
  <c r="H71" i="1" s="1"/>
  <c r="J70" i="1"/>
  <c r="I70" i="1"/>
  <c r="C70" i="1"/>
  <c r="H70" i="1" s="1"/>
  <c r="J69" i="1"/>
  <c r="I69" i="1"/>
  <c r="C69" i="1"/>
  <c r="H69" i="1" s="1"/>
  <c r="J68" i="1"/>
  <c r="I68" i="1"/>
  <c r="C68" i="1"/>
  <c r="H68" i="1" s="1"/>
  <c r="J67" i="1"/>
  <c r="I67" i="1"/>
  <c r="C67" i="1"/>
  <c r="H67" i="1" s="1"/>
  <c r="J66" i="1"/>
  <c r="I66" i="1"/>
  <c r="C66" i="1"/>
  <c r="H66" i="1" s="1"/>
  <c r="J65" i="1"/>
  <c r="I65" i="1"/>
  <c r="C65" i="1"/>
  <c r="H65" i="1" s="1"/>
  <c r="J64" i="1"/>
  <c r="I64" i="1"/>
  <c r="C64" i="1"/>
  <c r="H64" i="1" s="1"/>
  <c r="J63" i="1"/>
  <c r="I63" i="1"/>
  <c r="C63" i="1"/>
  <c r="H63" i="1" s="1"/>
  <c r="J62" i="1"/>
  <c r="I62" i="1"/>
  <c r="C62" i="1"/>
  <c r="H62" i="1" s="1"/>
  <c r="J61" i="1"/>
  <c r="I61" i="1"/>
  <c r="C61" i="1"/>
  <c r="H61" i="1" s="1"/>
  <c r="J60" i="1"/>
  <c r="I60" i="1"/>
  <c r="C60" i="1"/>
  <c r="H60" i="1" s="1"/>
  <c r="J59" i="1"/>
  <c r="I59" i="1"/>
  <c r="C59" i="1"/>
  <c r="H59" i="1" s="1"/>
  <c r="J58" i="1"/>
  <c r="I58" i="1"/>
  <c r="C58" i="1"/>
  <c r="H58" i="1" s="1"/>
  <c r="J57" i="1"/>
  <c r="I57" i="1"/>
  <c r="C57" i="1"/>
  <c r="H57" i="1" s="1"/>
  <c r="J56" i="1"/>
  <c r="I56" i="1"/>
  <c r="C56" i="1"/>
  <c r="H56" i="1" s="1"/>
  <c r="J55" i="1"/>
  <c r="I55" i="1"/>
  <c r="C55" i="1"/>
  <c r="H55" i="1" s="1"/>
  <c r="J54" i="1"/>
  <c r="I54" i="1"/>
  <c r="C54" i="1"/>
  <c r="H54" i="1" s="1"/>
  <c r="J53" i="1"/>
  <c r="I53" i="1"/>
  <c r="C53" i="1"/>
  <c r="H53" i="1" s="1"/>
  <c r="J52" i="1"/>
  <c r="I52" i="1"/>
  <c r="C52" i="1"/>
  <c r="H52" i="1" s="1"/>
  <c r="J51" i="1"/>
  <c r="I51" i="1"/>
  <c r="C51" i="1"/>
  <c r="H51" i="1" s="1"/>
  <c r="J50" i="1"/>
  <c r="I50" i="1"/>
  <c r="C50" i="1"/>
  <c r="H50" i="1" s="1"/>
  <c r="J49" i="1"/>
  <c r="I49" i="1"/>
  <c r="C49" i="1"/>
  <c r="H49" i="1" s="1"/>
  <c r="J48" i="1"/>
  <c r="I48" i="1"/>
  <c r="C48" i="1"/>
  <c r="H48" i="1" s="1"/>
  <c r="J47" i="1"/>
  <c r="I47" i="1"/>
  <c r="C47" i="1"/>
  <c r="H47" i="1" s="1"/>
  <c r="J46" i="1"/>
  <c r="I46" i="1"/>
  <c r="C46" i="1"/>
  <c r="H46" i="1" s="1"/>
  <c r="J45" i="1"/>
  <c r="I45" i="1"/>
  <c r="C45" i="1"/>
  <c r="H45" i="1" s="1"/>
  <c r="J44" i="1"/>
  <c r="I44" i="1"/>
  <c r="C44" i="1"/>
  <c r="H44" i="1" s="1"/>
  <c r="J43" i="1"/>
  <c r="I43" i="1"/>
  <c r="C43" i="1"/>
  <c r="H43" i="1" s="1"/>
  <c r="J42" i="1"/>
  <c r="I42" i="1"/>
  <c r="C42" i="1"/>
  <c r="H42" i="1" s="1"/>
  <c r="J41" i="1"/>
  <c r="I41" i="1"/>
  <c r="C41" i="1"/>
  <c r="H41" i="1" s="1"/>
  <c r="J40" i="1"/>
  <c r="I40" i="1"/>
  <c r="C40" i="1"/>
  <c r="H40" i="1" s="1"/>
  <c r="J39" i="1"/>
  <c r="I39" i="1"/>
  <c r="C39" i="1"/>
  <c r="H39" i="1" s="1"/>
  <c r="J38" i="1"/>
  <c r="I38" i="1"/>
  <c r="C38" i="1"/>
  <c r="H38" i="1" s="1"/>
  <c r="J37" i="1"/>
  <c r="I37" i="1"/>
  <c r="C37" i="1"/>
  <c r="H37" i="1" s="1"/>
  <c r="J36" i="1"/>
  <c r="I36" i="1"/>
  <c r="C36" i="1"/>
  <c r="H36" i="1" s="1"/>
  <c r="J35" i="1"/>
  <c r="I35" i="1"/>
  <c r="C35" i="1"/>
  <c r="H35" i="1" s="1"/>
  <c r="J34" i="1"/>
  <c r="I34" i="1"/>
  <c r="C34" i="1"/>
  <c r="H34" i="1" s="1"/>
  <c r="J33" i="1"/>
  <c r="I33" i="1"/>
  <c r="C33" i="1"/>
  <c r="H33" i="1" s="1"/>
  <c r="J32" i="1"/>
  <c r="I32" i="1"/>
  <c r="C32" i="1"/>
  <c r="H32" i="1" s="1"/>
  <c r="J31" i="1"/>
  <c r="I31" i="1"/>
  <c r="C31" i="1"/>
  <c r="H31" i="1" s="1"/>
  <c r="J30" i="1"/>
  <c r="I30" i="1"/>
  <c r="C30" i="1"/>
  <c r="H30" i="1" s="1"/>
  <c r="J29" i="1"/>
  <c r="I29" i="1"/>
  <c r="C29" i="1"/>
  <c r="H29" i="1" s="1"/>
  <c r="J28" i="1"/>
  <c r="I28" i="1"/>
  <c r="C28" i="1"/>
  <c r="H28" i="1" s="1"/>
  <c r="J27" i="1"/>
  <c r="I27" i="1"/>
  <c r="C27" i="1"/>
  <c r="H27" i="1" s="1"/>
  <c r="J26" i="1"/>
  <c r="I26" i="1"/>
  <c r="C26" i="1"/>
  <c r="H26" i="1" s="1"/>
  <c r="J25" i="1"/>
  <c r="I25" i="1"/>
  <c r="C25" i="1"/>
  <c r="H25" i="1" s="1"/>
  <c r="J24" i="1"/>
  <c r="I24" i="1"/>
  <c r="C24" i="1"/>
  <c r="H24" i="1" s="1"/>
  <c r="J23" i="1"/>
  <c r="I23" i="1"/>
  <c r="C23" i="1"/>
  <c r="H23" i="1" s="1"/>
  <c r="J22" i="1"/>
  <c r="I22" i="1"/>
  <c r="C22" i="1"/>
  <c r="H22" i="1" s="1"/>
  <c r="J21" i="1"/>
  <c r="I21" i="1"/>
  <c r="C21" i="1"/>
  <c r="H21" i="1" s="1"/>
  <c r="J20" i="1"/>
  <c r="I20" i="1"/>
  <c r="C20" i="1"/>
  <c r="H20" i="1" s="1"/>
  <c r="J19" i="1"/>
  <c r="I19" i="1"/>
  <c r="C19" i="1"/>
  <c r="H19" i="1" s="1"/>
  <c r="J18" i="1"/>
  <c r="I18" i="1"/>
  <c r="C18" i="1"/>
  <c r="H18" i="1" s="1"/>
  <c r="J17" i="1"/>
  <c r="I17" i="1"/>
  <c r="C17" i="1"/>
  <c r="H17" i="1" s="1"/>
  <c r="J16" i="1"/>
  <c r="I16" i="1"/>
  <c r="C16" i="1"/>
  <c r="H16" i="1" s="1"/>
  <c r="J15" i="1"/>
  <c r="I15" i="1"/>
  <c r="C15" i="1"/>
  <c r="H15" i="1" s="1"/>
  <c r="J14" i="1"/>
  <c r="I14" i="1"/>
  <c r="C14" i="1"/>
  <c r="H14" i="1" s="1"/>
  <c r="J13" i="1"/>
  <c r="I13" i="1"/>
  <c r="C13" i="1"/>
  <c r="H13" i="1" s="1"/>
  <c r="J12" i="1"/>
  <c r="I12" i="1"/>
  <c r="C12" i="1"/>
  <c r="H12" i="1" s="1"/>
  <c r="J11" i="1"/>
  <c r="I11" i="1"/>
  <c r="C11" i="1"/>
  <c r="H11" i="1" s="1"/>
  <c r="J10" i="1"/>
  <c r="I10" i="1"/>
  <c r="C10" i="1"/>
  <c r="H10" i="1" s="1"/>
  <c r="J9" i="1"/>
  <c r="I9" i="1"/>
  <c r="C9" i="1"/>
  <c r="H9" i="1" s="1"/>
  <c r="J8" i="1"/>
  <c r="I8" i="1"/>
  <c r="C8" i="1"/>
  <c r="H8" i="1" s="1"/>
  <c r="J7" i="1"/>
  <c r="I7" i="1"/>
  <c r="C7" i="1"/>
  <c r="H7" i="1" s="1"/>
  <c r="J6" i="1"/>
  <c r="I6" i="1"/>
  <c r="C6" i="1"/>
  <c r="H6" i="1" s="1"/>
  <c r="J5" i="1"/>
  <c r="I5" i="1"/>
  <c r="C5" i="1"/>
  <c r="H5" i="1" s="1"/>
  <c r="J4" i="1"/>
  <c r="I4" i="1"/>
  <c r="C4" i="1"/>
  <c r="H4" i="1" s="1"/>
  <c r="J3" i="1"/>
  <c r="I3" i="1"/>
  <c r="C3" i="1"/>
  <c r="H3" i="1" s="1"/>
  <c r="J2" i="1"/>
  <c r="I2" i="1"/>
  <c r="C2" i="1"/>
  <c r="H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077BDF-C970-CA4D-B40F-F2729E81C458}"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2" xr16:uid="{C88A3627-D14E-4469-88EC-BC109FCEF0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DB4ACED-C9E8-4C8E-8D0C-6709138A09AD}" name="WorksheetConnection_Coffee_sales.xlsx!Table_2" type="102" refreshedVersion="8" minRefreshableVersion="5">
    <extLst>
      <ext xmlns:x15="http://schemas.microsoft.com/office/spreadsheetml/2010/11/main" uri="{DE250136-89BD-433C-8126-D09CA5730AF9}">
        <x15:connection id="Table_2">
          <x15:rangePr sourceName="_xlcn.WorksheetConnection_Coffee_sales.xlsxTable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<sst xmlns="http://schemas.openxmlformats.org/spreadsheetml/2006/main" count="36319" uniqueCount="1416">
  <si>
    <t>date</t>
  </si>
  <si>
    <t>datetime</t>
  </si>
  <si>
    <t>hour_of_day</t>
  </si>
  <si>
    <t>cash_type</t>
  </si>
  <si>
    <t>card</t>
  </si>
  <si>
    <t>money</t>
  </si>
  <si>
    <t>coffee_name</t>
  </si>
  <si>
    <t>Time_of_Day</t>
  </si>
  <si>
    <t>Weekday</t>
  </si>
  <si>
    <t>Month_name</t>
  </si>
  <si>
    <t>Weekdaysort</t>
  </si>
  <si>
    <t>Monthsort</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</si>
  <si>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</si>
  <si>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</si>
  <si>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</si>
  <si>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</si>
  <si>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</si>
  <si>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</si>
  <si>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</si>
  <si>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</si>
  <si>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</si>
  <si>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</si>
  <si>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</si>
  <si>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</si>
  <si>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</si>
  <si>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</si>
  <si>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</si>
  <si>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</si>
  <si>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</si>
  <si>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</si>
  <si>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</si>
  <si>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</si>
  <si>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</si>
  <si>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</si>
  <si>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</si>
  <si>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</si>
  <si>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</si>
  <si>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</si>
  <si>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</si>
  <si>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</si>
  <si>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</si>
  <si>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</si>
  <si>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</si>
  <si>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</si>
  <si>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</si>
  <si>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</si>
  <si>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</si>
  <si>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</si>
  <si>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</si>
  <si>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</si>
  <si>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</si>
  <si>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</si>
  <si>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</si>
  <si>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</si>
  <si>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</si>
  <si>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</si>
  <si>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</si>
  <si>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</si>
  <si>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</si>
  <si>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</si>
  <si>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</si>
  <si>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</si>
  <si>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</si>
  <si>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</si>
  <si>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</si>
  <si>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</si>
  <si>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</si>
  <si>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</si>
  <si>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</si>
  <si>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</si>
  <si>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</si>
  <si>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</si>
  <si>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</si>
  <si>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</si>
  <si>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</si>
  <si>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</si>
  <si>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</si>
  <si>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</si>
  <si>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</si>
  <si>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</si>
  <si>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</si>
  <si>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</si>
  <si>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</si>
  <si>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</si>
  <si>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</si>
  <si>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</si>
  <si>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</si>
  <si>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</si>
  <si>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</si>
  <si>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</si>
  <si>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</si>
  <si>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</si>
  <si>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</si>
  <si>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</si>
  <si>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</si>
  <si>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</si>
  <si>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</si>
  <si>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</si>
  <si>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</si>
  <si>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</si>
  <si>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</si>
  <si>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</si>
  <si>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</si>
  <si>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</si>
  <si>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</si>
  <si>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</si>
  <si>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</si>
  <si>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</si>
  <si>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</si>
  <si>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</si>
  <si>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</si>
  <si>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</si>
  <si>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</si>
  <si>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</si>
  <si>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</si>
  <si>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</si>
  <si>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</si>
  <si>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</si>
  <si>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</si>
  <si>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</si>
  <si>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</si>
  <si>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</si>
  <si>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</si>
  <si>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</si>
  <si>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</si>
  <si>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</si>
  <si>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</si>
  <si>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</si>
  <si>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</si>
  <si>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</si>
  <si>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</si>
  <si>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</si>
  <si>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</si>
  <si>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</si>
  <si>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</si>
  <si>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</si>
  <si>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</si>
  <si>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</si>
  <si>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</si>
  <si>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</si>
  <si>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</si>
  <si>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</si>
  <si>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</si>
  <si>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</si>
  <si>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</si>
  <si>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</si>
  <si>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</si>
  <si>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</si>
  <si>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</si>
  <si>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</si>
  <si>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</si>
  <si>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</si>
  <si>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</si>
  <si>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</si>
  <si>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</si>
  <si>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</si>
  <si>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</si>
  <si>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</si>
  <si>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</si>
  <si>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</si>
  <si>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</si>
  <si>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</si>
  <si>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</si>
  <si>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</si>
  <si>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</si>
  <si>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</si>
  <si>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</si>
  <si>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</si>
  <si>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</si>
  <si>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</si>
  <si>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</si>
  <si>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</si>
  <si>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</si>
  <si>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</si>
  <si>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</si>
  <si>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</si>
  <si>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</si>
  <si>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</si>
  <si>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</si>
  <si>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</si>
  <si>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</si>
  <si>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</si>
  <si>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</si>
  <si>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</si>
  <si>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</si>
  <si>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</si>
  <si>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</si>
  <si>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</si>
  <si>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</si>
  <si>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</si>
  <si>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</si>
  <si>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</si>
  <si>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</si>
  <si>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</si>
  <si>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</si>
  <si>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</si>
  <si>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</si>
  <si>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</si>
  <si>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</si>
  <si>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</si>
  <si>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</si>
  <si>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</si>
  <si>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</si>
  <si>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</si>
  <si>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</si>
  <si>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</si>
  <si>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</si>
  <si>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</si>
  <si>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</si>
  <si>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</si>
  <si>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</si>
  <si>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</si>
  <si>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</si>
  <si>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</si>
  <si>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</si>
  <si>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</si>
  <si>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</si>
  <si>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</si>
  <si>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</si>
  <si>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</si>
  <si>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</si>
  <si>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</si>
  <si>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</si>
  <si>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</si>
  <si>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</si>
  <si>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</si>
  <si>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</si>
  <si>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</si>
  <si>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</si>
  <si>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</si>
  <si>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</si>
  <si>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</si>
  <si>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</si>
  <si>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</si>
  <si>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</si>
  <si>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</si>
  <si>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</si>
  <si>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</si>
  <si>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</si>
  <si>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</si>
  <si>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</si>
  <si>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</si>
  <si>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</si>
  <si>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</si>
  <si>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</si>
  <si>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</si>
  <si>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</si>
  <si>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</si>
  <si>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</si>
  <si>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</si>
  <si>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</si>
  <si>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</si>
  <si>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</si>
  <si>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</si>
  <si>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</si>
  <si>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</si>
  <si>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</si>
  <si>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</si>
  <si>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</si>
  <si>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</si>
  <si>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</si>
  <si>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</si>
  <si>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</si>
  <si>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</si>
  <si>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</si>
  <si>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</si>
  <si>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</si>
  <si>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</si>
  <si>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</si>
  <si>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</si>
  <si>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</si>
  <si>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</si>
  <si>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</si>
  <si>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</si>
  <si>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</si>
  <si>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</si>
  <si>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</si>
  <si>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</si>
  <si>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</si>
  <si>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</si>
  <si>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</si>
  <si>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</si>
  <si>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</si>
  <si>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</si>
  <si>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</si>
  <si>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</si>
  <si>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</si>
  <si>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</si>
  <si>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</si>
  <si>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</si>
  <si>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</si>
  <si>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</si>
  <si>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</si>
  <si>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</si>
  <si>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</si>
  <si>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</si>
  <si>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</si>
  <si>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</si>
  <si>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</si>
  <si>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</si>
  <si>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</si>
  <si>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</si>
  <si>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</si>
  <si>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</si>
  <si>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</si>
  <si>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</si>
  <si>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</si>
  <si>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</si>
  <si>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</si>
  <si>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</si>
  <si>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</si>
  <si>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</si>
  <si>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</si>
  <si>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</si>
  <si>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</si>
  <si>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</si>
  <si>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</si>
  <si>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</si>
  <si>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</si>
  <si>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</si>
  <si>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</si>
  <si>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</si>
  <si>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</si>
  <si>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</si>
  <si>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</si>
  <si>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</si>
  <si>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</si>
  <si>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</si>
  <si>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</si>
  <si>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</si>
  <si>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</si>
  <si>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</si>
  <si>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</si>
  <si>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</si>
  <si>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</si>
  <si>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</si>
  <si>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</si>
  <si>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</si>
  <si>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</si>
  <si>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</si>
  <si>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</si>
  <si>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</si>
  <si>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</si>
  <si>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</si>
  <si>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</si>
  <si>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</si>
  <si>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</si>
  <si>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</si>
  <si>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</si>
  <si>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</si>
  <si>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</si>
  <si>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</si>
  <si>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</si>
  <si>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</si>
  <si>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</si>
  <si>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</si>
  <si>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</si>
  <si>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</si>
  <si>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</si>
  <si>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</si>
  <si>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</si>
  <si>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</si>
  <si>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</si>
  <si>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</si>
  <si>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</si>
  <si>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</si>
  <si>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</si>
  <si>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</si>
  <si>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</si>
  <si>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</si>
  <si>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</si>
  <si>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</si>
  <si>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</si>
  <si>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</si>
  <si>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</si>
  <si>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</si>
  <si>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</si>
  <si>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</si>
  <si>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</si>
  <si>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</si>
  <si>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</si>
  <si>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</si>
  <si>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</si>
  <si>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</si>
  <si>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</si>
  <si>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</si>
  <si>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</si>
  <si>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</si>
  <si>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</si>
  <si>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</si>
  <si>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</si>
  <si>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</si>
  <si>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</si>
  <si>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</si>
  <si>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</si>
  <si>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</si>
  <si>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</si>
  <si>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</si>
  <si>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</si>
  <si>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</si>
  <si>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</si>
  <si>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</si>
  <si>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</si>
  <si>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</si>
  <si>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</si>
  <si>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</si>
  <si>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</si>
  <si>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</si>
  <si>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</si>
  <si>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</si>
  <si>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</si>
  <si>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</si>
  <si>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</si>
  <si>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</si>
  <si>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</si>
  <si>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</si>
  <si>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</si>
  <si>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</si>
  <si>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</si>
  <si>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</si>
  <si>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</si>
  <si>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</si>
  <si>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</si>
  <si>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</si>
  <si>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</si>
  <si>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</si>
  <si>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</si>
  <si>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</si>
  <si>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</si>
  <si>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</si>
  <si>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</si>
  <si>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</si>
  <si>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</si>
  <si>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</si>
  <si>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</si>
  <si>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</si>
  <si>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</si>
  <si>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</si>
  <si>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</si>
  <si>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</si>
  <si>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</si>
  <si>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</si>
  <si>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</si>
  <si>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</si>
  <si>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</si>
  <si>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</si>
  <si>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</si>
  <si>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</si>
  <si>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</si>
  <si>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</si>
  <si>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</si>
  <si>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</si>
  <si>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</si>
  <si>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</si>
  <si>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</si>
  <si>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</si>
  <si>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</si>
  <si>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</si>
  <si>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</si>
  <si>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</si>
  <si>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</si>
  <si>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</si>
  <si>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</si>
  <si>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</si>
  <si>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</si>
  <si>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</si>
  <si>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</si>
  <si>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</si>
  <si>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</si>
  <si>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</si>
  <si>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</si>
  <si>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</si>
  <si>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</si>
  <si>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</si>
  <si>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</si>
  <si>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</si>
  <si>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</si>
  <si>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</si>
  <si>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</si>
  <si>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</si>
  <si>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</si>
  <si>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</si>
  <si>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</si>
  <si>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</si>
  <si>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</si>
  <si>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</si>
  <si>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</si>
  <si>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</si>
  <si>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</si>
  <si>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</si>
  <si>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</si>
  <si>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</si>
  <si>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</si>
  <si>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</si>
  <si>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</si>
  <si>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</si>
  <si>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</si>
  <si>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</si>
  <si>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</si>
  <si>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</si>
  <si>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</si>
  <si>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</si>
  <si>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</si>
  <si>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</si>
  <si>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</si>
  <si>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</si>
  <si>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</si>
  <si>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</si>
  <si>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</si>
  <si>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</si>
  <si>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</si>
  <si>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</si>
  <si>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</si>
  <si>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</si>
  <si>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</si>
  <si>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</si>
  <si>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</si>
  <si>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</si>
  <si>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</si>
  <si>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</si>
  <si>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</si>
  <si>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</si>
  <si>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</si>
  <si>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</si>
  <si>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</si>
  <si>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</si>
  <si>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</si>
  <si>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</si>
  <si>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</si>
  <si>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</si>
  <si>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</si>
  <si>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</si>
  <si>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</si>
  <si>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</si>
  <si>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</si>
  <si>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</si>
  <si>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</si>
  <si>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</si>
  <si>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</si>
  <si>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</si>
  <si>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</si>
  <si>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</si>
  <si>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</si>
  <si>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</si>
  <si>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</si>
  <si>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</si>
  <si>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</si>
  <si>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</si>
  <si>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</si>
  <si>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</si>
  <si>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</si>
  <si>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</si>
  <si>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</si>
  <si>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</si>
  <si>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</si>
  <si>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</si>
  <si>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</si>
  <si>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</si>
  <si>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</si>
  <si>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</si>
  <si>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</si>
  <si>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</si>
  <si>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</si>
  <si>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</si>
  <si>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</si>
  <si>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</si>
  <si>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</si>
  <si>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</si>
  <si>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</si>
  <si>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</si>
  <si>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</si>
  <si>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</si>
  <si>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</si>
  <si>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</si>
  <si>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</si>
  <si>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</si>
  <si>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</si>
  <si>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</si>
  <si>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</si>
  <si>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</si>
  <si>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</si>
  <si>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</si>
  <si>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</si>
  <si>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</si>
  <si>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</si>
  <si>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</si>
  <si>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</si>
  <si>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</si>
  <si>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</si>
  <si>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</si>
  <si>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</si>
  <si>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</si>
  <si>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</si>
  <si>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</si>
  <si>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</si>
  <si>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</si>
  <si>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</si>
  <si>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</si>
  <si>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</si>
  <si>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</si>
  <si>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</si>
  <si>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</si>
  <si>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</si>
  <si>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</si>
  <si>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</si>
  <si>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</si>
  <si>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</si>
  <si>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</si>
  <si>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</si>
  <si>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</si>
  <si>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</si>
  <si>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</si>
  <si>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</si>
  <si>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</si>
  <si>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</si>
  <si>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</si>
  <si>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</si>
  <si>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</si>
  <si>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</si>
  <si>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</si>
  <si>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</si>
  <si>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</si>
  <si>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</si>
  <si>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</si>
  <si>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</si>
  <si>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</si>
  <si>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</si>
  <si>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</si>
  <si>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</si>
  <si>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</si>
  <si>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</si>
  <si>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</si>
  <si>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</si>
  <si>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</si>
  <si>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</si>
  <si>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</si>
  <si>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</si>
  <si>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</si>
  <si>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</si>
  <si>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</si>
  <si>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</si>
  <si>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</si>
  <si>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</si>
  <si>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</si>
  <si>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</si>
  <si>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</si>
  <si>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</si>
  <si>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</si>
  <si>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</si>
  <si>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</si>
  <si>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</si>
  <si>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</si>
  <si>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</si>
  <si>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</si>
  <si>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</si>
  <si>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</si>
  <si>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</si>
  <si>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</si>
  <si>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</si>
  <si>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</si>
  <si>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</si>
  <si>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</si>
  <si>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</si>
  <si>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</si>
  <si>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</si>
  <si>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</si>
  <si>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</si>
  <si>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</si>
  <si>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</si>
  <si>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</si>
  <si>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</si>
  <si>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</si>
  <si>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</si>
  <si>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</si>
  <si>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</si>
  <si>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</si>
  <si>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</si>
  <si>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</si>
  <si>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</si>
  <si>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</si>
  <si>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</si>
  <si>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</si>
  <si>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</si>
  <si>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</si>
  <si>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</si>
  <si>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</si>
  <si>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</si>
  <si>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</si>
  <si>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</si>
  <si>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</si>
  <si>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</si>
  <si>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</si>
  <si>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</si>
  <si>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</si>
  <si>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</si>
  <si>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</si>
  <si>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</si>
  <si>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</si>
  <si>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</si>
  <si>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</si>
  <si>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</si>
  <si>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</si>
  <si>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</si>
  <si>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</si>
  <si>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</si>
  <si>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</si>
  <si>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</si>
  <si>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</si>
  <si>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</si>
  <si>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</si>
  <si>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</si>
  <si>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</si>
  <si>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</si>
  <si>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</si>
  <si>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</si>
  <si>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</si>
  <si>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</si>
  <si>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</si>
  <si>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</si>
  <si>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</si>
  <si>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</si>
  <si>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</si>
  <si>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</si>
  <si>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</si>
  <si>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</si>
  <si>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</si>
  <si>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</si>
  <si>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</si>
  <si>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</si>
  <si>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</si>
  <si>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</si>
  <si>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</si>
  <si>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</si>
  <si>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</si>
  <si>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</si>
  <si>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</si>
  <si>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</si>
  <si>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</si>
  <si>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</si>
  <si>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</si>
  <si>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</si>
  <si>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</si>
  <si>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</si>
  <si>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</si>
  <si>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</si>
  <si>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</si>
  <si>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</si>
  <si>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</si>
  <si>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</si>
  <si>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</si>
  <si>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</si>
  <si>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</si>
  <si>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</si>
  <si>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</si>
  <si>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</si>
  <si>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</si>
  <si>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</si>
  <si>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</si>
  <si>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</si>
  <si>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</si>
  <si>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</si>
  <si>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</si>
  <si>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</si>
  <si>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</si>
  <si>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</si>
  <si>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</si>
  <si>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</si>
  <si>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</si>
  <si>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</si>
  <si>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</si>
  <si>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</si>
  <si>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</si>
  <si>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</si>
  <si>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</si>
  <si>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</si>
  <si>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</si>
  <si>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</si>
  <si>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</si>
  <si>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</si>
  <si>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</si>
  <si>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</si>
  <si>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</si>
  <si>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</si>
  <si>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</si>
  <si>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</si>
  <si>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</si>
  <si>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</si>
  <si>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</si>
  <si>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</si>
  <si>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</si>
  <si>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</si>
  <si>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</si>
  <si>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</si>
  <si>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</si>
  <si>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</si>
  <si>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</si>
  <si>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</si>
  <si>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</si>
  <si>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</si>
  <si>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</si>
  <si>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</si>
  <si>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</si>
  <si>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</si>
  <si>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</si>
  <si>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</si>
  <si>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</si>
  <si>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</si>
  <si>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</si>
  <si>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</si>
  <si>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</si>
  <si>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</si>
  <si>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</si>
  <si>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</si>
  <si>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</si>
  <si>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</si>
  <si>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</si>
  <si>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</si>
  <si>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</si>
  <si>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</si>
  <si>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</si>
  <si>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</si>
  <si>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</si>
  <si>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</si>
  <si>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</si>
  <si>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</si>
  <si>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</si>
  <si>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</si>
  <si>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</si>
  <si>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</si>
  <si>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</si>
  <si>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</si>
  <si>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</si>
  <si>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</si>
  <si>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</si>
  <si>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</si>
  <si>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</si>
  <si>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</si>
  <si>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</si>
  <si>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</si>
  <si>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</si>
  <si>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</si>
  <si>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</si>
  <si>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</si>
  <si>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</si>
  <si>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</si>
  <si>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</si>
  <si>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</si>
  <si>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</si>
  <si>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</si>
  <si>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</si>
  <si>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</si>
  <si>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</si>
  <si>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</si>
  <si>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</si>
  <si>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</si>
  <si>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</si>
  <si>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</si>
  <si>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</si>
  <si>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</si>
  <si>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</si>
  <si>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</si>
  <si>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</si>
  <si>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</si>
  <si>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</si>
  <si>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</si>
  <si>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</si>
  <si>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</si>
  <si>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</si>
  <si>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</si>
  <si>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</si>
  <si>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</si>
  <si>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</si>
  <si>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</si>
  <si>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</si>
  <si>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</si>
  <si>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</si>
  <si>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</si>
  <si>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</si>
  <si>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</si>
  <si>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</si>
  <si>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</si>
  <si>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</si>
  <si>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</si>
  <si>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</si>
  <si>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</si>
  <si>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</si>
  <si>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</si>
  <si>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</si>
  <si>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</si>
  <si>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</si>
  <si>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</si>
  <si>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</si>
  <si>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</si>
  <si>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</si>
  <si>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</si>
  <si>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</si>
  <si>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</si>
  <si>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</si>
  <si>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</si>
  <si>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</si>
  <si>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</si>
  <si>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</si>
  <si>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</si>
  <si>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</si>
  <si>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</si>
  <si>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</si>
  <si>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</si>
  <si>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</si>
  <si>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</si>
  <si>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</si>
  <si>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</si>
  <si>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</si>
  <si>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</si>
  <si>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</si>
  <si>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</si>
  <si>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</si>
  <si>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</si>
  <si>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</si>
  <si>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</si>
  <si>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</si>
  <si>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</si>
  <si>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</si>
  <si>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</si>
  <si>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</si>
  <si>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</si>
  <si>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</si>
  <si>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</si>
  <si>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</si>
  <si>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</si>
  <si>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</si>
  <si>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</si>
  <si>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</si>
  <si>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</si>
  <si>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</si>
  <si>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</si>
  <si>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</si>
  <si>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</si>
  <si>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</si>
  <si>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</si>
  <si>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</si>
  <si>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</si>
  <si>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</si>
  <si>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</si>
  <si>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</si>
  <si>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</si>
  <si>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</si>
  <si>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</si>
  <si>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</si>
  <si>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</si>
  <si>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</si>
  <si>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</si>
  <si>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</si>
  <si>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</si>
  <si>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</si>
  <si>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</si>
  <si>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</si>
  <si>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</si>
  <si>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</si>
  <si>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</si>
  <si>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</si>
  <si>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</si>
  <si>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</si>
  <si>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</si>
  <si>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</si>
  <si>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</si>
  <si>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</si>
  <si>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</si>
  <si>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</si>
  <si>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</si>
  <si>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</si>
  <si>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</si>
  <si>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</si>
  <si>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</si>
  <si>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</si>
  <si>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</si>
  <si>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</si>
  <si>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</si>
  <si>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</si>
  <si>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</si>
  <si>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</si>
  <si>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</si>
  <si>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</si>
  <si>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</si>
  <si>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</si>
  <si>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</si>
  <si>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</si>
  <si>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</si>
  <si>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</si>
  <si>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</si>
  <si>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</si>
  <si>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</si>
  <si>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</si>
  <si>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</si>
  <si>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</si>
  <si>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</si>
  <si>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</si>
  <si>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</si>
  <si>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</si>
  <si>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</si>
  <si>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</si>
  <si>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</si>
  <si>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</si>
  <si>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</si>
  <si>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</si>
  <si>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</si>
  <si>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</si>
  <si>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</si>
  <si>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</si>
  <si>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</si>
  <si>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</si>
  <si>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</si>
  <si>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</si>
  <si>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</si>
  <si>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</si>
  <si>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</si>
  <si>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</si>
  <si>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</si>
  <si>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</si>
  <si>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</si>
  <si>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</si>
  <si>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</si>
  <si>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</si>
  <si>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</si>
  <si>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</si>
  <si>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</si>
  <si>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</si>
  <si>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</si>
  <si>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</si>
  <si>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</si>
  <si>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</si>
  <si>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</si>
  <si>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</si>
  <si>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</si>
  <si>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</si>
  <si>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</si>
  <si>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</si>
  <si>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</si>
  <si>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</si>
  <si>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</si>
  <si>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</si>
  <si>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</si>
  <si>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</si>
  <si>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</si>
  <si>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</si>
  <si>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</si>
  <si>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</si>
  <si>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</si>
  <si>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</si>
  <si>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</si>
  <si>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</si>
  <si>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</si>
  <si>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</si>
  <si>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</si>
  <si>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</si>
  <si>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</si>
  <si>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</si>
  <si>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</si>
  <si>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</si>
  <si>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</si>
  <si>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</si>
  <si>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</si>
  <si>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</si>
  <si>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</si>
  <si>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</si>
  <si>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</si>
  <si>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</si>
  <si>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</si>
  <si>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</si>
  <si>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</si>
  <si>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</si>
  <si>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</si>
  <si>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</si>
  <si>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</si>
  <si>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</si>
  <si>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</si>
  <si>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</si>
  <si>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</si>
  <si>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</si>
  <si>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</si>
  <si>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</si>
  <si>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</si>
  <si>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</si>
  <si>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</si>
  <si>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</si>
  <si>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</si>
  <si>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</si>
  <si>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</si>
  <si>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</si>
  <si>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</si>
  <si>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</si>
  <si>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</si>
  <si>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</si>
  <si>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</si>
  <si>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</si>
  <si>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</si>
  <si>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</si>
  <si>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</si>
  <si>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</si>
  <si>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</si>
  <si>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</si>
  <si>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</si>
  <si>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</si>
  <si>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</si>
  <si>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</si>
  <si>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</si>
  <si>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</si>
  <si>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</si>
  <si>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</si>
  <si>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</si>
  <si>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</si>
  <si>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</si>
  <si>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</si>
  <si>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</si>
  <si>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</si>
  <si>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</si>
  <si>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</si>
  <si>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</si>
  <si>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</si>
  <si>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</si>
  <si>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</si>
  <si>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</si>
  <si>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</si>
  <si>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</si>
  <si>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</si>
  <si>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</si>
  <si>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</si>
  <si>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</si>
  <si>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</si>
  <si>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</si>
  <si>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</si>
  <si>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</si>
  <si>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</si>
  <si>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</si>
  <si>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</si>
  <si>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</si>
  <si>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</si>
  <si>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</si>
  <si>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</si>
  <si>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</si>
  <si>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</si>
  <si>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</si>
  <si>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</si>
  <si>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</si>
  <si>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</si>
  <si>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</si>
  <si>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</si>
  <si>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</si>
  <si>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</si>
  <si>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</si>
  <si>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</si>
  <si>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</si>
  <si>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</si>
  <si>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</si>
  <si>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</si>
  <si>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</si>
  <si>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</si>
  <si>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</si>
  <si>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</si>
  <si>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</si>
  <si>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</si>
  <si>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</si>
  <si>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</si>
  <si>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</si>
  <si>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</si>
  <si>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</si>
  <si>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</si>
  <si>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</si>
  <si>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</si>
  <si>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</si>
  <si>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</si>
  <si>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</si>
  <si>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</si>
  <si>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</si>
  <si>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</si>
  <si>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</si>
  <si>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</si>
  <si>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</si>
  <si>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</si>
  <si>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</si>
  <si>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</si>
  <si>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</si>
  <si>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</si>
  <si>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</si>
  <si>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</si>
  <si>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</si>
  <si>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</si>
  <si>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</si>
  <si>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</si>
  <si>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</si>
  <si>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</si>
  <si>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</si>
  <si>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</si>
  <si>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</si>
  <si>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</si>
  <si>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</si>
  <si>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</si>
  <si>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</si>
  <si>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</si>
  <si>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</si>
  <si>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</si>
  <si>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</si>
  <si>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</si>
  <si>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</si>
  <si>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</si>
  <si>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</si>
  <si>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</si>
  <si>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</si>
  <si>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</si>
  <si>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</si>
  <si>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</si>
  <si>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</si>
  <si>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</si>
  <si>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</si>
  <si>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</si>
  <si>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</si>
  <si>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</si>
  <si>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</si>
  <si>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</si>
  <si>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</si>
  <si>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</si>
  <si>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</si>
  <si>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</si>
  <si>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</si>
  <si>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</si>
  <si>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</si>
  <si>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</si>
  <si>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</si>
  <si>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</si>
  <si>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</si>
  <si>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</si>
  <si>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</si>
  <si>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</si>
  <si>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</si>
  <si>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</si>
  <si>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</si>
  <si>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</si>
  <si>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</si>
  <si>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</si>
  <si>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</si>
  <si>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</si>
  <si>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</si>
  <si>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</si>
  <si>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</si>
  <si>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</si>
  <si>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</si>
  <si>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</si>
  <si>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</si>
  <si>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</si>
  <si>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</si>
  <si>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</si>
  <si>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</si>
  <si>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</si>
  <si>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</si>
  <si>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</si>
  <si>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</si>
  <si>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</si>
  <si>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</si>
  <si>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</si>
  <si>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</si>
  <si>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</si>
  <si>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</si>
  <si>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</si>
  <si>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</si>
  <si>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</si>
  <si>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</si>
  <si>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</si>
  <si>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</si>
  <si>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</si>
  <si>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</si>
  <si>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</si>
  <si>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</si>
  <si>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</si>
  <si>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</si>
  <si>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</si>
  <si>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</si>
  <si>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</si>
  <si>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</si>
  <si>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</si>
  <si>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</si>
  <si>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</si>
  <si>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</si>
  <si>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</si>
  <si>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</si>
  <si>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</si>
  <si>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</si>
  <si>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</si>
  <si>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</si>
  <si>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</si>
  <si>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</si>
  <si>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</si>
  <si>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</si>
  <si>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</si>
  <si>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</si>
  <si>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</si>
  <si>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</si>
  <si>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</si>
  <si>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</si>
  <si>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</si>
  <si>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</si>
  <si>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</si>
  <si>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</si>
  <si>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</si>
  <si>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</si>
  <si>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</si>
  <si>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</si>
  <si>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</si>
  <si>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</si>
  <si>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</si>
  <si>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</si>
  <si>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</si>
  <si>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</si>
  <si>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</si>
  <si>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</si>
  <si>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</si>
  <si>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</si>
  <si>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</si>
  <si>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</si>
  <si>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</si>
  <si>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</si>
  <si>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</si>
  <si>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</si>
  <si>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</si>
  <si>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</si>
  <si>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</si>
  <si>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</si>
  <si>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</si>
  <si>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</si>
  <si>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</si>
  <si>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</si>
  <si>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</si>
  <si>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</si>
  <si>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</si>
  <si>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</si>
  <si>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</si>
  <si>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</si>
  <si>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</si>
  <si>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</si>
  <si>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Morning</t>
  </si>
  <si>
    <t>Fri</t>
  </si>
  <si>
    <t>Mar</t>
  </si>
  <si>
    <t>Afternoon</t>
  </si>
  <si>
    <t>Night</t>
  </si>
  <si>
    <t>Sat</t>
  </si>
  <si>
    <t>Sun</t>
  </si>
  <si>
    <t>Mon</t>
  </si>
  <si>
    <t>Tue</t>
  </si>
  <si>
    <t>Wed</t>
  </si>
  <si>
    <t>Thu</t>
  </si>
  <si>
    <t>Apr</t>
  </si>
  <si>
    <t>May</t>
  </si>
  <si>
    <t>Jun</t>
  </si>
  <si>
    <t>Jul</t>
  </si>
  <si>
    <t>Aug</t>
  </si>
  <si>
    <t>Sep</t>
  </si>
  <si>
    <t>Oct</t>
  </si>
  <si>
    <t>Nov</t>
  </si>
  <si>
    <t>Dec</t>
  </si>
  <si>
    <t>Jan</t>
  </si>
  <si>
    <t>Feb</t>
  </si>
  <si>
    <t>Time Interval</t>
  </si>
  <si>
    <t>10:00 AM-10:59 AM</t>
  </si>
  <si>
    <t>12:00 PM-12:59 PM</t>
  </si>
  <si>
    <t>1:00 PM-1:59 PM</t>
  </si>
  <si>
    <t>3:00 PM-3:59 PM</t>
  </si>
  <si>
    <t>4:00 PM-4:59 PM</t>
  </si>
  <si>
    <t>6:00 PM-6:59 PM</t>
  </si>
  <si>
    <t>7:00 PM-7:59 PM</t>
  </si>
  <si>
    <t>11:00 AM-11:59 AM</t>
  </si>
  <si>
    <t>2:00 PM-2:59 PM</t>
  </si>
  <si>
    <t>5:00 PM-5:59 PM</t>
  </si>
  <si>
    <t>9:00 AM-9:59 AM</t>
  </si>
  <si>
    <t>7:00 AM-7:59 AM</t>
  </si>
  <si>
    <t>8:00 PM-8:59 PM</t>
  </si>
  <si>
    <t>8:00 AM-8:59 AM</t>
  </si>
  <si>
    <t>10:00 PM-10:59 PM</t>
  </si>
  <si>
    <t>9:00 PM-9:59 PM</t>
  </si>
  <si>
    <t>6:00 AM-6:59 AM</t>
  </si>
  <si>
    <t>Row Labels</t>
  </si>
  <si>
    <t>Grand Total</t>
  </si>
  <si>
    <t>Sum of Price (UAH)</t>
  </si>
  <si>
    <t>Year</t>
  </si>
  <si>
    <t>Column Labels</t>
  </si>
  <si>
    <t>Count of datetime</t>
  </si>
  <si>
    <t>Bu periodun aylari uzre en chox hansinda satis olub (timeline)</t>
  </si>
  <si>
    <t>Season</t>
  </si>
  <si>
    <t>Hansi Fesilde daha chox gelir var ve hansi nov</t>
  </si>
  <si>
    <t>Autumn</t>
  </si>
  <si>
    <t>Spring</t>
  </si>
  <si>
    <t>Summer</t>
  </si>
  <si>
    <t>Winter</t>
  </si>
  <si>
    <t>Kart odenishi edenler arasinda top 10 musteri</t>
  </si>
  <si>
    <t>Count of card</t>
  </si>
  <si>
    <t>Count of Time_of_Day</t>
  </si>
  <si>
    <t>cash/card</t>
  </si>
  <si>
    <t>Milk-based</t>
  </si>
  <si>
    <t>No Milk</t>
  </si>
  <si>
    <t>Milk/No Milk</t>
  </si>
  <si>
    <t>Average of Price (UAH)</t>
  </si>
  <si>
    <t>2024 Total</t>
  </si>
  <si>
    <t>2025 Total</t>
  </si>
  <si>
    <t>15:00PM - 17:59PM</t>
  </si>
  <si>
    <t>06:00AM - 08:59AM</t>
  </si>
  <si>
    <t>09:00AM - 11:59PM</t>
  </si>
  <si>
    <t>12:00PM - 14:59PM</t>
  </si>
  <si>
    <t>18:00PM - 20:59PM</t>
  </si>
  <si>
    <t>21:00PM - 23:59PM</t>
  </si>
  <si>
    <t>Start Time</t>
  </si>
  <si>
    <t>End Time</t>
  </si>
  <si>
    <t>Coffee Type</t>
  </si>
  <si>
    <t>Total Sales</t>
  </si>
  <si>
    <t>Average Price of Coffee</t>
  </si>
  <si>
    <t>Number of Sales</t>
  </si>
  <si>
    <t>Count of Weekday</t>
  </si>
  <si>
    <t>Weekend/Weekday</t>
  </si>
  <si>
    <t>Weekend</t>
  </si>
  <si>
    <t>Count of Weekdaysort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</si>
</sst>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hh:mm:ss"/>
    <numFmt numFmtId="165" formatCode="[$R]#,##0.00"/>
    <numFmt numFmtId="166" formatCode="[$-F400]h:mm:ss\ AM/PM"/>
    <numFmt numFmtId="168" formatCode="_-* #,##0.00\ [$UAH]_-;\-* #,##0.00\ [$UAH]_-;_-* &quot;-&quot;??\ [$UAH]_-;_-@_-"/>
  </numFmts>
  <fonts count="6" x14ac:knownFonts="1">
    <font>
      <sz val="11"/>
      <color theme="1"/>
      <name val="Aptos Narrow"/>
      <scheme val="minor"/>
    </font>
    <font>
      <sz val="11"/>
      <color theme="1"/>
      <name val="Aptos Narrow"/>
      <scheme val="minor"/>
    </font>
    <font>
      <sz val="11"/>
      <color theme="1"/>
      <name val="Arial"/>
      <family val="2"/>
    </font>
    <font>
      <sz val="11"/>
      <color theme="1"/>
      <name val="Aptos Narrow"/>
    </font>
    <font>
      <sz val="8"/>
      <name val="Aptos Narrow"/>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E49B1E"/>
        <bgColor indexed="64"/>
      </patternFill>
    </fill>
  </fills>
  <borders count="20">
    <border>
      <left/>
      <right/>
      <top/>
      <bottom/>
      <diagonal/>
    </border>
    <border>
      <left/>
      <right/>
      <top style="thin">
        <color indexed="65"/>
      </top>
      <bottom/>
      <diagonal/>
    </border>
    <border>
      <left/>
      <right/>
      <top/>
      <bottom style="thin">
        <color rgb="FF999999"/>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style="thin">
        <color rgb="FFABABAB"/>
      </bottom>
      <diagonal/>
    </border>
    <border>
      <left/>
      <right style="thin">
        <color rgb="FFABABAB"/>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1">
    <xf numFmtId="0" fontId="0" fillId="0" borderId="0"/>
  </cellStyleXfs>
  <cellXfs count="66">
    <xf numFmtId="0" fontId="0" fillId="0" borderId="0" xfId="0"/>
    <xf numFmtId="164" fontId="1" fillId="0" borderId="0" xfId="0" applyNumberFormat="1" applyFont="1"/>
    <xf numFmtId="0" fontId="2" fillId="0" borderId="0" xfId="0" applyFont="1"/>
    <xf numFmtId="0" fontId="1" fillId="0" borderId="0" xfId="0" applyFont="1"/>
    <xf numFmtId="165" fontId="1" fillId="0" borderId="0" xfId="0" applyNumberFormat="1" applyFont="1"/>
    <xf numFmtId="14" fontId="3" fillId="0" borderId="0" xfId="0" applyNumberFormat="1" applyFont="1"/>
    <xf numFmtId="14" fontId="1" fillId="2" borderId="0" xfId="0" applyNumberFormat="1" applyFont="1" applyFill="1"/>
    <xf numFmtId="164" fontId="1" fillId="2" borderId="0" xfId="0" applyNumberFormat="1" applyFont="1" applyFill="1"/>
    <xf numFmtId="0" fontId="2" fillId="2" borderId="0" xfId="0" applyFont="1" applyFill="1"/>
    <xf numFmtId="0" fontId="1" fillId="2" borderId="0" xfId="0" applyFont="1" applyFill="1"/>
    <xf numFmtId="165" fontId="1" fillId="2" borderId="0" xfId="0" applyNumberFormat="1" applyFont="1" applyFill="1"/>
    <xf numFmtId="14" fontId="0" fillId="0" borderId="0" xfId="0" applyNumberFormat="1"/>
    <xf numFmtId="166" fontId="0" fillId="0" borderId="0" xfId="0" applyNumberFormat="1"/>
    <xf numFmtId="1" fontId="0" fillId="0" borderId="0" xfId="0" applyNumberFormat="1"/>
    <xf numFmtId="0" fontId="0" fillId="0" borderId="0" xfId="0" applyAlignment="1">
      <alignment horizontal="left"/>
    </xf>
    <xf numFmtId="0" fontId="0" fillId="3" borderId="0" xfId="0" applyFill="1"/>
    <xf numFmtId="0" fontId="0" fillId="0" borderId="2" xfId="0" applyBorder="1" applyAlignment="1">
      <alignment horizontal="center"/>
    </xf>
    <xf numFmtId="0" fontId="0" fillId="0" borderId="3" xfId="0" pivotButton="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3" xfId="0" applyBorder="1"/>
    <xf numFmtId="2" fontId="0" fillId="0" borderId="5" xfId="0" applyNumberFormat="1" applyBorder="1"/>
    <xf numFmtId="0" fontId="0" fillId="0" borderId="11" xfId="0" applyBorder="1"/>
    <xf numFmtId="0" fontId="0" fillId="0" borderId="14" xfId="0" applyBorder="1"/>
    <xf numFmtId="0" fontId="0" fillId="0" borderId="13" xfId="0" applyNumberFormat="1" applyBorder="1"/>
    <xf numFmtId="0" fontId="0" fillId="0" borderId="0" xfId="0" applyNumberFormat="1"/>
    <xf numFmtId="168" fontId="0" fillId="0" borderId="12" xfId="0" applyNumberFormat="1" applyBorder="1"/>
    <xf numFmtId="168" fontId="0" fillId="0" borderId="15" xfId="0" applyNumberFormat="1" applyBorder="1"/>
    <xf numFmtId="0" fontId="0" fillId="0" borderId="6" xfId="0" applyBorder="1" applyAlignment="1">
      <alignment horizontal="left"/>
    </xf>
    <xf numFmtId="2" fontId="0" fillId="0" borderId="3" xfId="0" applyNumberFormat="1" applyBorder="1"/>
    <xf numFmtId="0" fontId="0" fillId="0" borderId="9" xfId="0" applyBorder="1" applyAlignment="1">
      <alignment horizontal="left"/>
    </xf>
    <xf numFmtId="2" fontId="0" fillId="0" borderId="4" xfId="0" applyNumberFormat="1" applyBorder="1"/>
    <xf numFmtId="0" fontId="0" fillId="0" borderId="12" xfId="0" applyBorder="1" applyAlignment="1">
      <alignment horizontal="left"/>
    </xf>
    <xf numFmtId="0" fontId="0" fillId="0" borderId="6" xfId="0" pivotButton="1" applyBorder="1"/>
    <xf numFmtId="1" fontId="0" fillId="0" borderId="6" xfId="0" applyNumberFormat="1" applyBorder="1"/>
    <xf numFmtId="1" fontId="0" fillId="0" borderId="3" xfId="0" applyNumberFormat="1" applyBorder="1"/>
    <xf numFmtId="0" fontId="0" fillId="0" borderId="4" xfId="0" applyBorder="1"/>
    <xf numFmtId="0" fontId="0" fillId="0" borderId="6" xfId="0" applyNumberFormat="1" applyBorder="1"/>
    <xf numFmtId="0" fontId="0" fillId="0" borderId="14" xfId="0" applyNumberFormat="1" applyBorder="1"/>
    <xf numFmtId="0" fontId="0" fillId="0" borderId="3" xfId="0" applyNumberFormat="1" applyBorder="1"/>
    <xf numFmtId="0" fontId="0" fillId="0" borderId="12" xfId="0" applyNumberFormat="1" applyBorder="1"/>
    <xf numFmtId="0" fontId="0" fillId="0" borderId="15" xfId="0" applyNumberFormat="1" applyBorder="1"/>
    <xf numFmtId="0" fontId="0" fillId="0" borderId="5" xfId="0" applyNumberFormat="1" applyBorder="1"/>
    <xf numFmtId="2" fontId="0" fillId="0" borderId="6" xfId="0" applyNumberFormat="1" applyBorder="1"/>
    <xf numFmtId="2" fontId="0" fillId="0" borderId="14" xfId="0" applyNumberFormat="1" applyBorder="1"/>
    <xf numFmtId="2" fontId="0" fillId="2" borderId="6" xfId="0" applyNumberFormat="1" applyFill="1" applyBorder="1"/>
    <xf numFmtId="0" fontId="0" fillId="2" borderId="9" xfId="0" applyFill="1" applyBorder="1"/>
    <xf numFmtId="0" fontId="0" fillId="0" borderId="4" xfId="0" applyNumberFormat="1" applyBorder="1"/>
    <xf numFmtId="0" fontId="0" fillId="0" borderId="9" xfId="0" applyBorder="1" applyAlignment="1">
      <alignment horizontal="left" indent="1"/>
    </xf>
    <xf numFmtId="0" fontId="0" fillId="0" borderId="10" xfId="0" applyBorder="1" applyAlignment="1">
      <alignment horizontal="left"/>
    </xf>
    <xf numFmtId="0" fontId="0" fillId="0" borderId="16" xfId="0" applyNumberFormat="1" applyBorder="1"/>
    <xf numFmtId="0" fontId="0" fillId="0" borderId="11" xfId="0" applyNumberFormat="1" applyBorder="1"/>
    <xf numFmtId="0" fontId="0" fillId="0" borderId="9" xfId="0" applyNumberFormat="1" applyBorder="1"/>
    <xf numFmtId="0" fontId="0" fillId="0" borderId="1" xfId="0" applyNumberFormat="1" applyBorder="1"/>
    <xf numFmtId="0" fontId="0" fillId="0" borderId="17" xfId="0" applyNumberFormat="1" applyBorder="1"/>
    <xf numFmtId="0" fontId="0" fillId="0" borderId="10" xfId="0" applyNumberFormat="1" applyBorder="1"/>
    <xf numFmtId="0" fontId="0" fillId="0" borderId="18" xfId="0" applyNumberFormat="1" applyBorder="1"/>
    <xf numFmtId="0" fontId="0" fillId="0" borderId="19" xfId="0" applyNumberFormat="1" applyBorder="1"/>
    <xf numFmtId="1" fontId="0" fillId="0" borderId="6" xfId="0" applyNumberFormat="1" applyBorder="1" applyAlignment="1">
      <alignment horizontal="left"/>
    </xf>
    <xf numFmtId="1" fontId="0" fillId="0" borderId="9" xfId="0" applyNumberFormat="1" applyBorder="1" applyAlignment="1">
      <alignment horizontal="left"/>
    </xf>
    <xf numFmtId="0" fontId="0" fillId="0" borderId="10" xfId="0" applyBorder="1" applyAlignment="1">
      <alignment horizontal="left" indent="1"/>
    </xf>
    <xf numFmtId="0" fontId="0" fillId="0" borderId="5" xfId="0" pivotButton="1" applyBorder="1"/>
    <xf numFmtId="0" fontId="0" fillId="0" borderId="5" xfId="0" applyBorder="1"/>
    <xf numFmtId="0" fontId="5" fillId="0" borderId="0" xfId="0" applyFont="1"/>
  </cellXfs>
  <cellStyles count="1">
    <cellStyle name="Normal" xfId="0" builtinId="0"/>
  </cellStyles>
  <dxfs count="25">
    <dxf>
      <numFmt numFmtId="2" formatCode="0.00"/>
    </dxf>
    <dxf>
      <fill>
        <patternFill patternType="solid">
          <bgColor rgb="FFFFFF00"/>
        </patternFill>
      </fill>
    </dxf>
    <dxf>
      <fill>
        <patternFill patternType="solid">
          <bgColor rgb="FFFFFF00"/>
        </patternFill>
      </fill>
    </dxf>
    <dxf>
      <numFmt numFmtId="2" formatCode="0.00"/>
    </dxf>
    <dxf>
      <numFmt numFmtId="168" formatCode="_-* #,##0.00\ [$UAH]_-;\-* #,##0.00\ [$UAH]_-;_-* &quot;-&quot;??\ [$UAH]_-;_-@_-"/>
    </dxf>
    <dxf>
      <numFmt numFmtId="168" formatCode="_-* #,##0.00\ [$UAH]_-;\-* #,##0.00\ [$UAH]_-;_-* &quot;-&quot;??\ [$UAH]_-;_-@_-"/>
    </dxf>
    <dxf>
      <numFmt numFmtId="0" formatCode="General"/>
    </dxf>
    <dxf>
      <fill>
        <patternFill patternType="solid">
          <fgColor indexed="64"/>
          <bgColor rgb="FFFFFF00"/>
        </patternFill>
      </fill>
    </dxf>
    <dxf>
      <numFmt numFmtId="0" formatCode="General"/>
    </dxf>
    <dxf>
      <numFmt numFmtId="0" formatCode="General"/>
    </dxf>
    <dxf>
      <numFmt numFmtId="0" formatCode="General"/>
    </dxf>
    <dxf>
      <numFmt numFmtId="167" formatCode="dd/mm/yy"/>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166" formatCode="[$-F400]h:mm:ss\ AM/PM"/>
    </dxf>
    <dxf>
      <numFmt numFmtId="166" formatCode="[$-F400]h:mm:ss\ AM/PM"/>
    </dxf>
    <dxf>
      <numFmt numFmtId="1" formatCode="0"/>
    </dxf>
    <dxf>
      <numFmt numFmtId="167" formatCode="dd/mm/yy"/>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s>
  <tableStyles count="1">
    <tableStyle name="index_1-style" pivot="0" count="3" xr9:uid="{00000000-0011-0000-FFFF-FFFF00000000}">
      <tableStyleElement type="headerRow" dxfId="24"/>
      <tableStyleElement type="firstRowStripe" dxfId="23"/>
      <tableStyleElement type="secondRowStripe" dxfId="22"/>
    </tableStyle>
  </tableStyles>
  <colors>
    <mruColors>
      <color rgb="FFC5CEB6"/>
      <color rgb="FFE49B1E"/>
      <color rgb="FFFF9600"/>
      <color rgb="FFFFA000"/>
      <color rgb="FFF1F108"/>
      <color rgb="FFE683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11/relationships/timelineCache" Target="timelineCaches/timeline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Charts!PivotTable9</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s>
    <c:plotArea>
      <c:layout/>
      <c:barChart>
        <c:barDir val="col"/>
        <c:grouping val="clustered"/>
        <c:varyColors val="0"/>
        <c:ser>
          <c:idx val="1"/>
          <c:order val="1"/>
          <c:tx>
            <c:strRef>
              <c:f>'Pivot Charts'!$G$71:$G$73</c:f>
              <c:strCache>
                <c:ptCount val="1"/>
                <c:pt idx="0">
                  <c:v>2024 - Spring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Charts'!$G$74:$G$75</c:f>
              <c:numCache>
                <c:formatCode>0.00</c:formatCode>
                <c:ptCount val="1"/>
                <c:pt idx="0">
                  <c:v>28.533949579831976</c:v>
                </c:pt>
              </c:numCache>
            </c:numRef>
          </c:val>
          <c:extLst>
            <c:ext xmlns:c16="http://schemas.microsoft.com/office/drawing/2014/chart" uri="{C3380CC4-5D6E-409C-BE32-E72D297353CC}">
              <c16:uniqueId val="{00000001-29CD-614F-944E-DFDABD96F478}"/>
            </c:ext>
          </c:extLst>
        </c:ser>
        <c:ser>
          <c:idx val="0"/>
          <c:order val="0"/>
          <c:tx>
            <c:strRef>
              <c:f>'Pivot Charts'!$F$71:$F$73</c:f>
              <c:strCache>
                <c:ptCount val="1"/>
                <c:pt idx="0">
                  <c:v>2024 - Autumn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Charts'!$F$74:$F$75</c:f>
              <c:numCache>
                <c:formatCode>0.00</c:formatCode>
                <c:ptCount val="1"/>
                <c:pt idx="0">
                  <c:v>25.057623762376249</c:v>
                </c:pt>
              </c:numCache>
            </c:numRef>
          </c:val>
          <c:extLst>
            <c:ext xmlns:c16="http://schemas.microsoft.com/office/drawing/2014/chart" uri="{C3380CC4-5D6E-409C-BE32-E72D297353CC}">
              <c16:uniqueId val="{00000000-29CD-614F-944E-DFDABD96F478}"/>
            </c:ext>
          </c:extLst>
        </c:ser>
        <c:ser>
          <c:idx val="2"/>
          <c:order val="2"/>
          <c:tx>
            <c:strRef>
              <c:f>'Pivot Charts'!$H$71:$H$73</c:f>
              <c:strCache>
                <c:ptCount val="1"/>
                <c:pt idx="0">
                  <c:v>2024 - Summer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Charts'!$H$74:$H$75</c:f>
              <c:numCache>
                <c:formatCode>0.00</c:formatCode>
                <c:ptCount val="1"/>
                <c:pt idx="0">
                  <c:v>24.146436781609204</c:v>
                </c:pt>
              </c:numCache>
            </c:numRef>
          </c:val>
          <c:extLst>
            <c:ext xmlns:c16="http://schemas.microsoft.com/office/drawing/2014/chart" uri="{C3380CC4-5D6E-409C-BE32-E72D297353CC}">
              <c16:uniqueId val="{00000002-29CD-614F-944E-DFDABD96F478}"/>
            </c:ext>
          </c:extLst>
        </c:ser>
        <c:ser>
          <c:idx val="3"/>
          <c:order val="3"/>
          <c:tx>
            <c:strRef>
              <c:f>'Pivot Charts'!$I$71:$I$73</c:f>
              <c:strCache>
                <c:ptCount val="1"/>
                <c:pt idx="0">
                  <c:v>2024 - Winter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Charts'!$I$74:$I$75</c:f>
              <c:numCache>
                <c:formatCode>0.00</c:formatCode>
                <c:ptCount val="1"/>
                <c:pt idx="0">
                  <c:v>25.960000000000004</c:v>
                </c:pt>
              </c:numCache>
            </c:numRef>
          </c:val>
          <c:extLst>
            <c:ext xmlns:c16="http://schemas.microsoft.com/office/drawing/2014/chart" uri="{C3380CC4-5D6E-409C-BE32-E72D297353CC}">
              <c16:uniqueId val="{00000003-29CD-614F-944E-DFDABD96F478}"/>
            </c:ext>
          </c:extLst>
        </c:ser>
        <c:ser>
          <c:idx val="4"/>
          <c:order val="4"/>
          <c:tx>
            <c:strRef>
              <c:f>'Pivot Charts'!$K$71:$K$73</c:f>
              <c:strCache>
                <c:ptCount val="1"/>
                <c:pt idx="0">
                  <c:v>2025 - Spring</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Charts'!$K$74:$K$75</c:f>
              <c:numCache>
                <c:formatCode>0.00</c:formatCode>
                <c:ptCount val="1"/>
                <c:pt idx="0">
                  <c:v>25.960000000000026</c:v>
                </c:pt>
              </c:numCache>
            </c:numRef>
          </c:val>
          <c:extLst>
            <c:ext xmlns:c16="http://schemas.microsoft.com/office/drawing/2014/chart" uri="{C3380CC4-5D6E-409C-BE32-E72D297353CC}">
              <c16:uniqueId val="{00000004-29CD-614F-944E-DFDABD96F478}"/>
            </c:ext>
          </c:extLst>
        </c:ser>
        <c:ser>
          <c:idx val="5"/>
          <c:order val="5"/>
          <c:tx>
            <c:strRef>
              <c:f>'Pivot Charts'!$L$71:$L$73</c:f>
              <c:strCache>
                <c:ptCount val="1"/>
                <c:pt idx="0">
                  <c:v>2025 - Winter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Charts'!$L$74:$L$75</c:f>
              <c:numCache>
                <c:formatCode>0.00</c:formatCode>
                <c:ptCount val="1"/>
                <c:pt idx="0">
                  <c:v>25.960000000000029</c:v>
                </c:pt>
              </c:numCache>
            </c:numRef>
          </c:val>
          <c:extLst>
            <c:ext xmlns:c16="http://schemas.microsoft.com/office/drawing/2014/chart" uri="{C3380CC4-5D6E-409C-BE32-E72D297353CC}">
              <c16:uniqueId val="{00000005-29CD-614F-944E-DFDABD96F478}"/>
            </c:ext>
          </c:extLst>
        </c:ser>
        <c:dLbls>
          <c:showLegendKey val="0"/>
          <c:showVal val="0"/>
          <c:showCatName val="0"/>
          <c:showSerName val="0"/>
          <c:showPercent val="0"/>
          <c:showBubbleSize val="0"/>
        </c:dLbls>
        <c:gapWidth val="150"/>
        <c:axId val="617335824"/>
        <c:axId val="617337536"/>
      </c:barChart>
      <c:catAx>
        <c:axId val="6173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17337536"/>
        <c:crosses val="autoZero"/>
        <c:auto val="1"/>
        <c:lblAlgn val="ctr"/>
        <c:lblOffset val="100"/>
        <c:noMultiLvlLbl val="0"/>
      </c:catAx>
      <c:valAx>
        <c:axId val="617337536"/>
        <c:scaling>
          <c:orientation val="minMax"/>
          <c:max val="39"/>
          <c:min val="19"/>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17335824"/>
        <c:crosses val="autoZero"/>
        <c:crossBetween val="between"/>
        <c:min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Charts'!$E$3:$E$5</c:f>
              <c:strCache>
                <c:ptCount val="1"/>
                <c:pt idx="0">
                  <c:v>2024 - 6</c:v>
                </c:pt>
              </c:strCache>
            </c:strRef>
          </c:tx>
          <c:spPr>
            <a:ln w="28575" cap="rnd">
              <a:solidFill>
                <a:schemeClr val="accent1"/>
              </a:solidFill>
              <a:round/>
            </a:ln>
            <a:effectLst/>
          </c:spPr>
          <c:marker>
            <c:symbol val="none"/>
          </c:marker>
          <c:cat>
            <c:strRef>
              <c:f>'Pivot Charts'!$D$6:$D$13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Charts'!$E$6:$E$13</c:f>
              <c:numCache>
                <c:formatCode>General</c:formatCode>
                <c:ptCount val="8"/>
                <c:pt idx="0">
                  <c:v>14</c:v>
                </c:pt>
                <c:pt idx="1">
                  <c:v>69</c:v>
                </c:pt>
                <c:pt idx="2">
                  <c:v>46</c:v>
                </c:pt>
                <c:pt idx="3">
                  <c:v>5</c:v>
                </c:pt>
                <c:pt idx="4">
                  <c:v>19</c:v>
                </c:pt>
                <c:pt idx="5">
                  <c:v>10</c:v>
                </c:pt>
                <c:pt idx="6">
                  <c:v>14</c:v>
                </c:pt>
                <c:pt idx="7">
                  <c:v>50</c:v>
                </c:pt>
              </c:numCache>
            </c:numRef>
          </c:val>
          <c:smooth val="0"/>
          <c:extLst>
            <c:ext xmlns:c16="http://schemas.microsoft.com/office/drawing/2014/chart" uri="{C3380CC4-5D6E-409C-BE32-E72D297353CC}">
              <c16:uniqueId val="{00000000-10D9-E141-B9D6-9D1FB3A008E0}"/>
            </c:ext>
          </c:extLst>
        </c:ser>
        <c:dLbls>
          <c:showLegendKey val="0"/>
          <c:showVal val="0"/>
          <c:showCatName val="0"/>
          <c:showSerName val="0"/>
          <c:showPercent val="0"/>
          <c:showBubbleSize val="0"/>
        </c:dLbls>
        <c:smooth val="0"/>
        <c:axId val="628313072"/>
        <c:axId val="690549376"/>
      </c:lineChart>
      <c:catAx>
        <c:axId val="62831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90549376"/>
        <c:crosses val="autoZero"/>
        <c:auto val="1"/>
        <c:lblAlgn val="ctr"/>
        <c:lblOffset val="100"/>
        <c:noMultiLvlLbl val="0"/>
      </c:catAx>
      <c:valAx>
        <c:axId val="69054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2831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'Pivot Charts'!$B$17:$B$18</c:f>
              <c:strCache>
                <c:ptCount val="1"/>
                <c:pt idx="0">
                  <c:v>Autumn</c:v>
                </c:pt>
              </c:strCache>
            </c:strRef>
          </c:tx>
          <c:spPr>
            <a:solidFill>
              <a:schemeClr val="accent1"/>
            </a:solidFill>
            <a:ln>
              <a:noFill/>
            </a:ln>
            <a:effectLst/>
          </c:spPr>
          <c:invertIfNegative val="0"/>
          <c:cat>
            <c:strRef>
              <c:f>'Pivot Charts'!$A$19:$A$26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Charts'!$B$19:$B$26</c:f>
              <c:numCache>
                <c:formatCode>General</c:formatCode>
                <c:ptCount val="8"/>
                <c:pt idx="0">
                  <c:v>2530.820000000002</c:v>
                </c:pt>
                <c:pt idx="1">
                  <c:v>7065.3799999999783</c:v>
                </c:pt>
                <c:pt idx="2">
                  <c:v>3863.5200000000114</c:v>
                </c:pt>
                <c:pt idx="3">
                  <c:v>2694.2400000000039</c:v>
                </c:pt>
                <c:pt idx="4">
                  <c:v>2181.5800000000013</c:v>
                </c:pt>
                <c:pt idx="5">
                  <c:v>533.33999999999992</c:v>
                </c:pt>
                <c:pt idx="6">
                  <c:v>3764.1000000000099</c:v>
                </c:pt>
                <c:pt idx="7">
                  <c:v>9837.3600000000442</c:v>
                </c:pt>
              </c:numCache>
            </c:numRef>
          </c:val>
          <c:extLst>
            <c:ext xmlns:c16="http://schemas.microsoft.com/office/drawing/2014/chart" uri="{C3380CC4-5D6E-409C-BE32-E72D297353CC}">
              <c16:uniqueId val="{00000000-AB9A-F54E-8C85-51F9CEB413EF}"/>
            </c:ext>
          </c:extLst>
        </c:ser>
        <c:ser>
          <c:idx val="1"/>
          <c:order val="1"/>
          <c:tx>
            <c:strRef>
              <c:f>'Pivot Charts'!$C$17:$C$18</c:f>
              <c:strCache>
                <c:ptCount val="1"/>
                <c:pt idx="0">
                  <c:v>Spring</c:v>
                </c:pt>
              </c:strCache>
            </c:strRef>
          </c:tx>
          <c:spPr>
            <a:solidFill>
              <a:schemeClr val="accent2"/>
            </a:solidFill>
            <a:ln>
              <a:noFill/>
            </a:ln>
            <a:effectLst/>
          </c:spPr>
          <c:invertIfNegative val="0"/>
          <c:cat>
            <c:strRef>
              <c:f>'Pivot Charts'!$A$19:$A$26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Charts'!$C$19:$C$26</c:f>
              <c:numCache>
                <c:formatCode>General</c:formatCode>
                <c:ptCount val="8"/>
                <c:pt idx="0">
                  <c:v>6043.4600000000082</c:v>
                </c:pt>
                <c:pt idx="1">
                  <c:v>6074.739999999987</c:v>
                </c:pt>
                <c:pt idx="2">
                  <c:v>6056.0600000000031</c:v>
                </c:pt>
                <c:pt idx="3">
                  <c:v>1878.58</c:v>
                </c:pt>
                <c:pt idx="4">
                  <c:v>1944.2400000000018</c:v>
                </c:pt>
                <c:pt idx="5">
                  <c:v>807.73999999999933</c:v>
                </c:pt>
                <c:pt idx="6">
                  <c:v>2711.8600000000051</c:v>
                </c:pt>
                <c:pt idx="7">
                  <c:v>7303.9400000000114</c:v>
                </c:pt>
              </c:numCache>
            </c:numRef>
          </c:val>
          <c:extLst>
            <c:ext xmlns:c16="http://schemas.microsoft.com/office/drawing/2014/chart" uri="{C3380CC4-5D6E-409C-BE32-E72D297353CC}">
              <c16:uniqueId val="{00000001-AB9A-F54E-8C85-51F9CEB413EF}"/>
            </c:ext>
          </c:extLst>
        </c:ser>
        <c:ser>
          <c:idx val="2"/>
          <c:order val="2"/>
          <c:tx>
            <c:strRef>
              <c:f>'Pivot Charts'!$D$17:$D$18</c:f>
              <c:strCache>
                <c:ptCount val="1"/>
                <c:pt idx="0">
                  <c:v>Summer</c:v>
                </c:pt>
              </c:strCache>
            </c:strRef>
          </c:tx>
          <c:spPr>
            <a:solidFill>
              <a:schemeClr val="accent3"/>
            </a:solidFill>
            <a:ln>
              <a:noFill/>
            </a:ln>
            <a:effectLst/>
          </c:spPr>
          <c:invertIfNegative val="0"/>
          <c:cat>
            <c:strRef>
              <c:f>'Pivot Charts'!$A$19:$A$26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Charts'!$D$19:$D$26</c:f>
              <c:numCache>
                <c:formatCode>General</c:formatCode>
                <c:ptCount val="8"/>
                <c:pt idx="0">
                  <c:v>2100.7399999999993</c:v>
                </c:pt>
                <c:pt idx="1">
                  <c:v>6142.1600000000108</c:v>
                </c:pt>
                <c:pt idx="2">
                  <c:v>3930.6400000000103</c:v>
                </c:pt>
                <c:pt idx="3">
                  <c:v>851.18000000000052</c:v>
                </c:pt>
                <c:pt idx="4">
                  <c:v>1773.5599999999993</c:v>
                </c:pt>
                <c:pt idx="5">
                  <c:v>757.16000000000008</c:v>
                </c:pt>
                <c:pt idx="6">
                  <c:v>1086.0200000000009</c:v>
                </c:pt>
                <c:pt idx="7">
                  <c:v>5647.0799999999972</c:v>
                </c:pt>
              </c:numCache>
            </c:numRef>
          </c:val>
          <c:extLst>
            <c:ext xmlns:c16="http://schemas.microsoft.com/office/drawing/2014/chart" uri="{C3380CC4-5D6E-409C-BE32-E72D297353CC}">
              <c16:uniqueId val="{00000002-AB9A-F54E-8C85-51F9CEB413EF}"/>
            </c:ext>
          </c:extLst>
        </c:ser>
        <c:ser>
          <c:idx val="3"/>
          <c:order val="3"/>
          <c:tx>
            <c:strRef>
              <c:f>'Pivot Charts'!$E$17:$E$18</c:f>
              <c:strCache>
                <c:ptCount val="1"/>
                <c:pt idx="0">
                  <c:v>Winter</c:v>
                </c:pt>
              </c:strCache>
            </c:strRef>
          </c:tx>
          <c:spPr>
            <a:solidFill>
              <a:schemeClr val="accent4"/>
            </a:solidFill>
            <a:ln>
              <a:noFill/>
            </a:ln>
            <a:effectLst/>
          </c:spPr>
          <c:invertIfNegative val="0"/>
          <c:cat>
            <c:strRef>
              <c:f>'Pivot Charts'!$A$19:$A$26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Charts'!$E$19:$E$26</c:f>
              <c:numCache>
                <c:formatCode>General</c:formatCode>
                <c:ptCount val="8"/>
                <c:pt idx="0">
                  <c:v>4387.2400000000052</c:v>
                </c:pt>
                <c:pt idx="1">
                  <c:v>5986.8399999999856</c:v>
                </c:pt>
                <c:pt idx="2">
                  <c:v>4183.9200000000128</c:v>
                </c:pt>
                <c:pt idx="3">
                  <c:v>3254.1600000000071</c:v>
                </c:pt>
                <c:pt idx="4">
                  <c:v>1635.4800000000014</c:v>
                </c:pt>
                <c:pt idx="5">
                  <c:v>716.03999999999951</c:v>
                </c:pt>
                <c:pt idx="6">
                  <c:v>2610.4800000000032</c:v>
                </c:pt>
                <c:pt idx="7">
                  <c:v>5077.9200000000183</c:v>
                </c:pt>
              </c:numCache>
            </c:numRef>
          </c:val>
          <c:extLst>
            <c:ext xmlns:c16="http://schemas.microsoft.com/office/drawing/2014/chart" uri="{C3380CC4-5D6E-409C-BE32-E72D297353CC}">
              <c16:uniqueId val="{00000003-AB9A-F54E-8C85-51F9CEB413EF}"/>
            </c:ext>
          </c:extLst>
        </c:ser>
        <c:dLbls>
          <c:showLegendKey val="0"/>
          <c:showVal val="0"/>
          <c:showCatName val="0"/>
          <c:showSerName val="0"/>
          <c:showPercent val="0"/>
          <c:showBubbleSize val="0"/>
        </c:dLbls>
        <c:gapWidth val="150"/>
        <c:axId val="822301456"/>
        <c:axId val="822312800"/>
      </c:barChart>
      <c:catAx>
        <c:axId val="82230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22312800"/>
        <c:crosses val="autoZero"/>
        <c:auto val="1"/>
        <c:lblAlgn val="ctr"/>
        <c:lblOffset val="100"/>
        <c:noMultiLvlLbl val="0"/>
      </c:catAx>
      <c:valAx>
        <c:axId val="822312800"/>
        <c:scaling>
          <c:orientation val="minMax"/>
          <c:max val="1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2230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Charts'!$B$33:$B$34</c:f>
              <c:strCache>
                <c:ptCount val="1"/>
                <c:pt idx="0">
                  <c:v>Americano</c:v>
                </c:pt>
              </c:strCache>
            </c:strRef>
          </c:tx>
          <c:spPr>
            <a:solidFill>
              <a:schemeClr val="accent1"/>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Charts'!$B$35:$B$41</c:f>
              <c:numCache>
                <c:formatCode>General</c:formatCode>
                <c:ptCount val="6"/>
                <c:pt idx="0">
                  <c:v>64</c:v>
                </c:pt>
                <c:pt idx="1">
                  <c:v>161</c:v>
                </c:pt>
                <c:pt idx="2">
                  <c:v>147</c:v>
                </c:pt>
                <c:pt idx="3">
                  <c:v>128</c:v>
                </c:pt>
                <c:pt idx="4">
                  <c:v>54</c:v>
                </c:pt>
                <c:pt idx="5">
                  <c:v>24</c:v>
                </c:pt>
              </c:numCache>
            </c:numRef>
          </c:val>
          <c:extLst>
            <c:ext xmlns:c16="http://schemas.microsoft.com/office/drawing/2014/chart" uri="{C3380CC4-5D6E-409C-BE32-E72D297353CC}">
              <c16:uniqueId val="{00000000-F57D-A049-9934-23EE4324D951}"/>
            </c:ext>
          </c:extLst>
        </c:ser>
        <c:ser>
          <c:idx val="1"/>
          <c:order val="1"/>
          <c:tx>
            <c:strRef>
              <c:f>'Pivot Charts'!$C$33:$C$34</c:f>
              <c:strCache>
                <c:ptCount val="1"/>
                <c:pt idx="0">
                  <c:v>Americano with Milk</c:v>
                </c:pt>
              </c:strCache>
            </c:strRef>
          </c:tx>
          <c:spPr>
            <a:solidFill>
              <a:schemeClr val="accent2"/>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Charts'!$C$35:$C$41</c:f>
              <c:numCache>
                <c:formatCode>General</c:formatCode>
                <c:ptCount val="6"/>
                <c:pt idx="0">
                  <c:v>72</c:v>
                </c:pt>
                <c:pt idx="1">
                  <c:v>264</c:v>
                </c:pt>
                <c:pt idx="2">
                  <c:v>157</c:v>
                </c:pt>
                <c:pt idx="3">
                  <c:v>139</c:v>
                </c:pt>
                <c:pt idx="4">
                  <c:v>113</c:v>
                </c:pt>
                <c:pt idx="5">
                  <c:v>79</c:v>
                </c:pt>
              </c:numCache>
            </c:numRef>
          </c:val>
          <c:extLst>
            <c:ext xmlns:c16="http://schemas.microsoft.com/office/drawing/2014/chart" uri="{C3380CC4-5D6E-409C-BE32-E72D297353CC}">
              <c16:uniqueId val="{00000001-F57D-A049-9934-23EE4324D951}"/>
            </c:ext>
          </c:extLst>
        </c:ser>
        <c:ser>
          <c:idx val="2"/>
          <c:order val="2"/>
          <c:tx>
            <c:strRef>
              <c:f>'Pivot Charts'!$D$33:$D$34</c:f>
              <c:strCache>
                <c:ptCount val="1"/>
                <c:pt idx="0">
                  <c:v>Cappuccino</c:v>
                </c:pt>
              </c:strCache>
            </c:strRef>
          </c:tx>
          <c:spPr>
            <a:solidFill>
              <a:schemeClr val="accent3"/>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Charts'!$D$35:$D$41</c:f>
              <c:numCache>
                <c:formatCode>General</c:formatCode>
                <c:ptCount val="6"/>
                <c:pt idx="0">
                  <c:v>43</c:v>
                </c:pt>
                <c:pt idx="1">
                  <c:v>83</c:v>
                </c:pt>
                <c:pt idx="2">
                  <c:v>97</c:v>
                </c:pt>
                <c:pt idx="3">
                  <c:v>109</c:v>
                </c:pt>
                <c:pt idx="4">
                  <c:v>129</c:v>
                </c:pt>
                <c:pt idx="5">
                  <c:v>40</c:v>
                </c:pt>
              </c:numCache>
            </c:numRef>
          </c:val>
          <c:extLst>
            <c:ext xmlns:c16="http://schemas.microsoft.com/office/drawing/2014/chart" uri="{C3380CC4-5D6E-409C-BE32-E72D297353CC}">
              <c16:uniqueId val="{00000002-F57D-A049-9934-23EE4324D951}"/>
            </c:ext>
          </c:extLst>
        </c:ser>
        <c:ser>
          <c:idx val="3"/>
          <c:order val="3"/>
          <c:tx>
            <c:strRef>
              <c:f>'Pivot Charts'!$E$33:$E$34</c:f>
              <c:strCache>
                <c:ptCount val="1"/>
                <c:pt idx="0">
                  <c:v>Cocoa</c:v>
                </c:pt>
              </c:strCache>
            </c:strRef>
          </c:tx>
          <c:spPr>
            <a:solidFill>
              <a:schemeClr val="accent4"/>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Charts'!$E$35:$E$41</c:f>
              <c:numCache>
                <c:formatCode>General</c:formatCode>
                <c:ptCount val="6"/>
                <c:pt idx="0">
                  <c:v>19</c:v>
                </c:pt>
                <c:pt idx="1">
                  <c:v>40</c:v>
                </c:pt>
                <c:pt idx="2">
                  <c:v>42</c:v>
                </c:pt>
                <c:pt idx="3">
                  <c:v>53</c:v>
                </c:pt>
                <c:pt idx="4">
                  <c:v>66</c:v>
                </c:pt>
                <c:pt idx="5">
                  <c:v>23</c:v>
                </c:pt>
              </c:numCache>
            </c:numRef>
          </c:val>
          <c:extLst>
            <c:ext xmlns:c16="http://schemas.microsoft.com/office/drawing/2014/chart" uri="{C3380CC4-5D6E-409C-BE32-E72D297353CC}">
              <c16:uniqueId val="{00000003-F57D-A049-9934-23EE4324D951}"/>
            </c:ext>
          </c:extLst>
        </c:ser>
        <c:ser>
          <c:idx val="4"/>
          <c:order val="4"/>
          <c:tx>
            <c:strRef>
              <c:f>'Pivot Charts'!$F$33:$F$34</c:f>
              <c:strCache>
                <c:ptCount val="1"/>
                <c:pt idx="0">
                  <c:v>Cortado</c:v>
                </c:pt>
              </c:strCache>
            </c:strRef>
          </c:tx>
          <c:spPr>
            <a:solidFill>
              <a:schemeClr val="accent5"/>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Charts'!$F$35:$F$41</c:f>
              <c:numCache>
                <c:formatCode>General</c:formatCode>
                <c:ptCount val="6"/>
                <c:pt idx="0">
                  <c:v>43</c:v>
                </c:pt>
                <c:pt idx="1">
                  <c:v>102</c:v>
                </c:pt>
                <c:pt idx="2">
                  <c:v>62</c:v>
                </c:pt>
                <c:pt idx="3">
                  <c:v>41</c:v>
                </c:pt>
                <c:pt idx="4">
                  <c:v>28</c:v>
                </c:pt>
                <c:pt idx="5">
                  <c:v>16</c:v>
                </c:pt>
              </c:numCache>
            </c:numRef>
          </c:val>
          <c:extLst>
            <c:ext xmlns:c16="http://schemas.microsoft.com/office/drawing/2014/chart" uri="{C3380CC4-5D6E-409C-BE32-E72D297353CC}">
              <c16:uniqueId val="{00000004-F57D-A049-9934-23EE4324D951}"/>
            </c:ext>
          </c:extLst>
        </c:ser>
        <c:ser>
          <c:idx val="5"/>
          <c:order val="5"/>
          <c:tx>
            <c:strRef>
              <c:f>'Pivot Charts'!$G$33:$G$34</c:f>
              <c:strCache>
                <c:ptCount val="1"/>
                <c:pt idx="0">
                  <c:v>Espresso</c:v>
                </c:pt>
              </c:strCache>
            </c:strRef>
          </c:tx>
          <c:spPr>
            <a:solidFill>
              <a:schemeClr val="accent6"/>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Charts'!$G$35:$G$41</c:f>
              <c:numCache>
                <c:formatCode>General</c:formatCode>
                <c:ptCount val="6"/>
                <c:pt idx="0">
                  <c:v>8</c:v>
                </c:pt>
                <c:pt idx="1">
                  <c:v>38</c:v>
                </c:pt>
                <c:pt idx="2">
                  <c:v>32</c:v>
                </c:pt>
                <c:pt idx="3">
                  <c:v>36</c:v>
                </c:pt>
                <c:pt idx="4">
                  <c:v>16</c:v>
                </c:pt>
                <c:pt idx="5">
                  <c:v>4</c:v>
                </c:pt>
              </c:numCache>
            </c:numRef>
          </c:val>
          <c:extLst>
            <c:ext xmlns:c16="http://schemas.microsoft.com/office/drawing/2014/chart" uri="{C3380CC4-5D6E-409C-BE32-E72D297353CC}">
              <c16:uniqueId val="{00000005-F57D-A049-9934-23EE4324D951}"/>
            </c:ext>
          </c:extLst>
        </c:ser>
        <c:ser>
          <c:idx val="6"/>
          <c:order val="6"/>
          <c:tx>
            <c:strRef>
              <c:f>'Pivot Charts'!$H$33:$H$34</c:f>
              <c:strCache>
                <c:ptCount val="1"/>
                <c:pt idx="0">
                  <c:v>Hot Chocolate</c:v>
                </c:pt>
              </c:strCache>
            </c:strRef>
          </c:tx>
          <c:spPr>
            <a:solidFill>
              <a:schemeClr val="accent1">
                <a:lumMod val="60000"/>
              </a:schemeClr>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Charts'!$H$35:$H$41</c:f>
              <c:numCache>
                <c:formatCode>General</c:formatCode>
                <c:ptCount val="6"/>
                <c:pt idx="0">
                  <c:v>5</c:v>
                </c:pt>
                <c:pt idx="1">
                  <c:v>45</c:v>
                </c:pt>
                <c:pt idx="2">
                  <c:v>32</c:v>
                </c:pt>
                <c:pt idx="3">
                  <c:v>78</c:v>
                </c:pt>
                <c:pt idx="4">
                  <c:v>74</c:v>
                </c:pt>
                <c:pt idx="5">
                  <c:v>48</c:v>
                </c:pt>
              </c:numCache>
            </c:numRef>
          </c:val>
          <c:extLst>
            <c:ext xmlns:c16="http://schemas.microsoft.com/office/drawing/2014/chart" uri="{C3380CC4-5D6E-409C-BE32-E72D297353CC}">
              <c16:uniqueId val="{00000006-F57D-A049-9934-23EE4324D951}"/>
            </c:ext>
          </c:extLst>
        </c:ser>
        <c:ser>
          <c:idx val="7"/>
          <c:order val="7"/>
          <c:tx>
            <c:strRef>
              <c:f>'Pivot Charts'!$I$33:$I$34</c:f>
              <c:strCache>
                <c:ptCount val="1"/>
                <c:pt idx="0">
                  <c:v>Latte</c:v>
                </c:pt>
              </c:strCache>
            </c:strRef>
          </c:tx>
          <c:spPr>
            <a:solidFill>
              <a:schemeClr val="accent2">
                <a:lumMod val="60000"/>
              </a:schemeClr>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Charts'!$I$35:$I$41</c:f>
              <c:numCache>
                <c:formatCode>General</c:formatCode>
                <c:ptCount val="6"/>
                <c:pt idx="0">
                  <c:v>77</c:v>
                </c:pt>
                <c:pt idx="1">
                  <c:v>157</c:v>
                </c:pt>
                <c:pt idx="2">
                  <c:v>135</c:v>
                </c:pt>
                <c:pt idx="3">
                  <c:v>188</c:v>
                </c:pt>
                <c:pt idx="4">
                  <c:v>146</c:v>
                </c:pt>
                <c:pt idx="5">
                  <c:v>79</c:v>
                </c:pt>
              </c:numCache>
            </c:numRef>
          </c:val>
          <c:extLst>
            <c:ext xmlns:c16="http://schemas.microsoft.com/office/drawing/2014/chart" uri="{C3380CC4-5D6E-409C-BE32-E72D297353CC}">
              <c16:uniqueId val="{00000007-F57D-A049-9934-23EE4324D951}"/>
            </c:ext>
          </c:extLst>
        </c:ser>
        <c:dLbls>
          <c:showLegendKey val="0"/>
          <c:showVal val="0"/>
          <c:showCatName val="0"/>
          <c:showSerName val="0"/>
          <c:showPercent val="0"/>
          <c:showBubbleSize val="0"/>
        </c:dLbls>
        <c:gapWidth val="219"/>
        <c:overlap val="-27"/>
        <c:axId val="570248400"/>
        <c:axId val="715609392"/>
      </c:barChart>
      <c:catAx>
        <c:axId val="5702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715609392"/>
        <c:crosses val="autoZero"/>
        <c:auto val="1"/>
        <c:lblAlgn val="ctr"/>
        <c:lblOffset val="100"/>
        <c:noMultiLvlLbl val="0"/>
      </c:catAx>
      <c:valAx>
        <c:axId val="71560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57024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Charts'!$T$86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CB-2348-8A68-2BA75F9717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3D5-CD4C-A18E-E9F444180D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Charts'!$S$87:$S$89</c:f>
              <c:strCache>
                <c:ptCount val="2"/>
                <c:pt idx="0">
                  <c:v>cash</c:v>
                </c:pt>
                <c:pt idx="1">
                  <c:v>card</c:v>
                </c:pt>
              </c:strCache>
            </c:strRef>
          </c:cat>
          <c:val>
            <c:numRef>
              <c:f>'Pivot Charts'!$T$87:$T$89</c:f>
              <c:numCache>
                <c:formatCode>General</c:formatCode>
                <c:ptCount val="2"/>
                <c:pt idx="0">
                  <c:v>89</c:v>
                </c:pt>
                <c:pt idx="1">
                  <c:v>3547</c:v>
                </c:pt>
              </c:numCache>
            </c:numRef>
          </c:val>
          <c:extLst>
            <c:ext xmlns:c16="http://schemas.microsoft.com/office/drawing/2014/chart" uri="{C3380CC4-5D6E-409C-BE32-E72D297353CC}">
              <c16:uniqueId val="{00000000-33D5-CD4C-A18E-E9F444180D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Charts'!$S$75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Charts'!$R$76:$R$78</c:f>
              <c:strCache>
                <c:ptCount val="2"/>
                <c:pt idx="0">
                  <c:v>Milk-based</c:v>
                </c:pt>
                <c:pt idx="1">
                  <c:v>No Milk</c:v>
                </c:pt>
              </c:strCache>
            </c:strRef>
          </c:cat>
          <c:val>
            <c:numRef>
              <c:f>'Pivot Charts'!$S$76:$S$78</c:f>
              <c:numCache>
                <c:formatCode>General</c:formatCode>
                <c:ptCount val="2"/>
                <c:pt idx="0">
                  <c:v>97555.039999997505</c:v>
                </c:pt>
                <c:pt idx="1">
                  <c:v>17876.53999999975</c:v>
                </c:pt>
              </c:numCache>
            </c:numRef>
          </c:val>
          <c:extLst>
            <c:ext xmlns:c16="http://schemas.microsoft.com/office/drawing/2014/chart" uri="{C3380CC4-5D6E-409C-BE32-E72D297353CC}">
              <c16:uniqueId val="{00000007-BD46-4BFD-9700-FCE2782CAEB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Loyal</a:t>
            </a:r>
            <a:r>
              <a:rPr lang="en-US" baseline="0"/>
              <a:t> Clients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Charts'!$W$66</c:f>
              <c:strCache>
                <c:ptCount val="1"/>
                <c:pt idx="0">
                  <c:v>Total</c:v>
                </c:pt>
              </c:strCache>
            </c:strRef>
          </c:tx>
          <c:spPr>
            <a:solidFill>
              <a:schemeClr val="accent1"/>
            </a:solidFill>
            <a:ln>
              <a:noFill/>
            </a:ln>
            <a:effectLst/>
          </c:spPr>
          <c:invertIfNegative val="0"/>
          <c:cat>
            <c:multiLvlStrRef>
              <c:f>'Pivot Charts'!$V$67:$V$78</c:f>
              <c:multiLvlStrCache>
                <c:ptCount val="10"/>
                <c:lvl>
                  <c:pt idx="0">
                    <c:v>ANON-0000-0000-0009</c:v>
                  </c:pt>
                  <c:pt idx="1">
                    <c:v>ANON-0000-0000-0012</c:v>
                  </c:pt>
                  <c:pt idx="2">
                    <c:v>ANON-0000-0000-0040</c:v>
                  </c:pt>
                  <c:pt idx="3">
                    <c:v>ANON-0000-0000-0141</c:v>
                  </c:pt>
                  <c:pt idx="4">
                    <c:v>ANON-0000-0000-0276</c:v>
                  </c:pt>
                  <c:pt idx="5">
                    <c:v>ANON-0000-0000-1110</c:v>
                  </c:pt>
                  <c:pt idx="6">
                    <c:v>ANON-0000-0000-1152</c:v>
                  </c:pt>
                  <c:pt idx="7">
                    <c:v>ANON-0000-0000-1163</c:v>
                  </c:pt>
                  <c:pt idx="8">
                    <c:v>ANON-0000-0000-1170</c:v>
                  </c:pt>
                  <c:pt idx="9">
                    <c:v>ANON-0000-0000-1191</c:v>
                  </c:pt>
                </c:lvl>
                <c:lvl>
                  <c:pt idx="0">
                    <c:v>2024</c:v>
                  </c:pt>
                  <c:pt idx="5">
                    <c:v>2025</c:v>
                  </c:pt>
                </c:lvl>
              </c:multiLvlStrCache>
            </c:multiLvlStrRef>
          </c:cat>
          <c:val>
            <c:numRef>
              <c:f>'Pivot Charts'!$W$67:$W$78</c:f>
              <c:numCache>
                <c:formatCode>General</c:formatCode>
                <c:ptCount val="10"/>
                <c:pt idx="0">
                  <c:v>67</c:v>
                </c:pt>
                <c:pt idx="1">
                  <c:v>124</c:v>
                </c:pt>
                <c:pt idx="2">
                  <c:v>50</c:v>
                </c:pt>
                <c:pt idx="3">
                  <c:v>94</c:v>
                </c:pt>
                <c:pt idx="4">
                  <c:v>61</c:v>
                </c:pt>
                <c:pt idx="5">
                  <c:v>33</c:v>
                </c:pt>
                <c:pt idx="6">
                  <c:v>23</c:v>
                </c:pt>
                <c:pt idx="7">
                  <c:v>77</c:v>
                </c:pt>
                <c:pt idx="8">
                  <c:v>32</c:v>
                </c:pt>
                <c:pt idx="9">
                  <c:v>27</c:v>
                </c:pt>
              </c:numCache>
            </c:numRef>
          </c:val>
          <c:extLst>
            <c:ext xmlns:c16="http://schemas.microsoft.com/office/drawing/2014/chart" uri="{C3380CC4-5D6E-409C-BE32-E72D297353CC}">
              <c16:uniqueId val="{00000000-379A-BB48-9A1E-71AC13B437BA}"/>
            </c:ext>
          </c:extLst>
        </c:ser>
        <c:dLbls>
          <c:showLegendKey val="0"/>
          <c:showVal val="0"/>
          <c:showCatName val="0"/>
          <c:showSerName val="0"/>
          <c:showPercent val="0"/>
          <c:showBubbleSize val="0"/>
        </c:dLbls>
        <c:gapWidth val="182"/>
        <c:axId val="745256112"/>
        <c:axId val="288220992"/>
      </c:barChart>
      <c:catAx>
        <c:axId val="74525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288220992"/>
        <c:crosses val="autoZero"/>
        <c:auto val="1"/>
        <c:lblAlgn val="ctr"/>
        <c:lblOffset val="100"/>
        <c:noMultiLvlLbl val="0"/>
      </c:catAx>
      <c:valAx>
        <c:axId val="28822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74525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Charts'!$B$3</c:f>
              <c:strCache>
                <c:ptCount val="1"/>
                <c:pt idx="0">
                  <c:v>Total</c:v>
                </c:pt>
              </c:strCache>
            </c:strRef>
          </c:tx>
          <c:spPr>
            <a:solidFill>
              <a:schemeClr val="accent1"/>
            </a:solidFill>
            <a:ln>
              <a:noFill/>
            </a:ln>
            <a:effectLst/>
          </c:spPr>
          <c:invertIfNegative val="0"/>
          <c:cat>
            <c:strRef>
              <c:f>'Pivot Charts'!$A$4:$A$12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 Charts'!$B$4:$B$12</c:f>
              <c:numCache>
                <c:formatCode>0.00</c:formatCode>
                <c:ptCount val="8"/>
                <c:pt idx="0">
                  <c:v>2814.2799999999934</c:v>
                </c:pt>
                <c:pt idx="1">
                  <c:v>7534.8600000000133</c:v>
                </c:pt>
                <c:pt idx="2">
                  <c:v>8678.1600000000381</c:v>
                </c:pt>
                <c:pt idx="3">
                  <c:v>10172.460000000045</c:v>
                </c:pt>
                <c:pt idx="4">
                  <c:v>15062.259999999818</c:v>
                </c:pt>
                <c:pt idx="5">
                  <c:v>18034.139999999945</c:v>
                </c:pt>
                <c:pt idx="6">
                  <c:v>25269.120000000225</c:v>
                </c:pt>
                <c:pt idx="7">
                  <c:v>27866.299999999457</c:v>
                </c:pt>
              </c:numCache>
            </c:numRef>
          </c:val>
          <c:extLst>
            <c:ext xmlns:c16="http://schemas.microsoft.com/office/drawing/2014/chart" uri="{C3380CC4-5D6E-409C-BE32-E72D297353CC}">
              <c16:uniqueId val="{00000000-090E-4698-ACB2-CDA3EF5205C2}"/>
            </c:ext>
          </c:extLst>
        </c:ser>
        <c:dLbls>
          <c:showLegendKey val="0"/>
          <c:showVal val="0"/>
          <c:showCatName val="0"/>
          <c:showSerName val="0"/>
          <c:showPercent val="0"/>
          <c:showBubbleSize val="0"/>
        </c:dLbls>
        <c:gapWidth val="219"/>
        <c:overlap val="-27"/>
        <c:axId val="1608050815"/>
        <c:axId val="1703989103"/>
      </c:barChart>
      <c:catAx>
        <c:axId val="160805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1703989103"/>
        <c:crosses val="autoZero"/>
        <c:auto val="1"/>
        <c:lblAlgn val="ctr"/>
        <c:lblOffset val="100"/>
        <c:noMultiLvlLbl val="0"/>
      </c:catAx>
      <c:valAx>
        <c:axId val="170398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160805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Weekday/Weekend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Charts'!$AD$90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Charts'!$AC$91:$AC$93</c:f>
              <c:strCache>
                <c:ptCount val="2"/>
                <c:pt idx="0">
                  <c:v>Weekday</c:v>
                </c:pt>
                <c:pt idx="1">
                  <c:v>Weekend</c:v>
                </c:pt>
              </c:strCache>
            </c:strRef>
          </c:cat>
          <c:val>
            <c:numRef>
              <c:f>'Pivot Charts'!$AD$91:$AD$93</c:f>
              <c:numCache>
                <c:formatCode>General</c:formatCode>
                <c:ptCount val="2"/>
                <c:pt idx="0">
                  <c:v>2720</c:v>
                </c:pt>
                <c:pt idx="1">
                  <c:v>916</c:v>
                </c:pt>
              </c:numCache>
            </c:numRef>
          </c:val>
          <c:extLst>
            <c:ext xmlns:c16="http://schemas.microsoft.com/office/drawing/2014/chart" uri="{C3380CC4-5D6E-409C-BE32-E72D297353CC}">
              <c16:uniqueId val="{00000000-B6FB-40E7-90EC-7EB12D987E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Comic Sans MS" panose="030F0902030302020204" pitchFamily="66" charset="0"/>
                <a:ea typeface="+mn-ea"/>
                <a:cs typeface="Segoe UI" panose="020B0502040204020203" pitchFamily="34" charset="0"/>
              </a:defRPr>
            </a:pPr>
            <a:r>
              <a:rPr lang="en-US" b="0" i="0">
                <a:latin typeface="Comic Sans MS" panose="030F0902030302020204" pitchFamily="66" charset="0"/>
                <a:cs typeface="Segoe UI" panose="020B0502040204020203" pitchFamily="34" charset="0"/>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Comic Sans MS" panose="030F0902030302020204" pitchFamily="66" charset="0"/>
              <a:ea typeface="+mn-ea"/>
              <a:cs typeface="Segoe UI" panose="020B0502040204020203" pitchFamily="34" charset="0"/>
            </a:defRPr>
          </a:pPr>
          <a:endParaRPr lang="en-AZ"/>
        </a:p>
      </c:txPr>
    </c:title>
    <c:autoTitleDeleted val="0"/>
    <c:pivotFmts>
      <c:pivotFmt>
        <c:idx val="0"/>
        <c:spPr>
          <a:solidFill>
            <a:schemeClr val="accent1"/>
          </a:solidFill>
          <a:ln>
            <a:noFill/>
          </a:ln>
          <a:effectLst/>
        </c:spP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Charts'!$B$3</c:f>
              <c:strCache>
                <c:ptCount val="1"/>
                <c:pt idx="0">
                  <c:v>Total</c:v>
                </c:pt>
              </c:strCache>
            </c:strRef>
          </c:tx>
          <c:spPr>
            <a:solidFill>
              <a:schemeClr val="accent3">
                <a:lumMod val="75000"/>
              </a:schemeClr>
            </a:solidFill>
            <a:ln>
              <a:noFill/>
            </a:ln>
            <a:effectLst/>
          </c:spPr>
          <c:invertIfNegative val="0"/>
          <c:cat>
            <c:strRef>
              <c:f>'Pivot Charts'!$A$4:$A$12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 Charts'!$B$4:$B$12</c:f>
              <c:numCache>
                <c:formatCode>0.00</c:formatCode>
                <c:ptCount val="8"/>
                <c:pt idx="0">
                  <c:v>2814.2799999999934</c:v>
                </c:pt>
                <c:pt idx="1">
                  <c:v>7534.8600000000133</c:v>
                </c:pt>
                <c:pt idx="2">
                  <c:v>8678.1600000000381</c:v>
                </c:pt>
                <c:pt idx="3">
                  <c:v>10172.460000000045</c:v>
                </c:pt>
                <c:pt idx="4">
                  <c:v>15062.259999999818</c:v>
                </c:pt>
                <c:pt idx="5">
                  <c:v>18034.139999999945</c:v>
                </c:pt>
                <c:pt idx="6">
                  <c:v>25269.120000000225</c:v>
                </c:pt>
                <c:pt idx="7">
                  <c:v>27866.299999999457</c:v>
                </c:pt>
              </c:numCache>
            </c:numRef>
          </c:val>
          <c:extLst>
            <c:ext xmlns:c16="http://schemas.microsoft.com/office/drawing/2014/chart" uri="{C3380CC4-5D6E-409C-BE32-E72D297353CC}">
              <c16:uniqueId val="{00000002-6598-4315-BD09-C4DAA531C15F}"/>
            </c:ext>
          </c:extLst>
        </c:ser>
        <c:dLbls>
          <c:showLegendKey val="0"/>
          <c:showVal val="0"/>
          <c:showCatName val="0"/>
          <c:showSerName val="0"/>
          <c:showPercent val="0"/>
          <c:showBubbleSize val="0"/>
        </c:dLbls>
        <c:gapWidth val="219"/>
        <c:overlap val="-27"/>
        <c:axId val="715722736"/>
        <c:axId val="761315296"/>
      </c:barChart>
      <c:catAx>
        <c:axId val="71572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AZ"/>
          </a:p>
        </c:txPr>
        <c:crossAx val="761315296"/>
        <c:crosses val="autoZero"/>
        <c:auto val="1"/>
        <c:lblAlgn val="ctr"/>
        <c:lblOffset val="100"/>
        <c:noMultiLvlLbl val="0"/>
      </c:catAx>
      <c:valAx>
        <c:axId val="761315296"/>
        <c:scaling>
          <c:orientation val="minMax"/>
          <c:max val="3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AZ"/>
          </a:p>
        </c:txPr>
        <c:crossAx val="71572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i="0">
                <a:solidFill>
                  <a:schemeClr val="tx1"/>
                </a:solidFill>
                <a:latin typeface="Comic Sans MS" panose="030F0902030302020204" pitchFamily="66" charset="0"/>
              </a:rPr>
              <a:t>Monthly</a:t>
            </a:r>
            <a:r>
              <a:rPr lang="en-US" b="0" i="0" baseline="0">
                <a:solidFill>
                  <a:schemeClr val="tx1"/>
                </a:solidFill>
                <a:latin typeface="Comic Sans MS" panose="030F0902030302020204" pitchFamily="66" charset="0"/>
              </a:rPr>
              <a:t> </a:t>
            </a:r>
            <a:r>
              <a:rPr lang="en-US" b="0" i="0">
                <a:solidFill>
                  <a:schemeClr val="tx1"/>
                </a:solidFill>
                <a:latin typeface="Comic Sans MS" panose="030F0902030302020204" pitchFamily="66" charset="0"/>
              </a:rPr>
              <a:t>Unit Price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AZ"/>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Charts'!$E$3:$E$5</c:f>
              <c:strCache>
                <c:ptCount val="1"/>
                <c:pt idx="0">
                  <c:v>2024 - 6</c:v>
                </c:pt>
              </c:strCache>
            </c:strRef>
          </c:tx>
          <c:spPr>
            <a:ln w="28575" cap="rnd">
              <a:solidFill>
                <a:schemeClr val="accent6">
                  <a:lumMod val="50000"/>
                </a:schemeClr>
              </a:solidFill>
              <a:round/>
            </a:ln>
            <a:effectLst/>
          </c:spPr>
          <c:marker>
            <c:symbol val="none"/>
          </c:marker>
          <c:cat>
            <c:strRef>
              <c:f>'Pivot Charts'!$D$6:$D$13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Charts'!$E$6:$E$13</c:f>
              <c:numCache>
                <c:formatCode>General</c:formatCode>
                <c:ptCount val="8"/>
                <c:pt idx="0">
                  <c:v>14</c:v>
                </c:pt>
                <c:pt idx="1">
                  <c:v>69</c:v>
                </c:pt>
                <c:pt idx="2">
                  <c:v>46</c:v>
                </c:pt>
                <c:pt idx="3">
                  <c:v>5</c:v>
                </c:pt>
                <c:pt idx="4">
                  <c:v>19</c:v>
                </c:pt>
                <c:pt idx="5">
                  <c:v>10</c:v>
                </c:pt>
                <c:pt idx="6">
                  <c:v>14</c:v>
                </c:pt>
                <c:pt idx="7">
                  <c:v>50</c:v>
                </c:pt>
              </c:numCache>
            </c:numRef>
          </c:val>
          <c:smooth val="0"/>
          <c:extLst>
            <c:ext xmlns:c16="http://schemas.microsoft.com/office/drawing/2014/chart" uri="{C3380CC4-5D6E-409C-BE32-E72D297353CC}">
              <c16:uniqueId val="{00000000-674E-E049-915F-A92208E2E803}"/>
            </c:ext>
          </c:extLst>
        </c:ser>
        <c:dLbls>
          <c:showLegendKey val="0"/>
          <c:showVal val="0"/>
          <c:showCatName val="0"/>
          <c:showSerName val="0"/>
          <c:showPercent val="0"/>
          <c:showBubbleSize val="0"/>
        </c:dLbls>
        <c:smooth val="0"/>
        <c:axId val="628313072"/>
        <c:axId val="690549376"/>
      </c:lineChart>
      <c:catAx>
        <c:axId val="62831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AZ"/>
          </a:p>
        </c:txPr>
        <c:crossAx val="690549376"/>
        <c:crosses val="autoZero"/>
        <c:auto val="1"/>
        <c:lblAlgn val="ctr"/>
        <c:lblOffset val="100"/>
        <c:noMultiLvlLbl val="0"/>
      </c:catAx>
      <c:valAx>
        <c:axId val="69054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AZ"/>
          </a:p>
        </c:txPr>
        <c:crossAx val="62831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solidFill>
                  <a:schemeClr val="tx1">
                    <a:lumMod val="95000"/>
                    <a:lumOff val="5000"/>
                  </a:schemeClr>
                </a:solidFill>
                <a:latin typeface="Comic Sans MS" panose="030F0902030302020204" pitchFamily="66" charset="0"/>
              </a:rPr>
              <a:t>Seasonal</a:t>
            </a:r>
            <a:r>
              <a:rPr lang="en-US" b="0" i="0" baseline="0">
                <a:solidFill>
                  <a:schemeClr val="tx1">
                    <a:lumMod val="95000"/>
                    <a:lumOff val="5000"/>
                  </a:schemeClr>
                </a:solidFill>
                <a:latin typeface="Comic Sans MS" panose="030F0902030302020204" pitchFamily="66" charset="0"/>
              </a:rPr>
              <a:t> Sales Pattern</a:t>
            </a:r>
            <a:endParaRPr lang="en-US" b="0" i="0">
              <a:solidFill>
                <a:schemeClr val="tx1">
                  <a:lumMod val="95000"/>
                  <a:lumOff val="5000"/>
                </a:schemeClr>
              </a:solidFill>
              <a:latin typeface="Comic Sans MS" panose="030F09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1F108"/>
          </a:solidFill>
          <a:ln>
            <a:solidFill>
              <a:srgbClr val="F1F10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barChart>
        <c:barDir val="bar"/>
        <c:grouping val="clustered"/>
        <c:varyColors val="0"/>
        <c:ser>
          <c:idx val="0"/>
          <c:order val="0"/>
          <c:tx>
            <c:strRef>
              <c:f>'Pivot Charts'!$B$17:$B$18</c:f>
              <c:strCache>
                <c:ptCount val="1"/>
                <c:pt idx="0">
                  <c:v>Autumn</c:v>
                </c:pt>
              </c:strCache>
            </c:strRef>
          </c:tx>
          <c:spPr>
            <a:solidFill>
              <a:schemeClr val="accent2">
                <a:lumMod val="50000"/>
              </a:schemeClr>
            </a:solidFill>
            <a:ln>
              <a:noFill/>
            </a:ln>
            <a:effectLst/>
          </c:spPr>
          <c:invertIfNegative val="0"/>
          <c:cat>
            <c:strRef>
              <c:f>'Pivot Charts'!$A$19:$A$26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Charts'!$B$19:$B$26</c:f>
              <c:numCache>
                <c:formatCode>General</c:formatCode>
                <c:ptCount val="8"/>
                <c:pt idx="0">
                  <c:v>2530.820000000002</c:v>
                </c:pt>
                <c:pt idx="1">
                  <c:v>7065.3799999999783</c:v>
                </c:pt>
                <c:pt idx="2">
                  <c:v>3863.5200000000114</c:v>
                </c:pt>
                <c:pt idx="3">
                  <c:v>2694.2400000000039</c:v>
                </c:pt>
                <c:pt idx="4">
                  <c:v>2181.5800000000013</c:v>
                </c:pt>
                <c:pt idx="5">
                  <c:v>533.33999999999992</c:v>
                </c:pt>
                <c:pt idx="6">
                  <c:v>3764.1000000000099</c:v>
                </c:pt>
                <c:pt idx="7">
                  <c:v>9837.3600000000442</c:v>
                </c:pt>
              </c:numCache>
            </c:numRef>
          </c:val>
          <c:extLst>
            <c:ext xmlns:c16="http://schemas.microsoft.com/office/drawing/2014/chart" uri="{C3380CC4-5D6E-409C-BE32-E72D297353CC}">
              <c16:uniqueId val="{00000000-7A89-6F4F-B816-B45D5FB1A0BA}"/>
            </c:ext>
          </c:extLst>
        </c:ser>
        <c:ser>
          <c:idx val="1"/>
          <c:order val="1"/>
          <c:tx>
            <c:strRef>
              <c:f>'Pivot Charts'!$C$17:$C$18</c:f>
              <c:strCache>
                <c:ptCount val="1"/>
                <c:pt idx="0">
                  <c:v>Spring</c:v>
                </c:pt>
              </c:strCache>
            </c:strRef>
          </c:tx>
          <c:spPr>
            <a:solidFill>
              <a:srgbClr val="F1F108"/>
            </a:solidFill>
            <a:ln>
              <a:solidFill>
                <a:srgbClr val="F1F108"/>
              </a:solidFill>
            </a:ln>
            <a:effectLst/>
          </c:spPr>
          <c:invertIfNegative val="0"/>
          <c:cat>
            <c:strRef>
              <c:f>'Pivot Charts'!$A$19:$A$26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Charts'!$C$19:$C$26</c:f>
              <c:numCache>
                <c:formatCode>General</c:formatCode>
                <c:ptCount val="8"/>
                <c:pt idx="0">
                  <c:v>6043.4600000000082</c:v>
                </c:pt>
                <c:pt idx="1">
                  <c:v>6074.739999999987</c:v>
                </c:pt>
                <c:pt idx="2">
                  <c:v>6056.0600000000031</c:v>
                </c:pt>
                <c:pt idx="3">
                  <c:v>1878.58</c:v>
                </c:pt>
                <c:pt idx="4">
                  <c:v>1944.2400000000018</c:v>
                </c:pt>
                <c:pt idx="5">
                  <c:v>807.73999999999933</c:v>
                </c:pt>
                <c:pt idx="6">
                  <c:v>2711.8600000000051</c:v>
                </c:pt>
                <c:pt idx="7">
                  <c:v>7303.9400000000114</c:v>
                </c:pt>
              </c:numCache>
            </c:numRef>
          </c:val>
          <c:extLst>
            <c:ext xmlns:c16="http://schemas.microsoft.com/office/drawing/2014/chart" uri="{C3380CC4-5D6E-409C-BE32-E72D297353CC}">
              <c16:uniqueId val="{00000001-7A89-6F4F-B816-B45D5FB1A0BA}"/>
            </c:ext>
          </c:extLst>
        </c:ser>
        <c:ser>
          <c:idx val="2"/>
          <c:order val="2"/>
          <c:tx>
            <c:strRef>
              <c:f>'Pivot Charts'!$D$17:$D$18</c:f>
              <c:strCache>
                <c:ptCount val="1"/>
                <c:pt idx="0">
                  <c:v>Summer</c:v>
                </c:pt>
              </c:strCache>
            </c:strRef>
          </c:tx>
          <c:spPr>
            <a:solidFill>
              <a:schemeClr val="accent3"/>
            </a:solidFill>
            <a:ln>
              <a:noFill/>
            </a:ln>
            <a:effectLst/>
          </c:spPr>
          <c:invertIfNegative val="0"/>
          <c:cat>
            <c:strRef>
              <c:f>'Pivot Charts'!$A$19:$A$26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Charts'!$D$19:$D$26</c:f>
              <c:numCache>
                <c:formatCode>General</c:formatCode>
                <c:ptCount val="8"/>
                <c:pt idx="0">
                  <c:v>2100.7399999999993</c:v>
                </c:pt>
                <c:pt idx="1">
                  <c:v>6142.1600000000108</c:v>
                </c:pt>
                <c:pt idx="2">
                  <c:v>3930.6400000000103</c:v>
                </c:pt>
                <c:pt idx="3">
                  <c:v>851.18000000000052</c:v>
                </c:pt>
                <c:pt idx="4">
                  <c:v>1773.5599999999993</c:v>
                </c:pt>
                <c:pt idx="5">
                  <c:v>757.16000000000008</c:v>
                </c:pt>
                <c:pt idx="6">
                  <c:v>1086.0200000000009</c:v>
                </c:pt>
                <c:pt idx="7">
                  <c:v>5647.0799999999972</c:v>
                </c:pt>
              </c:numCache>
            </c:numRef>
          </c:val>
          <c:extLst>
            <c:ext xmlns:c16="http://schemas.microsoft.com/office/drawing/2014/chart" uri="{C3380CC4-5D6E-409C-BE32-E72D297353CC}">
              <c16:uniqueId val="{00000002-7A89-6F4F-B816-B45D5FB1A0BA}"/>
            </c:ext>
          </c:extLst>
        </c:ser>
        <c:ser>
          <c:idx val="3"/>
          <c:order val="3"/>
          <c:tx>
            <c:strRef>
              <c:f>'Pivot Charts'!$E$17:$E$18</c:f>
              <c:strCache>
                <c:ptCount val="1"/>
                <c:pt idx="0">
                  <c:v>Winter</c:v>
                </c:pt>
              </c:strCache>
            </c:strRef>
          </c:tx>
          <c:spPr>
            <a:solidFill>
              <a:schemeClr val="accent4"/>
            </a:solidFill>
            <a:ln>
              <a:noFill/>
            </a:ln>
            <a:effectLst/>
          </c:spPr>
          <c:invertIfNegative val="0"/>
          <c:cat>
            <c:strRef>
              <c:f>'Pivot Charts'!$A$19:$A$26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Charts'!$E$19:$E$26</c:f>
              <c:numCache>
                <c:formatCode>General</c:formatCode>
                <c:ptCount val="8"/>
                <c:pt idx="0">
                  <c:v>4387.2400000000052</c:v>
                </c:pt>
                <c:pt idx="1">
                  <c:v>5986.8399999999856</c:v>
                </c:pt>
                <c:pt idx="2">
                  <c:v>4183.9200000000128</c:v>
                </c:pt>
                <c:pt idx="3">
                  <c:v>3254.1600000000071</c:v>
                </c:pt>
                <c:pt idx="4">
                  <c:v>1635.4800000000014</c:v>
                </c:pt>
                <c:pt idx="5">
                  <c:v>716.03999999999951</c:v>
                </c:pt>
                <c:pt idx="6">
                  <c:v>2610.4800000000032</c:v>
                </c:pt>
                <c:pt idx="7">
                  <c:v>5077.9200000000183</c:v>
                </c:pt>
              </c:numCache>
            </c:numRef>
          </c:val>
          <c:extLst>
            <c:ext xmlns:c16="http://schemas.microsoft.com/office/drawing/2014/chart" uri="{C3380CC4-5D6E-409C-BE32-E72D297353CC}">
              <c16:uniqueId val="{00000003-7A89-6F4F-B816-B45D5FB1A0BA}"/>
            </c:ext>
          </c:extLst>
        </c:ser>
        <c:dLbls>
          <c:showLegendKey val="0"/>
          <c:showVal val="0"/>
          <c:showCatName val="0"/>
          <c:showSerName val="0"/>
          <c:showPercent val="0"/>
          <c:showBubbleSize val="0"/>
        </c:dLbls>
        <c:gapWidth val="150"/>
        <c:axId val="822301456"/>
        <c:axId val="822312800"/>
      </c:barChart>
      <c:catAx>
        <c:axId val="82230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AZ"/>
          </a:p>
        </c:txPr>
        <c:crossAx val="822312800"/>
        <c:crosses val="autoZero"/>
        <c:auto val="1"/>
        <c:lblAlgn val="ctr"/>
        <c:lblOffset val="100"/>
        <c:noMultiLvlLbl val="0"/>
      </c:catAx>
      <c:valAx>
        <c:axId val="822312800"/>
        <c:scaling>
          <c:orientation val="minMax"/>
          <c:max val="1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22301456"/>
        <c:crosses val="autoZero"/>
        <c:crossBetween val="between"/>
      </c:valAx>
      <c:spPr>
        <a:noFill/>
        <a:ln>
          <a:noFill/>
        </a:ln>
        <a:effectLst/>
      </c:spPr>
    </c:plotArea>
    <c:legend>
      <c:legendPos val="r"/>
      <c:layout>
        <c:manualLayout>
          <c:xMode val="edge"/>
          <c:yMode val="edge"/>
          <c:x val="0.81934251968503935"/>
          <c:y val="0.42401633451310167"/>
          <c:w val="0.1362130358705162"/>
          <c:h val="0.260956310837450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solidFill>
                  <a:schemeClr val="tx1"/>
                </a:solidFill>
                <a:latin typeface="Comic Sans MS" panose="030F0902030302020204" pitchFamily="66" charset="0"/>
              </a:rPr>
              <a:t>Demand per Time Interval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Charts'!$B$33:$B$34</c:f>
              <c:strCache>
                <c:ptCount val="1"/>
                <c:pt idx="0">
                  <c:v>Americano</c:v>
                </c:pt>
              </c:strCache>
            </c:strRef>
          </c:tx>
          <c:spPr>
            <a:solidFill>
              <a:schemeClr val="accent1"/>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Charts'!$B$35:$B$41</c:f>
              <c:numCache>
                <c:formatCode>General</c:formatCode>
                <c:ptCount val="6"/>
                <c:pt idx="0">
                  <c:v>64</c:v>
                </c:pt>
                <c:pt idx="1">
                  <c:v>161</c:v>
                </c:pt>
                <c:pt idx="2">
                  <c:v>147</c:v>
                </c:pt>
                <c:pt idx="3">
                  <c:v>128</c:v>
                </c:pt>
                <c:pt idx="4">
                  <c:v>54</c:v>
                </c:pt>
                <c:pt idx="5">
                  <c:v>24</c:v>
                </c:pt>
              </c:numCache>
            </c:numRef>
          </c:val>
          <c:extLst>
            <c:ext xmlns:c16="http://schemas.microsoft.com/office/drawing/2014/chart" uri="{C3380CC4-5D6E-409C-BE32-E72D297353CC}">
              <c16:uniqueId val="{00000000-59B0-7842-908E-3F0BEEEEE7DC}"/>
            </c:ext>
          </c:extLst>
        </c:ser>
        <c:ser>
          <c:idx val="1"/>
          <c:order val="1"/>
          <c:tx>
            <c:strRef>
              <c:f>'Pivot Charts'!$C$33:$C$34</c:f>
              <c:strCache>
                <c:ptCount val="1"/>
                <c:pt idx="0">
                  <c:v>Americano with Milk</c:v>
                </c:pt>
              </c:strCache>
            </c:strRef>
          </c:tx>
          <c:spPr>
            <a:solidFill>
              <a:schemeClr val="accent2"/>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Charts'!$C$35:$C$41</c:f>
              <c:numCache>
                <c:formatCode>General</c:formatCode>
                <c:ptCount val="6"/>
                <c:pt idx="0">
                  <c:v>72</c:v>
                </c:pt>
                <c:pt idx="1">
                  <c:v>264</c:v>
                </c:pt>
                <c:pt idx="2">
                  <c:v>157</c:v>
                </c:pt>
                <c:pt idx="3">
                  <c:v>139</c:v>
                </c:pt>
                <c:pt idx="4">
                  <c:v>113</c:v>
                </c:pt>
                <c:pt idx="5">
                  <c:v>79</c:v>
                </c:pt>
              </c:numCache>
            </c:numRef>
          </c:val>
          <c:extLst>
            <c:ext xmlns:c16="http://schemas.microsoft.com/office/drawing/2014/chart" uri="{C3380CC4-5D6E-409C-BE32-E72D297353CC}">
              <c16:uniqueId val="{00000001-59B0-7842-908E-3F0BEEEEE7DC}"/>
            </c:ext>
          </c:extLst>
        </c:ser>
        <c:ser>
          <c:idx val="2"/>
          <c:order val="2"/>
          <c:tx>
            <c:strRef>
              <c:f>'Pivot Charts'!$D$33:$D$34</c:f>
              <c:strCache>
                <c:ptCount val="1"/>
                <c:pt idx="0">
                  <c:v>Cappuccino</c:v>
                </c:pt>
              </c:strCache>
            </c:strRef>
          </c:tx>
          <c:spPr>
            <a:solidFill>
              <a:schemeClr val="accent3"/>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Charts'!$D$35:$D$41</c:f>
              <c:numCache>
                <c:formatCode>General</c:formatCode>
                <c:ptCount val="6"/>
                <c:pt idx="0">
                  <c:v>43</c:v>
                </c:pt>
                <c:pt idx="1">
                  <c:v>83</c:v>
                </c:pt>
                <c:pt idx="2">
                  <c:v>97</c:v>
                </c:pt>
                <c:pt idx="3">
                  <c:v>109</c:v>
                </c:pt>
                <c:pt idx="4">
                  <c:v>129</c:v>
                </c:pt>
                <c:pt idx="5">
                  <c:v>40</c:v>
                </c:pt>
              </c:numCache>
            </c:numRef>
          </c:val>
          <c:extLst>
            <c:ext xmlns:c16="http://schemas.microsoft.com/office/drawing/2014/chart" uri="{C3380CC4-5D6E-409C-BE32-E72D297353CC}">
              <c16:uniqueId val="{00000002-59B0-7842-908E-3F0BEEEEE7DC}"/>
            </c:ext>
          </c:extLst>
        </c:ser>
        <c:ser>
          <c:idx val="3"/>
          <c:order val="3"/>
          <c:tx>
            <c:strRef>
              <c:f>'Pivot Charts'!$E$33:$E$34</c:f>
              <c:strCache>
                <c:ptCount val="1"/>
                <c:pt idx="0">
                  <c:v>Cocoa</c:v>
                </c:pt>
              </c:strCache>
            </c:strRef>
          </c:tx>
          <c:spPr>
            <a:solidFill>
              <a:schemeClr val="accent4"/>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Charts'!$E$35:$E$41</c:f>
              <c:numCache>
                <c:formatCode>General</c:formatCode>
                <c:ptCount val="6"/>
                <c:pt idx="0">
                  <c:v>19</c:v>
                </c:pt>
                <c:pt idx="1">
                  <c:v>40</c:v>
                </c:pt>
                <c:pt idx="2">
                  <c:v>42</c:v>
                </c:pt>
                <c:pt idx="3">
                  <c:v>53</c:v>
                </c:pt>
                <c:pt idx="4">
                  <c:v>66</c:v>
                </c:pt>
                <c:pt idx="5">
                  <c:v>23</c:v>
                </c:pt>
              </c:numCache>
            </c:numRef>
          </c:val>
          <c:extLst>
            <c:ext xmlns:c16="http://schemas.microsoft.com/office/drawing/2014/chart" uri="{C3380CC4-5D6E-409C-BE32-E72D297353CC}">
              <c16:uniqueId val="{00000003-59B0-7842-908E-3F0BEEEEE7DC}"/>
            </c:ext>
          </c:extLst>
        </c:ser>
        <c:ser>
          <c:idx val="4"/>
          <c:order val="4"/>
          <c:tx>
            <c:strRef>
              <c:f>'Pivot Charts'!$F$33:$F$34</c:f>
              <c:strCache>
                <c:ptCount val="1"/>
                <c:pt idx="0">
                  <c:v>Cortado</c:v>
                </c:pt>
              </c:strCache>
            </c:strRef>
          </c:tx>
          <c:spPr>
            <a:solidFill>
              <a:schemeClr val="accent5"/>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Charts'!$F$35:$F$41</c:f>
              <c:numCache>
                <c:formatCode>General</c:formatCode>
                <c:ptCount val="6"/>
                <c:pt idx="0">
                  <c:v>43</c:v>
                </c:pt>
                <c:pt idx="1">
                  <c:v>102</c:v>
                </c:pt>
                <c:pt idx="2">
                  <c:v>62</c:v>
                </c:pt>
                <c:pt idx="3">
                  <c:v>41</c:v>
                </c:pt>
                <c:pt idx="4">
                  <c:v>28</c:v>
                </c:pt>
                <c:pt idx="5">
                  <c:v>16</c:v>
                </c:pt>
              </c:numCache>
            </c:numRef>
          </c:val>
          <c:extLst>
            <c:ext xmlns:c16="http://schemas.microsoft.com/office/drawing/2014/chart" uri="{C3380CC4-5D6E-409C-BE32-E72D297353CC}">
              <c16:uniqueId val="{00000004-59B0-7842-908E-3F0BEEEEE7DC}"/>
            </c:ext>
          </c:extLst>
        </c:ser>
        <c:ser>
          <c:idx val="5"/>
          <c:order val="5"/>
          <c:tx>
            <c:strRef>
              <c:f>'Pivot Charts'!$G$33:$G$34</c:f>
              <c:strCache>
                <c:ptCount val="1"/>
                <c:pt idx="0">
                  <c:v>Espresso</c:v>
                </c:pt>
              </c:strCache>
            </c:strRef>
          </c:tx>
          <c:spPr>
            <a:solidFill>
              <a:schemeClr val="accent6"/>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Charts'!$G$35:$G$41</c:f>
              <c:numCache>
                <c:formatCode>General</c:formatCode>
                <c:ptCount val="6"/>
                <c:pt idx="0">
                  <c:v>8</c:v>
                </c:pt>
                <c:pt idx="1">
                  <c:v>38</c:v>
                </c:pt>
                <c:pt idx="2">
                  <c:v>32</c:v>
                </c:pt>
                <c:pt idx="3">
                  <c:v>36</c:v>
                </c:pt>
                <c:pt idx="4">
                  <c:v>16</c:v>
                </c:pt>
                <c:pt idx="5">
                  <c:v>4</c:v>
                </c:pt>
              </c:numCache>
            </c:numRef>
          </c:val>
          <c:extLst>
            <c:ext xmlns:c16="http://schemas.microsoft.com/office/drawing/2014/chart" uri="{C3380CC4-5D6E-409C-BE32-E72D297353CC}">
              <c16:uniqueId val="{00000005-59B0-7842-908E-3F0BEEEEE7DC}"/>
            </c:ext>
          </c:extLst>
        </c:ser>
        <c:ser>
          <c:idx val="6"/>
          <c:order val="6"/>
          <c:tx>
            <c:strRef>
              <c:f>'Pivot Charts'!$H$33:$H$34</c:f>
              <c:strCache>
                <c:ptCount val="1"/>
                <c:pt idx="0">
                  <c:v>Hot Chocolate</c:v>
                </c:pt>
              </c:strCache>
            </c:strRef>
          </c:tx>
          <c:spPr>
            <a:solidFill>
              <a:schemeClr val="accent1">
                <a:lumMod val="60000"/>
              </a:schemeClr>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Charts'!$H$35:$H$41</c:f>
              <c:numCache>
                <c:formatCode>General</c:formatCode>
                <c:ptCount val="6"/>
                <c:pt idx="0">
                  <c:v>5</c:v>
                </c:pt>
                <c:pt idx="1">
                  <c:v>45</c:v>
                </c:pt>
                <c:pt idx="2">
                  <c:v>32</c:v>
                </c:pt>
                <c:pt idx="3">
                  <c:v>78</c:v>
                </c:pt>
                <c:pt idx="4">
                  <c:v>74</c:v>
                </c:pt>
                <c:pt idx="5">
                  <c:v>48</c:v>
                </c:pt>
              </c:numCache>
            </c:numRef>
          </c:val>
          <c:extLst>
            <c:ext xmlns:c16="http://schemas.microsoft.com/office/drawing/2014/chart" uri="{C3380CC4-5D6E-409C-BE32-E72D297353CC}">
              <c16:uniqueId val="{00000006-59B0-7842-908E-3F0BEEEEE7DC}"/>
            </c:ext>
          </c:extLst>
        </c:ser>
        <c:ser>
          <c:idx val="7"/>
          <c:order val="7"/>
          <c:tx>
            <c:strRef>
              <c:f>'Pivot Charts'!$I$33:$I$34</c:f>
              <c:strCache>
                <c:ptCount val="1"/>
                <c:pt idx="0">
                  <c:v>Latte</c:v>
                </c:pt>
              </c:strCache>
            </c:strRef>
          </c:tx>
          <c:spPr>
            <a:solidFill>
              <a:schemeClr val="accent2">
                <a:lumMod val="60000"/>
              </a:schemeClr>
            </a:solidFill>
            <a:ln>
              <a:noFill/>
            </a:ln>
            <a:effectLst/>
          </c:spPr>
          <c:invertIfNegative val="0"/>
          <c:cat>
            <c:strRef>
              <c:f>'Pivot Charts'!$A$35:$A$41</c:f>
              <c:strCache>
                <c:ptCount val="6"/>
                <c:pt idx="0">
                  <c:v>06:00AM - 08:59AM</c:v>
                </c:pt>
                <c:pt idx="1">
                  <c:v>09:00AM - 11:59PM</c:v>
                </c:pt>
                <c:pt idx="2">
                  <c:v>12:00PM - 14:59PM</c:v>
                </c:pt>
                <c:pt idx="3">
                  <c:v>15:00PM - 17:59PM</c:v>
                </c:pt>
                <c:pt idx="4">
                  <c:v>18:00PM - 20:59PM</c:v>
                </c:pt>
                <c:pt idx="5">
                  <c:v>21:00PM - 23:59PM</c:v>
                </c:pt>
              </c:strCache>
            </c:strRef>
          </c:cat>
          <c:val>
            <c:numRef>
              <c:f>'Pivot Charts'!$I$35:$I$41</c:f>
              <c:numCache>
                <c:formatCode>General</c:formatCode>
                <c:ptCount val="6"/>
                <c:pt idx="0">
                  <c:v>77</c:v>
                </c:pt>
                <c:pt idx="1">
                  <c:v>157</c:v>
                </c:pt>
                <c:pt idx="2">
                  <c:v>135</c:v>
                </c:pt>
                <c:pt idx="3">
                  <c:v>188</c:v>
                </c:pt>
                <c:pt idx="4">
                  <c:v>146</c:v>
                </c:pt>
                <c:pt idx="5">
                  <c:v>79</c:v>
                </c:pt>
              </c:numCache>
            </c:numRef>
          </c:val>
          <c:extLst>
            <c:ext xmlns:c16="http://schemas.microsoft.com/office/drawing/2014/chart" uri="{C3380CC4-5D6E-409C-BE32-E72D297353CC}">
              <c16:uniqueId val="{00000007-59B0-7842-908E-3F0BEEEEE7DC}"/>
            </c:ext>
          </c:extLst>
        </c:ser>
        <c:dLbls>
          <c:showLegendKey val="0"/>
          <c:showVal val="0"/>
          <c:showCatName val="0"/>
          <c:showSerName val="0"/>
          <c:showPercent val="0"/>
          <c:showBubbleSize val="0"/>
        </c:dLbls>
        <c:gapWidth val="219"/>
        <c:overlap val="-27"/>
        <c:axId val="570248400"/>
        <c:axId val="715609392"/>
      </c:barChart>
      <c:catAx>
        <c:axId val="5702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AZ"/>
          </a:p>
        </c:txPr>
        <c:crossAx val="715609392"/>
        <c:crosses val="autoZero"/>
        <c:auto val="1"/>
        <c:lblAlgn val="ctr"/>
        <c:lblOffset val="100"/>
        <c:noMultiLvlLbl val="0"/>
      </c:catAx>
      <c:valAx>
        <c:axId val="71560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AZ"/>
          </a:p>
        </c:txPr>
        <c:crossAx val="57024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Charts!PivotTable7</c:name>
    <c:fmtId val="2"/>
  </c:pivotSource>
  <c:chart>
    <c:title>
      <c:tx>
        <c:rich>
          <a:bodyPr rot="0" spcFirstLastPara="1" vertOverflow="ellipsis" vert="horz" wrap="square" anchor="ctr" anchorCtr="1"/>
          <a:lstStyle/>
          <a:p>
            <a:pPr algn="ctr">
              <a:defRPr sz="1400" b="0" i="0" u="none" strike="noStrike" kern="1200" spc="0" baseline="0">
                <a:solidFill>
                  <a:schemeClr val="tx1"/>
                </a:solidFill>
                <a:latin typeface="Comic Sans MS" panose="030F0902030302020204" pitchFamily="66" charset="0"/>
                <a:ea typeface="+mn-ea"/>
                <a:cs typeface="+mn-cs"/>
              </a:defRPr>
            </a:pPr>
            <a:r>
              <a:rPr lang="en-US" sz="1600" b="1" i="0">
                <a:solidFill>
                  <a:schemeClr val="tx1"/>
                </a:solidFill>
                <a:latin typeface="Comic Sans MS" panose="030F0902030302020204" pitchFamily="66" charset="0"/>
              </a:rPr>
              <a:t>Payment Type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Comic Sans MS" panose="030F0902030302020204" pitchFamily="66" charset="0"/>
              <a:ea typeface="+mn-ea"/>
              <a:cs typeface="+mn-cs"/>
            </a:defRPr>
          </a:pPr>
          <a:endParaRPr lang="en-AZ"/>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2">
              <a:lumMod val="6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2060"/>
          </a:solidFill>
          <a:ln w="19050">
            <a:solidFill>
              <a:srgbClr val="002060"/>
            </a:solidFill>
          </a:ln>
          <a:effectLst/>
        </c:spPr>
      </c:pivotFmt>
      <c:pivotFmt>
        <c:idx val="7"/>
        <c:spPr>
          <a:solidFill>
            <a:schemeClr val="bg2">
              <a:lumMod val="65000"/>
            </a:schemeClr>
          </a:solidFill>
          <a:ln w="19050">
            <a:solidFill>
              <a:schemeClr val="bg2">
                <a:lumMod val="65000"/>
              </a:schemeClr>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15:layout>
                <c:manualLayout>
                  <c:w val="0.1715425466586098"/>
                  <c:h val="6.598287315273986E-2"/>
                </c:manualLayout>
              </c15:layout>
            </c:ext>
          </c:extLst>
        </c:dLbl>
      </c:pivotFmt>
    </c:pivotFmts>
    <c:plotArea>
      <c:layout>
        <c:manualLayout>
          <c:layoutTarget val="inner"/>
          <c:xMode val="edge"/>
          <c:yMode val="edge"/>
          <c:x val="4.3632643859611776E-2"/>
          <c:y val="0.49152505521623568"/>
          <c:w val="0.65107367614331402"/>
          <c:h val="0.36018198256634554"/>
        </c:manualLayout>
      </c:layout>
      <c:doughnutChart>
        <c:varyColors val="1"/>
        <c:ser>
          <c:idx val="0"/>
          <c:order val="0"/>
          <c:tx>
            <c:strRef>
              <c:f>'Pivot Charts'!$T$86</c:f>
              <c:strCache>
                <c:ptCount val="1"/>
                <c:pt idx="0">
                  <c:v>Total</c:v>
                </c:pt>
              </c:strCache>
            </c:strRef>
          </c:tx>
          <c:spPr>
            <a:solidFill>
              <a:schemeClr val="bg2">
                <a:lumMod val="65000"/>
              </a:schemeClr>
            </a:solidFill>
          </c:spPr>
          <c:explosion val="9"/>
          <c:dPt>
            <c:idx val="0"/>
            <c:bubble3D val="0"/>
            <c:spPr>
              <a:solidFill>
                <a:srgbClr val="002060"/>
              </a:solidFill>
              <a:ln w="19050">
                <a:solidFill>
                  <a:srgbClr val="002060"/>
                </a:solidFill>
              </a:ln>
              <a:effectLst/>
            </c:spPr>
            <c:extLst>
              <c:ext xmlns:c16="http://schemas.microsoft.com/office/drawing/2014/chart" uri="{C3380CC4-5D6E-409C-BE32-E72D297353CC}">
                <c16:uniqueId val="{00000001-EB02-284D-9256-AE3353F3E69E}"/>
              </c:ext>
            </c:extLst>
          </c:dPt>
          <c:dPt>
            <c:idx val="1"/>
            <c:bubble3D val="0"/>
            <c:spPr>
              <a:solidFill>
                <a:schemeClr val="bg2">
                  <a:lumMod val="65000"/>
                </a:schemeClr>
              </a:solidFill>
              <a:ln w="19050">
                <a:solidFill>
                  <a:schemeClr val="bg2">
                    <a:lumMod val="65000"/>
                  </a:schemeClr>
                </a:solidFill>
              </a:ln>
              <a:effectLst/>
            </c:spPr>
            <c:extLst>
              <c:ext xmlns:c16="http://schemas.microsoft.com/office/drawing/2014/chart" uri="{C3380CC4-5D6E-409C-BE32-E72D297353CC}">
                <c16:uniqueId val="{00000003-EB02-284D-9256-AE3353F3E69E}"/>
              </c:ext>
            </c:extLst>
          </c:dPt>
          <c:dLbls>
            <c:dLbl>
              <c:idx val="1"/>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15:layout>
                    <c:manualLayout>
                      <c:w val="0.1715425466586098"/>
                      <c:h val="6.598287315273986E-2"/>
                    </c:manualLayout>
                  </c15:layout>
                </c:ext>
                <c:ext xmlns:c16="http://schemas.microsoft.com/office/drawing/2014/chart" uri="{C3380CC4-5D6E-409C-BE32-E72D297353CC}">
                  <c16:uniqueId val="{00000003-EB02-284D-9256-AE3353F3E69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AZ"/>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Charts'!$S$87:$S$89</c:f>
              <c:strCache>
                <c:ptCount val="2"/>
                <c:pt idx="0">
                  <c:v>cash</c:v>
                </c:pt>
                <c:pt idx="1">
                  <c:v>card</c:v>
                </c:pt>
              </c:strCache>
            </c:strRef>
          </c:cat>
          <c:val>
            <c:numRef>
              <c:f>'Pivot Charts'!$T$87:$T$89</c:f>
              <c:numCache>
                <c:formatCode>General</c:formatCode>
                <c:ptCount val="2"/>
                <c:pt idx="0">
                  <c:v>89</c:v>
                </c:pt>
                <c:pt idx="1">
                  <c:v>3547</c:v>
                </c:pt>
              </c:numCache>
            </c:numRef>
          </c:val>
          <c:extLst>
            <c:ext xmlns:c16="http://schemas.microsoft.com/office/drawing/2014/chart" uri="{C3380CC4-5D6E-409C-BE32-E72D297353CC}">
              <c16:uniqueId val="{00000004-EB02-284D-9256-AE3353F3E69E}"/>
            </c:ext>
          </c:extLst>
        </c:ser>
        <c:dLbls>
          <c:showLegendKey val="0"/>
          <c:showVal val="1"/>
          <c:showCatName val="0"/>
          <c:showSerName val="0"/>
          <c:showPercent val="0"/>
          <c:showBubbleSize val="0"/>
          <c:showLeaderLines val="1"/>
        </c:dLbls>
        <c:firstSliceAng val="43"/>
        <c:holeSize val="6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Comic Sans MS" panose="030F0902030302020204" pitchFamily="66" charset="0"/>
                <a:ea typeface="+mn-ea"/>
                <a:cs typeface="+mn-cs"/>
              </a:defRPr>
            </a:pPr>
            <a:r>
              <a:rPr lang="en-US" sz="1400" b="0" i="0">
                <a:solidFill>
                  <a:schemeClr val="tx1"/>
                </a:solidFill>
                <a:latin typeface="Comic Sans MS" panose="030F0902030302020204" pitchFamily="66" charset="0"/>
              </a:rPr>
              <a:t>Coffee Type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omic Sans MS" panose="030F0902030302020204" pitchFamily="66" charset="0"/>
              <a:ea typeface="+mn-ea"/>
              <a:cs typeface="+mn-cs"/>
            </a:defRPr>
          </a:pPr>
          <a:endParaRPr lang="en-AZ"/>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Z"/>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Z"/>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lumMod val="60000"/>
              <a:lumOff val="40000"/>
            </a:schemeClr>
          </a:solidFill>
          <a:ln w="25400">
            <a:solidFill>
              <a:srgbClr val="FF9600"/>
            </a:solidFill>
          </a:ln>
          <a:effectLst/>
          <a:sp3d contourW="25400">
            <a:contourClr>
              <a:srgbClr val="FF96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25400">
            <a:solidFill>
              <a:schemeClr val="accent6">
                <a:lumMod val="75000"/>
              </a:schemeClr>
            </a:solidFill>
          </a:ln>
          <a:effectLst/>
          <a:sp3d contourW="25400">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9600"/>
          </a:solidFill>
          <a:ln w="25400">
            <a:solidFill>
              <a:srgbClr val="FF9600"/>
            </a:solidFill>
          </a:ln>
          <a:effectLst/>
          <a:sp3d contourW="25400">
            <a:contourClr>
              <a:srgbClr val="FF96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Z"/>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25400">
            <a:solidFill>
              <a:schemeClr val="accent6">
                <a:lumMod val="75000"/>
              </a:schemeClr>
            </a:solidFill>
          </a:ln>
          <a:effectLst/>
          <a:sp3d contourW="25400">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Z"/>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A000"/>
          </a:solidFill>
          <a:ln w="25400">
            <a:solidFill>
              <a:srgbClr val="FF9600"/>
            </a:solidFill>
          </a:ln>
          <a:effectLst/>
          <a:sp3d contourW="25400">
            <a:contourClr>
              <a:srgbClr val="FF96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Z"/>
            </a:p>
          </c:txPr>
          <c:dLblPos val="in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24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7.9641429436705033E-2"/>
          <c:w val="0.69068943637080848"/>
          <c:h val="0.92035857056329495"/>
        </c:manualLayout>
      </c:layout>
      <c:pie3DChart>
        <c:varyColors val="1"/>
        <c:ser>
          <c:idx val="0"/>
          <c:order val="0"/>
          <c:tx>
            <c:strRef>
              <c:f>'Pivot Charts'!$S$75</c:f>
              <c:strCache>
                <c:ptCount val="1"/>
                <c:pt idx="0">
                  <c:v>Total</c:v>
                </c:pt>
              </c:strCache>
            </c:strRef>
          </c:tx>
          <c:dPt>
            <c:idx val="0"/>
            <c:bubble3D val="0"/>
            <c:spPr>
              <a:solidFill>
                <a:schemeClr val="accent6">
                  <a:lumMod val="75000"/>
                </a:schemeClr>
              </a:solidFill>
              <a:ln w="25400">
                <a:solidFill>
                  <a:schemeClr val="accent6">
                    <a:lumMod val="75000"/>
                  </a:schemeClr>
                </a:solidFill>
              </a:ln>
              <a:effectLst/>
              <a:sp3d contourW="25400">
                <a:contourClr>
                  <a:schemeClr val="accent6">
                    <a:lumMod val="75000"/>
                  </a:schemeClr>
                </a:contourClr>
              </a:sp3d>
            </c:spPr>
          </c:dPt>
          <c:dPt>
            <c:idx val="1"/>
            <c:bubble3D val="0"/>
            <c:spPr>
              <a:solidFill>
                <a:srgbClr val="FFA000"/>
              </a:solidFill>
              <a:ln w="25400">
                <a:solidFill>
                  <a:srgbClr val="FF9600"/>
                </a:solidFill>
              </a:ln>
              <a:effectLst/>
              <a:sp3d contourW="25400">
                <a:contourClr>
                  <a:srgbClr val="FF9600"/>
                </a:contourClr>
              </a:sp3d>
            </c:spPr>
          </c:dPt>
          <c:dLbls>
            <c:dLbl>
              <c:idx val="0"/>
              <c:dLblPos val="inEnd"/>
              <c:showLegendKey val="0"/>
              <c:showVal val="1"/>
              <c:showCatName val="0"/>
              <c:showSerName val="0"/>
              <c:showPercent val="0"/>
              <c:showBubbleSize val="0"/>
              <c:extLst>
                <c:ext xmlns:c15="http://schemas.microsoft.com/office/drawing/2012/chart" uri="{CE6537A1-D6FC-4f65-9D91-7224C49458BB}"/>
              </c:extLst>
            </c:dLbl>
            <c:dLbl>
              <c:idx val="1"/>
              <c:dLblPos val="in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s>
          <c:cat>
            <c:strRef>
              <c:f>'Pivot Charts'!$R$76:$R$78</c:f>
              <c:strCache>
                <c:ptCount val="2"/>
                <c:pt idx="0">
                  <c:v>Milk-based</c:v>
                </c:pt>
                <c:pt idx="1">
                  <c:v>No Milk</c:v>
                </c:pt>
              </c:strCache>
            </c:strRef>
          </c:cat>
          <c:val>
            <c:numRef>
              <c:f>'Pivot Charts'!$S$76:$S$78</c:f>
              <c:numCache>
                <c:formatCode>General</c:formatCode>
                <c:ptCount val="2"/>
                <c:pt idx="0">
                  <c:v>97555.039999997505</c:v>
                </c:pt>
                <c:pt idx="1">
                  <c:v>17876.53999999975</c:v>
                </c:pt>
              </c:numCache>
            </c:numRef>
          </c:val>
          <c:extLst>
            <c:ext xmlns:c16="http://schemas.microsoft.com/office/drawing/2014/chart" uri="{C3380CC4-5D6E-409C-BE32-E72D297353CC}">
              <c16:uniqueId val="{00000006-DF62-4819-9686-719D84EF0B4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Comic Sans MS" panose="030F0902030302020204" pitchFamily="66" charset="0"/>
                <a:ea typeface="+mn-ea"/>
                <a:cs typeface="+mn-cs"/>
              </a:defRPr>
            </a:pPr>
            <a:r>
              <a:rPr lang="en-US" b="0" i="0">
                <a:solidFill>
                  <a:schemeClr val="tx1">
                    <a:lumMod val="95000"/>
                    <a:lumOff val="5000"/>
                  </a:schemeClr>
                </a:solidFill>
                <a:latin typeface="Comic Sans MS" panose="030F0902030302020204" pitchFamily="66" charset="0"/>
              </a:rPr>
              <a:t>Top 5 Loyal</a:t>
            </a:r>
            <a:r>
              <a:rPr lang="en-US" b="0" i="0" baseline="0">
                <a:solidFill>
                  <a:schemeClr val="tx1">
                    <a:lumMod val="95000"/>
                    <a:lumOff val="5000"/>
                  </a:schemeClr>
                </a:solidFill>
                <a:latin typeface="Comic Sans MS" panose="030F0902030302020204" pitchFamily="66" charset="0"/>
              </a:rPr>
              <a:t> Clients</a:t>
            </a:r>
            <a:endParaRPr lang="en-US" b="0" i="0">
              <a:solidFill>
                <a:schemeClr val="tx1">
                  <a:lumMod val="95000"/>
                  <a:lumOff val="5000"/>
                </a:schemeClr>
              </a:solidFill>
              <a:latin typeface="Comic Sans MS" panose="030F09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Comic Sans MS" panose="030F09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Charts'!$W$66</c:f>
              <c:strCache>
                <c:ptCount val="1"/>
                <c:pt idx="0">
                  <c:v>Total</c:v>
                </c:pt>
              </c:strCache>
            </c:strRef>
          </c:tx>
          <c:spPr>
            <a:solidFill>
              <a:schemeClr val="accent6">
                <a:lumMod val="50000"/>
              </a:schemeClr>
            </a:solidFill>
            <a:ln>
              <a:noFill/>
            </a:ln>
            <a:effectLst/>
          </c:spPr>
          <c:invertIfNegative val="0"/>
          <c:cat>
            <c:multiLvlStrRef>
              <c:f>'Pivot Charts'!$V$67:$V$78</c:f>
              <c:multiLvlStrCache>
                <c:ptCount val="10"/>
                <c:lvl>
                  <c:pt idx="0">
                    <c:v>ANON-0000-0000-0009</c:v>
                  </c:pt>
                  <c:pt idx="1">
                    <c:v>ANON-0000-0000-0012</c:v>
                  </c:pt>
                  <c:pt idx="2">
                    <c:v>ANON-0000-0000-0040</c:v>
                  </c:pt>
                  <c:pt idx="3">
                    <c:v>ANON-0000-0000-0141</c:v>
                  </c:pt>
                  <c:pt idx="4">
                    <c:v>ANON-0000-0000-0276</c:v>
                  </c:pt>
                  <c:pt idx="5">
                    <c:v>ANON-0000-0000-1110</c:v>
                  </c:pt>
                  <c:pt idx="6">
                    <c:v>ANON-0000-0000-1152</c:v>
                  </c:pt>
                  <c:pt idx="7">
                    <c:v>ANON-0000-0000-1163</c:v>
                  </c:pt>
                  <c:pt idx="8">
                    <c:v>ANON-0000-0000-1170</c:v>
                  </c:pt>
                  <c:pt idx="9">
                    <c:v>ANON-0000-0000-1191</c:v>
                  </c:pt>
                </c:lvl>
                <c:lvl>
                  <c:pt idx="0">
                    <c:v>2024</c:v>
                  </c:pt>
                  <c:pt idx="5">
                    <c:v>2025</c:v>
                  </c:pt>
                </c:lvl>
              </c:multiLvlStrCache>
            </c:multiLvlStrRef>
          </c:cat>
          <c:val>
            <c:numRef>
              <c:f>'Pivot Charts'!$W$67:$W$78</c:f>
              <c:numCache>
                <c:formatCode>General</c:formatCode>
                <c:ptCount val="10"/>
                <c:pt idx="0">
                  <c:v>67</c:v>
                </c:pt>
                <c:pt idx="1">
                  <c:v>124</c:v>
                </c:pt>
                <c:pt idx="2">
                  <c:v>50</c:v>
                </c:pt>
                <c:pt idx="3">
                  <c:v>94</c:v>
                </c:pt>
                <c:pt idx="4">
                  <c:v>61</c:v>
                </c:pt>
                <c:pt idx="5">
                  <c:v>33</c:v>
                </c:pt>
                <c:pt idx="6">
                  <c:v>23</c:v>
                </c:pt>
                <c:pt idx="7">
                  <c:v>77</c:v>
                </c:pt>
                <c:pt idx="8">
                  <c:v>32</c:v>
                </c:pt>
                <c:pt idx="9">
                  <c:v>27</c:v>
                </c:pt>
              </c:numCache>
            </c:numRef>
          </c:val>
          <c:extLst>
            <c:ext xmlns:c16="http://schemas.microsoft.com/office/drawing/2014/chart" uri="{C3380CC4-5D6E-409C-BE32-E72D297353CC}">
              <c16:uniqueId val="{00000000-1679-4F4E-A5D6-B928562812A5}"/>
            </c:ext>
          </c:extLst>
        </c:ser>
        <c:dLbls>
          <c:showLegendKey val="0"/>
          <c:showVal val="0"/>
          <c:showCatName val="0"/>
          <c:showSerName val="0"/>
          <c:showPercent val="0"/>
          <c:showBubbleSize val="0"/>
        </c:dLbls>
        <c:gapWidth val="182"/>
        <c:axId val="745256112"/>
        <c:axId val="288220992"/>
      </c:barChart>
      <c:catAx>
        <c:axId val="74525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AZ"/>
          </a:p>
        </c:txPr>
        <c:crossAx val="288220992"/>
        <c:crosses val="autoZero"/>
        <c:auto val="1"/>
        <c:lblAlgn val="ctr"/>
        <c:lblOffset val="100"/>
        <c:noMultiLvlLbl val="0"/>
      </c:catAx>
      <c:valAx>
        <c:axId val="28822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AZ"/>
          </a:p>
        </c:txPr>
        <c:crossAx val="745256112"/>
        <c:crosses val="autoZero"/>
        <c:crossBetween val="between"/>
      </c:valAx>
      <c:spPr>
        <a:noFill/>
        <a:ln>
          <a:noFill/>
        </a:ln>
        <a:effectLst/>
      </c:spPr>
    </c:plotArea>
    <c:legend>
      <c:legendPos val="r"/>
      <c:layout>
        <c:manualLayout>
          <c:xMode val="edge"/>
          <c:yMode val="edge"/>
          <c:x val="0.87583655300613106"/>
          <c:y val="0.52138049274133402"/>
          <c:w val="0.12416344699386896"/>
          <c:h val="6.927190520253395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Charts!PivotTable9</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i="0">
                <a:solidFill>
                  <a:schemeClr val="tx1"/>
                </a:solidFill>
                <a:latin typeface="Comic Sans MS" panose="030F0902030302020204" pitchFamily="66" charset="0"/>
              </a:rPr>
              <a:t>Seasonal</a:t>
            </a:r>
            <a:r>
              <a:rPr lang="en-US" b="0" i="0" baseline="0">
                <a:solidFill>
                  <a:schemeClr val="tx1"/>
                </a:solidFill>
                <a:latin typeface="Comic Sans MS" panose="030F0902030302020204" pitchFamily="66" charset="0"/>
              </a:rPr>
              <a:t> Price Fluctuation</a:t>
            </a:r>
            <a:endParaRPr lang="en-US" b="0" i="0">
              <a:solidFill>
                <a:schemeClr val="tx1"/>
              </a:solidFill>
              <a:latin typeface="Comic Sans MS" panose="030F09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s>
    <c:plotArea>
      <c:layout/>
      <c:barChart>
        <c:barDir val="col"/>
        <c:grouping val="clustered"/>
        <c:varyColors val="0"/>
        <c:ser>
          <c:idx val="1"/>
          <c:order val="1"/>
          <c:tx>
            <c:strRef>
              <c:f>'Pivot Charts'!$G$71:$G$73</c:f>
              <c:strCache>
                <c:ptCount val="1"/>
                <c:pt idx="0">
                  <c:v>2024 - Spring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Charts'!$G$74:$G$75</c:f>
              <c:numCache>
                <c:formatCode>0.00</c:formatCode>
                <c:ptCount val="1"/>
                <c:pt idx="0">
                  <c:v>28.533949579831976</c:v>
                </c:pt>
              </c:numCache>
            </c:numRef>
          </c:val>
          <c:extLst>
            <c:ext xmlns:c16="http://schemas.microsoft.com/office/drawing/2014/chart" uri="{C3380CC4-5D6E-409C-BE32-E72D297353CC}">
              <c16:uniqueId val="{00000000-2A42-B441-AF34-13F95CD458F2}"/>
            </c:ext>
          </c:extLst>
        </c:ser>
        <c:ser>
          <c:idx val="0"/>
          <c:order val="0"/>
          <c:tx>
            <c:strRef>
              <c:f>'Pivot Charts'!$F$71:$F$73</c:f>
              <c:strCache>
                <c:ptCount val="1"/>
                <c:pt idx="0">
                  <c:v>2024 - Autumn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Charts'!$F$74:$F$75</c:f>
              <c:numCache>
                <c:formatCode>0.00</c:formatCode>
                <c:ptCount val="1"/>
                <c:pt idx="0">
                  <c:v>25.057623762376249</c:v>
                </c:pt>
              </c:numCache>
            </c:numRef>
          </c:val>
          <c:extLst>
            <c:ext xmlns:c16="http://schemas.microsoft.com/office/drawing/2014/chart" uri="{C3380CC4-5D6E-409C-BE32-E72D297353CC}">
              <c16:uniqueId val="{00000001-2A42-B441-AF34-13F95CD458F2}"/>
            </c:ext>
          </c:extLst>
        </c:ser>
        <c:ser>
          <c:idx val="2"/>
          <c:order val="2"/>
          <c:tx>
            <c:strRef>
              <c:f>'Pivot Charts'!$H$71:$H$73</c:f>
              <c:strCache>
                <c:ptCount val="1"/>
                <c:pt idx="0">
                  <c:v>2024 - Summer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Charts'!$H$74:$H$75</c:f>
              <c:numCache>
                <c:formatCode>0.00</c:formatCode>
                <c:ptCount val="1"/>
                <c:pt idx="0">
                  <c:v>24.146436781609204</c:v>
                </c:pt>
              </c:numCache>
            </c:numRef>
          </c:val>
          <c:extLst>
            <c:ext xmlns:c16="http://schemas.microsoft.com/office/drawing/2014/chart" uri="{C3380CC4-5D6E-409C-BE32-E72D297353CC}">
              <c16:uniqueId val="{00000002-2A42-B441-AF34-13F95CD458F2}"/>
            </c:ext>
          </c:extLst>
        </c:ser>
        <c:ser>
          <c:idx val="3"/>
          <c:order val="3"/>
          <c:tx>
            <c:strRef>
              <c:f>'Pivot Charts'!$I$71:$I$73</c:f>
              <c:strCache>
                <c:ptCount val="1"/>
                <c:pt idx="0">
                  <c:v>2024 - Winter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Charts'!$I$74:$I$75</c:f>
              <c:numCache>
                <c:formatCode>0.00</c:formatCode>
                <c:ptCount val="1"/>
                <c:pt idx="0">
                  <c:v>25.960000000000004</c:v>
                </c:pt>
              </c:numCache>
            </c:numRef>
          </c:val>
          <c:extLst>
            <c:ext xmlns:c16="http://schemas.microsoft.com/office/drawing/2014/chart" uri="{C3380CC4-5D6E-409C-BE32-E72D297353CC}">
              <c16:uniqueId val="{00000003-2A42-B441-AF34-13F95CD458F2}"/>
            </c:ext>
          </c:extLst>
        </c:ser>
        <c:ser>
          <c:idx val="4"/>
          <c:order val="4"/>
          <c:tx>
            <c:strRef>
              <c:f>'Pivot Charts'!$K$71:$K$73</c:f>
              <c:strCache>
                <c:ptCount val="1"/>
                <c:pt idx="0">
                  <c:v>2025 - Spring</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Charts'!$K$74:$K$75</c:f>
              <c:numCache>
                <c:formatCode>0.00</c:formatCode>
                <c:ptCount val="1"/>
                <c:pt idx="0">
                  <c:v>25.960000000000026</c:v>
                </c:pt>
              </c:numCache>
            </c:numRef>
          </c:val>
          <c:extLst>
            <c:ext xmlns:c16="http://schemas.microsoft.com/office/drawing/2014/chart" uri="{C3380CC4-5D6E-409C-BE32-E72D297353CC}">
              <c16:uniqueId val="{00000004-2A42-B441-AF34-13F95CD458F2}"/>
            </c:ext>
          </c:extLst>
        </c:ser>
        <c:ser>
          <c:idx val="5"/>
          <c:order val="5"/>
          <c:tx>
            <c:strRef>
              <c:f>'Pivot Charts'!$L$71:$L$73</c:f>
              <c:strCache>
                <c:ptCount val="1"/>
                <c:pt idx="0">
                  <c:v>2025 - Winter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Charts'!$E$74:$E$75</c:f>
              <c:strCache>
                <c:ptCount val="1"/>
                <c:pt idx="0">
                  <c:v>Americano</c:v>
                </c:pt>
              </c:strCache>
            </c:strRef>
          </c:cat>
          <c:val>
            <c:numRef>
              <c:f>'Pivot Charts'!$L$74:$L$75</c:f>
              <c:numCache>
                <c:formatCode>0.00</c:formatCode>
                <c:ptCount val="1"/>
                <c:pt idx="0">
                  <c:v>25.960000000000029</c:v>
                </c:pt>
              </c:numCache>
            </c:numRef>
          </c:val>
          <c:extLst>
            <c:ext xmlns:c16="http://schemas.microsoft.com/office/drawing/2014/chart" uri="{C3380CC4-5D6E-409C-BE32-E72D297353CC}">
              <c16:uniqueId val="{00000005-2A42-B441-AF34-13F95CD458F2}"/>
            </c:ext>
          </c:extLst>
        </c:ser>
        <c:dLbls>
          <c:showLegendKey val="0"/>
          <c:showVal val="0"/>
          <c:showCatName val="0"/>
          <c:showSerName val="0"/>
          <c:showPercent val="0"/>
          <c:showBubbleSize val="0"/>
        </c:dLbls>
        <c:gapWidth val="150"/>
        <c:axId val="617335824"/>
        <c:axId val="617337536"/>
      </c:barChart>
      <c:catAx>
        <c:axId val="6173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AZ"/>
          </a:p>
        </c:txPr>
        <c:crossAx val="617337536"/>
        <c:crosses val="autoZero"/>
        <c:auto val="1"/>
        <c:lblAlgn val="ctr"/>
        <c:lblOffset val="100"/>
        <c:noMultiLvlLbl val="0"/>
      </c:catAx>
      <c:valAx>
        <c:axId val="617337536"/>
        <c:scaling>
          <c:orientation val="minMax"/>
          <c:max val="39"/>
          <c:min val="19"/>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AZ"/>
          </a:p>
        </c:txPr>
        <c:crossAx val="617335824"/>
        <c:crosses val="autoZero"/>
        <c:crossBetween val="between"/>
        <c:min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 Charts!PivotTable14</c:name>
    <c:fmtId val="3"/>
  </c:pivotSource>
  <c:chart>
    <c:title>
      <c:tx>
        <c:rich>
          <a:bodyPr rot="0" spcFirstLastPara="1" vertOverflow="ellipsis" vert="horz" wrap="square" anchor="ctr" anchorCtr="1"/>
          <a:lstStyle/>
          <a:p>
            <a:pPr algn="ctr">
              <a:defRPr sz="1400" b="0" i="0" u="none" strike="noStrike" kern="1200" spc="0" baseline="0">
                <a:solidFill>
                  <a:schemeClr val="tx1"/>
                </a:solidFill>
                <a:latin typeface="Comic Sans MS" panose="030F0702030302020204" pitchFamily="66" charset="0"/>
                <a:ea typeface="+mn-ea"/>
                <a:cs typeface="+mn-cs"/>
              </a:defRPr>
            </a:pPr>
            <a:r>
              <a:rPr lang="en-US" sz="1400">
                <a:solidFill>
                  <a:schemeClr val="tx1"/>
                </a:solidFill>
                <a:latin typeface="Comic Sans MS" panose="030F0702030302020204" pitchFamily="66" charset="0"/>
              </a:rPr>
              <a:t>Sales by</a:t>
            </a:r>
            <a:r>
              <a:rPr lang="en-US" sz="1400" baseline="0">
                <a:solidFill>
                  <a:schemeClr val="tx1"/>
                </a:solidFill>
                <a:latin typeface="Comic Sans MS" panose="030F0702030302020204" pitchFamily="66" charset="0"/>
              </a:rPr>
              <a:t> Weekday/Weekend</a:t>
            </a:r>
            <a:endParaRPr lang="en-US" sz="1400">
              <a:solidFill>
                <a:schemeClr val="tx1"/>
              </a:solidFill>
              <a:latin typeface="Comic Sans MS" panose="030F0702030302020204" pitchFamily="66" charset="0"/>
            </a:endParaRPr>
          </a:p>
        </c:rich>
      </c:tx>
      <c:overlay val="0"/>
      <c:spPr>
        <a:solidFill>
          <a:srgbClr val="E49B1E"/>
        </a:solid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lumMod val="75000"/>
            </a:schemeClr>
          </a:solidFill>
          <a:ln w="19050">
            <a:solidFill>
              <a:srgbClr val="C5CEB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5CEB6"/>
          </a:solidFill>
          <a:ln w="19050">
            <a:solidFill>
              <a:srgbClr val="C5CEB6"/>
            </a:solidFill>
          </a:ln>
          <a:effectLst/>
        </c:spPr>
      </c:pivotFmt>
      <c:pivotFmt>
        <c:idx val="6"/>
        <c:spPr>
          <a:solidFill>
            <a:schemeClr val="accent3">
              <a:lumMod val="75000"/>
            </a:schemeClr>
          </a:solidFill>
          <a:ln w="19050">
            <a:solidFill>
              <a:schemeClr val="accent3">
                <a:lumMod val="75000"/>
              </a:schemeClr>
            </a:solidFill>
          </a:ln>
          <a:effectLst/>
        </c:spPr>
      </c:pivotFmt>
    </c:pivotFmts>
    <c:plotArea>
      <c:layout/>
      <c:pieChart>
        <c:varyColors val="1"/>
        <c:ser>
          <c:idx val="0"/>
          <c:order val="0"/>
          <c:tx>
            <c:strRef>
              <c:f>'Pivot Charts'!$AD$90</c:f>
              <c:strCache>
                <c:ptCount val="1"/>
                <c:pt idx="0">
                  <c:v>Total</c:v>
                </c:pt>
              </c:strCache>
            </c:strRef>
          </c:tx>
          <c:spPr>
            <a:solidFill>
              <a:schemeClr val="accent2">
                <a:lumMod val="75000"/>
              </a:schemeClr>
            </a:solidFill>
            <a:ln>
              <a:solidFill>
                <a:srgbClr val="C5CEB6"/>
              </a:solidFill>
            </a:ln>
          </c:spPr>
          <c:dPt>
            <c:idx val="0"/>
            <c:bubble3D val="0"/>
            <c:spPr>
              <a:solidFill>
                <a:srgbClr val="C5CEB6"/>
              </a:solidFill>
              <a:ln w="19050">
                <a:solidFill>
                  <a:srgbClr val="C5CEB6"/>
                </a:solidFill>
              </a:ln>
              <a:effectLst/>
            </c:spPr>
            <c:extLst>
              <c:ext xmlns:c16="http://schemas.microsoft.com/office/drawing/2014/chart" uri="{C3380CC4-5D6E-409C-BE32-E72D297353CC}">
                <c16:uniqueId val="{00000001-80D8-4934-83BB-7A0CEC89FC0F}"/>
              </c:ext>
            </c:extLst>
          </c:dPt>
          <c:dPt>
            <c:idx val="1"/>
            <c:bubble3D val="0"/>
            <c:explosion val="14"/>
            <c:spPr>
              <a:solidFill>
                <a:schemeClr val="accent3">
                  <a:lumMod val="75000"/>
                </a:schemeClr>
              </a:solidFill>
              <a:ln w="19050">
                <a:solidFill>
                  <a:schemeClr val="accent3">
                    <a:lumMod val="75000"/>
                  </a:schemeClr>
                </a:solidFill>
              </a:ln>
              <a:effectLst/>
            </c:spPr>
            <c:extLst>
              <c:ext xmlns:c16="http://schemas.microsoft.com/office/drawing/2014/chart" uri="{C3380CC4-5D6E-409C-BE32-E72D297353CC}">
                <c16:uniqueId val="{00000003-80D8-4934-83BB-7A0CEC89FC0F}"/>
              </c:ext>
            </c:extLst>
          </c:dPt>
          <c:cat>
            <c:strRef>
              <c:f>'Pivot Charts'!$AC$91:$AC$93</c:f>
              <c:strCache>
                <c:ptCount val="2"/>
                <c:pt idx="0">
                  <c:v>Weekday</c:v>
                </c:pt>
                <c:pt idx="1">
                  <c:v>Weekend</c:v>
                </c:pt>
              </c:strCache>
            </c:strRef>
          </c:cat>
          <c:val>
            <c:numRef>
              <c:f>'Pivot Charts'!$AD$91:$AD$93</c:f>
              <c:numCache>
                <c:formatCode>General</c:formatCode>
                <c:ptCount val="2"/>
                <c:pt idx="0">
                  <c:v>2720</c:v>
                </c:pt>
                <c:pt idx="1">
                  <c:v>916</c:v>
                </c:pt>
              </c:numCache>
            </c:numRef>
          </c:val>
          <c:extLst>
            <c:ext xmlns:c16="http://schemas.microsoft.com/office/drawing/2014/chart" uri="{C3380CC4-5D6E-409C-BE32-E72D297353CC}">
              <c16:uniqueId val="{00000004-80D8-4934-83BB-7A0CEC89FC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5.png"/><Relationship Id="rId18" Type="http://schemas.openxmlformats.org/officeDocument/2006/relationships/image" Target="../media/image10.png"/><Relationship Id="rId3" Type="http://schemas.openxmlformats.org/officeDocument/2006/relationships/chart" Target="../charts/chart12.xml"/><Relationship Id="rId21" Type="http://schemas.openxmlformats.org/officeDocument/2006/relationships/chart" Target="../charts/chart18.xml"/><Relationship Id="rId7" Type="http://schemas.openxmlformats.org/officeDocument/2006/relationships/chart" Target="../charts/chart16.xml"/><Relationship Id="rId12" Type="http://schemas.openxmlformats.org/officeDocument/2006/relationships/image" Target="../media/image4.png"/><Relationship Id="rId17" Type="http://schemas.openxmlformats.org/officeDocument/2006/relationships/image" Target="../media/image9.png"/><Relationship Id="rId2" Type="http://schemas.openxmlformats.org/officeDocument/2006/relationships/chart" Target="../charts/chart11.xml"/><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3.png"/><Relationship Id="rId5" Type="http://schemas.openxmlformats.org/officeDocument/2006/relationships/chart" Target="../charts/chart14.xml"/><Relationship Id="rId15" Type="http://schemas.openxmlformats.org/officeDocument/2006/relationships/image" Target="../media/image7.png"/><Relationship Id="rId23" Type="http://schemas.openxmlformats.org/officeDocument/2006/relationships/image" Target="../media/image14.png"/><Relationship Id="rId10" Type="http://schemas.openxmlformats.org/officeDocument/2006/relationships/image" Target="../media/image2.png"/><Relationship Id="rId19" Type="http://schemas.openxmlformats.org/officeDocument/2006/relationships/image" Target="../media/image11.png"/><Relationship Id="rId4" Type="http://schemas.openxmlformats.org/officeDocument/2006/relationships/chart" Target="../charts/chart13.xml"/><Relationship Id="rId9" Type="http://schemas.openxmlformats.org/officeDocument/2006/relationships/image" Target="../media/image1.png"/><Relationship Id="rId14" Type="http://schemas.openxmlformats.org/officeDocument/2006/relationships/image" Target="../media/image6.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931480</xdr:colOff>
      <xdr:row>92</xdr:row>
      <xdr:rowOff>53232</xdr:rowOff>
    </xdr:from>
    <xdr:to>
      <xdr:col>13</xdr:col>
      <xdr:colOff>654771</xdr:colOff>
      <xdr:row>107</xdr:row>
      <xdr:rowOff>38033</xdr:rowOff>
    </xdr:to>
    <xdr:graphicFrame macro="">
      <xdr:nvGraphicFramePr>
        <xdr:cNvPr id="2" name="Chart 1">
          <a:extLst>
            <a:ext uri="{FF2B5EF4-FFF2-40B4-BE49-F238E27FC236}">
              <a16:creationId xmlns:a16="http://schemas.microsoft.com/office/drawing/2014/main" id="{7AD3BE69-0331-040C-EC91-60128BC51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428403</xdr:colOff>
      <xdr:row>15</xdr:row>
      <xdr:rowOff>152963</xdr:rowOff>
    </xdr:from>
    <xdr:to>
      <xdr:col>18</xdr:col>
      <xdr:colOff>798082</xdr:colOff>
      <xdr:row>22</xdr:row>
      <xdr:rowOff>136329</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3C836224-FB30-1D9E-C370-E20413B79A4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750427" y="3101177"/>
              <a:ext cx="3335280" cy="1359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844045</xdr:colOff>
      <xdr:row>3</xdr:row>
      <xdr:rowOff>117559</xdr:rowOff>
    </xdr:from>
    <xdr:to>
      <xdr:col>24</xdr:col>
      <xdr:colOff>808080</xdr:colOff>
      <xdr:row>17</xdr:row>
      <xdr:rowOff>185892</xdr:rowOff>
    </xdr:to>
    <xdr:graphicFrame macro="">
      <xdr:nvGraphicFramePr>
        <xdr:cNvPr id="8" name="Chart 7">
          <a:extLst>
            <a:ext uri="{FF2B5EF4-FFF2-40B4-BE49-F238E27FC236}">
              <a16:creationId xmlns:a16="http://schemas.microsoft.com/office/drawing/2014/main" id="{FC4F1AA4-8014-1EBE-6F0A-7475BEAEB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115575</xdr:colOff>
      <xdr:row>32</xdr:row>
      <xdr:rowOff>103624</xdr:rowOff>
    </xdr:from>
    <xdr:to>
      <xdr:col>20</xdr:col>
      <xdr:colOff>113328</xdr:colOff>
      <xdr:row>49</xdr:row>
      <xdr:rowOff>177127</xdr:rowOff>
    </xdr:to>
    <xdr:graphicFrame macro="">
      <xdr:nvGraphicFramePr>
        <xdr:cNvPr id="9" name="Chart 8">
          <a:extLst>
            <a:ext uri="{FF2B5EF4-FFF2-40B4-BE49-F238E27FC236}">
              <a16:creationId xmlns:a16="http://schemas.microsoft.com/office/drawing/2014/main" id="{DD778AF8-F619-E6C0-2E72-E12B5363B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759752</xdr:colOff>
      <xdr:row>22</xdr:row>
      <xdr:rowOff>112389</xdr:rowOff>
    </xdr:from>
    <xdr:to>
      <xdr:col>29</xdr:col>
      <xdr:colOff>573186</xdr:colOff>
      <xdr:row>42</xdr:row>
      <xdr:rowOff>56194</xdr:rowOff>
    </xdr:to>
    <xdr:graphicFrame macro="">
      <xdr:nvGraphicFramePr>
        <xdr:cNvPr id="10" name="Chart 9">
          <a:extLst>
            <a:ext uri="{FF2B5EF4-FFF2-40B4-BE49-F238E27FC236}">
              <a16:creationId xmlns:a16="http://schemas.microsoft.com/office/drawing/2014/main" id="{85C56A65-5EA7-294F-5116-853D91E50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197964</xdr:colOff>
      <xdr:row>96</xdr:row>
      <xdr:rowOff>23096</xdr:rowOff>
    </xdr:from>
    <xdr:to>
      <xdr:col>19</xdr:col>
      <xdr:colOff>549834</xdr:colOff>
      <xdr:row>110</xdr:row>
      <xdr:rowOff>159651</xdr:rowOff>
    </xdr:to>
    <xdr:graphicFrame macro="">
      <xdr:nvGraphicFramePr>
        <xdr:cNvPr id="11" name="Chart 10">
          <a:extLst>
            <a:ext uri="{FF2B5EF4-FFF2-40B4-BE49-F238E27FC236}">
              <a16:creationId xmlns:a16="http://schemas.microsoft.com/office/drawing/2014/main" id="{C650F124-1F1B-0897-D773-276BBA6E0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1295551</xdr:colOff>
      <xdr:row>96</xdr:row>
      <xdr:rowOff>127959</xdr:rowOff>
    </xdr:from>
    <xdr:to>
      <xdr:col>23</xdr:col>
      <xdr:colOff>65166</xdr:colOff>
      <xdr:row>111</xdr:row>
      <xdr:rowOff>74829</xdr:rowOff>
    </xdr:to>
    <xdr:graphicFrame macro="">
      <xdr:nvGraphicFramePr>
        <xdr:cNvPr id="12" name="Chart 11">
          <a:extLst>
            <a:ext uri="{FF2B5EF4-FFF2-40B4-BE49-F238E27FC236}">
              <a16:creationId xmlns:a16="http://schemas.microsoft.com/office/drawing/2014/main" id="{36258BDE-BE26-82F4-C81E-40598FBF5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679275</xdr:colOff>
      <xdr:row>79</xdr:row>
      <xdr:rowOff>178033</xdr:rowOff>
    </xdr:from>
    <xdr:to>
      <xdr:col>23</xdr:col>
      <xdr:colOff>800449</xdr:colOff>
      <xdr:row>94</xdr:row>
      <xdr:rowOff>124902</xdr:rowOff>
    </xdr:to>
    <xdr:graphicFrame macro="">
      <xdr:nvGraphicFramePr>
        <xdr:cNvPr id="15" name="Chart 14">
          <a:extLst>
            <a:ext uri="{FF2B5EF4-FFF2-40B4-BE49-F238E27FC236}">
              <a16:creationId xmlns:a16="http://schemas.microsoft.com/office/drawing/2014/main" id="{B3AD155D-5776-CE76-296E-24B77926C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276953</xdr:colOff>
      <xdr:row>75</xdr:row>
      <xdr:rowOff>69327</xdr:rowOff>
    </xdr:from>
    <xdr:to>
      <xdr:col>15</xdr:col>
      <xdr:colOff>87864</xdr:colOff>
      <xdr:row>88</xdr:row>
      <xdr:rowOff>74709</xdr:rowOff>
    </xdr:to>
    <mc:AlternateContent xmlns:mc="http://schemas.openxmlformats.org/markup-compatibility/2006" xmlns:a14="http://schemas.microsoft.com/office/drawing/2010/main">
      <mc:Choice Requires="a14">
        <xdr:graphicFrame macro="">
          <xdr:nvGraphicFramePr>
            <xdr:cNvPr id="16" name="coffee_name">
              <a:extLst>
                <a:ext uri="{FF2B5EF4-FFF2-40B4-BE49-F238E27FC236}">
                  <a16:creationId xmlns:a16="http://schemas.microsoft.com/office/drawing/2014/main" id="{B34A9988-EB3C-3661-6D90-F9511DAF4DD2}"/>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1380714" y="14050978"/>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624417</xdr:colOff>
      <xdr:row>2</xdr:row>
      <xdr:rowOff>147865</xdr:rowOff>
    </xdr:from>
    <xdr:to>
      <xdr:col>13</xdr:col>
      <xdr:colOff>328084</xdr:colOff>
      <xdr:row>16</xdr:row>
      <xdr:rowOff>139398</xdr:rowOff>
    </xdr:to>
    <xdr:graphicFrame macro="">
      <xdr:nvGraphicFramePr>
        <xdr:cNvPr id="6" name="Chart 5">
          <a:extLst>
            <a:ext uri="{FF2B5EF4-FFF2-40B4-BE49-F238E27FC236}">
              <a16:creationId xmlns:a16="http://schemas.microsoft.com/office/drawing/2014/main" id="{8807D5F5-57C4-DA5A-2D6F-9D8124873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448467</xdr:colOff>
      <xdr:row>95</xdr:row>
      <xdr:rowOff>49210</xdr:rowOff>
    </xdr:from>
    <xdr:to>
      <xdr:col>30</xdr:col>
      <xdr:colOff>130967</xdr:colOff>
      <xdr:row>110</xdr:row>
      <xdr:rowOff>53973</xdr:rowOff>
    </xdr:to>
    <xdr:graphicFrame macro="">
      <xdr:nvGraphicFramePr>
        <xdr:cNvPr id="4" name="Chart 3">
          <a:extLst>
            <a:ext uri="{FF2B5EF4-FFF2-40B4-BE49-F238E27FC236}">
              <a16:creationId xmlns:a16="http://schemas.microsoft.com/office/drawing/2014/main" id="{38D5E7B6-1A11-4E53-DB30-94AB4F041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135324</xdr:colOff>
      <xdr:row>13</xdr:row>
      <xdr:rowOff>94674</xdr:rowOff>
    </xdr:from>
    <xdr:to>
      <xdr:col>20</xdr:col>
      <xdr:colOff>173423</xdr:colOff>
      <xdr:row>21</xdr:row>
      <xdr:rowOff>26941</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0DDCE85E-1A8D-2444-83E0-22E476E94C5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374112" y="2596189"/>
              <a:ext cx="3347796" cy="14716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319397</xdr:colOff>
      <xdr:row>10</xdr:row>
      <xdr:rowOff>78994</xdr:rowOff>
    </xdr:from>
    <xdr:to>
      <xdr:col>9</xdr:col>
      <xdr:colOff>728851</xdr:colOff>
      <xdr:row>24</xdr:row>
      <xdr:rowOff>153503</xdr:rowOff>
    </xdr:to>
    <xdr:graphicFrame macro="">
      <xdr:nvGraphicFramePr>
        <xdr:cNvPr id="2" name="Chart 1">
          <a:extLst>
            <a:ext uri="{FF2B5EF4-FFF2-40B4-BE49-F238E27FC236}">
              <a16:creationId xmlns:a16="http://schemas.microsoft.com/office/drawing/2014/main" id="{55CF6C42-1495-0847-B1DB-C8DCB7D3E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329277</xdr:colOff>
      <xdr:row>10</xdr:row>
      <xdr:rowOff>74400</xdr:rowOff>
    </xdr:from>
    <xdr:to>
      <xdr:col>15</xdr:col>
      <xdr:colOff>726907</xdr:colOff>
      <xdr:row>24</xdr:row>
      <xdr:rowOff>153694</xdr:rowOff>
    </xdr:to>
    <xdr:graphicFrame macro="">
      <xdr:nvGraphicFramePr>
        <xdr:cNvPr id="4" name="Chart 3">
          <a:extLst>
            <a:ext uri="{FF2B5EF4-FFF2-40B4-BE49-F238E27FC236}">
              <a16:creationId xmlns:a16="http://schemas.microsoft.com/office/drawing/2014/main" id="{7BBDEA36-CBA7-6644-B720-331EE731C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584200</xdr:colOff>
      <xdr:row>46</xdr:row>
      <xdr:rowOff>16927</xdr:rowOff>
    </xdr:from>
    <xdr:to>
      <xdr:col>10</xdr:col>
      <xdr:colOff>203200</xdr:colOff>
      <xdr:row>63</xdr:row>
      <xdr:rowOff>99984</xdr:rowOff>
    </xdr:to>
    <xdr:graphicFrame macro="">
      <xdr:nvGraphicFramePr>
        <xdr:cNvPr id="5" name="Chart 4">
          <a:extLst>
            <a:ext uri="{FF2B5EF4-FFF2-40B4-BE49-F238E27FC236}">
              <a16:creationId xmlns:a16="http://schemas.microsoft.com/office/drawing/2014/main" id="{0E28CB32-B81B-B046-9773-944F6299B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355601</xdr:colOff>
      <xdr:row>25</xdr:row>
      <xdr:rowOff>131227</xdr:rowOff>
    </xdr:from>
    <xdr:to>
      <xdr:col>15</xdr:col>
      <xdr:colOff>723901</xdr:colOff>
      <xdr:row>44</xdr:row>
      <xdr:rowOff>183974</xdr:rowOff>
    </xdr:to>
    <xdr:graphicFrame macro="">
      <xdr:nvGraphicFramePr>
        <xdr:cNvPr id="6" name="Chart 5">
          <a:extLst>
            <a:ext uri="{FF2B5EF4-FFF2-40B4-BE49-F238E27FC236}">
              <a16:creationId xmlns:a16="http://schemas.microsoft.com/office/drawing/2014/main" id="{56FC19C4-963E-D444-9EA0-1394F89A7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623093</xdr:colOff>
      <xdr:row>45</xdr:row>
      <xdr:rowOff>80962</xdr:rowOff>
    </xdr:from>
    <xdr:to>
      <xdr:col>4</xdr:col>
      <xdr:colOff>140495</xdr:colOff>
      <xdr:row>63</xdr:row>
      <xdr:rowOff>134938</xdr:rowOff>
    </xdr:to>
    <xdr:graphicFrame macro="">
      <xdr:nvGraphicFramePr>
        <xdr:cNvPr id="7" name="Chart 6">
          <a:extLst>
            <a:ext uri="{FF2B5EF4-FFF2-40B4-BE49-F238E27FC236}">
              <a16:creationId xmlns:a16="http://schemas.microsoft.com/office/drawing/2014/main" id="{39C4E61F-BEEC-2043-BEE2-39C4C19DB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203200</xdr:colOff>
      <xdr:row>26</xdr:row>
      <xdr:rowOff>12700</xdr:rowOff>
    </xdr:from>
    <xdr:to>
      <xdr:col>20</xdr:col>
      <xdr:colOff>217068</xdr:colOff>
      <xdr:row>44</xdr:row>
      <xdr:rowOff>118527</xdr:rowOff>
    </xdr:to>
    <xdr:graphicFrame macro="">
      <xdr:nvGraphicFramePr>
        <xdr:cNvPr id="8" name="Chart 7">
          <a:extLst>
            <a:ext uri="{FF2B5EF4-FFF2-40B4-BE49-F238E27FC236}">
              <a16:creationId xmlns:a16="http://schemas.microsoft.com/office/drawing/2014/main" id="{139A6AE6-A066-0247-B8FF-EA79A6E8B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455044</xdr:colOff>
      <xdr:row>46</xdr:row>
      <xdr:rowOff>32503</xdr:rowOff>
    </xdr:from>
    <xdr:to>
      <xdr:col>15</xdr:col>
      <xdr:colOff>607444</xdr:colOff>
      <xdr:row>63</xdr:row>
      <xdr:rowOff>10378</xdr:rowOff>
    </xdr:to>
    <xdr:graphicFrame macro="">
      <xdr:nvGraphicFramePr>
        <xdr:cNvPr id="9" name="Chart 8">
          <a:extLst>
            <a:ext uri="{FF2B5EF4-FFF2-40B4-BE49-F238E27FC236}">
              <a16:creationId xmlns:a16="http://schemas.microsoft.com/office/drawing/2014/main" id="{C5386D21-4068-8A48-84C9-BE4EF982B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520492</xdr:colOff>
      <xdr:row>64</xdr:row>
      <xdr:rowOff>134257</xdr:rowOff>
    </xdr:from>
    <xdr:to>
      <xdr:col>14</xdr:col>
      <xdr:colOff>176390</xdr:colOff>
      <xdr:row>79</xdr:row>
      <xdr:rowOff>114858</xdr:rowOff>
    </xdr:to>
    <xdr:graphicFrame macro="">
      <xdr:nvGraphicFramePr>
        <xdr:cNvPr id="10" name="Chart 9">
          <a:extLst>
            <a:ext uri="{FF2B5EF4-FFF2-40B4-BE49-F238E27FC236}">
              <a16:creationId xmlns:a16="http://schemas.microsoft.com/office/drawing/2014/main" id="{D066BCE5-19D1-524D-A88B-3293CF235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309562</xdr:colOff>
      <xdr:row>65</xdr:row>
      <xdr:rowOff>35717</xdr:rowOff>
    </xdr:from>
    <xdr:to>
      <xdr:col>20</xdr:col>
      <xdr:colOff>16932</xdr:colOff>
      <xdr:row>79</xdr:row>
      <xdr:rowOff>16933</xdr:rowOff>
    </xdr:to>
    <mc:AlternateContent xmlns:mc="http://schemas.openxmlformats.org/markup-compatibility/2006" xmlns:a14="http://schemas.microsoft.com/office/drawing/2010/main">
      <mc:Choice Requires="a14">
        <xdr:graphicFrame macro="">
          <xdr:nvGraphicFramePr>
            <xdr:cNvPr id="11" name="coffee_name 1">
              <a:extLst>
                <a:ext uri="{FF2B5EF4-FFF2-40B4-BE49-F238E27FC236}">
                  <a16:creationId xmlns:a16="http://schemas.microsoft.com/office/drawing/2014/main" id="{F9C9283F-F16F-2947-BEAE-68D0E29004F2}"/>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13649113" y="12543934"/>
              <a:ext cx="2916304" cy="2674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671494</xdr:colOff>
      <xdr:row>0</xdr:row>
      <xdr:rowOff>102184</xdr:rowOff>
    </xdr:from>
    <xdr:to>
      <xdr:col>20</xdr:col>
      <xdr:colOff>321733</xdr:colOff>
      <xdr:row>8</xdr:row>
      <xdr:rowOff>118534</xdr:rowOff>
    </xdr:to>
    <xdr:sp macro="" textlink="">
      <xdr:nvSpPr>
        <xdr:cNvPr id="12" name="Rounded Rectangle 11">
          <a:extLst>
            <a:ext uri="{FF2B5EF4-FFF2-40B4-BE49-F238E27FC236}">
              <a16:creationId xmlns:a16="http://schemas.microsoft.com/office/drawing/2014/main" id="{209B39E8-F8E4-7F45-366A-B43C183530A4}"/>
            </a:ext>
          </a:extLst>
        </xdr:cNvPr>
        <xdr:cNvSpPr/>
      </xdr:nvSpPr>
      <xdr:spPr>
        <a:xfrm>
          <a:off x="1501227" y="102184"/>
          <a:ext cx="15415173" cy="1506483"/>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b="1" i="1" u="none" strike="noStrike">
            <a:solidFill>
              <a:schemeClr val="lt1"/>
            </a:solidFill>
            <a:effectLst/>
            <a:latin typeface="+mn-lt"/>
            <a:ea typeface="+mn-ea"/>
            <a:cs typeface="+mn-cs"/>
          </a:endParaRPr>
        </a:p>
        <a:p>
          <a:pPr algn="ctr"/>
          <a:r>
            <a:rPr lang="en-US" sz="3200" b="1" i="1" u="none" strike="noStrike">
              <a:solidFill>
                <a:schemeClr val="lt1"/>
              </a:solidFill>
              <a:effectLst/>
              <a:latin typeface="+mn-lt"/>
              <a:ea typeface="+mn-ea"/>
              <a:cs typeface="+mn-cs"/>
            </a:rPr>
            <a:t>Coffee Sales Dashboard (Mar 2024–Mar 2025)</a:t>
          </a:r>
          <a:endParaRPr lang="en-US" sz="3200" i="1"/>
        </a:p>
      </xdr:txBody>
    </xdr:sp>
    <xdr:clientData/>
  </xdr:twoCellAnchor>
  <xdr:twoCellAnchor>
    <xdr:from>
      <xdr:col>1</xdr:col>
      <xdr:colOff>562130</xdr:colOff>
      <xdr:row>10</xdr:row>
      <xdr:rowOff>-1</xdr:rowOff>
    </xdr:from>
    <xdr:to>
      <xdr:col>4</xdr:col>
      <xdr:colOff>152399</xdr:colOff>
      <xdr:row>79</xdr:row>
      <xdr:rowOff>169333</xdr:rowOff>
    </xdr:to>
    <xdr:sp macro="" textlink="">
      <xdr:nvSpPr>
        <xdr:cNvPr id="13" name="Rounded Rectangle 12">
          <a:extLst>
            <a:ext uri="{FF2B5EF4-FFF2-40B4-BE49-F238E27FC236}">
              <a16:creationId xmlns:a16="http://schemas.microsoft.com/office/drawing/2014/main" id="{64058C1D-06CA-6E42-BD7B-06CDB479C21B}"/>
            </a:ext>
          </a:extLst>
        </xdr:cNvPr>
        <xdr:cNvSpPr/>
      </xdr:nvSpPr>
      <xdr:spPr>
        <a:xfrm rot="5400000">
          <a:off x="-4079269" y="7333798"/>
          <a:ext cx="13021734" cy="2079469"/>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4</xdr:col>
      <xdr:colOff>287399</xdr:colOff>
      <xdr:row>10</xdr:row>
      <xdr:rowOff>16934</xdr:rowOff>
    </xdr:from>
    <xdr:to>
      <xdr:col>10</xdr:col>
      <xdr:colOff>128867</xdr:colOff>
      <xdr:row>24</xdr:row>
      <xdr:rowOff>129038</xdr:rowOff>
    </xdr:to>
    <xdr:sp macro="" textlink="">
      <xdr:nvSpPr>
        <xdr:cNvPr id="15" name="Rounded Rectangle 14">
          <a:extLst>
            <a:ext uri="{FF2B5EF4-FFF2-40B4-BE49-F238E27FC236}">
              <a16:creationId xmlns:a16="http://schemas.microsoft.com/office/drawing/2014/main" id="{875A03EF-0057-F04F-B048-EF6EB91EFB6F}"/>
            </a:ext>
          </a:extLst>
        </xdr:cNvPr>
        <xdr:cNvSpPr/>
      </xdr:nvSpPr>
      <xdr:spPr>
        <a:xfrm>
          <a:off x="3597096" y="1941176"/>
          <a:ext cx="4806013" cy="2806044"/>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10</xdr:col>
      <xdr:colOff>217914</xdr:colOff>
      <xdr:row>10</xdr:row>
      <xdr:rowOff>16934</xdr:rowOff>
    </xdr:from>
    <xdr:to>
      <xdr:col>15</xdr:col>
      <xdr:colOff>699638</xdr:colOff>
      <xdr:row>24</xdr:row>
      <xdr:rowOff>131224</xdr:rowOff>
    </xdr:to>
    <xdr:sp macro="" textlink="">
      <xdr:nvSpPr>
        <xdr:cNvPr id="17" name="Rounded Rectangle 16">
          <a:extLst>
            <a:ext uri="{FF2B5EF4-FFF2-40B4-BE49-F238E27FC236}">
              <a16:creationId xmlns:a16="http://schemas.microsoft.com/office/drawing/2014/main" id="{C238B1CE-DF36-474E-BF27-38955DD4B6F8}"/>
            </a:ext>
          </a:extLst>
        </xdr:cNvPr>
        <xdr:cNvSpPr/>
      </xdr:nvSpPr>
      <xdr:spPr>
        <a:xfrm>
          <a:off x="8492156" y="1941176"/>
          <a:ext cx="4618846" cy="2808230"/>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15</xdr:col>
      <xdr:colOff>815736</xdr:colOff>
      <xdr:row>12</xdr:row>
      <xdr:rowOff>153358</xdr:rowOff>
    </xdr:from>
    <xdr:to>
      <xdr:col>20</xdr:col>
      <xdr:colOff>317896</xdr:colOff>
      <xdr:row>21</xdr:row>
      <xdr:rowOff>187225</xdr:rowOff>
    </xdr:to>
    <xdr:sp macro="" textlink="">
      <xdr:nvSpPr>
        <xdr:cNvPr id="18" name="Rounded Rectangle 17">
          <a:extLst>
            <a:ext uri="{FF2B5EF4-FFF2-40B4-BE49-F238E27FC236}">
              <a16:creationId xmlns:a16="http://schemas.microsoft.com/office/drawing/2014/main" id="{3221B017-0079-B74D-AC95-4B40E3551DBA}"/>
            </a:ext>
          </a:extLst>
        </xdr:cNvPr>
        <xdr:cNvSpPr/>
      </xdr:nvSpPr>
      <xdr:spPr>
        <a:xfrm>
          <a:off x="13227100" y="2462449"/>
          <a:ext cx="3639281" cy="1765685"/>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4</xdr:col>
      <xdr:colOff>287397</xdr:colOff>
      <xdr:row>45</xdr:row>
      <xdr:rowOff>94589</xdr:rowOff>
    </xdr:from>
    <xdr:to>
      <xdr:col>10</xdr:col>
      <xdr:colOff>132596</xdr:colOff>
      <xdr:row>63</xdr:row>
      <xdr:rowOff>59813</xdr:rowOff>
    </xdr:to>
    <xdr:sp macro="" textlink="">
      <xdr:nvSpPr>
        <xdr:cNvPr id="19" name="Rounded Rectangle 18">
          <a:extLst>
            <a:ext uri="{FF2B5EF4-FFF2-40B4-BE49-F238E27FC236}">
              <a16:creationId xmlns:a16="http://schemas.microsoft.com/office/drawing/2014/main" id="{D563CCAB-31E3-994D-8017-73C1113A82B7}"/>
            </a:ext>
          </a:extLst>
        </xdr:cNvPr>
        <xdr:cNvSpPr/>
      </xdr:nvSpPr>
      <xdr:spPr>
        <a:xfrm>
          <a:off x="3597094" y="8753680"/>
          <a:ext cx="4809744" cy="3428860"/>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10</xdr:col>
      <xdr:colOff>268359</xdr:colOff>
      <xdr:row>45</xdr:row>
      <xdr:rowOff>94589</xdr:rowOff>
    </xdr:from>
    <xdr:to>
      <xdr:col>15</xdr:col>
      <xdr:colOff>673484</xdr:colOff>
      <xdr:row>63</xdr:row>
      <xdr:rowOff>59813</xdr:rowOff>
    </xdr:to>
    <xdr:sp macro="" textlink="">
      <xdr:nvSpPr>
        <xdr:cNvPr id="20" name="Rounded Rectangle 19">
          <a:extLst>
            <a:ext uri="{FF2B5EF4-FFF2-40B4-BE49-F238E27FC236}">
              <a16:creationId xmlns:a16="http://schemas.microsoft.com/office/drawing/2014/main" id="{2A338A75-5381-BC4F-AC00-8BF7EF05A19E}"/>
            </a:ext>
          </a:extLst>
        </xdr:cNvPr>
        <xdr:cNvSpPr/>
      </xdr:nvSpPr>
      <xdr:spPr>
        <a:xfrm>
          <a:off x="8542601" y="8753680"/>
          <a:ext cx="4542247" cy="3428860"/>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15</xdr:col>
      <xdr:colOff>773599</xdr:colOff>
      <xdr:row>45</xdr:row>
      <xdr:rowOff>94589</xdr:rowOff>
    </xdr:from>
    <xdr:to>
      <xdr:col>20</xdr:col>
      <xdr:colOff>317896</xdr:colOff>
      <xdr:row>63</xdr:row>
      <xdr:rowOff>60721</xdr:rowOff>
    </xdr:to>
    <xdr:sp macro="" textlink="">
      <xdr:nvSpPr>
        <xdr:cNvPr id="21" name="Rounded Rectangle 20">
          <a:extLst>
            <a:ext uri="{FF2B5EF4-FFF2-40B4-BE49-F238E27FC236}">
              <a16:creationId xmlns:a16="http://schemas.microsoft.com/office/drawing/2014/main" id="{4050DE0F-906A-F842-8E2D-E976DDC5BE04}"/>
            </a:ext>
          </a:extLst>
        </xdr:cNvPr>
        <xdr:cNvSpPr/>
      </xdr:nvSpPr>
      <xdr:spPr>
        <a:xfrm>
          <a:off x="12382194" y="8131309"/>
          <a:ext cx="3413827" cy="3180820"/>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15</xdr:col>
      <xdr:colOff>769937</xdr:colOff>
      <xdr:row>25</xdr:row>
      <xdr:rowOff>109537</xdr:rowOff>
    </xdr:from>
    <xdr:to>
      <xdr:col>20</xdr:col>
      <xdr:colOff>317896</xdr:colOff>
      <xdr:row>45</xdr:row>
      <xdr:rowOff>6327</xdr:rowOff>
    </xdr:to>
    <xdr:sp macro="" textlink="">
      <xdr:nvSpPr>
        <xdr:cNvPr id="22" name="Rounded Rectangle 21">
          <a:extLst>
            <a:ext uri="{FF2B5EF4-FFF2-40B4-BE49-F238E27FC236}">
              <a16:creationId xmlns:a16="http://schemas.microsoft.com/office/drawing/2014/main" id="{DD172935-9802-2949-95E4-FEFA91ED3B33}"/>
            </a:ext>
          </a:extLst>
        </xdr:cNvPr>
        <xdr:cNvSpPr/>
      </xdr:nvSpPr>
      <xdr:spPr>
        <a:xfrm>
          <a:off x="12378532" y="4574382"/>
          <a:ext cx="3417489" cy="3468665"/>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4</xdr:col>
      <xdr:colOff>287397</xdr:colOff>
      <xdr:row>63</xdr:row>
      <xdr:rowOff>162322</xdr:rowOff>
    </xdr:from>
    <xdr:to>
      <xdr:col>15</xdr:col>
      <xdr:colOff>658914</xdr:colOff>
      <xdr:row>79</xdr:row>
      <xdr:rowOff>174206</xdr:rowOff>
    </xdr:to>
    <xdr:sp macro="" textlink="">
      <xdr:nvSpPr>
        <xdr:cNvPr id="23" name="Rounded Rectangle 22">
          <a:extLst>
            <a:ext uri="{FF2B5EF4-FFF2-40B4-BE49-F238E27FC236}">
              <a16:creationId xmlns:a16="http://schemas.microsoft.com/office/drawing/2014/main" id="{0B628EB3-C3AA-2F4C-BB0C-48F6EF646102}"/>
            </a:ext>
          </a:extLst>
        </xdr:cNvPr>
        <xdr:cNvSpPr/>
      </xdr:nvSpPr>
      <xdr:spPr>
        <a:xfrm>
          <a:off x="3597094" y="12285049"/>
          <a:ext cx="9473184" cy="3090672"/>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xdr:from>
      <xdr:col>4</xdr:col>
      <xdr:colOff>332794</xdr:colOff>
      <xdr:row>25</xdr:row>
      <xdr:rowOff>109537</xdr:rowOff>
    </xdr:from>
    <xdr:to>
      <xdr:col>15</xdr:col>
      <xdr:colOff>699638</xdr:colOff>
      <xdr:row>45</xdr:row>
      <xdr:rowOff>5834</xdr:rowOff>
    </xdr:to>
    <xdr:sp macro="" textlink="">
      <xdr:nvSpPr>
        <xdr:cNvPr id="24" name="Rounded Rectangle 23">
          <a:extLst>
            <a:ext uri="{FF2B5EF4-FFF2-40B4-BE49-F238E27FC236}">
              <a16:creationId xmlns:a16="http://schemas.microsoft.com/office/drawing/2014/main" id="{56DB72F1-933E-1F44-A3A9-B6A70B37B36C}"/>
            </a:ext>
          </a:extLst>
        </xdr:cNvPr>
        <xdr:cNvSpPr/>
      </xdr:nvSpPr>
      <xdr:spPr>
        <a:xfrm>
          <a:off x="3428419" y="4574382"/>
          <a:ext cx="8879814" cy="3468172"/>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editAs="oneCell">
    <xdr:from>
      <xdr:col>18</xdr:col>
      <xdr:colOff>423334</xdr:colOff>
      <xdr:row>1</xdr:row>
      <xdr:rowOff>101598</xdr:rowOff>
    </xdr:from>
    <xdr:to>
      <xdr:col>20</xdr:col>
      <xdr:colOff>983</xdr:colOff>
      <xdr:row>8</xdr:row>
      <xdr:rowOff>73</xdr:rowOff>
    </xdr:to>
    <xdr:pic>
      <xdr:nvPicPr>
        <xdr:cNvPr id="25" name="Picture 24">
          <a:extLst>
            <a:ext uri="{FF2B5EF4-FFF2-40B4-BE49-F238E27FC236}">
              <a16:creationId xmlns:a16="http://schemas.microsoft.com/office/drawing/2014/main" id="{C310DDCF-16BA-B718-9B28-1C32B3FE8CD2}"/>
            </a:ext>
          </a:extLst>
        </xdr:cNvPr>
        <xdr:cNvPicPr>
          <a:picLocks noChangeAspect="1"/>
        </xdr:cNvPicPr>
      </xdr:nvPicPr>
      <xdr:blipFill>
        <a:blip xmlns:r="http://schemas.openxmlformats.org/officeDocument/2006/relationships" r:embed="rId9"/>
        <a:stretch>
          <a:fillRect/>
        </a:stretch>
      </xdr:blipFill>
      <xdr:spPr>
        <a:xfrm>
          <a:off x="15358534" y="287865"/>
          <a:ext cx="1202267" cy="1202267"/>
        </a:xfrm>
        <a:prstGeom prst="rect">
          <a:avLst/>
        </a:prstGeom>
      </xdr:spPr>
    </xdr:pic>
    <xdr:clientData/>
  </xdr:twoCellAnchor>
  <xdr:twoCellAnchor editAs="oneCell">
    <xdr:from>
      <xdr:col>2</xdr:col>
      <xdr:colOff>67734</xdr:colOff>
      <xdr:row>1</xdr:row>
      <xdr:rowOff>67732</xdr:rowOff>
    </xdr:from>
    <xdr:to>
      <xdr:col>3</xdr:col>
      <xdr:colOff>474134</xdr:colOff>
      <xdr:row>8</xdr:row>
      <xdr:rowOff>73</xdr:rowOff>
    </xdr:to>
    <xdr:pic>
      <xdr:nvPicPr>
        <xdr:cNvPr id="26" name="Picture 25">
          <a:extLst>
            <a:ext uri="{FF2B5EF4-FFF2-40B4-BE49-F238E27FC236}">
              <a16:creationId xmlns:a16="http://schemas.microsoft.com/office/drawing/2014/main" id="{DB8DBF15-1D86-80B5-39AE-C297573F4F27}"/>
            </a:ext>
          </a:extLst>
        </xdr:cNvPr>
        <xdr:cNvPicPr>
          <a:picLocks noChangeAspect="1"/>
        </xdr:cNvPicPr>
      </xdr:nvPicPr>
      <xdr:blipFill>
        <a:blip xmlns:r="http://schemas.openxmlformats.org/officeDocument/2006/relationships" r:embed="rId10"/>
        <a:stretch>
          <a:fillRect/>
        </a:stretch>
      </xdr:blipFill>
      <xdr:spPr>
        <a:xfrm>
          <a:off x="1727201" y="253999"/>
          <a:ext cx="1236133" cy="1236133"/>
        </a:xfrm>
        <a:prstGeom prst="rect">
          <a:avLst/>
        </a:prstGeom>
      </xdr:spPr>
    </xdr:pic>
    <xdr:clientData/>
  </xdr:twoCellAnchor>
  <xdr:twoCellAnchor>
    <xdr:from>
      <xdr:col>15</xdr:col>
      <xdr:colOff>812800</xdr:colOff>
      <xdr:row>63</xdr:row>
      <xdr:rowOff>162322</xdr:rowOff>
    </xdr:from>
    <xdr:to>
      <xdr:col>20</xdr:col>
      <xdr:colOff>314234</xdr:colOff>
      <xdr:row>79</xdr:row>
      <xdr:rowOff>173182</xdr:rowOff>
    </xdr:to>
    <xdr:sp macro="" textlink="">
      <xdr:nvSpPr>
        <xdr:cNvPr id="27" name="Rounded Rectangle 26">
          <a:extLst>
            <a:ext uri="{FF2B5EF4-FFF2-40B4-BE49-F238E27FC236}">
              <a16:creationId xmlns:a16="http://schemas.microsoft.com/office/drawing/2014/main" id="{2476B9F7-28C7-854C-8B44-E24A0BB6F78A}"/>
            </a:ext>
          </a:extLst>
        </xdr:cNvPr>
        <xdr:cNvSpPr/>
      </xdr:nvSpPr>
      <xdr:spPr>
        <a:xfrm>
          <a:off x="13224164" y="12285049"/>
          <a:ext cx="3638555" cy="3089648"/>
        </a:xfrm>
        <a:prstGeom prst="roundRect">
          <a:avLst/>
        </a:prstGeom>
        <a:noFill/>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n-US" sz="2000" i="1"/>
        </a:p>
      </xdr:txBody>
    </xdr:sp>
    <xdr:clientData/>
  </xdr:twoCellAnchor>
  <xdr:twoCellAnchor editAs="oneCell">
    <xdr:from>
      <xdr:col>15</xdr:col>
      <xdr:colOff>84665</xdr:colOff>
      <xdr:row>10</xdr:row>
      <xdr:rowOff>135467</xdr:rowOff>
    </xdr:from>
    <xdr:to>
      <xdr:col>15</xdr:col>
      <xdr:colOff>541865</xdr:colOff>
      <xdr:row>13</xdr:row>
      <xdr:rowOff>33867</xdr:rowOff>
    </xdr:to>
    <xdr:pic>
      <xdr:nvPicPr>
        <xdr:cNvPr id="28" name="Picture 27">
          <a:extLst>
            <a:ext uri="{FF2B5EF4-FFF2-40B4-BE49-F238E27FC236}">
              <a16:creationId xmlns:a16="http://schemas.microsoft.com/office/drawing/2014/main" id="{BEEA699D-A9B9-C76D-B302-95983FE0BBB1}"/>
            </a:ext>
          </a:extLst>
        </xdr:cNvPr>
        <xdr:cNvPicPr>
          <a:picLocks noChangeAspect="1"/>
        </xdr:cNvPicPr>
      </xdr:nvPicPr>
      <xdr:blipFill>
        <a:blip xmlns:r="http://schemas.openxmlformats.org/officeDocument/2006/relationships" r:embed="rId11"/>
        <a:stretch>
          <a:fillRect/>
        </a:stretch>
      </xdr:blipFill>
      <xdr:spPr>
        <a:xfrm rot="4856516" flipH="1">
          <a:off x="12530665" y="1998134"/>
          <a:ext cx="457200" cy="457200"/>
        </a:xfrm>
        <a:prstGeom prst="rect">
          <a:avLst/>
        </a:prstGeom>
      </xdr:spPr>
    </xdr:pic>
    <xdr:clientData/>
  </xdr:twoCellAnchor>
  <xdr:twoCellAnchor editAs="oneCell">
    <xdr:from>
      <xdr:col>15</xdr:col>
      <xdr:colOff>67734</xdr:colOff>
      <xdr:row>65</xdr:row>
      <xdr:rowOff>50799</xdr:rowOff>
    </xdr:from>
    <xdr:to>
      <xdr:col>15</xdr:col>
      <xdr:colOff>491068</xdr:colOff>
      <xdr:row>67</xdr:row>
      <xdr:rowOff>101599</xdr:rowOff>
    </xdr:to>
    <xdr:pic>
      <xdr:nvPicPr>
        <xdr:cNvPr id="29" name="Picture 28">
          <a:extLst>
            <a:ext uri="{FF2B5EF4-FFF2-40B4-BE49-F238E27FC236}">
              <a16:creationId xmlns:a16="http://schemas.microsoft.com/office/drawing/2014/main" id="{48BB9724-97E9-182A-CC08-5DD495231623}"/>
            </a:ext>
          </a:extLst>
        </xdr:cNvPr>
        <xdr:cNvPicPr>
          <a:picLocks noChangeAspect="1"/>
        </xdr:cNvPicPr>
      </xdr:nvPicPr>
      <xdr:blipFill>
        <a:blip xmlns:r="http://schemas.openxmlformats.org/officeDocument/2006/relationships" r:embed="rId12"/>
        <a:stretch>
          <a:fillRect/>
        </a:stretch>
      </xdr:blipFill>
      <xdr:spPr>
        <a:xfrm>
          <a:off x="12513734" y="12158132"/>
          <a:ext cx="423334" cy="423334"/>
        </a:xfrm>
        <a:prstGeom prst="rect">
          <a:avLst/>
        </a:prstGeom>
      </xdr:spPr>
    </xdr:pic>
    <xdr:clientData/>
  </xdr:twoCellAnchor>
  <xdr:twoCellAnchor editAs="oneCell">
    <xdr:from>
      <xdr:col>2</xdr:col>
      <xdr:colOff>329143</xdr:colOff>
      <xdr:row>48</xdr:row>
      <xdr:rowOff>3174</xdr:rowOff>
    </xdr:from>
    <xdr:to>
      <xdr:col>3</xdr:col>
      <xdr:colOff>400187</xdr:colOff>
      <xdr:row>53</xdr:row>
      <xdr:rowOff>17404</xdr:rowOff>
    </xdr:to>
    <xdr:pic>
      <xdr:nvPicPr>
        <xdr:cNvPr id="30" name="Picture 29">
          <a:extLst>
            <a:ext uri="{FF2B5EF4-FFF2-40B4-BE49-F238E27FC236}">
              <a16:creationId xmlns:a16="http://schemas.microsoft.com/office/drawing/2014/main" id="{F955D76F-0EE3-F3AC-7397-777494FDE9E4}"/>
            </a:ext>
          </a:extLst>
        </xdr:cNvPr>
        <xdr:cNvPicPr>
          <a:picLocks noChangeAspect="1"/>
        </xdr:cNvPicPr>
      </xdr:nvPicPr>
      <xdr:blipFill>
        <a:blip xmlns:r="http://schemas.openxmlformats.org/officeDocument/2006/relationships" r:embed="rId13"/>
        <a:stretch>
          <a:fillRect/>
        </a:stretch>
      </xdr:blipFill>
      <xdr:spPr>
        <a:xfrm>
          <a:off x="1876956" y="8575674"/>
          <a:ext cx="844951" cy="907200"/>
        </a:xfrm>
        <a:prstGeom prst="rect">
          <a:avLst/>
        </a:prstGeom>
      </xdr:spPr>
    </xdr:pic>
    <xdr:clientData/>
  </xdr:twoCellAnchor>
  <xdr:twoCellAnchor editAs="oneCell">
    <xdr:from>
      <xdr:col>19</xdr:col>
      <xdr:colOff>344050</xdr:colOff>
      <xdr:row>41</xdr:row>
      <xdr:rowOff>173182</xdr:rowOff>
    </xdr:from>
    <xdr:to>
      <xdr:col>20</xdr:col>
      <xdr:colOff>1652</xdr:colOff>
      <xdr:row>44</xdr:row>
      <xdr:rowOff>76971</xdr:rowOff>
    </xdr:to>
    <xdr:pic>
      <xdr:nvPicPr>
        <xdr:cNvPr id="31" name="Picture 30">
          <a:extLst>
            <a:ext uri="{FF2B5EF4-FFF2-40B4-BE49-F238E27FC236}">
              <a16:creationId xmlns:a16="http://schemas.microsoft.com/office/drawing/2014/main" id="{4275EAF8-AEB3-2AC5-4333-5A00A10194BB}"/>
            </a:ext>
          </a:extLst>
        </xdr:cNvPr>
        <xdr:cNvPicPr>
          <a:picLocks noChangeAspect="1"/>
        </xdr:cNvPicPr>
      </xdr:nvPicPr>
      <xdr:blipFill>
        <a:blip xmlns:r="http://schemas.openxmlformats.org/officeDocument/2006/relationships" r:embed="rId14"/>
        <a:stretch>
          <a:fillRect/>
        </a:stretch>
      </xdr:blipFill>
      <xdr:spPr>
        <a:xfrm flipH="1">
          <a:off x="16065111" y="8062576"/>
          <a:ext cx="481062" cy="481062"/>
        </a:xfrm>
        <a:prstGeom prst="rect">
          <a:avLst/>
        </a:prstGeom>
      </xdr:spPr>
    </xdr:pic>
    <xdr:clientData/>
  </xdr:twoCellAnchor>
  <xdr:twoCellAnchor editAs="oneCell">
    <xdr:from>
      <xdr:col>14</xdr:col>
      <xdr:colOff>695243</xdr:colOff>
      <xdr:row>46</xdr:row>
      <xdr:rowOff>37110</xdr:rowOff>
    </xdr:from>
    <xdr:to>
      <xdr:col>15</xdr:col>
      <xdr:colOff>414688</xdr:colOff>
      <xdr:row>48</xdr:row>
      <xdr:rowOff>105352</xdr:rowOff>
    </xdr:to>
    <xdr:pic>
      <xdr:nvPicPr>
        <xdr:cNvPr id="32" name="Picture 31">
          <a:extLst>
            <a:ext uri="{FF2B5EF4-FFF2-40B4-BE49-F238E27FC236}">
              <a16:creationId xmlns:a16="http://schemas.microsoft.com/office/drawing/2014/main" id="{023DCFD5-3A39-E75B-CF9B-1C688915F06C}"/>
            </a:ext>
          </a:extLst>
        </xdr:cNvPr>
        <xdr:cNvPicPr>
          <a:picLocks noChangeAspect="1"/>
        </xdr:cNvPicPr>
      </xdr:nvPicPr>
      <xdr:blipFill>
        <a:blip xmlns:r="http://schemas.openxmlformats.org/officeDocument/2006/relationships" r:embed="rId15"/>
        <a:stretch>
          <a:fillRect/>
        </a:stretch>
      </xdr:blipFill>
      <xdr:spPr>
        <a:xfrm>
          <a:off x="11458493" y="8487146"/>
          <a:ext cx="488249" cy="435635"/>
        </a:xfrm>
        <a:prstGeom prst="rect">
          <a:avLst/>
        </a:prstGeom>
      </xdr:spPr>
    </xdr:pic>
    <xdr:clientData/>
  </xdr:twoCellAnchor>
  <xdr:twoCellAnchor editAs="oneCell">
    <xdr:from>
      <xdr:col>9</xdr:col>
      <xdr:colOff>134698</xdr:colOff>
      <xdr:row>46</xdr:row>
      <xdr:rowOff>19242</xdr:rowOff>
    </xdr:from>
    <xdr:to>
      <xdr:col>9</xdr:col>
      <xdr:colOff>668099</xdr:colOff>
      <xdr:row>48</xdr:row>
      <xdr:rowOff>167794</xdr:rowOff>
    </xdr:to>
    <xdr:pic>
      <xdr:nvPicPr>
        <xdr:cNvPr id="33" name="Picture 32">
          <a:extLst>
            <a:ext uri="{FF2B5EF4-FFF2-40B4-BE49-F238E27FC236}">
              <a16:creationId xmlns:a16="http://schemas.microsoft.com/office/drawing/2014/main" id="{51D7E97B-F46F-A249-751F-8755C4B9E0B7}"/>
            </a:ext>
          </a:extLst>
        </xdr:cNvPr>
        <xdr:cNvPicPr>
          <a:picLocks noChangeAspect="1"/>
        </xdr:cNvPicPr>
      </xdr:nvPicPr>
      <xdr:blipFill>
        <a:blip xmlns:r="http://schemas.openxmlformats.org/officeDocument/2006/relationships" r:embed="rId16"/>
        <a:stretch>
          <a:fillRect/>
        </a:stretch>
      </xdr:blipFill>
      <xdr:spPr>
        <a:xfrm>
          <a:off x="7581516" y="8870757"/>
          <a:ext cx="533401" cy="533401"/>
        </a:xfrm>
        <a:prstGeom prst="rect">
          <a:avLst/>
        </a:prstGeom>
      </xdr:spPr>
    </xdr:pic>
    <xdr:clientData/>
  </xdr:twoCellAnchor>
  <xdr:twoCellAnchor editAs="oneCell">
    <xdr:from>
      <xdr:col>14</xdr:col>
      <xdr:colOff>412557</xdr:colOff>
      <xdr:row>28</xdr:row>
      <xdr:rowOff>19242</xdr:rowOff>
    </xdr:from>
    <xdr:to>
      <xdr:col>15</xdr:col>
      <xdr:colOff>143163</xdr:colOff>
      <xdr:row>31</xdr:row>
      <xdr:rowOff>0</xdr:rowOff>
    </xdr:to>
    <xdr:pic>
      <xdr:nvPicPr>
        <xdr:cNvPr id="34" name="Picture 33">
          <a:extLst>
            <a:ext uri="{FF2B5EF4-FFF2-40B4-BE49-F238E27FC236}">
              <a16:creationId xmlns:a16="http://schemas.microsoft.com/office/drawing/2014/main" id="{20A696DC-7CA8-DDF7-94FB-C73DB78A28DE}"/>
            </a:ext>
          </a:extLst>
        </xdr:cNvPr>
        <xdr:cNvPicPr>
          <a:picLocks noChangeAspect="1"/>
        </xdr:cNvPicPr>
      </xdr:nvPicPr>
      <xdr:blipFill>
        <a:blip xmlns:r="http://schemas.openxmlformats.org/officeDocument/2006/relationships" r:embed="rId17"/>
        <a:stretch>
          <a:fillRect/>
        </a:stretch>
      </xdr:blipFill>
      <xdr:spPr>
        <a:xfrm>
          <a:off x="11996496" y="5407121"/>
          <a:ext cx="558031" cy="558031"/>
        </a:xfrm>
        <a:prstGeom prst="rect">
          <a:avLst/>
        </a:prstGeom>
      </xdr:spPr>
    </xdr:pic>
    <xdr:clientData/>
  </xdr:twoCellAnchor>
  <xdr:oneCellAnchor>
    <xdr:from>
      <xdr:col>1</xdr:col>
      <xdr:colOff>491369</xdr:colOff>
      <xdr:row>12</xdr:row>
      <xdr:rowOff>30238</xdr:rowOff>
    </xdr:from>
    <xdr:ext cx="2033513" cy="2260297"/>
    <xdr:sp macro="" textlink="">
      <xdr:nvSpPr>
        <xdr:cNvPr id="14" name="TextBox 13">
          <a:extLst>
            <a:ext uri="{FF2B5EF4-FFF2-40B4-BE49-F238E27FC236}">
              <a16:creationId xmlns:a16="http://schemas.microsoft.com/office/drawing/2014/main" id="{31E49468-186E-412D-6798-9FD5D7B05E2E}"/>
            </a:ext>
          </a:extLst>
        </xdr:cNvPr>
        <xdr:cNvSpPr txBox="1"/>
      </xdr:nvSpPr>
      <xdr:spPr>
        <a:xfrm>
          <a:off x="1262440" y="2207381"/>
          <a:ext cx="2033513" cy="2260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i="0" u="none" strike="noStrike">
              <a:solidFill>
                <a:schemeClr val="tx1"/>
              </a:solidFill>
              <a:effectLst/>
              <a:latin typeface="Comic Sans MS" panose="030F0702030302020204" pitchFamily="66" charset="0"/>
              <a:ea typeface="+mn-ea"/>
              <a:cs typeface="+mn-cs"/>
            </a:rPr>
            <a:t>Total Sales</a:t>
          </a:r>
        </a:p>
        <a:p>
          <a:pPr algn="ctr"/>
          <a:endParaRPr lang="en-US" sz="1600" b="0" i="0" u="none" strike="noStrike">
            <a:solidFill>
              <a:schemeClr val="tx1"/>
            </a:solidFill>
            <a:effectLst/>
            <a:latin typeface="+mn-lt"/>
            <a:ea typeface="+mn-ea"/>
            <a:cs typeface="+mn-cs"/>
          </a:endParaRPr>
        </a:p>
        <a:p>
          <a:pPr algn="ctr"/>
          <a:endParaRPr lang="en-US" sz="1600" b="0" i="0" u="none" strike="noStrike">
            <a:solidFill>
              <a:schemeClr val="tx1"/>
            </a:solidFill>
            <a:effectLst/>
            <a:latin typeface="+mn-lt"/>
            <a:ea typeface="+mn-ea"/>
            <a:cs typeface="+mn-cs"/>
          </a:endParaRPr>
        </a:p>
        <a:p>
          <a:pPr algn="ctr"/>
          <a:endParaRPr lang="en-US" sz="1600" b="0" i="0" u="none" strike="noStrike">
            <a:solidFill>
              <a:schemeClr val="tx1"/>
            </a:solidFill>
            <a:effectLst/>
            <a:latin typeface="+mn-lt"/>
            <a:ea typeface="+mn-ea"/>
            <a:cs typeface="+mn-cs"/>
          </a:endParaRPr>
        </a:p>
        <a:p>
          <a:pPr algn="ctr"/>
          <a:r>
            <a:rPr lang="en-US" sz="1600" b="0" i="0" u="none" strike="noStrike" baseline="0">
              <a:solidFill>
                <a:schemeClr val="tx1"/>
              </a:solidFill>
              <a:effectLst/>
              <a:latin typeface="+mn-lt"/>
              <a:ea typeface="+mn-ea"/>
              <a:cs typeface="+mn-cs"/>
            </a:rPr>
            <a:t> </a:t>
          </a:r>
        </a:p>
        <a:p>
          <a:pPr algn="ctr"/>
          <a:endParaRPr lang="en-US" sz="1600" b="0" i="0" u="none" strike="noStrike" baseline="0">
            <a:solidFill>
              <a:schemeClr val="tx1"/>
            </a:solidFill>
            <a:effectLst/>
            <a:latin typeface="+mn-lt"/>
            <a:ea typeface="+mn-ea"/>
            <a:cs typeface="+mn-cs"/>
          </a:endParaRPr>
        </a:p>
        <a:p>
          <a:pPr algn="ctr"/>
          <a:r>
            <a:rPr lang="en-US" sz="1600" b="0" i="1" u="none" strike="noStrike">
              <a:solidFill>
                <a:schemeClr val="tx1"/>
              </a:solidFill>
              <a:effectLst/>
              <a:latin typeface="+mn-lt"/>
              <a:ea typeface="+mn-ea"/>
              <a:cs typeface="+mn-cs"/>
            </a:rPr>
            <a:t> </a:t>
          </a:r>
          <a:r>
            <a:rPr lang="en-US" sz="1600" b="0" i="1" u="none" strike="noStrike">
              <a:solidFill>
                <a:schemeClr val="tx1"/>
              </a:solidFill>
              <a:effectLst/>
              <a:latin typeface="Comic Sans MS" panose="030F0702030302020204" pitchFamily="66" charset="0"/>
              <a:ea typeface="+mn-ea"/>
              <a:cs typeface="+mn-cs"/>
            </a:rPr>
            <a:t>115 431,58 UAH </a:t>
          </a:r>
        </a:p>
      </xdr:txBody>
    </xdr:sp>
    <xdr:clientData/>
  </xdr:oneCellAnchor>
  <xdr:twoCellAnchor editAs="oneCell">
    <xdr:from>
      <xdr:col>2</xdr:col>
      <xdr:colOff>204108</xdr:colOff>
      <xdr:row>14</xdr:row>
      <xdr:rowOff>120953</xdr:rowOff>
    </xdr:from>
    <xdr:to>
      <xdr:col>3</xdr:col>
      <xdr:colOff>309941</xdr:colOff>
      <xdr:row>19</xdr:row>
      <xdr:rowOff>90714</xdr:rowOff>
    </xdr:to>
    <xdr:pic>
      <xdr:nvPicPr>
        <xdr:cNvPr id="35" name="Picture 34">
          <a:extLst>
            <a:ext uri="{FF2B5EF4-FFF2-40B4-BE49-F238E27FC236}">
              <a16:creationId xmlns:a16="http://schemas.microsoft.com/office/drawing/2014/main" id="{3A728A76-9BF0-B263-700A-3DBFA999184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746251" y="2660953"/>
          <a:ext cx="876904" cy="876904"/>
        </a:xfrm>
        <a:prstGeom prst="rect">
          <a:avLst/>
        </a:prstGeom>
      </xdr:spPr>
    </xdr:pic>
    <xdr:clientData/>
  </xdr:twoCellAnchor>
  <xdr:oneCellAnchor>
    <xdr:from>
      <xdr:col>1</xdr:col>
      <xdr:colOff>533777</xdr:colOff>
      <xdr:row>29</xdr:row>
      <xdr:rowOff>122161</xdr:rowOff>
    </xdr:from>
    <xdr:ext cx="2033513" cy="2260297"/>
    <xdr:sp macro="" textlink="">
      <xdr:nvSpPr>
        <xdr:cNvPr id="36" name="TextBox 35">
          <a:extLst>
            <a:ext uri="{FF2B5EF4-FFF2-40B4-BE49-F238E27FC236}">
              <a16:creationId xmlns:a16="http://schemas.microsoft.com/office/drawing/2014/main" id="{5BAC6F13-2E83-4685-AADB-749C596C4FCD}"/>
            </a:ext>
          </a:extLst>
        </xdr:cNvPr>
        <xdr:cNvSpPr txBox="1"/>
      </xdr:nvSpPr>
      <xdr:spPr>
        <a:xfrm>
          <a:off x="1307685" y="5301381"/>
          <a:ext cx="2033513" cy="2260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i="0" u="none" strike="noStrike">
              <a:solidFill>
                <a:schemeClr val="tx1"/>
              </a:solidFill>
              <a:effectLst/>
              <a:latin typeface="Comic Sans MS" panose="030F0702030302020204" pitchFamily="66" charset="0"/>
              <a:ea typeface="+mn-ea"/>
              <a:cs typeface="+mn-cs"/>
            </a:rPr>
            <a:t>Number</a:t>
          </a:r>
          <a:r>
            <a:rPr lang="en-US" sz="1600" b="1" i="0" u="none" strike="noStrike" baseline="0">
              <a:solidFill>
                <a:schemeClr val="tx1"/>
              </a:solidFill>
              <a:effectLst/>
              <a:latin typeface="Comic Sans MS" panose="030F0702030302020204" pitchFamily="66" charset="0"/>
              <a:ea typeface="+mn-ea"/>
              <a:cs typeface="+mn-cs"/>
            </a:rPr>
            <a:t> of</a:t>
          </a:r>
          <a:r>
            <a:rPr lang="en-US" sz="1600" b="1" i="0" u="none" strike="noStrike">
              <a:solidFill>
                <a:schemeClr val="tx1"/>
              </a:solidFill>
              <a:effectLst/>
              <a:latin typeface="Comic Sans MS" panose="030F0702030302020204" pitchFamily="66" charset="0"/>
              <a:ea typeface="+mn-ea"/>
              <a:cs typeface="+mn-cs"/>
            </a:rPr>
            <a:t> Sales</a:t>
          </a:r>
        </a:p>
        <a:p>
          <a:pPr algn="ctr"/>
          <a:endParaRPr lang="en-US" sz="1600" b="0" i="0" u="none" strike="noStrike">
            <a:solidFill>
              <a:schemeClr val="tx1"/>
            </a:solidFill>
            <a:effectLst/>
            <a:latin typeface="+mn-lt"/>
            <a:ea typeface="+mn-ea"/>
            <a:cs typeface="+mn-cs"/>
          </a:endParaRPr>
        </a:p>
        <a:p>
          <a:pPr algn="ctr"/>
          <a:endParaRPr lang="en-US" sz="1600" b="0" i="0" u="none" strike="noStrike">
            <a:solidFill>
              <a:schemeClr val="tx1"/>
            </a:solidFill>
            <a:effectLst/>
            <a:latin typeface="+mn-lt"/>
            <a:ea typeface="+mn-ea"/>
            <a:cs typeface="+mn-cs"/>
          </a:endParaRPr>
        </a:p>
        <a:p>
          <a:pPr algn="ctr"/>
          <a:endParaRPr lang="en-US" sz="1600" b="0" i="0" u="none" strike="noStrike">
            <a:solidFill>
              <a:schemeClr val="tx1"/>
            </a:solidFill>
            <a:effectLst/>
            <a:latin typeface="+mn-lt"/>
            <a:ea typeface="+mn-ea"/>
            <a:cs typeface="+mn-cs"/>
          </a:endParaRPr>
        </a:p>
        <a:p>
          <a:pPr algn="ctr"/>
          <a:r>
            <a:rPr lang="en-US" sz="1600" b="0" i="0" u="none" strike="noStrike" baseline="0">
              <a:solidFill>
                <a:schemeClr val="tx1"/>
              </a:solidFill>
              <a:effectLst/>
              <a:latin typeface="+mn-lt"/>
              <a:ea typeface="+mn-ea"/>
              <a:cs typeface="+mn-cs"/>
            </a:rPr>
            <a:t> </a:t>
          </a:r>
        </a:p>
        <a:p>
          <a:pPr algn="ctr"/>
          <a:endParaRPr lang="en-US" sz="1600" b="0" i="0" u="none" strike="noStrike" baseline="0">
            <a:solidFill>
              <a:schemeClr val="tx1"/>
            </a:solidFill>
            <a:effectLst/>
            <a:latin typeface="+mn-lt"/>
            <a:ea typeface="+mn-ea"/>
            <a:cs typeface="+mn-cs"/>
          </a:endParaRPr>
        </a:p>
        <a:p>
          <a:pPr algn="ctr"/>
          <a:r>
            <a:rPr lang="en-US" sz="2000" b="0" i="1" u="none" strike="noStrike">
              <a:solidFill>
                <a:schemeClr val="tx1"/>
              </a:solidFill>
              <a:effectLst/>
              <a:latin typeface="+mn-lt"/>
              <a:ea typeface="+mn-ea"/>
              <a:cs typeface="+mn-cs"/>
            </a:rPr>
            <a:t>3636</a:t>
          </a:r>
          <a:endParaRPr lang="en-US" sz="1600" b="0" i="1" u="none" strike="noStrike">
            <a:solidFill>
              <a:schemeClr val="tx1"/>
            </a:solidFill>
            <a:effectLst/>
            <a:latin typeface="Comic Sans MS" panose="030F0702030302020204" pitchFamily="66" charset="0"/>
            <a:ea typeface="+mn-ea"/>
            <a:cs typeface="+mn-cs"/>
          </a:endParaRPr>
        </a:p>
      </xdr:txBody>
    </xdr:sp>
    <xdr:clientData/>
  </xdr:oneCellAnchor>
  <xdr:oneCellAnchor>
    <xdr:from>
      <xdr:col>1</xdr:col>
      <xdr:colOff>493788</xdr:colOff>
      <xdr:row>65</xdr:row>
      <xdr:rowOff>89807</xdr:rowOff>
    </xdr:from>
    <xdr:ext cx="2033513" cy="2260297"/>
    <xdr:sp macro="" textlink="">
      <xdr:nvSpPr>
        <xdr:cNvPr id="37" name="TextBox 36">
          <a:extLst>
            <a:ext uri="{FF2B5EF4-FFF2-40B4-BE49-F238E27FC236}">
              <a16:creationId xmlns:a16="http://schemas.microsoft.com/office/drawing/2014/main" id="{BEF7CE07-04C7-402A-A977-F490CBEDBBD1}"/>
            </a:ext>
          </a:extLst>
        </xdr:cNvPr>
        <xdr:cNvSpPr txBox="1"/>
      </xdr:nvSpPr>
      <xdr:spPr>
        <a:xfrm>
          <a:off x="1265314" y="11853183"/>
          <a:ext cx="2033513" cy="2260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i="0" u="none" strike="noStrike">
              <a:solidFill>
                <a:schemeClr val="tx1"/>
              </a:solidFill>
              <a:effectLst/>
              <a:latin typeface="Comic Sans MS" panose="030F0702030302020204" pitchFamily="66" charset="0"/>
              <a:ea typeface="+mn-ea"/>
              <a:cs typeface="+mn-cs"/>
            </a:rPr>
            <a:t>Average Price of Coffee</a:t>
          </a:r>
        </a:p>
        <a:p>
          <a:pPr algn="ctr"/>
          <a:endParaRPr lang="en-US" sz="1600" b="0" i="0" u="none" strike="noStrike">
            <a:solidFill>
              <a:schemeClr val="tx1"/>
            </a:solidFill>
            <a:effectLst/>
            <a:latin typeface="+mn-lt"/>
            <a:ea typeface="+mn-ea"/>
            <a:cs typeface="+mn-cs"/>
          </a:endParaRPr>
        </a:p>
        <a:p>
          <a:pPr algn="ctr"/>
          <a:endParaRPr lang="en-US" sz="1600" b="0" i="0" u="none" strike="noStrike">
            <a:solidFill>
              <a:schemeClr val="tx1"/>
            </a:solidFill>
            <a:effectLst/>
            <a:latin typeface="+mn-lt"/>
            <a:ea typeface="+mn-ea"/>
            <a:cs typeface="+mn-cs"/>
          </a:endParaRPr>
        </a:p>
        <a:p>
          <a:pPr algn="ctr"/>
          <a:endParaRPr lang="en-US" sz="1600" b="0" i="0" u="none" strike="noStrike">
            <a:solidFill>
              <a:schemeClr val="tx1"/>
            </a:solidFill>
            <a:effectLst/>
            <a:latin typeface="+mn-lt"/>
            <a:ea typeface="+mn-ea"/>
            <a:cs typeface="+mn-cs"/>
          </a:endParaRPr>
        </a:p>
        <a:p>
          <a:pPr algn="ctr"/>
          <a:r>
            <a:rPr lang="en-US" sz="1600" b="0" i="0" u="none" strike="noStrike" baseline="0">
              <a:solidFill>
                <a:schemeClr val="tx1"/>
              </a:solidFill>
              <a:effectLst/>
              <a:latin typeface="+mn-lt"/>
              <a:ea typeface="+mn-ea"/>
              <a:cs typeface="+mn-cs"/>
            </a:rPr>
            <a:t> </a:t>
          </a:r>
        </a:p>
        <a:p>
          <a:pPr algn="ctr"/>
          <a:endParaRPr lang="en-US" sz="1600" b="0" i="0" u="none" strike="noStrike" baseline="0">
            <a:solidFill>
              <a:schemeClr val="tx1"/>
            </a:solidFill>
            <a:effectLst/>
            <a:latin typeface="+mn-lt"/>
            <a:ea typeface="+mn-ea"/>
            <a:cs typeface="+mn-cs"/>
          </a:endParaRPr>
        </a:p>
        <a:p>
          <a:pPr algn="ctr"/>
          <a:r>
            <a:rPr lang="en-US" sz="1600" b="0" i="1" u="none" strike="noStrike">
              <a:solidFill>
                <a:schemeClr val="tx1"/>
              </a:solidFill>
              <a:effectLst/>
              <a:latin typeface="+mn-lt"/>
              <a:ea typeface="+mn-ea"/>
              <a:cs typeface="+mn-cs"/>
            </a:rPr>
            <a:t> </a:t>
          </a:r>
          <a:r>
            <a:rPr lang="en-US" sz="1600" b="0" i="1" u="none" strike="noStrike">
              <a:solidFill>
                <a:schemeClr val="tx1"/>
              </a:solidFill>
              <a:effectLst/>
              <a:latin typeface="Comic Sans MS" panose="030F0702030302020204" pitchFamily="66" charset="0"/>
              <a:ea typeface="+mn-ea"/>
              <a:cs typeface="+mn-cs"/>
            </a:rPr>
            <a:t>31,75 UAH </a:t>
          </a:r>
        </a:p>
      </xdr:txBody>
    </xdr:sp>
    <xdr:clientData/>
  </xdr:oneCellAnchor>
  <xdr:twoCellAnchor editAs="oneCell">
    <xdr:from>
      <xdr:col>2</xdr:col>
      <xdr:colOff>301627</xdr:colOff>
      <xdr:row>70</xdr:row>
      <xdr:rowOff>3174</xdr:rowOff>
    </xdr:from>
    <xdr:to>
      <xdr:col>3</xdr:col>
      <xdr:colOff>409350</xdr:colOff>
      <xdr:row>74</xdr:row>
      <xdr:rowOff>166974</xdr:rowOff>
    </xdr:to>
    <xdr:pic>
      <xdr:nvPicPr>
        <xdr:cNvPr id="39" name="Picture 38">
          <a:extLst>
            <a:ext uri="{FF2B5EF4-FFF2-40B4-BE49-F238E27FC236}">
              <a16:creationId xmlns:a16="http://schemas.microsoft.com/office/drawing/2014/main" id="{1A914844-7A86-96D0-81BF-EB7F01F4727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844677" y="12671424"/>
          <a:ext cx="879249" cy="887700"/>
        </a:xfrm>
        <a:prstGeom prst="rect">
          <a:avLst/>
        </a:prstGeom>
      </xdr:spPr>
    </xdr:pic>
    <xdr:clientData/>
  </xdr:twoCellAnchor>
  <xdr:twoCellAnchor editAs="oneCell">
    <xdr:from>
      <xdr:col>2</xdr:col>
      <xdr:colOff>313532</xdr:colOff>
      <xdr:row>32</xdr:row>
      <xdr:rowOff>79375</xdr:rowOff>
    </xdr:from>
    <xdr:to>
      <xdr:col>3</xdr:col>
      <xdr:colOff>421255</xdr:colOff>
      <xdr:row>37</xdr:row>
      <xdr:rowOff>91848</xdr:rowOff>
    </xdr:to>
    <xdr:pic>
      <xdr:nvPicPr>
        <xdr:cNvPr id="41" name="Picture 40">
          <a:extLst>
            <a:ext uri="{FF2B5EF4-FFF2-40B4-BE49-F238E27FC236}">
              <a16:creationId xmlns:a16="http://schemas.microsoft.com/office/drawing/2014/main" id="{749AD9C9-EC3F-E936-712D-C6B1F23D3F2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861345" y="5794375"/>
          <a:ext cx="881630" cy="905443"/>
        </a:xfrm>
        <a:prstGeom prst="rect">
          <a:avLst/>
        </a:prstGeom>
      </xdr:spPr>
    </xdr:pic>
    <xdr:clientData/>
  </xdr:twoCellAnchor>
  <xdr:twoCellAnchor>
    <xdr:from>
      <xdr:col>16</xdr:col>
      <xdr:colOff>214313</xdr:colOff>
      <xdr:row>46</xdr:row>
      <xdr:rowOff>59532</xdr:rowOff>
    </xdr:from>
    <xdr:to>
      <xdr:col>20</xdr:col>
      <xdr:colOff>214313</xdr:colOff>
      <xdr:row>62</xdr:row>
      <xdr:rowOff>11905</xdr:rowOff>
    </xdr:to>
    <xdr:graphicFrame macro="">
      <xdr:nvGraphicFramePr>
        <xdr:cNvPr id="43" name="Chart 42">
          <a:extLst>
            <a:ext uri="{FF2B5EF4-FFF2-40B4-BE49-F238E27FC236}">
              <a16:creationId xmlns:a16="http://schemas.microsoft.com/office/drawing/2014/main" id="{B29F51E7-CF6A-4F65-9F31-DCD3AF9B1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19</xdr:col>
      <xdr:colOff>178594</xdr:colOff>
      <xdr:row>59</xdr:row>
      <xdr:rowOff>79261</xdr:rowOff>
    </xdr:from>
    <xdr:to>
      <xdr:col>19</xdr:col>
      <xdr:colOff>750093</xdr:colOff>
      <xdr:row>62</xdr:row>
      <xdr:rowOff>114980</xdr:rowOff>
    </xdr:to>
    <xdr:pic>
      <xdr:nvPicPr>
        <xdr:cNvPr id="45" name="Picture 44">
          <a:extLst>
            <a:ext uri="{FF2B5EF4-FFF2-40B4-BE49-F238E27FC236}">
              <a16:creationId xmlns:a16="http://schemas.microsoft.com/office/drawing/2014/main" id="{8642078E-C495-497D-A472-7FDFFCB6A18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4882814" y="10616294"/>
          <a:ext cx="571499" cy="571499"/>
        </a:xfrm>
        <a:prstGeom prst="rect">
          <a:avLst/>
        </a:prstGeom>
      </xdr:spPr>
    </xdr:pic>
    <xdr:clientData/>
  </xdr:twoCellAnchor>
  <xdr:twoCellAnchor editAs="oneCell">
    <xdr:from>
      <xdr:col>9</xdr:col>
      <xdr:colOff>321467</xdr:colOff>
      <xdr:row>10</xdr:row>
      <xdr:rowOff>142873</xdr:rowOff>
    </xdr:from>
    <xdr:to>
      <xdr:col>10</xdr:col>
      <xdr:colOff>1235</xdr:colOff>
      <xdr:row>13</xdr:row>
      <xdr:rowOff>60764</xdr:rowOff>
    </xdr:to>
    <xdr:pic>
      <xdr:nvPicPr>
        <xdr:cNvPr id="47" name="Picture 46">
          <a:extLst>
            <a:ext uri="{FF2B5EF4-FFF2-40B4-BE49-F238E27FC236}">
              <a16:creationId xmlns:a16="http://schemas.microsoft.com/office/drawing/2014/main" id="{F1F95429-B415-4AD5-08D3-6D1FB698E293}"/>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7286625" y="1928811"/>
          <a:ext cx="453673" cy="4536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ar Heybatli" refreshedDate="45943.663151736109" createdVersion="8" refreshedVersion="8" minRefreshableVersion="3" recordCount="3636" xr:uid="{F0CAF4D1-4D54-1141-BEC8-716F3B0A70F1}">
  <cacheSource type="worksheet">
    <worksheetSource name="Table_2"/>
  </cacheSource>
  <cacheFields count="20">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Year" numFmtId="1">
      <sharedItems containsSemiMixedTypes="0" containsString="0" containsNumber="1" containsInteger="1" minValue="2024" maxValue="2025" count="2">
        <n v="2024"/>
        <n v="2025"/>
      </sharedItems>
    </cacheField>
    <cacheField name="datetime" numFmtId="166">
      <sharedItems containsSemiMixedTypes="0" containsNonDate="0" containsDate="1" containsString="0" minDate="1899-12-30T06:50:04" maxDate="1899-12-30T22:59:19"/>
    </cacheField>
    <cacheField name="Start Time" numFmtId="166">
      <sharedItems containsSemiMixedTypes="0" containsNonDate="0" containsDate="1" containsString="0" minDate="1899-12-30T06:00:00" maxDate="1899-12-30T22:00:00"/>
    </cacheField>
    <cacheField name="End Time" numFmtId="166">
      <sharedItems containsSemiMixedTypes="0" containsNonDate="0" containsDate="1" containsString="0" minDate="1899-12-30T07:00:00" maxDate="1899-12-30T23:00:00"/>
    </cacheField>
    <cacheField name="Time Interval" numFmtId="0">
      <sharedItems count="17">
        <s v="10:00 AM-10:59 AM"/>
        <s v="12:00 PM-12:59 PM"/>
        <s v="1:00 PM-1:59 PM"/>
        <s v="3:00 PM-3:59 PM"/>
        <s v="4:00 PM-4:59 PM"/>
        <s v="6:00 PM-6:59 PM"/>
        <s v="7:00 PM-7:59 PM"/>
        <s v="11:00 AM-11:59 AM"/>
        <s v="2:00 PM-2:59 PM"/>
        <s v="5:00 PM-5:59 PM"/>
        <s v="9:00 AM-9:59 AM"/>
        <s v="7:00 AM-7:59 AM"/>
        <s v="8:00 PM-8:59 PM"/>
        <s v="8:00 AM-8:59 AM"/>
        <s v="10:00 PM-10:59 PM"/>
        <s v="9:00 PM-9:59 PM"/>
        <s v="6:00 AM-6:59 AM"/>
      </sharedItems>
      <fieldGroup par="18"/>
    </cacheField>
    <cacheField name="hour_of_day" numFmtId="0">
      <sharedItems containsSemiMixedTypes="0" containsString="0" containsNumber="1" containsInteger="1" minValue="6" maxValue="22"/>
    </cacheField>
    <cacheField name="cash_type" numFmtId="0">
      <sharedItems count="2">
        <s v="card"/>
        <s v="cash"/>
      </sharedItems>
    </cacheField>
    <cacheField name="card" numFmtId="0">
      <sharedItems containsBlank="1" count="1317">
        <s v="ANON-0000-0000-0001"/>
        <s v="ANON-0000-0000-0002"/>
        <s v="ANON-0000-0000-0003"/>
        <s v="ANON-0000-0000-0004"/>
        <s v="ANON-0000-0000-0005"/>
        <s v="ANON-0000-0000-0006"/>
        <s v="ANON-0000-0000-0007"/>
        <s v="ANON-0000-0000-0008"/>
        <s v="ANON-0000-0000-0009"/>
        <s v="ANON-0000-0000-0010"/>
        <m/>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sharedItems>
    </cacheField>
    <cacheField name="Price (UAH)" numFmtId="0">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Time_of_Day" numFmtId="0">
      <sharedItems/>
    </cacheField>
    <cacheField name="Weekday" numFmtId="0">
      <sharedItems count="7">
        <s v="Fri"/>
        <s v="Sat"/>
        <s v="Sun"/>
        <s v="Mon"/>
        <s v="Tue"/>
        <s v="Wed"/>
        <s v="Thu"/>
      </sharedItems>
    </cacheField>
    <cacheField name="Month_name" numFmtId="0">
      <sharedItems/>
    </cacheField>
    <cacheField name="Weekdaysort" numFmtId="0">
      <sharedItems containsSemiMixedTypes="0" containsString="0" containsNumber="1" containsInteger="1" minValue="1" maxValue="7" count="7">
        <n v="5"/>
        <n v="6"/>
        <n v="7"/>
        <n v="1"/>
        <n v="2"/>
        <n v="3"/>
        <n v="4"/>
      </sharedItems>
      <fieldGroup par="19"/>
    </cacheField>
    <cacheField name="Monthsort" numFmtId="0">
      <sharedItems containsSemiMixedTypes="0" containsString="0" containsNumber="1" containsInteger="1" minValue="1" maxValue="12" count="12">
        <n v="3"/>
        <n v="4"/>
        <n v="5"/>
        <n v="6"/>
        <n v="7"/>
        <n v="8"/>
        <n v="9"/>
        <n v="10"/>
        <n v="11"/>
        <n v="12"/>
        <n v="1"/>
        <n v="2"/>
      </sharedItems>
    </cacheField>
    <cacheField name="Season" numFmtId="0">
      <sharedItems count="4">
        <s v="Spring"/>
        <s v="Summer"/>
        <s v="Autumn"/>
        <s v="Winter"/>
      </sharedItems>
    </cacheField>
    <cacheField name="Coffe Type" numFmtId="0">
      <sharedItems count="2">
        <s v="Milk-based"/>
        <s v="No Milk"/>
      </sharedItems>
    </cacheField>
    <cacheField name="Time Interval2" numFmtId="0" databaseField="0">
      <fieldGroup base="5">
        <discretePr count="17">
          <x v="1"/>
          <x v="2"/>
          <x v="2"/>
          <x v="3"/>
          <x v="3"/>
          <x v="4"/>
          <x v="4"/>
          <x v="1"/>
          <x v="2"/>
          <x v="3"/>
          <x v="1"/>
          <x v="0"/>
          <x v="4"/>
          <x v="0"/>
          <x v="5"/>
          <x v="5"/>
          <x v="0"/>
        </discretePr>
        <groupItems count="6">
          <s v="Group1"/>
          <s v="Group2"/>
          <s v="Group3"/>
          <s v="Group4"/>
          <s v="Group5"/>
          <s v="Group6"/>
        </groupItems>
      </fieldGroup>
    </cacheField>
    <cacheField name="Weekdaysort2" numFmtId="0" databaseField="0">
      <fieldGroup base="14">
        <discretePr count="7">
          <x v="1"/>
          <x v="0"/>
          <x v="0"/>
          <x v="1"/>
          <x v="1"/>
          <x v="1"/>
          <x v="1"/>
        </discretePr>
        <groupItems count="2">
          <s v="Group2"/>
          <s v="Group1"/>
        </groupItems>
      </fieldGroup>
    </cacheField>
  </cacheFields>
  <extLst>
    <ext xmlns:x14="http://schemas.microsoft.com/office/spreadsheetml/2009/9/main" uri="{725AE2AE-9491-48be-B2B4-4EB974FC3084}">
      <x14:pivotCacheDefinition pivotCacheId="10032147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cbook" refreshedDate="45956.848238194441" backgroundQuery="1" createdVersion="8" refreshedVersion="8" minRefreshableVersion="3" recordCount="0" supportSubquery="1" supportAdvancedDrill="1" xr:uid="{71EDCB7F-1486-4881-A93F-11B0B0E9C048}">
  <cacheSource type="external" connectionId="2"/>
  <cacheFields count="3">
    <cacheField name="[Measures].[Total Sales]" caption="Total Sales" numFmtId="0" hierarchy="18" level="32767"/>
    <cacheField name="[Measures].[Average Price of Coffee]" caption="Average Price of Coffee" numFmtId="0" hierarchy="19" level="32767"/>
    <cacheField name="[Measures].[Number of Sales]" caption="Number of Sales" numFmtId="0" hierarchy="20" level="32767"/>
  </cacheFields>
  <cacheHierarchies count="24">
    <cacheHierarchy uniqueName="[Table_2].[date]" caption="date" attribute="1" time="1" defaultMemberUniqueName="[Table_2].[date].[All]" allUniqueName="[Table_2].[date].[All]" dimensionUniqueName="[Table_2]" displayFolder="" count="0" memberValueDatatype="7" unbalanced="0"/>
    <cacheHierarchy uniqueName="[Table_2].[Year]" caption="Year" attribute="1" defaultMemberUniqueName="[Table_2].[Year].[All]" allUniqueName="[Table_2].[Year].[All]" dimensionUniqueName="[Table_2]" displayFolder="" count="0" memberValueDatatype="20" unbalanced="0"/>
    <cacheHierarchy uniqueName="[Table_2].[datetime]" caption="datetime" attribute="1" time="1" defaultMemberUniqueName="[Table_2].[datetime].[All]" allUniqueName="[Table_2].[datetime].[All]" dimensionUniqueName="[Table_2]" displayFolder="" count="0" memberValueDatatype="7" unbalanced="0"/>
    <cacheHierarchy uniqueName="[Table_2].[Start Time]" caption="Start Time" attribute="1" time="1" defaultMemberUniqueName="[Table_2].[Start Time].[All]" allUniqueName="[Table_2].[Start Time].[All]" dimensionUniqueName="[Table_2]" displayFolder="" count="0" memberValueDatatype="7" unbalanced="0"/>
    <cacheHierarchy uniqueName="[Table_2].[End Time]" caption="End Time" attribute="1" time="1" defaultMemberUniqueName="[Table_2].[End Time].[All]" allUniqueName="[Table_2].[End Time].[All]" dimensionUniqueName="[Table_2]" displayFolder="" count="0" memberValueDatatype="7" unbalanced="0"/>
    <cacheHierarchy uniqueName="[Table_2].[Time Interval]" caption="Time Interval" attribute="1" defaultMemberUniqueName="[Table_2].[Time Interval].[All]" allUniqueName="[Table_2].[Time Interval].[All]" dimensionUniqueName="[Table_2]" displayFolder="" count="0" memberValueDatatype="130" unbalanced="0"/>
    <cacheHierarchy uniqueName="[Table_2].[hour_of_day]" caption="hour_of_day" attribute="1" defaultMemberUniqueName="[Table_2].[hour_of_day].[All]" allUniqueName="[Table_2].[hour_of_day].[All]" dimensionUniqueName="[Table_2]" displayFolder="" count="0" memberValueDatatype="20" unbalanced="0"/>
    <cacheHierarchy uniqueName="[Table_2].[cash_type]" caption="cash_type" attribute="1" defaultMemberUniqueName="[Table_2].[cash_type].[All]" allUniqueName="[Table_2].[cash_type].[All]" dimensionUniqueName="[Table_2]" displayFolder="" count="0" memberValueDatatype="130" unbalanced="0"/>
    <cacheHierarchy uniqueName="[Table_2].[card]" caption="card" attribute="1" defaultMemberUniqueName="[Table_2].[card].[All]" allUniqueName="[Table_2].[card].[All]" dimensionUniqueName="[Table_2]" displayFolder="" count="0" memberValueDatatype="130" unbalanced="0"/>
    <cacheHierarchy uniqueName="[Table_2].[money]" caption="money" attribute="1" defaultMemberUniqueName="[Table_2].[money].[All]" allUniqueName="[Table_2].[money].[All]" dimensionUniqueName="[Table_2]" displayFolder="" count="0" memberValueDatatype="5" unbalanced="0"/>
    <cacheHierarchy uniqueName="[Table_2].[coffee_name]" caption="coffee_name" attribute="1" defaultMemberUniqueName="[Table_2].[coffee_name].[All]" allUniqueName="[Table_2].[coffee_name].[All]" dimensionUniqueName="[Table_2]" displayFolder="" count="0" memberValueDatatype="130" unbalanced="0"/>
    <cacheHierarchy uniqueName="[Table_2].[Time_of_Day]" caption="Time_of_Day" attribute="1" defaultMemberUniqueName="[Table_2].[Time_of_Day].[All]" allUniqueName="[Table_2].[Time_of_Day].[All]" dimensionUniqueName="[Table_2]" displayFolder="" count="0" memberValueDatatype="130" unbalanced="0"/>
    <cacheHierarchy uniqueName="[Table_2].[Weekday]" caption="Weekday" attribute="1" defaultMemberUniqueName="[Table_2].[Weekday].[All]" allUniqueName="[Table_2].[Weekday].[All]" dimensionUniqueName="[Table_2]" displayFolder="" count="0" memberValueDatatype="130" unbalanced="0"/>
    <cacheHierarchy uniqueName="[Table_2].[Month_name]" caption="Month_name" attribute="1" defaultMemberUniqueName="[Table_2].[Month_name].[All]" allUniqueName="[Table_2].[Month_name].[All]" dimensionUniqueName="[Table_2]" displayFolder="" count="0" memberValueDatatype="130" unbalanced="0"/>
    <cacheHierarchy uniqueName="[Table_2].[Weekdaysort]" caption="Weekdaysort" attribute="1" defaultMemberUniqueName="[Table_2].[Weekdaysort].[All]" allUniqueName="[Table_2].[Weekdaysort].[All]" dimensionUniqueName="[Table_2]" displayFolder="" count="0" memberValueDatatype="20" unbalanced="0"/>
    <cacheHierarchy uniqueName="[Table_2].[Monthsort]" caption="Monthsort" attribute="1" defaultMemberUniqueName="[Table_2].[Monthsort].[All]" allUniqueName="[Table_2].[Monthsort].[All]" dimensionUniqueName="[Table_2]" displayFolder="" count="0" memberValueDatatype="20" unbalanced="0"/>
    <cacheHierarchy uniqueName="[Table_2].[Season]" caption="Season" attribute="1" defaultMemberUniqueName="[Table_2].[Season].[All]" allUniqueName="[Table_2].[Season].[All]" dimensionUniqueName="[Table_2]" displayFolder="" count="0" memberValueDatatype="130" unbalanced="0"/>
    <cacheHierarchy uniqueName="[Table_2].[Coffee Type]" caption="Coffee Type" attribute="1" defaultMemberUniqueName="[Table_2].[Coffee Type].[All]" allUniqueName="[Table_2].[Coffee Type].[All]" dimensionUniqueName="[Table_2]" displayFolder="" count="0" memberValueDatatype="130" unbalanced="0"/>
    <cacheHierarchy uniqueName="[Measures].[Total Sales]" caption="Total Sales" measure="1" displayFolder="" measureGroup="Table_2" count="0" oneField="1">
      <fieldsUsage count="1">
        <fieldUsage x="0"/>
      </fieldsUsage>
    </cacheHierarchy>
    <cacheHierarchy uniqueName="[Measures].[Average Price of Coffee]" caption="Average Price of Coffee" measure="1" displayFolder="" measureGroup="Table_2" count="0" oneField="1">
      <fieldsUsage count="1">
        <fieldUsage x="1"/>
      </fieldsUsage>
    </cacheHierarchy>
    <cacheHierarchy uniqueName="[Measures].[Number of Sales]" caption="Number of Sales" measure="1" displayFolder="" measureGroup="Table_2" count="0" oneField="1">
      <fieldsUsage count="1">
        <fieldUsage x="2"/>
      </fieldsUsage>
    </cacheHierarchy>
    <cacheHierarchy uniqueName="[Measures].[__XL_Count Table_2]" caption="__XL_Count Table_2" measure="1" displayFolder="" measureGroup="Table_2" count="0" hidden="1"/>
    <cacheHierarchy uniqueName="[Measures].[__Не определено ни одной меры]" caption="__Не определено ни одной меры" measure="1" displayFolder="" count="0" hidden="1"/>
    <cacheHierarchy uniqueName="[Measures].[Count of Weekday]" caption="Count of Weekday" measure="1" displayFolder="" measureGroup="Table_2"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2" uniqueName="[Table_2]" caption="Table_2"/>
  </dimensions>
  <measureGroups count="1">
    <measureGroup name="Table_2" caption="Table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d v="1899-12-30T10:15:51"/>
    <d v="1899-12-30T10:00:00"/>
    <d v="1899-12-30T11:00:00"/>
    <x v="0"/>
    <n v="10"/>
    <x v="0"/>
    <x v="0"/>
    <n v="38.700000000000003"/>
    <x v="0"/>
    <s v="Morning"/>
    <x v="0"/>
    <s v="Mar"/>
    <x v="0"/>
    <x v="0"/>
    <x v="0"/>
    <x v="0"/>
  </r>
  <r>
    <x v="0"/>
    <x v="0"/>
    <d v="1899-12-30T12:19:23"/>
    <d v="1899-12-30T12:00:00"/>
    <d v="1899-12-30T13:00:00"/>
    <x v="1"/>
    <n v="12"/>
    <x v="0"/>
    <x v="1"/>
    <n v="38.700000000000003"/>
    <x v="1"/>
    <s v="Afternoon"/>
    <x v="0"/>
    <s v="Mar"/>
    <x v="0"/>
    <x v="0"/>
    <x v="0"/>
    <x v="0"/>
  </r>
  <r>
    <x v="0"/>
    <x v="0"/>
    <d v="1899-12-30T12:20:18"/>
    <d v="1899-12-30T12:00:00"/>
    <d v="1899-12-30T13:00:00"/>
    <x v="1"/>
    <n v="12"/>
    <x v="0"/>
    <x v="1"/>
    <n v="38.700000000000003"/>
    <x v="1"/>
    <s v="Afternoon"/>
    <x v="0"/>
    <s v="Mar"/>
    <x v="0"/>
    <x v="0"/>
    <x v="0"/>
    <x v="0"/>
  </r>
  <r>
    <x v="0"/>
    <x v="0"/>
    <d v="1899-12-30T13:46:33"/>
    <d v="1899-12-30T13:00:00"/>
    <d v="1899-12-30T14:00:00"/>
    <x v="2"/>
    <n v="13"/>
    <x v="0"/>
    <x v="2"/>
    <n v="28.9"/>
    <x v="2"/>
    <s v="Afternoon"/>
    <x v="0"/>
    <s v="Mar"/>
    <x v="0"/>
    <x v="0"/>
    <x v="0"/>
    <x v="1"/>
  </r>
  <r>
    <x v="0"/>
    <x v="0"/>
    <d v="1899-12-30T13:48:15"/>
    <d v="1899-12-30T13:00:00"/>
    <d v="1899-12-30T14:00:00"/>
    <x v="2"/>
    <n v="13"/>
    <x v="0"/>
    <x v="3"/>
    <n v="38.700000000000003"/>
    <x v="0"/>
    <s v="Afternoon"/>
    <x v="0"/>
    <s v="Mar"/>
    <x v="0"/>
    <x v="0"/>
    <x v="0"/>
    <x v="0"/>
  </r>
  <r>
    <x v="0"/>
    <x v="0"/>
    <d v="1899-12-30T15:39:48"/>
    <d v="1899-12-30T15:00:00"/>
    <d v="1899-12-30T16:00:00"/>
    <x v="3"/>
    <n v="15"/>
    <x v="0"/>
    <x v="4"/>
    <n v="33.799999999999997"/>
    <x v="3"/>
    <s v="Afternoon"/>
    <x v="0"/>
    <s v="Mar"/>
    <x v="0"/>
    <x v="0"/>
    <x v="0"/>
    <x v="0"/>
  </r>
  <r>
    <x v="0"/>
    <x v="0"/>
    <d v="1899-12-30T16:19:03"/>
    <d v="1899-12-30T16:00:00"/>
    <d v="1899-12-30T17:00:00"/>
    <x v="4"/>
    <n v="16"/>
    <x v="0"/>
    <x v="5"/>
    <n v="38.700000000000003"/>
    <x v="1"/>
    <s v="Afternoon"/>
    <x v="0"/>
    <s v="Mar"/>
    <x v="0"/>
    <x v="0"/>
    <x v="0"/>
    <x v="0"/>
  </r>
  <r>
    <x v="0"/>
    <x v="0"/>
    <d v="1899-12-30T18:39:04"/>
    <d v="1899-12-30T18:00:00"/>
    <d v="1899-12-30T19:00:00"/>
    <x v="5"/>
    <n v="18"/>
    <x v="0"/>
    <x v="6"/>
    <n v="33.799999999999997"/>
    <x v="3"/>
    <s v="Night"/>
    <x v="0"/>
    <s v="Mar"/>
    <x v="0"/>
    <x v="0"/>
    <x v="0"/>
    <x v="0"/>
  </r>
  <r>
    <x v="0"/>
    <x v="0"/>
    <d v="1899-12-30T19:22:02"/>
    <d v="1899-12-30T19:00:00"/>
    <d v="1899-12-30T20:00:00"/>
    <x v="6"/>
    <n v="19"/>
    <x v="0"/>
    <x v="7"/>
    <n v="38.700000000000003"/>
    <x v="4"/>
    <s v="Night"/>
    <x v="0"/>
    <s v="Mar"/>
    <x v="0"/>
    <x v="0"/>
    <x v="0"/>
    <x v="0"/>
  </r>
  <r>
    <x v="0"/>
    <x v="0"/>
    <d v="1899-12-30T19:23:16"/>
    <d v="1899-12-30T19:00:00"/>
    <d v="1899-12-30T20:00:00"/>
    <x v="6"/>
    <n v="19"/>
    <x v="0"/>
    <x v="7"/>
    <n v="33.799999999999997"/>
    <x v="3"/>
    <s v="Night"/>
    <x v="0"/>
    <s v="Mar"/>
    <x v="0"/>
    <x v="0"/>
    <x v="0"/>
    <x v="0"/>
  </r>
  <r>
    <x v="0"/>
    <x v="0"/>
    <d v="1899-12-30T19:29:17"/>
    <d v="1899-12-30T19:00:00"/>
    <d v="1899-12-30T20:00:00"/>
    <x v="6"/>
    <n v="19"/>
    <x v="0"/>
    <x v="8"/>
    <n v="33.799999999999997"/>
    <x v="3"/>
    <s v="Night"/>
    <x v="0"/>
    <s v="Mar"/>
    <x v="0"/>
    <x v="0"/>
    <x v="0"/>
    <x v="0"/>
  </r>
  <r>
    <x v="1"/>
    <x v="0"/>
    <d v="1899-12-30T10:22:07"/>
    <d v="1899-12-30T10:00:00"/>
    <d v="1899-12-30T11:00:00"/>
    <x v="0"/>
    <n v="10"/>
    <x v="0"/>
    <x v="9"/>
    <n v="28.9"/>
    <x v="2"/>
    <s v="Morning"/>
    <x v="1"/>
    <s v="Mar"/>
    <x v="1"/>
    <x v="0"/>
    <x v="0"/>
    <x v="1"/>
  </r>
  <r>
    <x v="1"/>
    <x v="0"/>
    <d v="1899-12-30T10:30:36"/>
    <d v="1899-12-30T10:00:00"/>
    <d v="1899-12-30T11:00:00"/>
    <x v="0"/>
    <n v="10"/>
    <x v="1"/>
    <x v="10"/>
    <n v="40"/>
    <x v="0"/>
    <s v="Morning"/>
    <x v="1"/>
    <s v="Mar"/>
    <x v="1"/>
    <x v="0"/>
    <x v="0"/>
    <x v="0"/>
  </r>
  <r>
    <x v="1"/>
    <x v="0"/>
    <d v="1899-12-30T10:41:41"/>
    <d v="1899-12-30T10:00:00"/>
    <d v="1899-12-30T11:00:00"/>
    <x v="0"/>
    <n v="10"/>
    <x v="0"/>
    <x v="11"/>
    <n v="33.799999999999997"/>
    <x v="3"/>
    <s v="Morning"/>
    <x v="1"/>
    <s v="Mar"/>
    <x v="1"/>
    <x v="0"/>
    <x v="0"/>
    <x v="0"/>
  </r>
  <r>
    <x v="1"/>
    <x v="0"/>
    <d v="1899-12-30T11:59:45"/>
    <d v="1899-12-30T11:00:00"/>
    <d v="1899-12-30T12:00:00"/>
    <x v="7"/>
    <n v="11"/>
    <x v="0"/>
    <x v="12"/>
    <n v="33.799999999999997"/>
    <x v="3"/>
    <s v="Morning"/>
    <x v="1"/>
    <s v="Mar"/>
    <x v="1"/>
    <x v="0"/>
    <x v="0"/>
    <x v="0"/>
  </r>
  <r>
    <x v="1"/>
    <x v="0"/>
    <d v="1899-12-30T14:38:36"/>
    <d v="1899-12-30T14:00:00"/>
    <d v="1899-12-30T15:00:00"/>
    <x v="8"/>
    <n v="14"/>
    <x v="0"/>
    <x v="13"/>
    <n v="28.9"/>
    <x v="2"/>
    <s v="Afternoon"/>
    <x v="1"/>
    <s v="Mar"/>
    <x v="1"/>
    <x v="0"/>
    <x v="0"/>
    <x v="1"/>
  </r>
  <r>
    <x v="1"/>
    <x v="0"/>
    <d v="1899-12-30T16:37:24"/>
    <d v="1899-12-30T16:00:00"/>
    <d v="1899-12-30T17:00:00"/>
    <x v="4"/>
    <n v="16"/>
    <x v="0"/>
    <x v="14"/>
    <n v="33.799999999999997"/>
    <x v="3"/>
    <s v="Afternoon"/>
    <x v="1"/>
    <s v="Mar"/>
    <x v="1"/>
    <x v="0"/>
    <x v="0"/>
    <x v="0"/>
  </r>
  <r>
    <x v="1"/>
    <x v="0"/>
    <d v="1899-12-30T17:34:55"/>
    <d v="1899-12-30T17:00:00"/>
    <d v="1899-12-30T18:00:00"/>
    <x v="9"/>
    <n v="17"/>
    <x v="0"/>
    <x v="3"/>
    <n v="28.9"/>
    <x v="2"/>
    <s v="Night"/>
    <x v="1"/>
    <s v="Mar"/>
    <x v="1"/>
    <x v="0"/>
    <x v="0"/>
    <x v="1"/>
  </r>
  <r>
    <x v="2"/>
    <x v="0"/>
    <d v="1899-12-30T10:10:44"/>
    <d v="1899-12-30T10:00:00"/>
    <d v="1899-12-30T11:00:00"/>
    <x v="0"/>
    <n v="10"/>
    <x v="1"/>
    <x v="10"/>
    <n v="40"/>
    <x v="0"/>
    <s v="Morning"/>
    <x v="2"/>
    <s v="Mar"/>
    <x v="2"/>
    <x v="0"/>
    <x v="0"/>
    <x v="0"/>
  </r>
  <r>
    <x v="2"/>
    <x v="0"/>
    <d v="1899-12-30T10:27:19"/>
    <d v="1899-12-30T10:00:00"/>
    <d v="1899-12-30T11:00:00"/>
    <x v="0"/>
    <n v="10"/>
    <x v="0"/>
    <x v="15"/>
    <n v="38.700000000000003"/>
    <x v="0"/>
    <s v="Morning"/>
    <x v="2"/>
    <s v="Mar"/>
    <x v="2"/>
    <x v="0"/>
    <x v="0"/>
    <x v="0"/>
  </r>
  <r>
    <x v="2"/>
    <x v="0"/>
    <d v="1899-12-30T11:33:56"/>
    <d v="1899-12-30T11:00:00"/>
    <d v="1899-12-30T12:00:00"/>
    <x v="7"/>
    <n v="11"/>
    <x v="0"/>
    <x v="16"/>
    <n v="28.9"/>
    <x v="5"/>
    <s v="Morning"/>
    <x v="2"/>
    <s v="Mar"/>
    <x v="2"/>
    <x v="0"/>
    <x v="0"/>
    <x v="0"/>
  </r>
  <r>
    <x v="2"/>
    <x v="0"/>
    <d v="1899-12-30T12:26:56"/>
    <d v="1899-12-30T12:00:00"/>
    <d v="1899-12-30T13:00:00"/>
    <x v="1"/>
    <n v="12"/>
    <x v="0"/>
    <x v="12"/>
    <n v="28.9"/>
    <x v="2"/>
    <s v="Afternoon"/>
    <x v="2"/>
    <s v="Mar"/>
    <x v="2"/>
    <x v="0"/>
    <x v="0"/>
    <x v="1"/>
  </r>
  <r>
    <x v="2"/>
    <x v="0"/>
    <d v="1899-12-30T13:09:36"/>
    <d v="1899-12-30T13:00:00"/>
    <d v="1899-12-30T14:00:00"/>
    <x v="2"/>
    <n v="13"/>
    <x v="0"/>
    <x v="17"/>
    <n v="38.700000000000003"/>
    <x v="1"/>
    <s v="Afternoon"/>
    <x v="2"/>
    <s v="Mar"/>
    <x v="2"/>
    <x v="0"/>
    <x v="0"/>
    <x v="0"/>
  </r>
  <r>
    <x v="2"/>
    <x v="0"/>
    <d v="1899-12-30T17:06:40"/>
    <d v="1899-12-30T17:00:00"/>
    <d v="1899-12-30T18:00:00"/>
    <x v="9"/>
    <n v="17"/>
    <x v="0"/>
    <x v="18"/>
    <n v="38.700000000000003"/>
    <x v="4"/>
    <s v="Night"/>
    <x v="2"/>
    <s v="Mar"/>
    <x v="2"/>
    <x v="0"/>
    <x v="0"/>
    <x v="0"/>
  </r>
  <r>
    <x v="2"/>
    <x v="0"/>
    <d v="1899-12-30T17:08:46"/>
    <d v="1899-12-30T17:00:00"/>
    <d v="1899-12-30T18:00:00"/>
    <x v="9"/>
    <n v="17"/>
    <x v="0"/>
    <x v="19"/>
    <n v="28.9"/>
    <x v="5"/>
    <s v="Night"/>
    <x v="2"/>
    <s v="Mar"/>
    <x v="2"/>
    <x v="0"/>
    <x v="0"/>
    <x v="0"/>
  </r>
  <r>
    <x v="2"/>
    <x v="0"/>
    <d v="1899-12-30T18:03:23"/>
    <d v="1899-12-30T18:00:00"/>
    <d v="1899-12-30T19:00:00"/>
    <x v="5"/>
    <n v="18"/>
    <x v="0"/>
    <x v="20"/>
    <n v="33.799999999999997"/>
    <x v="3"/>
    <s v="Night"/>
    <x v="2"/>
    <s v="Mar"/>
    <x v="2"/>
    <x v="0"/>
    <x v="0"/>
    <x v="0"/>
  </r>
  <r>
    <x v="2"/>
    <x v="0"/>
    <d v="1899-12-30T18:04:28"/>
    <d v="1899-12-30T18:00:00"/>
    <d v="1899-12-30T19:00:00"/>
    <x v="5"/>
    <n v="18"/>
    <x v="0"/>
    <x v="20"/>
    <n v="33.799999999999997"/>
    <x v="3"/>
    <s v="Night"/>
    <x v="2"/>
    <s v="Mar"/>
    <x v="2"/>
    <x v="0"/>
    <x v="0"/>
    <x v="0"/>
  </r>
  <r>
    <x v="2"/>
    <x v="0"/>
    <d v="1899-12-30T18:08:05"/>
    <d v="1899-12-30T18:00:00"/>
    <d v="1899-12-30T19:00:00"/>
    <x v="5"/>
    <n v="18"/>
    <x v="0"/>
    <x v="20"/>
    <n v="38.700000000000003"/>
    <x v="1"/>
    <s v="Night"/>
    <x v="2"/>
    <s v="Mar"/>
    <x v="2"/>
    <x v="0"/>
    <x v="0"/>
    <x v="0"/>
  </r>
  <r>
    <x v="3"/>
    <x v="0"/>
    <d v="1899-12-30T10:03:52"/>
    <d v="1899-12-30T10:00:00"/>
    <d v="1899-12-30T11:00:00"/>
    <x v="0"/>
    <n v="10"/>
    <x v="0"/>
    <x v="0"/>
    <n v="38.700000000000003"/>
    <x v="0"/>
    <s v="Morning"/>
    <x v="3"/>
    <s v="Mar"/>
    <x v="3"/>
    <x v="0"/>
    <x v="0"/>
    <x v="0"/>
  </r>
  <r>
    <x v="3"/>
    <x v="0"/>
    <d v="1899-12-30T10:54:51"/>
    <d v="1899-12-30T10:00:00"/>
    <d v="1899-12-30T11:00:00"/>
    <x v="0"/>
    <n v="10"/>
    <x v="0"/>
    <x v="21"/>
    <n v="38.700000000000003"/>
    <x v="0"/>
    <s v="Morning"/>
    <x v="3"/>
    <s v="Mar"/>
    <x v="3"/>
    <x v="0"/>
    <x v="0"/>
    <x v="0"/>
  </r>
  <r>
    <x v="3"/>
    <x v="0"/>
    <d v="1899-12-30T11:05:16"/>
    <d v="1899-12-30T11:00:00"/>
    <d v="1899-12-30T12:00:00"/>
    <x v="7"/>
    <n v="11"/>
    <x v="0"/>
    <x v="12"/>
    <n v="33.799999999999997"/>
    <x v="3"/>
    <s v="Morning"/>
    <x v="3"/>
    <s v="Mar"/>
    <x v="3"/>
    <x v="0"/>
    <x v="0"/>
    <x v="0"/>
  </r>
  <r>
    <x v="3"/>
    <x v="0"/>
    <d v="1899-12-30T14:04:38"/>
    <d v="1899-12-30T14:00:00"/>
    <d v="1899-12-30T15:00:00"/>
    <x v="8"/>
    <n v="14"/>
    <x v="0"/>
    <x v="22"/>
    <n v="24"/>
    <x v="6"/>
    <s v="Afternoon"/>
    <x v="3"/>
    <s v="Mar"/>
    <x v="3"/>
    <x v="0"/>
    <x v="0"/>
    <x v="1"/>
  </r>
  <r>
    <x v="4"/>
    <x v="0"/>
    <d v="1899-12-30T09:59:53"/>
    <d v="1899-12-30T09:00:00"/>
    <d v="1899-12-30T10:00:00"/>
    <x v="10"/>
    <n v="9"/>
    <x v="0"/>
    <x v="0"/>
    <n v="38.700000000000003"/>
    <x v="0"/>
    <s v="Morning"/>
    <x v="4"/>
    <s v="Mar"/>
    <x v="4"/>
    <x v="0"/>
    <x v="0"/>
    <x v="0"/>
  </r>
  <r>
    <x v="4"/>
    <x v="0"/>
    <d v="1899-12-30T14:34:56"/>
    <d v="1899-12-30T14:00:00"/>
    <d v="1899-12-30T15:00:00"/>
    <x v="8"/>
    <n v="14"/>
    <x v="0"/>
    <x v="23"/>
    <n v="38.700000000000003"/>
    <x v="0"/>
    <s v="Afternoon"/>
    <x v="4"/>
    <s v="Mar"/>
    <x v="4"/>
    <x v="0"/>
    <x v="0"/>
    <x v="0"/>
  </r>
  <r>
    <x v="4"/>
    <x v="0"/>
    <d v="1899-12-30T17:34:06"/>
    <d v="1899-12-30T17:00:00"/>
    <d v="1899-12-30T18:00:00"/>
    <x v="9"/>
    <n v="17"/>
    <x v="0"/>
    <x v="24"/>
    <n v="38.700000000000003"/>
    <x v="0"/>
    <s v="Night"/>
    <x v="4"/>
    <s v="Mar"/>
    <x v="4"/>
    <x v="0"/>
    <x v="0"/>
    <x v="0"/>
  </r>
  <r>
    <x v="4"/>
    <x v="0"/>
    <d v="1899-12-30T17:35:25"/>
    <d v="1899-12-30T17:00:00"/>
    <d v="1899-12-30T18:00:00"/>
    <x v="9"/>
    <n v="17"/>
    <x v="0"/>
    <x v="25"/>
    <n v="38.700000000000003"/>
    <x v="1"/>
    <s v="Night"/>
    <x v="4"/>
    <s v="Mar"/>
    <x v="4"/>
    <x v="0"/>
    <x v="0"/>
    <x v="0"/>
  </r>
  <r>
    <x v="4"/>
    <x v="0"/>
    <d v="1899-12-30T17:36:29"/>
    <d v="1899-12-30T17:00:00"/>
    <d v="1899-12-30T18:00:00"/>
    <x v="9"/>
    <n v="17"/>
    <x v="0"/>
    <x v="26"/>
    <n v="38.700000000000003"/>
    <x v="4"/>
    <s v="Night"/>
    <x v="4"/>
    <s v="Mar"/>
    <x v="4"/>
    <x v="0"/>
    <x v="0"/>
    <x v="0"/>
  </r>
  <r>
    <x v="4"/>
    <x v="0"/>
    <d v="1899-12-30T17:37:14"/>
    <d v="1899-12-30T17:00:00"/>
    <d v="1899-12-30T18:00:00"/>
    <x v="9"/>
    <n v="17"/>
    <x v="0"/>
    <x v="27"/>
    <n v="38.700000000000003"/>
    <x v="1"/>
    <s v="Night"/>
    <x v="4"/>
    <s v="Mar"/>
    <x v="4"/>
    <x v="0"/>
    <x v="0"/>
    <x v="0"/>
  </r>
  <r>
    <x v="4"/>
    <x v="0"/>
    <d v="1899-12-30T17:38:09"/>
    <d v="1899-12-30T17:00:00"/>
    <d v="1899-12-30T18:00:00"/>
    <x v="9"/>
    <n v="17"/>
    <x v="0"/>
    <x v="8"/>
    <n v="38.700000000000003"/>
    <x v="1"/>
    <s v="Night"/>
    <x v="4"/>
    <s v="Mar"/>
    <x v="4"/>
    <x v="0"/>
    <x v="0"/>
    <x v="0"/>
  </r>
  <r>
    <x v="4"/>
    <x v="0"/>
    <d v="1899-12-30T17:56:16"/>
    <d v="1899-12-30T17:00:00"/>
    <d v="1899-12-30T18:00:00"/>
    <x v="9"/>
    <n v="17"/>
    <x v="0"/>
    <x v="28"/>
    <n v="28.9"/>
    <x v="5"/>
    <s v="Night"/>
    <x v="4"/>
    <s v="Mar"/>
    <x v="4"/>
    <x v="0"/>
    <x v="0"/>
    <x v="0"/>
  </r>
  <r>
    <x v="4"/>
    <x v="0"/>
    <d v="1899-12-30T18:01:31"/>
    <d v="1899-12-30T18:00:00"/>
    <d v="1899-12-30T19:00:00"/>
    <x v="5"/>
    <n v="18"/>
    <x v="0"/>
    <x v="28"/>
    <n v="38.700000000000003"/>
    <x v="1"/>
    <s v="Night"/>
    <x v="4"/>
    <s v="Mar"/>
    <x v="4"/>
    <x v="0"/>
    <x v="0"/>
    <x v="0"/>
  </r>
  <r>
    <x v="5"/>
    <x v="0"/>
    <d v="1899-12-30T12:30:27"/>
    <d v="1899-12-30T12:00:00"/>
    <d v="1899-12-30T13:00:00"/>
    <x v="1"/>
    <n v="12"/>
    <x v="1"/>
    <x v="10"/>
    <n v="35"/>
    <x v="3"/>
    <s v="Afternoon"/>
    <x v="5"/>
    <s v="Mar"/>
    <x v="5"/>
    <x v="0"/>
    <x v="0"/>
    <x v="0"/>
  </r>
  <r>
    <x v="5"/>
    <x v="0"/>
    <d v="1899-12-30T13:24:08"/>
    <d v="1899-12-30T13:00:00"/>
    <d v="1899-12-30T14:00:00"/>
    <x v="2"/>
    <n v="13"/>
    <x v="0"/>
    <x v="12"/>
    <n v="28.9"/>
    <x v="2"/>
    <s v="Afternoon"/>
    <x v="5"/>
    <s v="Mar"/>
    <x v="5"/>
    <x v="0"/>
    <x v="0"/>
    <x v="1"/>
  </r>
  <r>
    <x v="5"/>
    <x v="0"/>
    <d v="1899-12-30T13:25:14"/>
    <d v="1899-12-30T13:00:00"/>
    <d v="1899-12-30T14:00:00"/>
    <x v="2"/>
    <n v="13"/>
    <x v="0"/>
    <x v="12"/>
    <n v="28.9"/>
    <x v="5"/>
    <s v="Afternoon"/>
    <x v="5"/>
    <s v="Mar"/>
    <x v="5"/>
    <x v="0"/>
    <x v="0"/>
    <x v="0"/>
  </r>
  <r>
    <x v="5"/>
    <x v="0"/>
    <d v="1899-12-30T14:52:02"/>
    <d v="1899-12-30T14:00:00"/>
    <d v="1899-12-30T15:00:00"/>
    <x v="8"/>
    <n v="14"/>
    <x v="0"/>
    <x v="29"/>
    <n v="38.700000000000003"/>
    <x v="7"/>
    <s v="Afternoon"/>
    <x v="5"/>
    <s v="Mar"/>
    <x v="5"/>
    <x v="0"/>
    <x v="0"/>
    <x v="0"/>
  </r>
  <r>
    <x v="5"/>
    <x v="0"/>
    <d v="1899-12-30T14:53:18"/>
    <d v="1899-12-30T14:00:00"/>
    <d v="1899-12-30T15:00:00"/>
    <x v="8"/>
    <n v="14"/>
    <x v="0"/>
    <x v="29"/>
    <n v="38.700000000000003"/>
    <x v="7"/>
    <s v="Afternoon"/>
    <x v="5"/>
    <s v="Mar"/>
    <x v="5"/>
    <x v="0"/>
    <x v="0"/>
    <x v="0"/>
  </r>
  <r>
    <x v="6"/>
    <x v="0"/>
    <d v="1899-12-30T10:08:59"/>
    <d v="1899-12-30T10:00:00"/>
    <d v="1899-12-30T11:00:00"/>
    <x v="0"/>
    <n v="10"/>
    <x v="1"/>
    <x v="10"/>
    <n v="40"/>
    <x v="0"/>
    <s v="Morning"/>
    <x v="6"/>
    <s v="Mar"/>
    <x v="6"/>
    <x v="0"/>
    <x v="0"/>
    <x v="0"/>
  </r>
  <r>
    <x v="6"/>
    <x v="0"/>
    <d v="1899-12-30T10:18:41"/>
    <d v="1899-12-30T10:00:00"/>
    <d v="1899-12-30T11:00:00"/>
    <x v="0"/>
    <n v="10"/>
    <x v="0"/>
    <x v="30"/>
    <n v="38.700000000000003"/>
    <x v="1"/>
    <s v="Morning"/>
    <x v="6"/>
    <s v="Mar"/>
    <x v="6"/>
    <x v="0"/>
    <x v="0"/>
    <x v="0"/>
  </r>
  <r>
    <x v="6"/>
    <x v="0"/>
    <d v="1899-12-30T11:03:59"/>
    <d v="1899-12-30T11:00:00"/>
    <d v="1899-12-30T12:00:00"/>
    <x v="7"/>
    <n v="11"/>
    <x v="0"/>
    <x v="31"/>
    <n v="38.700000000000003"/>
    <x v="0"/>
    <s v="Morning"/>
    <x v="6"/>
    <s v="Mar"/>
    <x v="6"/>
    <x v="0"/>
    <x v="0"/>
    <x v="0"/>
  </r>
  <r>
    <x v="6"/>
    <x v="0"/>
    <d v="1899-12-30T11:25:44"/>
    <d v="1899-12-30T11:00:00"/>
    <d v="1899-12-30T12:00:00"/>
    <x v="7"/>
    <n v="11"/>
    <x v="1"/>
    <x v="10"/>
    <n v="40"/>
    <x v="0"/>
    <s v="Morning"/>
    <x v="6"/>
    <s v="Mar"/>
    <x v="6"/>
    <x v="0"/>
    <x v="0"/>
    <x v="0"/>
  </r>
  <r>
    <x v="6"/>
    <x v="0"/>
    <d v="1899-12-30T15:40:23"/>
    <d v="1899-12-30T15:00:00"/>
    <d v="1899-12-30T16:00:00"/>
    <x v="3"/>
    <n v="15"/>
    <x v="0"/>
    <x v="32"/>
    <n v="28.9"/>
    <x v="2"/>
    <s v="Afternoon"/>
    <x v="6"/>
    <s v="Mar"/>
    <x v="6"/>
    <x v="0"/>
    <x v="0"/>
    <x v="1"/>
  </r>
  <r>
    <x v="6"/>
    <x v="0"/>
    <d v="1899-12-30T15:41:29"/>
    <d v="1899-12-30T15:00:00"/>
    <d v="1899-12-30T16:00:00"/>
    <x v="3"/>
    <n v="15"/>
    <x v="0"/>
    <x v="33"/>
    <n v="33.799999999999997"/>
    <x v="3"/>
    <s v="Afternoon"/>
    <x v="6"/>
    <s v="Mar"/>
    <x v="6"/>
    <x v="0"/>
    <x v="0"/>
    <x v="0"/>
  </r>
  <r>
    <x v="7"/>
    <x v="0"/>
    <d v="1899-12-30T10:34:41"/>
    <d v="1899-12-30T10:00:00"/>
    <d v="1899-12-30T11:00:00"/>
    <x v="0"/>
    <n v="10"/>
    <x v="0"/>
    <x v="12"/>
    <n v="28.9"/>
    <x v="5"/>
    <s v="Morning"/>
    <x v="0"/>
    <s v="Mar"/>
    <x v="0"/>
    <x v="0"/>
    <x v="0"/>
    <x v="0"/>
  </r>
  <r>
    <x v="7"/>
    <x v="0"/>
    <d v="1899-12-30T12:22:29"/>
    <d v="1899-12-30T12:00:00"/>
    <d v="1899-12-30T13:00:00"/>
    <x v="1"/>
    <n v="12"/>
    <x v="0"/>
    <x v="34"/>
    <n v="38.700000000000003"/>
    <x v="7"/>
    <s v="Afternoon"/>
    <x v="0"/>
    <s v="Mar"/>
    <x v="0"/>
    <x v="0"/>
    <x v="0"/>
    <x v="0"/>
  </r>
  <r>
    <x v="7"/>
    <x v="0"/>
    <d v="1899-12-30T13:53:02"/>
    <d v="1899-12-30T13:00:00"/>
    <d v="1899-12-30T14:00:00"/>
    <x v="2"/>
    <n v="13"/>
    <x v="0"/>
    <x v="35"/>
    <n v="28.9"/>
    <x v="2"/>
    <s v="Afternoon"/>
    <x v="0"/>
    <s v="Mar"/>
    <x v="0"/>
    <x v="0"/>
    <x v="0"/>
    <x v="1"/>
  </r>
  <r>
    <x v="7"/>
    <x v="0"/>
    <d v="1899-12-30T14:44:13"/>
    <d v="1899-12-30T14:00:00"/>
    <d v="1899-12-30T15:00:00"/>
    <x v="8"/>
    <n v="14"/>
    <x v="0"/>
    <x v="12"/>
    <n v="28.9"/>
    <x v="2"/>
    <s v="Afternoon"/>
    <x v="0"/>
    <s v="Mar"/>
    <x v="0"/>
    <x v="0"/>
    <x v="0"/>
    <x v="1"/>
  </r>
  <r>
    <x v="7"/>
    <x v="0"/>
    <d v="1899-12-30T14:45:11"/>
    <d v="1899-12-30T14:00:00"/>
    <d v="1899-12-30T15:00:00"/>
    <x v="8"/>
    <n v="14"/>
    <x v="0"/>
    <x v="33"/>
    <n v="28.9"/>
    <x v="2"/>
    <s v="Afternoon"/>
    <x v="0"/>
    <s v="Mar"/>
    <x v="0"/>
    <x v="0"/>
    <x v="0"/>
    <x v="1"/>
  </r>
  <r>
    <x v="7"/>
    <x v="0"/>
    <d v="1899-12-30T14:46:11"/>
    <d v="1899-12-30T14:00:00"/>
    <d v="1899-12-30T15:00:00"/>
    <x v="8"/>
    <n v="14"/>
    <x v="0"/>
    <x v="12"/>
    <n v="33.799999999999997"/>
    <x v="3"/>
    <s v="Afternoon"/>
    <x v="0"/>
    <s v="Mar"/>
    <x v="0"/>
    <x v="0"/>
    <x v="0"/>
    <x v="0"/>
  </r>
  <r>
    <x v="7"/>
    <x v="0"/>
    <d v="1899-12-30T18:57:51"/>
    <d v="1899-12-30T18:00:00"/>
    <d v="1899-12-30T19:00:00"/>
    <x v="5"/>
    <n v="18"/>
    <x v="0"/>
    <x v="36"/>
    <n v="38.700000000000003"/>
    <x v="0"/>
    <s v="Night"/>
    <x v="0"/>
    <s v="Mar"/>
    <x v="0"/>
    <x v="0"/>
    <x v="0"/>
    <x v="0"/>
  </r>
  <r>
    <x v="7"/>
    <x v="0"/>
    <d v="1899-12-30T18:59:25"/>
    <d v="1899-12-30T18:00:00"/>
    <d v="1899-12-30T19:00:00"/>
    <x v="5"/>
    <n v="18"/>
    <x v="0"/>
    <x v="37"/>
    <n v="38.700000000000003"/>
    <x v="0"/>
    <s v="Night"/>
    <x v="0"/>
    <s v="Mar"/>
    <x v="0"/>
    <x v="0"/>
    <x v="0"/>
    <x v="0"/>
  </r>
  <r>
    <x v="8"/>
    <x v="0"/>
    <d v="1899-12-30T11:49:37"/>
    <d v="1899-12-30T11:00:00"/>
    <d v="1899-12-30T12:00:00"/>
    <x v="7"/>
    <n v="11"/>
    <x v="1"/>
    <x v="10"/>
    <n v="40"/>
    <x v="1"/>
    <s v="Morning"/>
    <x v="1"/>
    <s v="Mar"/>
    <x v="1"/>
    <x v="0"/>
    <x v="0"/>
    <x v="0"/>
  </r>
  <r>
    <x v="8"/>
    <x v="0"/>
    <d v="1899-12-30T12:05:16"/>
    <d v="1899-12-30T12:00:00"/>
    <d v="1899-12-30T13:00:00"/>
    <x v="1"/>
    <n v="12"/>
    <x v="0"/>
    <x v="38"/>
    <n v="24"/>
    <x v="6"/>
    <s v="Afternoon"/>
    <x v="1"/>
    <s v="Mar"/>
    <x v="1"/>
    <x v="0"/>
    <x v="0"/>
    <x v="1"/>
  </r>
  <r>
    <x v="8"/>
    <x v="0"/>
    <d v="1899-12-30T12:07:38"/>
    <d v="1899-12-30T12:00:00"/>
    <d v="1899-12-30T13:00:00"/>
    <x v="1"/>
    <n v="12"/>
    <x v="0"/>
    <x v="39"/>
    <n v="28.9"/>
    <x v="2"/>
    <s v="Afternoon"/>
    <x v="1"/>
    <s v="Mar"/>
    <x v="1"/>
    <x v="0"/>
    <x v="0"/>
    <x v="1"/>
  </r>
  <r>
    <x v="8"/>
    <x v="0"/>
    <d v="1899-12-30T12:09:48"/>
    <d v="1899-12-30T12:00:00"/>
    <d v="1899-12-30T13:00:00"/>
    <x v="1"/>
    <n v="12"/>
    <x v="0"/>
    <x v="12"/>
    <n v="38.700000000000003"/>
    <x v="7"/>
    <s v="Afternoon"/>
    <x v="1"/>
    <s v="Mar"/>
    <x v="1"/>
    <x v="0"/>
    <x v="0"/>
    <x v="0"/>
  </r>
  <r>
    <x v="8"/>
    <x v="0"/>
    <d v="1899-12-30T12:13:04"/>
    <d v="1899-12-30T12:00:00"/>
    <d v="1899-12-30T13:00:00"/>
    <x v="1"/>
    <n v="12"/>
    <x v="0"/>
    <x v="40"/>
    <n v="28.9"/>
    <x v="2"/>
    <s v="Afternoon"/>
    <x v="1"/>
    <s v="Mar"/>
    <x v="1"/>
    <x v="0"/>
    <x v="0"/>
    <x v="1"/>
  </r>
  <r>
    <x v="8"/>
    <x v="0"/>
    <d v="1899-12-30T12:14:26"/>
    <d v="1899-12-30T12:00:00"/>
    <d v="1899-12-30T13:00:00"/>
    <x v="1"/>
    <n v="12"/>
    <x v="0"/>
    <x v="40"/>
    <n v="28.9"/>
    <x v="2"/>
    <s v="Afternoon"/>
    <x v="1"/>
    <s v="Mar"/>
    <x v="1"/>
    <x v="0"/>
    <x v="0"/>
    <x v="1"/>
  </r>
  <r>
    <x v="8"/>
    <x v="0"/>
    <d v="1899-12-30T13:09:22"/>
    <d v="1899-12-30T13:00:00"/>
    <d v="1899-12-30T14:00:00"/>
    <x v="2"/>
    <n v="13"/>
    <x v="0"/>
    <x v="41"/>
    <n v="38.700000000000003"/>
    <x v="0"/>
    <s v="Afternoon"/>
    <x v="1"/>
    <s v="Mar"/>
    <x v="1"/>
    <x v="0"/>
    <x v="0"/>
    <x v="0"/>
  </r>
  <r>
    <x v="8"/>
    <x v="0"/>
    <d v="1899-12-30T13:41:06"/>
    <d v="1899-12-30T13:00:00"/>
    <d v="1899-12-30T14:00:00"/>
    <x v="2"/>
    <n v="13"/>
    <x v="0"/>
    <x v="42"/>
    <n v="33.799999999999997"/>
    <x v="3"/>
    <s v="Afternoon"/>
    <x v="1"/>
    <s v="Mar"/>
    <x v="1"/>
    <x v="0"/>
    <x v="0"/>
    <x v="0"/>
  </r>
  <r>
    <x v="8"/>
    <x v="0"/>
    <d v="1899-12-30T13:53:10"/>
    <d v="1899-12-30T13:00:00"/>
    <d v="1899-12-30T14:00:00"/>
    <x v="2"/>
    <n v="13"/>
    <x v="0"/>
    <x v="43"/>
    <n v="28.9"/>
    <x v="5"/>
    <s v="Afternoon"/>
    <x v="1"/>
    <s v="Mar"/>
    <x v="1"/>
    <x v="0"/>
    <x v="0"/>
    <x v="0"/>
  </r>
  <r>
    <x v="8"/>
    <x v="0"/>
    <d v="1899-12-30T13:54:37"/>
    <d v="1899-12-30T13:00:00"/>
    <d v="1899-12-30T14:00:00"/>
    <x v="2"/>
    <n v="13"/>
    <x v="0"/>
    <x v="43"/>
    <n v="38.700000000000003"/>
    <x v="7"/>
    <s v="Afternoon"/>
    <x v="1"/>
    <s v="Mar"/>
    <x v="1"/>
    <x v="0"/>
    <x v="0"/>
    <x v="0"/>
  </r>
  <r>
    <x v="8"/>
    <x v="0"/>
    <d v="1899-12-30T14:08:02"/>
    <d v="1899-12-30T14:00:00"/>
    <d v="1899-12-30T15:00:00"/>
    <x v="8"/>
    <n v="14"/>
    <x v="0"/>
    <x v="8"/>
    <n v="33.799999999999997"/>
    <x v="3"/>
    <s v="Afternoon"/>
    <x v="1"/>
    <s v="Mar"/>
    <x v="1"/>
    <x v="0"/>
    <x v="0"/>
    <x v="0"/>
  </r>
  <r>
    <x v="8"/>
    <x v="0"/>
    <d v="1899-12-30T14:26:53"/>
    <d v="1899-12-30T14:00:00"/>
    <d v="1899-12-30T15:00:00"/>
    <x v="8"/>
    <n v="14"/>
    <x v="0"/>
    <x v="44"/>
    <n v="38.700000000000003"/>
    <x v="1"/>
    <s v="Afternoon"/>
    <x v="1"/>
    <s v="Mar"/>
    <x v="1"/>
    <x v="0"/>
    <x v="0"/>
    <x v="0"/>
  </r>
  <r>
    <x v="8"/>
    <x v="0"/>
    <d v="1899-12-30T19:17:58"/>
    <d v="1899-12-30T19:00:00"/>
    <d v="1899-12-30T20:00:00"/>
    <x v="6"/>
    <n v="19"/>
    <x v="0"/>
    <x v="8"/>
    <n v="38.700000000000003"/>
    <x v="7"/>
    <s v="Night"/>
    <x v="1"/>
    <s v="Mar"/>
    <x v="1"/>
    <x v="0"/>
    <x v="0"/>
    <x v="0"/>
  </r>
  <r>
    <x v="8"/>
    <x v="0"/>
    <d v="1899-12-30T19:19:10"/>
    <d v="1899-12-30T19:00:00"/>
    <d v="1899-12-30T20:00:00"/>
    <x v="6"/>
    <n v="19"/>
    <x v="0"/>
    <x v="8"/>
    <n v="38.700000000000003"/>
    <x v="1"/>
    <s v="Night"/>
    <x v="1"/>
    <s v="Mar"/>
    <x v="1"/>
    <x v="0"/>
    <x v="0"/>
    <x v="0"/>
  </r>
  <r>
    <x v="9"/>
    <x v="0"/>
    <d v="1899-12-30T07:44:19"/>
    <d v="1899-12-30T07:00:00"/>
    <d v="1899-12-30T08:00:00"/>
    <x v="11"/>
    <n v="7"/>
    <x v="1"/>
    <x v="10"/>
    <n v="30"/>
    <x v="2"/>
    <s v="Morning"/>
    <x v="2"/>
    <s v="Mar"/>
    <x v="2"/>
    <x v="0"/>
    <x v="0"/>
    <x v="1"/>
  </r>
  <r>
    <x v="9"/>
    <x v="0"/>
    <d v="1899-12-30T07:45:29"/>
    <d v="1899-12-30T07:00:00"/>
    <d v="1899-12-30T08:00:00"/>
    <x v="11"/>
    <n v="7"/>
    <x v="1"/>
    <x v="10"/>
    <n v="35"/>
    <x v="3"/>
    <s v="Morning"/>
    <x v="2"/>
    <s v="Mar"/>
    <x v="2"/>
    <x v="0"/>
    <x v="0"/>
    <x v="0"/>
  </r>
  <r>
    <x v="9"/>
    <x v="0"/>
    <d v="1899-12-30T10:06:03"/>
    <d v="1899-12-30T10:00:00"/>
    <d v="1899-12-30T11:00:00"/>
    <x v="0"/>
    <n v="10"/>
    <x v="1"/>
    <x v="10"/>
    <n v="40"/>
    <x v="0"/>
    <s v="Morning"/>
    <x v="2"/>
    <s v="Mar"/>
    <x v="2"/>
    <x v="0"/>
    <x v="0"/>
    <x v="0"/>
  </r>
  <r>
    <x v="9"/>
    <x v="0"/>
    <d v="1899-12-30T11:19:21"/>
    <d v="1899-12-30T11:00:00"/>
    <d v="1899-12-30T12:00:00"/>
    <x v="7"/>
    <n v="11"/>
    <x v="0"/>
    <x v="45"/>
    <n v="24"/>
    <x v="6"/>
    <s v="Morning"/>
    <x v="2"/>
    <s v="Mar"/>
    <x v="2"/>
    <x v="0"/>
    <x v="0"/>
    <x v="1"/>
  </r>
  <r>
    <x v="9"/>
    <x v="0"/>
    <d v="1899-12-30T17:51:03"/>
    <d v="1899-12-30T17:00:00"/>
    <d v="1899-12-30T18:00:00"/>
    <x v="9"/>
    <n v="17"/>
    <x v="1"/>
    <x v="10"/>
    <n v="35"/>
    <x v="3"/>
    <s v="Night"/>
    <x v="2"/>
    <s v="Mar"/>
    <x v="2"/>
    <x v="0"/>
    <x v="0"/>
    <x v="0"/>
  </r>
  <r>
    <x v="9"/>
    <x v="0"/>
    <d v="1899-12-30T19:34:00"/>
    <d v="1899-12-30T19:00:00"/>
    <d v="1899-12-30T20:00:00"/>
    <x v="6"/>
    <n v="19"/>
    <x v="0"/>
    <x v="46"/>
    <n v="38.700000000000003"/>
    <x v="0"/>
    <s v="Night"/>
    <x v="2"/>
    <s v="Mar"/>
    <x v="2"/>
    <x v="0"/>
    <x v="0"/>
    <x v="0"/>
  </r>
  <r>
    <x v="9"/>
    <x v="0"/>
    <d v="1899-12-30T19:35:55"/>
    <d v="1899-12-30T19:00:00"/>
    <d v="1899-12-30T20:00:00"/>
    <x v="6"/>
    <n v="19"/>
    <x v="0"/>
    <x v="46"/>
    <n v="28.9"/>
    <x v="5"/>
    <s v="Night"/>
    <x v="2"/>
    <s v="Mar"/>
    <x v="2"/>
    <x v="0"/>
    <x v="0"/>
    <x v="0"/>
  </r>
  <r>
    <x v="10"/>
    <x v="0"/>
    <d v="1899-12-30T10:18:47"/>
    <d v="1899-12-30T10:00:00"/>
    <d v="1899-12-30T11:00:00"/>
    <x v="0"/>
    <n v="10"/>
    <x v="1"/>
    <x v="10"/>
    <n v="40"/>
    <x v="0"/>
    <s v="Morning"/>
    <x v="3"/>
    <s v="Mar"/>
    <x v="3"/>
    <x v="0"/>
    <x v="0"/>
    <x v="0"/>
  </r>
  <r>
    <x v="10"/>
    <x v="0"/>
    <d v="1899-12-30T11:24:15"/>
    <d v="1899-12-30T11:00:00"/>
    <d v="1899-12-30T12:00:00"/>
    <x v="7"/>
    <n v="11"/>
    <x v="1"/>
    <x v="10"/>
    <n v="40"/>
    <x v="7"/>
    <s v="Morning"/>
    <x v="3"/>
    <s v="Mar"/>
    <x v="3"/>
    <x v="0"/>
    <x v="0"/>
    <x v="0"/>
  </r>
  <r>
    <x v="10"/>
    <x v="0"/>
    <d v="1899-12-30T11:24:52"/>
    <d v="1899-12-30T11:00:00"/>
    <d v="1899-12-30T12:00:00"/>
    <x v="7"/>
    <n v="11"/>
    <x v="1"/>
    <x v="10"/>
    <n v="30"/>
    <x v="5"/>
    <s v="Morning"/>
    <x v="3"/>
    <s v="Mar"/>
    <x v="3"/>
    <x v="0"/>
    <x v="0"/>
    <x v="0"/>
  </r>
  <r>
    <x v="10"/>
    <x v="0"/>
    <d v="1899-12-30T11:26:44"/>
    <d v="1899-12-30T11:00:00"/>
    <d v="1899-12-30T12:00:00"/>
    <x v="7"/>
    <n v="11"/>
    <x v="1"/>
    <x v="10"/>
    <n v="30"/>
    <x v="2"/>
    <s v="Morning"/>
    <x v="3"/>
    <s v="Mar"/>
    <x v="3"/>
    <x v="0"/>
    <x v="0"/>
    <x v="1"/>
  </r>
  <r>
    <x v="10"/>
    <x v="0"/>
    <d v="1899-12-30T11:32:59"/>
    <d v="1899-12-30T11:00:00"/>
    <d v="1899-12-30T12:00:00"/>
    <x v="7"/>
    <n v="11"/>
    <x v="0"/>
    <x v="35"/>
    <n v="38.700000000000003"/>
    <x v="7"/>
    <s v="Morning"/>
    <x v="3"/>
    <s v="Mar"/>
    <x v="3"/>
    <x v="0"/>
    <x v="0"/>
    <x v="0"/>
  </r>
  <r>
    <x v="10"/>
    <x v="0"/>
    <d v="1899-12-30T16:24:26"/>
    <d v="1899-12-30T16:00:00"/>
    <d v="1899-12-30T17:00:00"/>
    <x v="4"/>
    <n v="16"/>
    <x v="0"/>
    <x v="47"/>
    <n v="28.9"/>
    <x v="2"/>
    <s v="Afternoon"/>
    <x v="3"/>
    <s v="Mar"/>
    <x v="3"/>
    <x v="0"/>
    <x v="0"/>
    <x v="1"/>
  </r>
  <r>
    <x v="10"/>
    <x v="0"/>
    <d v="1899-12-30T16:25:46"/>
    <d v="1899-12-30T16:00:00"/>
    <d v="1899-12-30T17:00:00"/>
    <x v="4"/>
    <n v="16"/>
    <x v="0"/>
    <x v="47"/>
    <n v="38.700000000000003"/>
    <x v="0"/>
    <s v="Afternoon"/>
    <x v="3"/>
    <s v="Mar"/>
    <x v="3"/>
    <x v="0"/>
    <x v="0"/>
    <x v="0"/>
  </r>
  <r>
    <x v="10"/>
    <x v="0"/>
    <d v="1899-12-30T16:50:50"/>
    <d v="1899-12-30T16:00:00"/>
    <d v="1899-12-30T17:00:00"/>
    <x v="4"/>
    <n v="16"/>
    <x v="0"/>
    <x v="48"/>
    <n v="28.9"/>
    <x v="5"/>
    <s v="Afternoon"/>
    <x v="3"/>
    <s v="Mar"/>
    <x v="3"/>
    <x v="0"/>
    <x v="0"/>
    <x v="0"/>
  </r>
  <r>
    <x v="11"/>
    <x v="0"/>
    <d v="1899-12-30T10:15:00"/>
    <d v="1899-12-30T10:00:00"/>
    <d v="1899-12-30T11:00:00"/>
    <x v="0"/>
    <n v="10"/>
    <x v="1"/>
    <x v="10"/>
    <n v="40"/>
    <x v="0"/>
    <s v="Morning"/>
    <x v="4"/>
    <s v="Mar"/>
    <x v="4"/>
    <x v="0"/>
    <x v="0"/>
    <x v="0"/>
  </r>
  <r>
    <x v="11"/>
    <x v="0"/>
    <d v="1899-12-30T10:15:35"/>
    <d v="1899-12-30T10:00:00"/>
    <d v="1899-12-30T11:00:00"/>
    <x v="0"/>
    <n v="10"/>
    <x v="0"/>
    <x v="33"/>
    <n v="28.9"/>
    <x v="2"/>
    <s v="Morning"/>
    <x v="4"/>
    <s v="Mar"/>
    <x v="4"/>
    <x v="0"/>
    <x v="0"/>
    <x v="1"/>
  </r>
  <r>
    <x v="11"/>
    <x v="0"/>
    <d v="1899-12-30T10:16:25"/>
    <d v="1899-12-30T10:00:00"/>
    <d v="1899-12-30T11:00:00"/>
    <x v="0"/>
    <n v="10"/>
    <x v="0"/>
    <x v="33"/>
    <n v="28.9"/>
    <x v="5"/>
    <s v="Morning"/>
    <x v="4"/>
    <s v="Mar"/>
    <x v="4"/>
    <x v="0"/>
    <x v="0"/>
    <x v="0"/>
  </r>
  <r>
    <x v="11"/>
    <x v="0"/>
    <d v="1899-12-30T11:20:46"/>
    <d v="1899-12-30T11:00:00"/>
    <d v="1899-12-30T12:00:00"/>
    <x v="7"/>
    <n v="11"/>
    <x v="0"/>
    <x v="49"/>
    <n v="38.700000000000003"/>
    <x v="1"/>
    <s v="Morning"/>
    <x v="4"/>
    <s v="Mar"/>
    <x v="4"/>
    <x v="0"/>
    <x v="0"/>
    <x v="0"/>
  </r>
  <r>
    <x v="11"/>
    <x v="0"/>
    <d v="1899-12-30T12:46:23"/>
    <d v="1899-12-30T12:00:00"/>
    <d v="1899-12-30T13:00:00"/>
    <x v="1"/>
    <n v="12"/>
    <x v="0"/>
    <x v="3"/>
    <n v="33.799999999999997"/>
    <x v="3"/>
    <s v="Afternoon"/>
    <x v="4"/>
    <s v="Mar"/>
    <x v="4"/>
    <x v="0"/>
    <x v="0"/>
    <x v="0"/>
  </r>
  <r>
    <x v="11"/>
    <x v="0"/>
    <d v="1899-12-30T12:47:26"/>
    <d v="1899-12-30T12:00:00"/>
    <d v="1899-12-30T13:00:00"/>
    <x v="1"/>
    <n v="12"/>
    <x v="0"/>
    <x v="3"/>
    <n v="28.9"/>
    <x v="2"/>
    <s v="Afternoon"/>
    <x v="4"/>
    <s v="Mar"/>
    <x v="4"/>
    <x v="0"/>
    <x v="0"/>
    <x v="1"/>
  </r>
  <r>
    <x v="11"/>
    <x v="0"/>
    <d v="1899-12-30T16:15:43"/>
    <d v="1899-12-30T16:00:00"/>
    <d v="1899-12-30T17:00:00"/>
    <x v="4"/>
    <n v="16"/>
    <x v="0"/>
    <x v="50"/>
    <n v="28.9"/>
    <x v="2"/>
    <s v="Afternoon"/>
    <x v="4"/>
    <s v="Mar"/>
    <x v="4"/>
    <x v="0"/>
    <x v="0"/>
    <x v="1"/>
  </r>
  <r>
    <x v="12"/>
    <x v="0"/>
    <d v="1899-12-30T11:06:43"/>
    <d v="1899-12-30T11:00:00"/>
    <d v="1899-12-30T12:00:00"/>
    <x v="7"/>
    <n v="11"/>
    <x v="0"/>
    <x v="48"/>
    <n v="38.700000000000003"/>
    <x v="1"/>
    <s v="Morning"/>
    <x v="5"/>
    <s v="Mar"/>
    <x v="5"/>
    <x v="0"/>
    <x v="0"/>
    <x v="0"/>
  </r>
  <r>
    <x v="12"/>
    <x v="0"/>
    <d v="1899-12-30T11:48:17"/>
    <d v="1899-12-30T11:00:00"/>
    <d v="1899-12-30T12:00:00"/>
    <x v="7"/>
    <n v="11"/>
    <x v="0"/>
    <x v="3"/>
    <n v="28.9"/>
    <x v="2"/>
    <s v="Morning"/>
    <x v="5"/>
    <s v="Mar"/>
    <x v="5"/>
    <x v="0"/>
    <x v="0"/>
    <x v="1"/>
  </r>
  <r>
    <x v="12"/>
    <x v="0"/>
    <d v="1899-12-30T12:18:06"/>
    <d v="1899-12-30T12:00:00"/>
    <d v="1899-12-30T13:00:00"/>
    <x v="1"/>
    <n v="12"/>
    <x v="0"/>
    <x v="51"/>
    <n v="28.9"/>
    <x v="2"/>
    <s v="Afternoon"/>
    <x v="5"/>
    <s v="Mar"/>
    <x v="5"/>
    <x v="0"/>
    <x v="0"/>
    <x v="1"/>
  </r>
  <r>
    <x v="12"/>
    <x v="0"/>
    <d v="1899-12-30T12:19:05"/>
    <d v="1899-12-30T12:00:00"/>
    <d v="1899-12-30T13:00:00"/>
    <x v="1"/>
    <n v="12"/>
    <x v="0"/>
    <x v="51"/>
    <n v="28.9"/>
    <x v="2"/>
    <s v="Afternoon"/>
    <x v="5"/>
    <s v="Mar"/>
    <x v="5"/>
    <x v="0"/>
    <x v="0"/>
    <x v="1"/>
  </r>
  <r>
    <x v="12"/>
    <x v="0"/>
    <d v="1899-12-30T12:34:30"/>
    <d v="1899-12-30T12:00:00"/>
    <d v="1899-12-30T13:00:00"/>
    <x v="1"/>
    <n v="12"/>
    <x v="1"/>
    <x v="10"/>
    <n v="25"/>
    <x v="6"/>
    <s v="Afternoon"/>
    <x v="5"/>
    <s v="Mar"/>
    <x v="5"/>
    <x v="0"/>
    <x v="0"/>
    <x v="1"/>
  </r>
  <r>
    <x v="12"/>
    <x v="0"/>
    <d v="1899-12-30T14:26:41"/>
    <d v="1899-12-30T14:00:00"/>
    <d v="1899-12-30T15:00:00"/>
    <x v="8"/>
    <n v="14"/>
    <x v="0"/>
    <x v="52"/>
    <n v="33.799999999999997"/>
    <x v="3"/>
    <s v="Afternoon"/>
    <x v="5"/>
    <s v="Mar"/>
    <x v="5"/>
    <x v="0"/>
    <x v="0"/>
    <x v="0"/>
  </r>
  <r>
    <x v="12"/>
    <x v="0"/>
    <d v="1899-12-30T15:40:22"/>
    <d v="1899-12-30T15:00:00"/>
    <d v="1899-12-30T16:00:00"/>
    <x v="3"/>
    <n v="15"/>
    <x v="0"/>
    <x v="53"/>
    <n v="24"/>
    <x v="6"/>
    <s v="Afternoon"/>
    <x v="5"/>
    <s v="Mar"/>
    <x v="5"/>
    <x v="0"/>
    <x v="0"/>
    <x v="1"/>
  </r>
  <r>
    <x v="12"/>
    <x v="0"/>
    <d v="1899-12-30T15:41:20"/>
    <d v="1899-12-30T15:00:00"/>
    <d v="1899-12-30T16:00:00"/>
    <x v="3"/>
    <n v="15"/>
    <x v="0"/>
    <x v="53"/>
    <n v="24"/>
    <x v="6"/>
    <s v="Afternoon"/>
    <x v="5"/>
    <s v="Mar"/>
    <x v="5"/>
    <x v="0"/>
    <x v="0"/>
    <x v="1"/>
  </r>
  <r>
    <x v="12"/>
    <x v="0"/>
    <d v="1899-12-30T16:47:09"/>
    <d v="1899-12-30T16:00:00"/>
    <d v="1899-12-30T17:00:00"/>
    <x v="4"/>
    <n v="16"/>
    <x v="0"/>
    <x v="54"/>
    <n v="24"/>
    <x v="6"/>
    <s v="Afternoon"/>
    <x v="5"/>
    <s v="Mar"/>
    <x v="5"/>
    <x v="0"/>
    <x v="0"/>
    <x v="1"/>
  </r>
  <r>
    <x v="13"/>
    <x v="0"/>
    <d v="1899-12-30T10:02:12"/>
    <d v="1899-12-30T10:00:00"/>
    <d v="1899-12-30T11:00:00"/>
    <x v="0"/>
    <n v="10"/>
    <x v="1"/>
    <x v="10"/>
    <n v="40"/>
    <x v="0"/>
    <s v="Morning"/>
    <x v="6"/>
    <s v="Mar"/>
    <x v="6"/>
    <x v="0"/>
    <x v="0"/>
    <x v="0"/>
  </r>
  <r>
    <x v="13"/>
    <x v="0"/>
    <d v="1899-12-30T10:28:33"/>
    <d v="1899-12-30T10:00:00"/>
    <d v="1899-12-30T11:00:00"/>
    <x v="0"/>
    <n v="10"/>
    <x v="0"/>
    <x v="55"/>
    <n v="38.700000000000003"/>
    <x v="0"/>
    <s v="Morning"/>
    <x v="6"/>
    <s v="Mar"/>
    <x v="6"/>
    <x v="0"/>
    <x v="0"/>
    <x v="0"/>
  </r>
  <r>
    <x v="13"/>
    <x v="0"/>
    <d v="1899-12-30T10:29:34"/>
    <d v="1899-12-30T10:00:00"/>
    <d v="1899-12-30T11:00:00"/>
    <x v="0"/>
    <n v="10"/>
    <x v="0"/>
    <x v="55"/>
    <n v="38.700000000000003"/>
    <x v="1"/>
    <s v="Morning"/>
    <x v="6"/>
    <s v="Mar"/>
    <x v="6"/>
    <x v="0"/>
    <x v="0"/>
    <x v="0"/>
  </r>
  <r>
    <x v="13"/>
    <x v="0"/>
    <d v="1899-12-30T13:27:30"/>
    <d v="1899-12-30T13:00:00"/>
    <d v="1899-12-30T14:00:00"/>
    <x v="2"/>
    <n v="13"/>
    <x v="0"/>
    <x v="12"/>
    <n v="28.9"/>
    <x v="5"/>
    <s v="Afternoon"/>
    <x v="6"/>
    <s v="Mar"/>
    <x v="6"/>
    <x v="0"/>
    <x v="0"/>
    <x v="0"/>
  </r>
  <r>
    <x v="13"/>
    <x v="0"/>
    <d v="1899-12-30T13:28:25"/>
    <d v="1899-12-30T13:00:00"/>
    <d v="1899-12-30T14:00:00"/>
    <x v="2"/>
    <n v="13"/>
    <x v="0"/>
    <x v="12"/>
    <n v="28.9"/>
    <x v="2"/>
    <s v="Afternoon"/>
    <x v="6"/>
    <s v="Mar"/>
    <x v="6"/>
    <x v="0"/>
    <x v="0"/>
    <x v="1"/>
  </r>
  <r>
    <x v="13"/>
    <x v="0"/>
    <d v="1899-12-30T13:52:00"/>
    <d v="1899-12-30T13:00:00"/>
    <d v="1899-12-30T14:00:00"/>
    <x v="2"/>
    <n v="13"/>
    <x v="0"/>
    <x v="56"/>
    <n v="33.799999999999997"/>
    <x v="3"/>
    <s v="Afternoon"/>
    <x v="6"/>
    <s v="Mar"/>
    <x v="6"/>
    <x v="0"/>
    <x v="0"/>
    <x v="0"/>
  </r>
  <r>
    <x v="13"/>
    <x v="0"/>
    <d v="1899-12-30T13:52:56"/>
    <d v="1899-12-30T13:00:00"/>
    <d v="1899-12-30T14:00:00"/>
    <x v="2"/>
    <n v="13"/>
    <x v="0"/>
    <x v="57"/>
    <n v="24"/>
    <x v="6"/>
    <s v="Afternoon"/>
    <x v="6"/>
    <s v="Mar"/>
    <x v="6"/>
    <x v="0"/>
    <x v="0"/>
    <x v="1"/>
  </r>
  <r>
    <x v="13"/>
    <x v="0"/>
    <d v="1899-12-30T15:20:38"/>
    <d v="1899-12-30T15:00:00"/>
    <d v="1899-12-30T16:00:00"/>
    <x v="3"/>
    <n v="15"/>
    <x v="0"/>
    <x v="58"/>
    <n v="38.700000000000003"/>
    <x v="0"/>
    <s v="Afternoon"/>
    <x v="6"/>
    <s v="Mar"/>
    <x v="6"/>
    <x v="0"/>
    <x v="0"/>
    <x v="0"/>
  </r>
  <r>
    <x v="13"/>
    <x v="0"/>
    <d v="1899-12-30T16:04:10"/>
    <d v="1899-12-30T16:00:00"/>
    <d v="1899-12-30T17:00:00"/>
    <x v="4"/>
    <n v="16"/>
    <x v="0"/>
    <x v="59"/>
    <n v="33.799999999999997"/>
    <x v="3"/>
    <s v="Afternoon"/>
    <x v="6"/>
    <s v="Mar"/>
    <x v="6"/>
    <x v="0"/>
    <x v="0"/>
    <x v="0"/>
  </r>
  <r>
    <x v="13"/>
    <x v="0"/>
    <d v="1899-12-30T16:54:38"/>
    <d v="1899-12-30T16:00:00"/>
    <d v="1899-12-30T17:00:00"/>
    <x v="4"/>
    <n v="16"/>
    <x v="0"/>
    <x v="50"/>
    <n v="24"/>
    <x v="6"/>
    <s v="Afternoon"/>
    <x v="6"/>
    <s v="Mar"/>
    <x v="6"/>
    <x v="0"/>
    <x v="0"/>
    <x v="1"/>
  </r>
  <r>
    <x v="13"/>
    <x v="0"/>
    <d v="1899-12-30T18:58:56"/>
    <d v="1899-12-30T18:00:00"/>
    <d v="1899-12-30T19:00:00"/>
    <x v="5"/>
    <n v="18"/>
    <x v="0"/>
    <x v="19"/>
    <n v="38.700000000000003"/>
    <x v="1"/>
    <s v="Night"/>
    <x v="6"/>
    <s v="Mar"/>
    <x v="6"/>
    <x v="0"/>
    <x v="0"/>
    <x v="0"/>
  </r>
  <r>
    <x v="13"/>
    <x v="0"/>
    <d v="1899-12-30T19:00:09"/>
    <d v="1899-12-30T19:00:00"/>
    <d v="1899-12-30T20:00:00"/>
    <x v="6"/>
    <n v="19"/>
    <x v="0"/>
    <x v="12"/>
    <n v="28.9"/>
    <x v="5"/>
    <s v="Night"/>
    <x v="6"/>
    <s v="Mar"/>
    <x v="6"/>
    <x v="0"/>
    <x v="0"/>
    <x v="0"/>
  </r>
  <r>
    <x v="14"/>
    <x v="0"/>
    <d v="1899-12-30T10:02:17"/>
    <d v="1899-12-30T10:00:00"/>
    <d v="1899-12-30T11:00:00"/>
    <x v="0"/>
    <n v="10"/>
    <x v="1"/>
    <x v="10"/>
    <n v="40"/>
    <x v="0"/>
    <s v="Morning"/>
    <x v="0"/>
    <s v="Mar"/>
    <x v="0"/>
    <x v="0"/>
    <x v="0"/>
    <x v="0"/>
  </r>
  <r>
    <x v="14"/>
    <x v="0"/>
    <d v="1899-12-30T10:53:02"/>
    <d v="1899-12-30T10:00:00"/>
    <d v="1899-12-30T11:00:00"/>
    <x v="0"/>
    <n v="10"/>
    <x v="0"/>
    <x v="60"/>
    <n v="38.700000000000003"/>
    <x v="1"/>
    <s v="Morning"/>
    <x v="0"/>
    <s v="Mar"/>
    <x v="0"/>
    <x v="0"/>
    <x v="0"/>
    <x v="0"/>
  </r>
  <r>
    <x v="14"/>
    <x v="0"/>
    <d v="1899-12-30T18:19:28"/>
    <d v="1899-12-30T18:00:00"/>
    <d v="1899-12-30T19:00:00"/>
    <x v="5"/>
    <n v="18"/>
    <x v="0"/>
    <x v="12"/>
    <n v="28.9"/>
    <x v="2"/>
    <s v="Night"/>
    <x v="0"/>
    <s v="Mar"/>
    <x v="0"/>
    <x v="0"/>
    <x v="0"/>
    <x v="1"/>
  </r>
  <r>
    <x v="15"/>
    <x v="0"/>
    <d v="1899-12-30T12:06:55"/>
    <d v="1899-12-30T12:00:00"/>
    <d v="1899-12-30T13:00:00"/>
    <x v="1"/>
    <n v="12"/>
    <x v="0"/>
    <x v="61"/>
    <n v="33.799999999999997"/>
    <x v="3"/>
    <s v="Afternoon"/>
    <x v="1"/>
    <s v="Mar"/>
    <x v="1"/>
    <x v="0"/>
    <x v="0"/>
    <x v="0"/>
  </r>
  <r>
    <x v="15"/>
    <x v="0"/>
    <d v="1899-12-30T12:07:54"/>
    <d v="1899-12-30T12:00:00"/>
    <d v="1899-12-30T13:00:00"/>
    <x v="1"/>
    <n v="12"/>
    <x v="0"/>
    <x v="61"/>
    <n v="28.9"/>
    <x v="2"/>
    <s v="Afternoon"/>
    <x v="1"/>
    <s v="Mar"/>
    <x v="1"/>
    <x v="0"/>
    <x v="0"/>
    <x v="1"/>
  </r>
  <r>
    <x v="15"/>
    <x v="0"/>
    <d v="1899-12-30T15:58:18"/>
    <d v="1899-12-30T15:00:00"/>
    <d v="1899-12-30T16:00:00"/>
    <x v="3"/>
    <n v="15"/>
    <x v="0"/>
    <x v="8"/>
    <n v="28.9"/>
    <x v="5"/>
    <s v="Afternoon"/>
    <x v="1"/>
    <s v="Mar"/>
    <x v="1"/>
    <x v="0"/>
    <x v="0"/>
    <x v="0"/>
  </r>
  <r>
    <x v="15"/>
    <x v="0"/>
    <d v="1899-12-30T16:03:22"/>
    <d v="1899-12-30T16:00:00"/>
    <d v="1899-12-30T17:00:00"/>
    <x v="4"/>
    <n v="16"/>
    <x v="0"/>
    <x v="8"/>
    <n v="28.9"/>
    <x v="5"/>
    <s v="Afternoon"/>
    <x v="1"/>
    <s v="Mar"/>
    <x v="1"/>
    <x v="0"/>
    <x v="0"/>
    <x v="0"/>
  </r>
  <r>
    <x v="15"/>
    <x v="0"/>
    <d v="1899-12-30T16:04:11"/>
    <d v="1899-12-30T16:00:00"/>
    <d v="1899-12-30T17:00:00"/>
    <x v="4"/>
    <n v="16"/>
    <x v="0"/>
    <x v="12"/>
    <n v="28.9"/>
    <x v="5"/>
    <s v="Afternoon"/>
    <x v="1"/>
    <s v="Mar"/>
    <x v="1"/>
    <x v="0"/>
    <x v="0"/>
    <x v="0"/>
  </r>
  <r>
    <x v="15"/>
    <x v="0"/>
    <d v="1899-12-30T17:58:07"/>
    <d v="1899-12-30T17:00:00"/>
    <d v="1899-12-30T18:00:00"/>
    <x v="9"/>
    <n v="17"/>
    <x v="0"/>
    <x v="62"/>
    <n v="33.799999999999997"/>
    <x v="3"/>
    <s v="Night"/>
    <x v="1"/>
    <s v="Mar"/>
    <x v="1"/>
    <x v="0"/>
    <x v="0"/>
    <x v="0"/>
  </r>
  <r>
    <x v="16"/>
    <x v="0"/>
    <d v="1899-12-30T10:10:21"/>
    <d v="1899-12-30T10:00:00"/>
    <d v="1899-12-30T11:00:00"/>
    <x v="0"/>
    <n v="10"/>
    <x v="1"/>
    <x v="10"/>
    <n v="40"/>
    <x v="0"/>
    <s v="Morning"/>
    <x v="2"/>
    <s v="Mar"/>
    <x v="2"/>
    <x v="0"/>
    <x v="0"/>
    <x v="0"/>
  </r>
  <r>
    <x v="16"/>
    <x v="0"/>
    <d v="1899-12-30T12:55:26"/>
    <d v="1899-12-30T12:00:00"/>
    <d v="1899-12-30T13:00:00"/>
    <x v="1"/>
    <n v="12"/>
    <x v="0"/>
    <x v="63"/>
    <n v="28.9"/>
    <x v="5"/>
    <s v="Afternoon"/>
    <x v="2"/>
    <s v="Mar"/>
    <x v="2"/>
    <x v="0"/>
    <x v="0"/>
    <x v="0"/>
  </r>
  <r>
    <x v="17"/>
    <x v="0"/>
    <d v="1899-12-30T11:18:00"/>
    <d v="1899-12-30T11:00:00"/>
    <d v="1899-12-30T12:00:00"/>
    <x v="7"/>
    <n v="11"/>
    <x v="0"/>
    <x v="64"/>
    <n v="28.9"/>
    <x v="5"/>
    <s v="Morning"/>
    <x v="3"/>
    <s v="Mar"/>
    <x v="3"/>
    <x v="0"/>
    <x v="0"/>
    <x v="0"/>
  </r>
  <r>
    <x v="17"/>
    <x v="0"/>
    <d v="1899-12-30T15:31:40"/>
    <d v="1899-12-30T15:00:00"/>
    <d v="1899-12-30T16:00:00"/>
    <x v="3"/>
    <n v="15"/>
    <x v="0"/>
    <x v="2"/>
    <n v="28.9"/>
    <x v="2"/>
    <s v="Afternoon"/>
    <x v="3"/>
    <s v="Mar"/>
    <x v="3"/>
    <x v="0"/>
    <x v="0"/>
    <x v="1"/>
  </r>
  <r>
    <x v="17"/>
    <x v="0"/>
    <d v="1899-12-30T15:32:38"/>
    <d v="1899-12-30T15:00:00"/>
    <d v="1899-12-30T16:00:00"/>
    <x v="3"/>
    <n v="15"/>
    <x v="0"/>
    <x v="2"/>
    <n v="28.9"/>
    <x v="2"/>
    <s v="Afternoon"/>
    <x v="3"/>
    <s v="Mar"/>
    <x v="3"/>
    <x v="0"/>
    <x v="0"/>
    <x v="1"/>
  </r>
  <r>
    <x v="17"/>
    <x v="0"/>
    <d v="1899-12-30T15:33:37"/>
    <d v="1899-12-30T15:00:00"/>
    <d v="1899-12-30T16:00:00"/>
    <x v="3"/>
    <n v="15"/>
    <x v="0"/>
    <x v="2"/>
    <n v="28.9"/>
    <x v="2"/>
    <s v="Afternoon"/>
    <x v="3"/>
    <s v="Mar"/>
    <x v="3"/>
    <x v="0"/>
    <x v="0"/>
    <x v="1"/>
  </r>
  <r>
    <x v="18"/>
    <x v="0"/>
    <d v="1899-12-30T10:20:26"/>
    <d v="1899-12-30T10:00:00"/>
    <d v="1899-12-30T11:00:00"/>
    <x v="0"/>
    <n v="10"/>
    <x v="1"/>
    <x v="10"/>
    <n v="30"/>
    <x v="5"/>
    <s v="Morning"/>
    <x v="4"/>
    <s v="Mar"/>
    <x v="4"/>
    <x v="0"/>
    <x v="0"/>
    <x v="0"/>
  </r>
  <r>
    <x v="18"/>
    <x v="0"/>
    <d v="1899-12-30T14:02:22"/>
    <d v="1899-12-30T14:00:00"/>
    <d v="1899-12-30T15:00:00"/>
    <x v="8"/>
    <n v="14"/>
    <x v="0"/>
    <x v="65"/>
    <n v="38.700000000000003"/>
    <x v="0"/>
    <s v="Afternoon"/>
    <x v="4"/>
    <s v="Mar"/>
    <x v="4"/>
    <x v="0"/>
    <x v="0"/>
    <x v="0"/>
  </r>
  <r>
    <x v="18"/>
    <x v="0"/>
    <d v="1899-12-30T14:03:20"/>
    <d v="1899-12-30T14:00:00"/>
    <d v="1899-12-30T15:00:00"/>
    <x v="8"/>
    <n v="14"/>
    <x v="0"/>
    <x v="65"/>
    <n v="38.700000000000003"/>
    <x v="0"/>
    <s v="Afternoon"/>
    <x v="4"/>
    <s v="Mar"/>
    <x v="4"/>
    <x v="0"/>
    <x v="0"/>
    <x v="0"/>
  </r>
  <r>
    <x v="18"/>
    <x v="0"/>
    <d v="1899-12-30T15:04:36"/>
    <d v="1899-12-30T15:00:00"/>
    <d v="1899-12-30T16:00:00"/>
    <x v="3"/>
    <n v="15"/>
    <x v="0"/>
    <x v="49"/>
    <n v="38.700000000000003"/>
    <x v="1"/>
    <s v="Afternoon"/>
    <x v="4"/>
    <s v="Mar"/>
    <x v="4"/>
    <x v="0"/>
    <x v="0"/>
    <x v="0"/>
  </r>
  <r>
    <x v="18"/>
    <x v="0"/>
    <d v="1899-12-30T16:53:49"/>
    <d v="1899-12-30T16:00:00"/>
    <d v="1899-12-30T17:00:00"/>
    <x v="4"/>
    <n v="16"/>
    <x v="0"/>
    <x v="66"/>
    <n v="33.799999999999997"/>
    <x v="3"/>
    <s v="Afternoon"/>
    <x v="4"/>
    <s v="Mar"/>
    <x v="4"/>
    <x v="0"/>
    <x v="0"/>
    <x v="0"/>
  </r>
  <r>
    <x v="18"/>
    <x v="0"/>
    <d v="1899-12-30T19:26:33"/>
    <d v="1899-12-30T19:00:00"/>
    <d v="1899-12-30T20:00:00"/>
    <x v="6"/>
    <n v="19"/>
    <x v="1"/>
    <x v="10"/>
    <n v="40"/>
    <x v="1"/>
    <s v="Night"/>
    <x v="4"/>
    <s v="Mar"/>
    <x v="4"/>
    <x v="0"/>
    <x v="0"/>
    <x v="0"/>
  </r>
  <r>
    <x v="19"/>
    <x v="0"/>
    <d v="1899-12-30T11:41:16"/>
    <d v="1899-12-30T11:00:00"/>
    <d v="1899-12-30T12:00:00"/>
    <x v="7"/>
    <n v="11"/>
    <x v="0"/>
    <x v="12"/>
    <n v="28.9"/>
    <x v="5"/>
    <s v="Morning"/>
    <x v="5"/>
    <s v="Mar"/>
    <x v="5"/>
    <x v="0"/>
    <x v="0"/>
    <x v="0"/>
  </r>
  <r>
    <x v="19"/>
    <x v="0"/>
    <d v="1899-12-30T12:21:08"/>
    <d v="1899-12-30T12:00:00"/>
    <d v="1899-12-30T13:00:00"/>
    <x v="1"/>
    <n v="12"/>
    <x v="1"/>
    <x v="10"/>
    <n v="40"/>
    <x v="0"/>
    <s v="Afternoon"/>
    <x v="5"/>
    <s v="Mar"/>
    <x v="5"/>
    <x v="0"/>
    <x v="0"/>
    <x v="0"/>
  </r>
  <r>
    <x v="19"/>
    <x v="0"/>
    <d v="1899-12-30T12:30:49"/>
    <d v="1899-12-30T12:00:00"/>
    <d v="1899-12-30T13:00:00"/>
    <x v="1"/>
    <n v="12"/>
    <x v="0"/>
    <x v="49"/>
    <n v="28.9"/>
    <x v="5"/>
    <s v="Afternoon"/>
    <x v="5"/>
    <s v="Mar"/>
    <x v="5"/>
    <x v="0"/>
    <x v="0"/>
    <x v="0"/>
  </r>
  <r>
    <x v="19"/>
    <x v="0"/>
    <d v="1899-12-30T13:16:47"/>
    <d v="1899-12-30T13:00:00"/>
    <d v="1899-12-30T14:00:00"/>
    <x v="2"/>
    <n v="13"/>
    <x v="0"/>
    <x v="67"/>
    <n v="38.700000000000003"/>
    <x v="7"/>
    <s v="Afternoon"/>
    <x v="5"/>
    <s v="Mar"/>
    <x v="5"/>
    <x v="0"/>
    <x v="0"/>
    <x v="0"/>
  </r>
  <r>
    <x v="19"/>
    <x v="0"/>
    <d v="1899-12-30T16:42:38"/>
    <d v="1899-12-30T16:00:00"/>
    <d v="1899-12-30T17:00:00"/>
    <x v="4"/>
    <n v="16"/>
    <x v="0"/>
    <x v="50"/>
    <n v="38.700000000000003"/>
    <x v="4"/>
    <s v="Afternoon"/>
    <x v="5"/>
    <s v="Mar"/>
    <x v="5"/>
    <x v="0"/>
    <x v="0"/>
    <x v="0"/>
  </r>
  <r>
    <x v="19"/>
    <x v="0"/>
    <d v="1899-12-30T17:50:29"/>
    <d v="1899-12-30T17:00:00"/>
    <d v="1899-12-30T18:00:00"/>
    <x v="9"/>
    <n v="17"/>
    <x v="0"/>
    <x v="68"/>
    <n v="38.700000000000003"/>
    <x v="0"/>
    <s v="Night"/>
    <x v="5"/>
    <s v="Mar"/>
    <x v="5"/>
    <x v="0"/>
    <x v="0"/>
    <x v="0"/>
  </r>
  <r>
    <x v="20"/>
    <x v="0"/>
    <d v="1899-12-30T10:18:57"/>
    <d v="1899-12-30T10:00:00"/>
    <d v="1899-12-30T11:00:00"/>
    <x v="0"/>
    <n v="10"/>
    <x v="1"/>
    <x v="10"/>
    <n v="40"/>
    <x v="7"/>
    <s v="Morning"/>
    <x v="6"/>
    <s v="Mar"/>
    <x v="6"/>
    <x v="0"/>
    <x v="0"/>
    <x v="0"/>
  </r>
  <r>
    <x v="20"/>
    <x v="0"/>
    <d v="1899-12-30T12:25:09"/>
    <d v="1899-12-30T12:00:00"/>
    <d v="1899-12-30T13:00:00"/>
    <x v="1"/>
    <n v="12"/>
    <x v="0"/>
    <x v="12"/>
    <n v="28.9"/>
    <x v="5"/>
    <s v="Afternoon"/>
    <x v="6"/>
    <s v="Mar"/>
    <x v="6"/>
    <x v="0"/>
    <x v="0"/>
    <x v="0"/>
  </r>
  <r>
    <x v="20"/>
    <x v="0"/>
    <d v="1899-12-30T12:26:17"/>
    <d v="1899-12-30T12:00:00"/>
    <d v="1899-12-30T13:00:00"/>
    <x v="1"/>
    <n v="12"/>
    <x v="0"/>
    <x v="12"/>
    <n v="38.700000000000003"/>
    <x v="7"/>
    <s v="Afternoon"/>
    <x v="6"/>
    <s v="Mar"/>
    <x v="6"/>
    <x v="0"/>
    <x v="0"/>
    <x v="0"/>
  </r>
  <r>
    <x v="20"/>
    <x v="0"/>
    <d v="1899-12-30T17:21:01"/>
    <d v="1899-12-30T17:00:00"/>
    <d v="1899-12-30T18:00:00"/>
    <x v="9"/>
    <n v="17"/>
    <x v="1"/>
    <x v="10"/>
    <n v="30"/>
    <x v="2"/>
    <s v="Night"/>
    <x v="6"/>
    <s v="Mar"/>
    <x v="6"/>
    <x v="0"/>
    <x v="0"/>
    <x v="1"/>
  </r>
  <r>
    <x v="20"/>
    <x v="0"/>
    <d v="1899-12-30T17:22:01"/>
    <d v="1899-12-30T17:00:00"/>
    <d v="1899-12-30T18:00:00"/>
    <x v="9"/>
    <n v="17"/>
    <x v="0"/>
    <x v="12"/>
    <n v="28.9"/>
    <x v="5"/>
    <s v="Night"/>
    <x v="6"/>
    <s v="Mar"/>
    <x v="6"/>
    <x v="0"/>
    <x v="0"/>
    <x v="0"/>
  </r>
  <r>
    <x v="20"/>
    <x v="0"/>
    <d v="1899-12-30T19:20:37"/>
    <d v="1899-12-30T19:00:00"/>
    <d v="1899-12-30T20:00:00"/>
    <x v="6"/>
    <n v="19"/>
    <x v="0"/>
    <x v="69"/>
    <n v="38.700000000000003"/>
    <x v="0"/>
    <s v="Night"/>
    <x v="6"/>
    <s v="Mar"/>
    <x v="6"/>
    <x v="0"/>
    <x v="0"/>
    <x v="0"/>
  </r>
  <r>
    <x v="21"/>
    <x v="0"/>
    <d v="1899-12-30T10:35:54"/>
    <d v="1899-12-30T10:00:00"/>
    <d v="1899-12-30T11:00:00"/>
    <x v="0"/>
    <n v="10"/>
    <x v="0"/>
    <x v="70"/>
    <n v="33.799999999999997"/>
    <x v="3"/>
    <s v="Morning"/>
    <x v="0"/>
    <s v="Mar"/>
    <x v="0"/>
    <x v="0"/>
    <x v="0"/>
    <x v="0"/>
  </r>
  <r>
    <x v="21"/>
    <x v="0"/>
    <d v="1899-12-30T13:29:20"/>
    <d v="1899-12-30T13:00:00"/>
    <d v="1899-12-30T14:00:00"/>
    <x v="2"/>
    <n v="13"/>
    <x v="0"/>
    <x v="71"/>
    <n v="33.799999999999997"/>
    <x v="3"/>
    <s v="Afternoon"/>
    <x v="0"/>
    <s v="Mar"/>
    <x v="0"/>
    <x v="0"/>
    <x v="0"/>
    <x v="0"/>
  </r>
  <r>
    <x v="21"/>
    <x v="0"/>
    <d v="1899-12-30T16:15:14"/>
    <d v="1899-12-30T16:00:00"/>
    <d v="1899-12-30T17:00:00"/>
    <x v="4"/>
    <n v="16"/>
    <x v="1"/>
    <x v="10"/>
    <n v="40"/>
    <x v="7"/>
    <s v="Afternoon"/>
    <x v="0"/>
    <s v="Mar"/>
    <x v="0"/>
    <x v="0"/>
    <x v="0"/>
    <x v="0"/>
  </r>
  <r>
    <x v="21"/>
    <x v="0"/>
    <d v="1899-12-30T17:17:04"/>
    <d v="1899-12-30T17:00:00"/>
    <d v="1899-12-30T18:00:00"/>
    <x v="9"/>
    <n v="17"/>
    <x v="0"/>
    <x v="12"/>
    <n v="28.9"/>
    <x v="2"/>
    <s v="Night"/>
    <x v="0"/>
    <s v="Mar"/>
    <x v="0"/>
    <x v="0"/>
    <x v="0"/>
    <x v="1"/>
  </r>
  <r>
    <x v="21"/>
    <x v="0"/>
    <d v="1899-12-30T17:17:59"/>
    <d v="1899-12-30T17:00:00"/>
    <d v="1899-12-30T18:00:00"/>
    <x v="9"/>
    <n v="17"/>
    <x v="0"/>
    <x v="12"/>
    <n v="24"/>
    <x v="6"/>
    <s v="Night"/>
    <x v="0"/>
    <s v="Mar"/>
    <x v="0"/>
    <x v="0"/>
    <x v="0"/>
    <x v="1"/>
  </r>
  <r>
    <x v="21"/>
    <x v="0"/>
    <d v="1899-12-30T17:20:49"/>
    <d v="1899-12-30T17:00:00"/>
    <d v="1899-12-30T18:00:00"/>
    <x v="9"/>
    <n v="17"/>
    <x v="0"/>
    <x v="50"/>
    <n v="28.9"/>
    <x v="2"/>
    <s v="Night"/>
    <x v="0"/>
    <s v="Mar"/>
    <x v="0"/>
    <x v="0"/>
    <x v="0"/>
    <x v="1"/>
  </r>
  <r>
    <x v="22"/>
    <x v="0"/>
    <d v="1899-12-30T10:44:00"/>
    <d v="1899-12-30T10:00:00"/>
    <d v="1899-12-30T11:00:00"/>
    <x v="0"/>
    <n v="10"/>
    <x v="0"/>
    <x v="72"/>
    <n v="38.700000000000003"/>
    <x v="0"/>
    <s v="Morning"/>
    <x v="1"/>
    <s v="Mar"/>
    <x v="1"/>
    <x v="0"/>
    <x v="0"/>
    <x v="0"/>
  </r>
  <r>
    <x v="22"/>
    <x v="0"/>
    <d v="1899-12-30T10:45:07"/>
    <d v="1899-12-30T10:00:00"/>
    <d v="1899-12-30T11:00:00"/>
    <x v="0"/>
    <n v="10"/>
    <x v="0"/>
    <x v="73"/>
    <n v="33.799999999999997"/>
    <x v="3"/>
    <s v="Morning"/>
    <x v="1"/>
    <s v="Mar"/>
    <x v="1"/>
    <x v="0"/>
    <x v="0"/>
    <x v="0"/>
  </r>
  <r>
    <x v="22"/>
    <x v="0"/>
    <d v="1899-12-30T13:10:08"/>
    <d v="1899-12-30T13:00:00"/>
    <d v="1899-12-30T14:00:00"/>
    <x v="2"/>
    <n v="13"/>
    <x v="0"/>
    <x v="74"/>
    <n v="38.700000000000003"/>
    <x v="7"/>
    <s v="Afternoon"/>
    <x v="1"/>
    <s v="Mar"/>
    <x v="1"/>
    <x v="0"/>
    <x v="0"/>
    <x v="0"/>
  </r>
  <r>
    <x v="22"/>
    <x v="0"/>
    <d v="1899-12-30T13:11:12"/>
    <d v="1899-12-30T13:00:00"/>
    <d v="1899-12-30T14:00:00"/>
    <x v="2"/>
    <n v="13"/>
    <x v="0"/>
    <x v="74"/>
    <n v="38.700000000000003"/>
    <x v="4"/>
    <s v="Afternoon"/>
    <x v="1"/>
    <s v="Mar"/>
    <x v="1"/>
    <x v="0"/>
    <x v="0"/>
    <x v="0"/>
  </r>
  <r>
    <x v="22"/>
    <x v="0"/>
    <d v="1899-12-30T14:44:41"/>
    <d v="1899-12-30T14:00:00"/>
    <d v="1899-12-30T15:00:00"/>
    <x v="8"/>
    <n v="14"/>
    <x v="0"/>
    <x v="75"/>
    <n v="33.799999999999997"/>
    <x v="3"/>
    <s v="Afternoon"/>
    <x v="1"/>
    <s v="Mar"/>
    <x v="1"/>
    <x v="0"/>
    <x v="0"/>
    <x v="0"/>
  </r>
  <r>
    <x v="22"/>
    <x v="0"/>
    <d v="1899-12-30T15:47:19"/>
    <d v="1899-12-30T15:00:00"/>
    <d v="1899-12-30T16:00:00"/>
    <x v="3"/>
    <n v="15"/>
    <x v="0"/>
    <x v="76"/>
    <n v="38.700000000000003"/>
    <x v="0"/>
    <s v="Afternoon"/>
    <x v="1"/>
    <s v="Mar"/>
    <x v="1"/>
    <x v="0"/>
    <x v="0"/>
    <x v="0"/>
  </r>
  <r>
    <x v="22"/>
    <x v="0"/>
    <d v="1899-12-30T15:49:34"/>
    <d v="1899-12-30T15:00:00"/>
    <d v="1899-12-30T16:00:00"/>
    <x v="3"/>
    <n v="15"/>
    <x v="0"/>
    <x v="76"/>
    <n v="33.799999999999997"/>
    <x v="3"/>
    <s v="Afternoon"/>
    <x v="1"/>
    <s v="Mar"/>
    <x v="1"/>
    <x v="0"/>
    <x v="0"/>
    <x v="0"/>
  </r>
  <r>
    <x v="22"/>
    <x v="0"/>
    <d v="1899-12-30T16:00:58"/>
    <d v="1899-12-30T16:00:00"/>
    <d v="1899-12-30T17:00:00"/>
    <x v="4"/>
    <n v="16"/>
    <x v="0"/>
    <x v="8"/>
    <n v="28.9"/>
    <x v="5"/>
    <s v="Afternoon"/>
    <x v="1"/>
    <s v="Mar"/>
    <x v="1"/>
    <x v="0"/>
    <x v="0"/>
    <x v="0"/>
  </r>
  <r>
    <x v="23"/>
    <x v="0"/>
    <d v="1899-12-30T10:03:56"/>
    <d v="1899-12-30T10:00:00"/>
    <d v="1899-12-30T11:00:00"/>
    <x v="0"/>
    <n v="10"/>
    <x v="1"/>
    <x v="10"/>
    <n v="40"/>
    <x v="0"/>
    <s v="Morning"/>
    <x v="2"/>
    <s v="Mar"/>
    <x v="2"/>
    <x v="0"/>
    <x v="0"/>
    <x v="0"/>
  </r>
  <r>
    <x v="23"/>
    <x v="0"/>
    <d v="1899-12-30T18:45:08"/>
    <d v="1899-12-30T18:00:00"/>
    <d v="1899-12-30T19:00:00"/>
    <x v="5"/>
    <n v="18"/>
    <x v="0"/>
    <x v="77"/>
    <n v="38.700000000000003"/>
    <x v="0"/>
    <s v="Night"/>
    <x v="2"/>
    <s v="Mar"/>
    <x v="2"/>
    <x v="0"/>
    <x v="0"/>
    <x v="0"/>
  </r>
  <r>
    <x v="24"/>
    <x v="0"/>
    <d v="1899-12-30T10:31:47"/>
    <d v="1899-12-30T10:00:00"/>
    <d v="1899-12-30T11:00:00"/>
    <x v="0"/>
    <n v="10"/>
    <x v="0"/>
    <x v="8"/>
    <n v="38.700000000000003"/>
    <x v="0"/>
    <s v="Morning"/>
    <x v="3"/>
    <s v="Mar"/>
    <x v="3"/>
    <x v="0"/>
    <x v="0"/>
    <x v="0"/>
  </r>
  <r>
    <x v="24"/>
    <x v="0"/>
    <d v="1899-12-30T11:16:26"/>
    <d v="1899-12-30T11:00:00"/>
    <d v="1899-12-30T12:00:00"/>
    <x v="7"/>
    <n v="11"/>
    <x v="1"/>
    <x v="10"/>
    <n v="35"/>
    <x v="3"/>
    <s v="Morning"/>
    <x v="3"/>
    <s v="Mar"/>
    <x v="3"/>
    <x v="0"/>
    <x v="0"/>
    <x v="0"/>
  </r>
  <r>
    <x v="24"/>
    <x v="0"/>
    <d v="1899-12-30T14:27:09"/>
    <d v="1899-12-30T14:00:00"/>
    <d v="1899-12-30T15:00:00"/>
    <x v="8"/>
    <n v="14"/>
    <x v="0"/>
    <x v="78"/>
    <n v="38.700000000000003"/>
    <x v="0"/>
    <s v="Afternoon"/>
    <x v="3"/>
    <s v="Mar"/>
    <x v="3"/>
    <x v="0"/>
    <x v="0"/>
    <x v="0"/>
  </r>
  <r>
    <x v="24"/>
    <x v="0"/>
    <d v="1899-12-30T14:29:25"/>
    <d v="1899-12-30T14:00:00"/>
    <d v="1899-12-30T15:00:00"/>
    <x v="8"/>
    <n v="14"/>
    <x v="0"/>
    <x v="17"/>
    <n v="38.700000000000003"/>
    <x v="0"/>
    <s v="Afternoon"/>
    <x v="3"/>
    <s v="Mar"/>
    <x v="3"/>
    <x v="0"/>
    <x v="0"/>
    <x v="0"/>
  </r>
  <r>
    <x v="24"/>
    <x v="0"/>
    <d v="1899-12-30T18:37:31"/>
    <d v="1899-12-30T18:00:00"/>
    <d v="1899-12-30T19:00:00"/>
    <x v="5"/>
    <n v="18"/>
    <x v="0"/>
    <x v="24"/>
    <n v="33.799999999999997"/>
    <x v="3"/>
    <s v="Night"/>
    <x v="3"/>
    <s v="Mar"/>
    <x v="3"/>
    <x v="0"/>
    <x v="0"/>
    <x v="0"/>
  </r>
  <r>
    <x v="24"/>
    <x v="0"/>
    <d v="1899-12-30T19:34:25"/>
    <d v="1899-12-30T19:00:00"/>
    <d v="1899-12-30T20:00:00"/>
    <x v="6"/>
    <n v="19"/>
    <x v="0"/>
    <x v="79"/>
    <n v="38.700000000000003"/>
    <x v="7"/>
    <s v="Night"/>
    <x v="3"/>
    <s v="Mar"/>
    <x v="3"/>
    <x v="0"/>
    <x v="0"/>
    <x v="0"/>
  </r>
  <r>
    <x v="25"/>
    <x v="0"/>
    <d v="1899-12-30T10:35:50"/>
    <d v="1899-12-30T10:00:00"/>
    <d v="1899-12-30T11:00:00"/>
    <x v="0"/>
    <n v="10"/>
    <x v="0"/>
    <x v="55"/>
    <n v="38.700000000000003"/>
    <x v="4"/>
    <s v="Morning"/>
    <x v="4"/>
    <s v="Mar"/>
    <x v="4"/>
    <x v="0"/>
    <x v="0"/>
    <x v="0"/>
  </r>
  <r>
    <x v="25"/>
    <x v="0"/>
    <d v="1899-12-30T10:36:36"/>
    <d v="1899-12-30T10:00:00"/>
    <d v="1899-12-30T11:00:00"/>
    <x v="0"/>
    <n v="10"/>
    <x v="0"/>
    <x v="55"/>
    <n v="38.700000000000003"/>
    <x v="0"/>
    <s v="Morning"/>
    <x v="4"/>
    <s v="Mar"/>
    <x v="4"/>
    <x v="0"/>
    <x v="0"/>
    <x v="0"/>
  </r>
  <r>
    <x v="25"/>
    <x v="0"/>
    <d v="1899-12-30T10:42:30"/>
    <d v="1899-12-30T10:00:00"/>
    <d v="1899-12-30T11:00:00"/>
    <x v="0"/>
    <n v="10"/>
    <x v="0"/>
    <x v="80"/>
    <n v="38.700000000000003"/>
    <x v="0"/>
    <s v="Morning"/>
    <x v="4"/>
    <s v="Mar"/>
    <x v="4"/>
    <x v="0"/>
    <x v="0"/>
    <x v="0"/>
  </r>
  <r>
    <x v="25"/>
    <x v="0"/>
    <d v="1899-12-30T11:11:47"/>
    <d v="1899-12-30T11:00:00"/>
    <d v="1899-12-30T12:00:00"/>
    <x v="7"/>
    <n v="11"/>
    <x v="0"/>
    <x v="8"/>
    <n v="28.9"/>
    <x v="5"/>
    <s v="Morning"/>
    <x v="4"/>
    <s v="Mar"/>
    <x v="4"/>
    <x v="0"/>
    <x v="0"/>
    <x v="0"/>
  </r>
  <r>
    <x v="25"/>
    <x v="0"/>
    <d v="1899-12-30T13:35:53"/>
    <d v="1899-12-30T13:00:00"/>
    <d v="1899-12-30T14:00:00"/>
    <x v="2"/>
    <n v="13"/>
    <x v="0"/>
    <x v="2"/>
    <n v="28.9"/>
    <x v="2"/>
    <s v="Afternoon"/>
    <x v="4"/>
    <s v="Mar"/>
    <x v="4"/>
    <x v="0"/>
    <x v="0"/>
    <x v="1"/>
  </r>
  <r>
    <x v="25"/>
    <x v="0"/>
    <d v="1899-12-30T13:36:50"/>
    <d v="1899-12-30T13:00:00"/>
    <d v="1899-12-30T14:00:00"/>
    <x v="2"/>
    <n v="13"/>
    <x v="0"/>
    <x v="32"/>
    <n v="28.9"/>
    <x v="5"/>
    <s v="Afternoon"/>
    <x v="4"/>
    <s v="Mar"/>
    <x v="4"/>
    <x v="0"/>
    <x v="0"/>
    <x v="0"/>
  </r>
  <r>
    <x v="25"/>
    <x v="0"/>
    <d v="1899-12-30T13:38:00"/>
    <d v="1899-12-30T13:00:00"/>
    <d v="1899-12-30T14:00:00"/>
    <x v="2"/>
    <n v="13"/>
    <x v="0"/>
    <x v="59"/>
    <n v="28.9"/>
    <x v="5"/>
    <s v="Afternoon"/>
    <x v="4"/>
    <s v="Mar"/>
    <x v="4"/>
    <x v="0"/>
    <x v="0"/>
    <x v="0"/>
  </r>
  <r>
    <x v="25"/>
    <x v="0"/>
    <d v="1899-12-30T13:57:54"/>
    <d v="1899-12-30T13:00:00"/>
    <d v="1899-12-30T14:00:00"/>
    <x v="2"/>
    <n v="13"/>
    <x v="0"/>
    <x v="50"/>
    <n v="28.9"/>
    <x v="2"/>
    <s v="Afternoon"/>
    <x v="4"/>
    <s v="Mar"/>
    <x v="4"/>
    <x v="0"/>
    <x v="0"/>
    <x v="1"/>
  </r>
  <r>
    <x v="25"/>
    <x v="0"/>
    <d v="1899-12-30T15:48:02"/>
    <d v="1899-12-30T15:00:00"/>
    <d v="1899-12-30T16:00:00"/>
    <x v="3"/>
    <n v="15"/>
    <x v="0"/>
    <x v="81"/>
    <n v="38.700000000000003"/>
    <x v="0"/>
    <s v="Afternoon"/>
    <x v="4"/>
    <s v="Mar"/>
    <x v="4"/>
    <x v="0"/>
    <x v="0"/>
    <x v="0"/>
  </r>
  <r>
    <x v="25"/>
    <x v="0"/>
    <d v="1899-12-30T18:33:39"/>
    <d v="1899-12-30T18:00:00"/>
    <d v="1899-12-30T19:00:00"/>
    <x v="5"/>
    <n v="18"/>
    <x v="0"/>
    <x v="24"/>
    <n v="38.700000000000003"/>
    <x v="0"/>
    <s v="Night"/>
    <x v="4"/>
    <s v="Mar"/>
    <x v="4"/>
    <x v="0"/>
    <x v="0"/>
    <x v="0"/>
  </r>
  <r>
    <x v="25"/>
    <x v="0"/>
    <d v="1899-12-30T18:34:55"/>
    <d v="1899-12-30T18:00:00"/>
    <d v="1899-12-30T19:00:00"/>
    <x v="5"/>
    <n v="18"/>
    <x v="0"/>
    <x v="8"/>
    <n v="38.700000000000003"/>
    <x v="1"/>
    <s v="Night"/>
    <x v="4"/>
    <s v="Mar"/>
    <x v="4"/>
    <x v="0"/>
    <x v="0"/>
    <x v="0"/>
  </r>
  <r>
    <x v="26"/>
    <x v="0"/>
    <d v="1899-12-30T11:04:51"/>
    <d v="1899-12-30T11:00:00"/>
    <d v="1899-12-30T12:00:00"/>
    <x v="7"/>
    <n v="11"/>
    <x v="0"/>
    <x v="2"/>
    <n v="28.9"/>
    <x v="5"/>
    <s v="Morning"/>
    <x v="5"/>
    <s v="Mar"/>
    <x v="5"/>
    <x v="0"/>
    <x v="0"/>
    <x v="0"/>
  </r>
  <r>
    <x v="26"/>
    <x v="0"/>
    <d v="1899-12-30T11:05:58"/>
    <d v="1899-12-30T11:00:00"/>
    <d v="1899-12-30T12:00:00"/>
    <x v="7"/>
    <n v="11"/>
    <x v="0"/>
    <x v="2"/>
    <n v="33.799999999999997"/>
    <x v="3"/>
    <s v="Morning"/>
    <x v="5"/>
    <s v="Mar"/>
    <x v="5"/>
    <x v="0"/>
    <x v="0"/>
    <x v="0"/>
  </r>
  <r>
    <x v="26"/>
    <x v="0"/>
    <d v="1899-12-30T12:57:00"/>
    <d v="1899-12-30T12:00:00"/>
    <d v="1899-12-30T13:00:00"/>
    <x v="1"/>
    <n v="12"/>
    <x v="0"/>
    <x v="82"/>
    <n v="33.799999999999997"/>
    <x v="3"/>
    <s v="Afternoon"/>
    <x v="5"/>
    <s v="Mar"/>
    <x v="5"/>
    <x v="0"/>
    <x v="0"/>
    <x v="0"/>
  </r>
  <r>
    <x v="26"/>
    <x v="0"/>
    <d v="1899-12-30T13:35:20"/>
    <d v="1899-12-30T13:00:00"/>
    <d v="1899-12-30T14:00:00"/>
    <x v="2"/>
    <n v="13"/>
    <x v="0"/>
    <x v="83"/>
    <n v="38.700000000000003"/>
    <x v="1"/>
    <s v="Afternoon"/>
    <x v="5"/>
    <s v="Mar"/>
    <x v="5"/>
    <x v="0"/>
    <x v="0"/>
    <x v="0"/>
  </r>
  <r>
    <x v="26"/>
    <x v="0"/>
    <d v="1899-12-30T14:22:32"/>
    <d v="1899-12-30T14:00:00"/>
    <d v="1899-12-30T15:00:00"/>
    <x v="8"/>
    <n v="14"/>
    <x v="0"/>
    <x v="12"/>
    <n v="38.700000000000003"/>
    <x v="7"/>
    <s v="Afternoon"/>
    <x v="5"/>
    <s v="Mar"/>
    <x v="5"/>
    <x v="0"/>
    <x v="0"/>
    <x v="0"/>
  </r>
  <r>
    <x v="26"/>
    <x v="0"/>
    <d v="1899-12-30T14:23:35"/>
    <d v="1899-12-30T14:00:00"/>
    <d v="1899-12-30T15:00:00"/>
    <x v="8"/>
    <n v="14"/>
    <x v="0"/>
    <x v="12"/>
    <n v="28.9"/>
    <x v="2"/>
    <s v="Afternoon"/>
    <x v="5"/>
    <s v="Mar"/>
    <x v="5"/>
    <x v="0"/>
    <x v="0"/>
    <x v="1"/>
  </r>
  <r>
    <x v="26"/>
    <x v="0"/>
    <d v="1899-12-30T18:30:12"/>
    <d v="1899-12-30T18:00:00"/>
    <d v="1899-12-30T19:00:00"/>
    <x v="5"/>
    <n v="18"/>
    <x v="0"/>
    <x v="84"/>
    <n v="28.9"/>
    <x v="5"/>
    <s v="Night"/>
    <x v="5"/>
    <s v="Mar"/>
    <x v="5"/>
    <x v="0"/>
    <x v="0"/>
    <x v="0"/>
  </r>
  <r>
    <x v="26"/>
    <x v="0"/>
    <d v="1899-12-30T19:31:12"/>
    <d v="1899-12-30T19:00:00"/>
    <d v="1899-12-30T20:00:00"/>
    <x v="6"/>
    <n v="19"/>
    <x v="1"/>
    <x v="10"/>
    <n v="40"/>
    <x v="0"/>
    <s v="Night"/>
    <x v="5"/>
    <s v="Mar"/>
    <x v="5"/>
    <x v="0"/>
    <x v="0"/>
    <x v="0"/>
  </r>
  <r>
    <x v="27"/>
    <x v="0"/>
    <d v="1899-12-30T14:24:47"/>
    <d v="1899-12-30T14:00:00"/>
    <d v="1899-12-30T15:00:00"/>
    <x v="8"/>
    <n v="14"/>
    <x v="0"/>
    <x v="85"/>
    <n v="28.9"/>
    <x v="5"/>
    <s v="Afternoon"/>
    <x v="6"/>
    <s v="Mar"/>
    <x v="6"/>
    <x v="0"/>
    <x v="0"/>
    <x v="0"/>
  </r>
  <r>
    <x v="27"/>
    <x v="0"/>
    <d v="1899-12-30T17:24:46"/>
    <d v="1899-12-30T17:00:00"/>
    <d v="1899-12-30T18:00:00"/>
    <x v="9"/>
    <n v="17"/>
    <x v="0"/>
    <x v="12"/>
    <n v="28.9"/>
    <x v="5"/>
    <s v="Night"/>
    <x v="6"/>
    <s v="Mar"/>
    <x v="6"/>
    <x v="0"/>
    <x v="0"/>
    <x v="0"/>
  </r>
  <r>
    <x v="27"/>
    <x v="0"/>
    <d v="1899-12-30T17:27:05"/>
    <d v="1899-12-30T17:00:00"/>
    <d v="1899-12-30T18:00:00"/>
    <x v="9"/>
    <n v="17"/>
    <x v="0"/>
    <x v="12"/>
    <n v="28.9"/>
    <x v="2"/>
    <s v="Night"/>
    <x v="6"/>
    <s v="Mar"/>
    <x v="6"/>
    <x v="0"/>
    <x v="0"/>
    <x v="1"/>
  </r>
  <r>
    <x v="27"/>
    <x v="0"/>
    <d v="1899-12-30T17:32:45"/>
    <d v="1899-12-30T17:00:00"/>
    <d v="1899-12-30T18:00:00"/>
    <x v="9"/>
    <n v="17"/>
    <x v="0"/>
    <x v="86"/>
    <n v="38.700000000000003"/>
    <x v="0"/>
    <s v="Night"/>
    <x v="6"/>
    <s v="Mar"/>
    <x v="6"/>
    <x v="0"/>
    <x v="0"/>
    <x v="0"/>
  </r>
  <r>
    <x v="28"/>
    <x v="0"/>
    <d v="1899-12-30T10:56:19"/>
    <d v="1899-12-30T10:00:00"/>
    <d v="1899-12-30T11:00:00"/>
    <x v="0"/>
    <n v="10"/>
    <x v="0"/>
    <x v="87"/>
    <n v="38.700000000000003"/>
    <x v="0"/>
    <s v="Morning"/>
    <x v="0"/>
    <s v="Mar"/>
    <x v="0"/>
    <x v="0"/>
    <x v="0"/>
    <x v="0"/>
  </r>
  <r>
    <x v="28"/>
    <x v="0"/>
    <d v="1899-12-30T12:34:17"/>
    <d v="1899-12-30T12:00:00"/>
    <d v="1899-12-30T13:00:00"/>
    <x v="1"/>
    <n v="12"/>
    <x v="0"/>
    <x v="88"/>
    <n v="38.700000000000003"/>
    <x v="7"/>
    <s v="Afternoon"/>
    <x v="0"/>
    <s v="Mar"/>
    <x v="0"/>
    <x v="0"/>
    <x v="0"/>
    <x v="0"/>
  </r>
  <r>
    <x v="28"/>
    <x v="0"/>
    <d v="1899-12-30T12:41:32"/>
    <d v="1899-12-30T12:00:00"/>
    <d v="1899-12-30T13:00:00"/>
    <x v="1"/>
    <n v="12"/>
    <x v="0"/>
    <x v="88"/>
    <n v="38.700000000000003"/>
    <x v="7"/>
    <s v="Afternoon"/>
    <x v="0"/>
    <s v="Mar"/>
    <x v="0"/>
    <x v="0"/>
    <x v="0"/>
    <x v="0"/>
  </r>
  <r>
    <x v="28"/>
    <x v="0"/>
    <d v="1899-12-30T13:22:45"/>
    <d v="1899-12-30T13:00:00"/>
    <d v="1899-12-30T14:00:00"/>
    <x v="2"/>
    <n v="13"/>
    <x v="1"/>
    <x v="10"/>
    <n v="40"/>
    <x v="7"/>
    <s v="Afternoon"/>
    <x v="0"/>
    <s v="Mar"/>
    <x v="0"/>
    <x v="0"/>
    <x v="0"/>
    <x v="0"/>
  </r>
  <r>
    <x v="29"/>
    <x v="0"/>
    <d v="1899-12-30T11:59:20"/>
    <d v="1899-12-30T11:00:00"/>
    <d v="1899-12-30T12:00:00"/>
    <x v="7"/>
    <n v="11"/>
    <x v="0"/>
    <x v="69"/>
    <n v="38.700000000000003"/>
    <x v="0"/>
    <s v="Morning"/>
    <x v="1"/>
    <s v="Mar"/>
    <x v="1"/>
    <x v="0"/>
    <x v="0"/>
    <x v="0"/>
  </r>
  <r>
    <x v="29"/>
    <x v="0"/>
    <d v="1899-12-30T13:49:26"/>
    <d v="1899-12-30T13:00:00"/>
    <d v="1899-12-30T14:00:00"/>
    <x v="2"/>
    <n v="13"/>
    <x v="1"/>
    <x v="10"/>
    <n v="40"/>
    <x v="7"/>
    <s v="Afternoon"/>
    <x v="1"/>
    <s v="Mar"/>
    <x v="1"/>
    <x v="0"/>
    <x v="0"/>
    <x v="0"/>
  </r>
  <r>
    <x v="29"/>
    <x v="0"/>
    <d v="1899-12-30T16:12:32"/>
    <d v="1899-12-30T16:00:00"/>
    <d v="1899-12-30T17:00:00"/>
    <x v="4"/>
    <n v="16"/>
    <x v="0"/>
    <x v="17"/>
    <n v="38.700000000000003"/>
    <x v="0"/>
    <s v="Afternoon"/>
    <x v="1"/>
    <s v="Mar"/>
    <x v="1"/>
    <x v="0"/>
    <x v="0"/>
    <x v="0"/>
  </r>
  <r>
    <x v="29"/>
    <x v="0"/>
    <d v="1899-12-30T16:36:41"/>
    <d v="1899-12-30T16:00:00"/>
    <d v="1899-12-30T17:00:00"/>
    <x v="4"/>
    <n v="16"/>
    <x v="0"/>
    <x v="8"/>
    <n v="38.700000000000003"/>
    <x v="0"/>
    <s v="Afternoon"/>
    <x v="1"/>
    <s v="Mar"/>
    <x v="1"/>
    <x v="0"/>
    <x v="0"/>
    <x v="0"/>
  </r>
  <r>
    <x v="29"/>
    <x v="0"/>
    <d v="1899-12-30T16:37:58"/>
    <d v="1899-12-30T16:00:00"/>
    <d v="1899-12-30T17:00:00"/>
    <x v="4"/>
    <n v="16"/>
    <x v="0"/>
    <x v="8"/>
    <n v="33.799999999999997"/>
    <x v="3"/>
    <s v="Afternoon"/>
    <x v="1"/>
    <s v="Mar"/>
    <x v="1"/>
    <x v="0"/>
    <x v="0"/>
    <x v="0"/>
  </r>
  <r>
    <x v="30"/>
    <x v="0"/>
    <d v="1899-12-30T10:40:05"/>
    <d v="1899-12-30T10:00:00"/>
    <d v="1899-12-30T11:00:00"/>
    <x v="0"/>
    <n v="10"/>
    <x v="0"/>
    <x v="89"/>
    <n v="38.700000000000003"/>
    <x v="7"/>
    <s v="Morning"/>
    <x v="2"/>
    <s v="Mar"/>
    <x v="2"/>
    <x v="0"/>
    <x v="0"/>
    <x v="0"/>
  </r>
  <r>
    <x v="30"/>
    <x v="0"/>
    <d v="1899-12-30T19:36:45"/>
    <d v="1899-12-30T19:00:00"/>
    <d v="1899-12-30T20:00:00"/>
    <x v="6"/>
    <n v="19"/>
    <x v="1"/>
    <x v="10"/>
    <n v="30"/>
    <x v="2"/>
    <s v="Night"/>
    <x v="2"/>
    <s v="Mar"/>
    <x v="2"/>
    <x v="0"/>
    <x v="0"/>
    <x v="1"/>
  </r>
  <r>
    <x v="31"/>
    <x v="0"/>
    <d v="1899-12-30T10:28:48"/>
    <d v="1899-12-30T10:00:00"/>
    <d v="1899-12-30T11:00:00"/>
    <x v="0"/>
    <n v="10"/>
    <x v="0"/>
    <x v="3"/>
    <n v="28.9"/>
    <x v="2"/>
    <s v="Morning"/>
    <x v="3"/>
    <s v="Apr"/>
    <x v="3"/>
    <x v="1"/>
    <x v="0"/>
    <x v="1"/>
  </r>
  <r>
    <x v="31"/>
    <x v="0"/>
    <d v="1899-12-30T10:29:42"/>
    <d v="1899-12-30T10:00:00"/>
    <d v="1899-12-30T11:00:00"/>
    <x v="0"/>
    <n v="10"/>
    <x v="0"/>
    <x v="3"/>
    <n v="33.799999999999997"/>
    <x v="3"/>
    <s v="Morning"/>
    <x v="3"/>
    <s v="Apr"/>
    <x v="3"/>
    <x v="1"/>
    <x v="0"/>
    <x v="0"/>
  </r>
  <r>
    <x v="31"/>
    <x v="0"/>
    <d v="1899-12-30T10:30:44"/>
    <d v="1899-12-30T10:00:00"/>
    <d v="1899-12-30T11:00:00"/>
    <x v="0"/>
    <n v="10"/>
    <x v="0"/>
    <x v="3"/>
    <n v="33.799999999999997"/>
    <x v="3"/>
    <s v="Morning"/>
    <x v="3"/>
    <s v="Apr"/>
    <x v="3"/>
    <x v="1"/>
    <x v="0"/>
    <x v="0"/>
  </r>
  <r>
    <x v="31"/>
    <x v="0"/>
    <d v="1899-12-30T11:15:44"/>
    <d v="1899-12-30T11:00:00"/>
    <d v="1899-12-30T12:00:00"/>
    <x v="7"/>
    <n v="11"/>
    <x v="0"/>
    <x v="8"/>
    <n v="33.799999999999997"/>
    <x v="3"/>
    <s v="Morning"/>
    <x v="3"/>
    <s v="Apr"/>
    <x v="3"/>
    <x v="1"/>
    <x v="0"/>
    <x v="0"/>
  </r>
  <r>
    <x v="31"/>
    <x v="0"/>
    <d v="1899-12-30T17:01:43"/>
    <d v="1899-12-30T17:00:00"/>
    <d v="1899-12-30T18:00:00"/>
    <x v="9"/>
    <n v="17"/>
    <x v="1"/>
    <x v="10"/>
    <n v="40"/>
    <x v="7"/>
    <s v="Night"/>
    <x v="3"/>
    <s v="Apr"/>
    <x v="3"/>
    <x v="1"/>
    <x v="0"/>
    <x v="0"/>
  </r>
  <r>
    <x v="31"/>
    <x v="0"/>
    <d v="1899-12-30T18:18:42"/>
    <d v="1899-12-30T18:00:00"/>
    <d v="1899-12-30T19:00:00"/>
    <x v="5"/>
    <n v="18"/>
    <x v="0"/>
    <x v="24"/>
    <n v="33.799999999999997"/>
    <x v="3"/>
    <s v="Night"/>
    <x v="3"/>
    <s v="Apr"/>
    <x v="3"/>
    <x v="1"/>
    <x v="0"/>
    <x v="0"/>
  </r>
  <r>
    <x v="31"/>
    <x v="0"/>
    <d v="1899-12-30T18:45:27"/>
    <d v="1899-12-30T18:00:00"/>
    <d v="1899-12-30T19:00:00"/>
    <x v="5"/>
    <n v="18"/>
    <x v="0"/>
    <x v="90"/>
    <n v="38.700000000000003"/>
    <x v="1"/>
    <s v="Night"/>
    <x v="3"/>
    <s v="Apr"/>
    <x v="3"/>
    <x v="1"/>
    <x v="0"/>
    <x v="0"/>
  </r>
  <r>
    <x v="32"/>
    <x v="0"/>
    <d v="1899-12-30T10:01:14"/>
    <d v="1899-12-30T10:00:00"/>
    <d v="1899-12-30T11:00:00"/>
    <x v="0"/>
    <n v="10"/>
    <x v="0"/>
    <x v="0"/>
    <n v="38.700000000000003"/>
    <x v="0"/>
    <s v="Morning"/>
    <x v="4"/>
    <s v="Apr"/>
    <x v="4"/>
    <x v="1"/>
    <x v="0"/>
    <x v="0"/>
  </r>
  <r>
    <x v="32"/>
    <x v="0"/>
    <d v="1899-12-30T16:18:34"/>
    <d v="1899-12-30T16:00:00"/>
    <d v="1899-12-30T17:00:00"/>
    <x v="4"/>
    <n v="16"/>
    <x v="0"/>
    <x v="2"/>
    <n v="28.9"/>
    <x v="2"/>
    <s v="Afternoon"/>
    <x v="4"/>
    <s v="Apr"/>
    <x v="4"/>
    <x v="1"/>
    <x v="0"/>
    <x v="1"/>
  </r>
  <r>
    <x v="32"/>
    <x v="0"/>
    <d v="1899-12-30T16:19:28"/>
    <d v="1899-12-30T16:00:00"/>
    <d v="1899-12-30T17:00:00"/>
    <x v="4"/>
    <n v="16"/>
    <x v="0"/>
    <x v="2"/>
    <n v="28.9"/>
    <x v="5"/>
    <s v="Afternoon"/>
    <x v="4"/>
    <s v="Apr"/>
    <x v="4"/>
    <x v="1"/>
    <x v="0"/>
    <x v="0"/>
  </r>
  <r>
    <x v="32"/>
    <x v="0"/>
    <d v="1899-12-30T19:59:32"/>
    <d v="1899-12-30T19:00:00"/>
    <d v="1899-12-30T20:00:00"/>
    <x v="6"/>
    <n v="19"/>
    <x v="1"/>
    <x v="10"/>
    <n v="40"/>
    <x v="7"/>
    <s v="Night"/>
    <x v="4"/>
    <s v="Apr"/>
    <x v="4"/>
    <x v="1"/>
    <x v="0"/>
    <x v="0"/>
  </r>
  <r>
    <x v="33"/>
    <x v="0"/>
    <d v="1899-12-30T10:19:14"/>
    <d v="1899-12-30T10:00:00"/>
    <d v="1899-12-30T11:00:00"/>
    <x v="0"/>
    <n v="10"/>
    <x v="0"/>
    <x v="2"/>
    <n v="28.9"/>
    <x v="5"/>
    <s v="Morning"/>
    <x v="5"/>
    <s v="Apr"/>
    <x v="5"/>
    <x v="1"/>
    <x v="0"/>
    <x v="0"/>
  </r>
  <r>
    <x v="33"/>
    <x v="0"/>
    <d v="1899-12-30T10:20:08"/>
    <d v="1899-12-30T10:00:00"/>
    <d v="1899-12-30T11:00:00"/>
    <x v="0"/>
    <n v="10"/>
    <x v="0"/>
    <x v="2"/>
    <n v="28.9"/>
    <x v="2"/>
    <s v="Morning"/>
    <x v="5"/>
    <s v="Apr"/>
    <x v="5"/>
    <x v="1"/>
    <x v="0"/>
    <x v="1"/>
  </r>
  <r>
    <x v="33"/>
    <x v="0"/>
    <d v="1899-12-30T13:12:05"/>
    <d v="1899-12-30T13:00:00"/>
    <d v="1899-12-30T14:00:00"/>
    <x v="2"/>
    <n v="13"/>
    <x v="0"/>
    <x v="12"/>
    <n v="38.700000000000003"/>
    <x v="7"/>
    <s v="Afternoon"/>
    <x v="5"/>
    <s v="Apr"/>
    <x v="5"/>
    <x v="1"/>
    <x v="0"/>
    <x v="0"/>
  </r>
  <r>
    <x v="33"/>
    <x v="0"/>
    <d v="1899-12-30T15:36:12"/>
    <d v="1899-12-30T15:00:00"/>
    <d v="1899-12-30T16:00:00"/>
    <x v="3"/>
    <n v="15"/>
    <x v="1"/>
    <x v="10"/>
    <n v="30"/>
    <x v="5"/>
    <s v="Afternoon"/>
    <x v="5"/>
    <s v="Apr"/>
    <x v="5"/>
    <x v="1"/>
    <x v="0"/>
    <x v="0"/>
  </r>
  <r>
    <x v="34"/>
    <x v="0"/>
    <d v="1899-12-30T10:44:56"/>
    <d v="1899-12-30T10:00:00"/>
    <d v="1899-12-30T11:00:00"/>
    <x v="0"/>
    <n v="10"/>
    <x v="0"/>
    <x v="91"/>
    <n v="38.700000000000003"/>
    <x v="0"/>
    <s v="Morning"/>
    <x v="6"/>
    <s v="Apr"/>
    <x v="6"/>
    <x v="1"/>
    <x v="0"/>
    <x v="0"/>
  </r>
  <r>
    <x v="34"/>
    <x v="0"/>
    <d v="1899-12-30T11:26:38"/>
    <d v="1899-12-30T11:00:00"/>
    <d v="1899-12-30T12:00:00"/>
    <x v="7"/>
    <n v="11"/>
    <x v="0"/>
    <x v="92"/>
    <n v="38.700000000000003"/>
    <x v="0"/>
    <s v="Morning"/>
    <x v="6"/>
    <s v="Apr"/>
    <x v="6"/>
    <x v="1"/>
    <x v="0"/>
    <x v="0"/>
  </r>
  <r>
    <x v="34"/>
    <x v="0"/>
    <d v="1899-12-30T11:27:48"/>
    <d v="1899-12-30T11:00:00"/>
    <d v="1899-12-30T12:00:00"/>
    <x v="7"/>
    <n v="11"/>
    <x v="0"/>
    <x v="93"/>
    <n v="38.700000000000003"/>
    <x v="7"/>
    <s v="Morning"/>
    <x v="6"/>
    <s v="Apr"/>
    <x v="6"/>
    <x v="1"/>
    <x v="0"/>
    <x v="0"/>
  </r>
  <r>
    <x v="34"/>
    <x v="0"/>
    <d v="1899-12-30T12:23:02"/>
    <d v="1899-12-30T12:00:00"/>
    <d v="1899-12-30T13:00:00"/>
    <x v="1"/>
    <n v="12"/>
    <x v="0"/>
    <x v="94"/>
    <n v="28.9"/>
    <x v="5"/>
    <s v="Afternoon"/>
    <x v="6"/>
    <s v="Apr"/>
    <x v="6"/>
    <x v="1"/>
    <x v="0"/>
    <x v="0"/>
  </r>
  <r>
    <x v="34"/>
    <x v="0"/>
    <d v="1899-12-30T19:42:08"/>
    <d v="1899-12-30T19:00:00"/>
    <d v="1899-12-30T20:00:00"/>
    <x v="6"/>
    <n v="19"/>
    <x v="1"/>
    <x v="10"/>
    <n v="40"/>
    <x v="0"/>
    <s v="Night"/>
    <x v="6"/>
    <s v="Apr"/>
    <x v="6"/>
    <x v="1"/>
    <x v="0"/>
    <x v="0"/>
  </r>
  <r>
    <x v="35"/>
    <x v="0"/>
    <d v="1899-12-30T10:40:43"/>
    <d v="1899-12-30T10:00:00"/>
    <d v="1899-12-30T11:00:00"/>
    <x v="0"/>
    <n v="10"/>
    <x v="0"/>
    <x v="95"/>
    <n v="28.9"/>
    <x v="2"/>
    <s v="Morning"/>
    <x v="0"/>
    <s v="Apr"/>
    <x v="0"/>
    <x v="1"/>
    <x v="0"/>
    <x v="1"/>
  </r>
  <r>
    <x v="35"/>
    <x v="0"/>
    <d v="1899-12-30T10:42:06"/>
    <d v="1899-12-30T10:00:00"/>
    <d v="1899-12-30T11:00:00"/>
    <x v="0"/>
    <n v="10"/>
    <x v="0"/>
    <x v="12"/>
    <n v="28.9"/>
    <x v="2"/>
    <s v="Morning"/>
    <x v="0"/>
    <s v="Apr"/>
    <x v="0"/>
    <x v="1"/>
    <x v="0"/>
    <x v="1"/>
  </r>
  <r>
    <x v="35"/>
    <x v="0"/>
    <d v="1899-12-30T11:06:15"/>
    <d v="1899-12-30T11:00:00"/>
    <d v="1899-12-30T12:00:00"/>
    <x v="7"/>
    <n v="11"/>
    <x v="0"/>
    <x v="96"/>
    <n v="28.9"/>
    <x v="5"/>
    <s v="Morning"/>
    <x v="0"/>
    <s v="Apr"/>
    <x v="0"/>
    <x v="1"/>
    <x v="0"/>
    <x v="0"/>
  </r>
  <r>
    <x v="35"/>
    <x v="0"/>
    <d v="1899-12-30T12:14:28"/>
    <d v="1899-12-30T12:00:00"/>
    <d v="1899-12-30T13:00:00"/>
    <x v="1"/>
    <n v="12"/>
    <x v="0"/>
    <x v="97"/>
    <n v="33.799999999999997"/>
    <x v="3"/>
    <s v="Afternoon"/>
    <x v="0"/>
    <s v="Apr"/>
    <x v="0"/>
    <x v="1"/>
    <x v="0"/>
    <x v="0"/>
  </r>
  <r>
    <x v="35"/>
    <x v="0"/>
    <d v="1899-12-30T14:23:40"/>
    <d v="1899-12-30T14:00:00"/>
    <d v="1899-12-30T15:00:00"/>
    <x v="8"/>
    <n v="14"/>
    <x v="0"/>
    <x v="98"/>
    <n v="38.700000000000003"/>
    <x v="0"/>
    <s v="Afternoon"/>
    <x v="0"/>
    <s v="Apr"/>
    <x v="0"/>
    <x v="1"/>
    <x v="0"/>
    <x v="0"/>
  </r>
  <r>
    <x v="35"/>
    <x v="0"/>
    <d v="1899-12-30T14:24:50"/>
    <d v="1899-12-30T14:00:00"/>
    <d v="1899-12-30T15:00:00"/>
    <x v="8"/>
    <n v="14"/>
    <x v="0"/>
    <x v="98"/>
    <n v="28.9"/>
    <x v="5"/>
    <s v="Afternoon"/>
    <x v="0"/>
    <s v="Apr"/>
    <x v="0"/>
    <x v="1"/>
    <x v="0"/>
    <x v="0"/>
  </r>
  <r>
    <x v="35"/>
    <x v="0"/>
    <d v="1899-12-30T15:30:50"/>
    <d v="1899-12-30T15:00:00"/>
    <d v="1899-12-30T16:00:00"/>
    <x v="3"/>
    <n v="15"/>
    <x v="1"/>
    <x v="10"/>
    <n v="40"/>
    <x v="0"/>
    <s v="Afternoon"/>
    <x v="0"/>
    <s v="Apr"/>
    <x v="0"/>
    <x v="1"/>
    <x v="0"/>
    <x v="0"/>
  </r>
  <r>
    <x v="35"/>
    <x v="0"/>
    <d v="1899-12-30T15:54:16"/>
    <d v="1899-12-30T15:00:00"/>
    <d v="1899-12-30T16:00:00"/>
    <x v="3"/>
    <n v="15"/>
    <x v="1"/>
    <x v="10"/>
    <n v="40"/>
    <x v="7"/>
    <s v="Afternoon"/>
    <x v="0"/>
    <s v="Apr"/>
    <x v="0"/>
    <x v="1"/>
    <x v="0"/>
    <x v="0"/>
  </r>
  <r>
    <x v="35"/>
    <x v="0"/>
    <d v="1899-12-30T15:55:31"/>
    <d v="1899-12-30T15:00:00"/>
    <d v="1899-12-30T16:00:00"/>
    <x v="3"/>
    <n v="15"/>
    <x v="1"/>
    <x v="10"/>
    <n v="30"/>
    <x v="2"/>
    <s v="Afternoon"/>
    <x v="0"/>
    <s v="Apr"/>
    <x v="0"/>
    <x v="1"/>
    <x v="0"/>
    <x v="1"/>
  </r>
  <r>
    <x v="35"/>
    <x v="0"/>
    <d v="1899-12-30T16:17:44"/>
    <d v="1899-12-30T16:00:00"/>
    <d v="1899-12-30T17:00:00"/>
    <x v="4"/>
    <n v="16"/>
    <x v="1"/>
    <x v="10"/>
    <n v="40"/>
    <x v="4"/>
    <s v="Afternoon"/>
    <x v="0"/>
    <s v="Apr"/>
    <x v="0"/>
    <x v="1"/>
    <x v="0"/>
    <x v="0"/>
  </r>
  <r>
    <x v="35"/>
    <x v="0"/>
    <d v="1899-12-30T16:18:24"/>
    <d v="1899-12-30T16:00:00"/>
    <d v="1899-12-30T17:00:00"/>
    <x v="4"/>
    <n v="16"/>
    <x v="0"/>
    <x v="2"/>
    <n v="24"/>
    <x v="6"/>
    <s v="Afternoon"/>
    <x v="0"/>
    <s v="Apr"/>
    <x v="0"/>
    <x v="1"/>
    <x v="0"/>
    <x v="1"/>
  </r>
  <r>
    <x v="36"/>
    <x v="0"/>
    <d v="1899-12-30T12:32:31"/>
    <d v="1899-12-30T12:00:00"/>
    <d v="1899-12-30T13:00:00"/>
    <x v="1"/>
    <n v="12"/>
    <x v="0"/>
    <x v="99"/>
    <n v="33.799999999999997"/>
    <x v="3"/>
    <s v="Afternoon"/>
    <x v="1"/>
    <s v="Apr"/>
    <x v="1"/>
    <x v="1"/>
    <x v="0"/>
    <x v="0"/>
  </r>
  <r>
    <x v="36"/>
    <x v="0"/>
    <d v="1899-12-30T14:13:19"/>
    <d v="1899-12-30T14:00:00"/>
    <d v="1899-12-30T15:00:00"/>
    <x v="8"/>
    <n v="14"/>
    <x v="0"/>
    <x v="40"/>
    <n v="38.700000000000003"/>
    <x v="7"/>
    <s v="Afternoon"/>
    <x v="1"/>
    <s v="Apr"/>
    <x v="1"/>
    <x v="1"/>
    <x v="0"/>
    <x v="0"/>
  </r>
  <r>
    <x v="36"/>
    <x v="0"/>
    <d v="1899-12-30T14:14:27"/>
    <d v="1899-12-30T14:00:00"/>
    <d v="1899-12-30T15:00:00"/>
    <x v="8"/>
    <n v="14"/>
    <x v="0"/>
    <x v="40"/>
    <n v="28.9"/>
    <x v="2"/>
    <s v="Afternoon"/>
    <x v="1"/>
    <s v="Apr"/>
    <x v="1"/>
    <x v="1"/>
    <x v="0"/>
    <x v="1"/>
  </r>
  <r>
    <x v="36"/>
    <x v="0"/>
    <d v="1899-12-30T14:49:50"/>
    <d v="1899-12-30T14:00:00"/>
    <d v="1899-12-30T15:00:00"/>
    <x v="8"/>
    <n v="14"/>
    <x v="0"/>
    <x v="8"/>
    <n v="38.700000000000003"/>
    <x v="0"/>
    <s v="Afternoon"/>
    <x v="1"/>
    <s v="Apr"/>
    <x v="1"/>
    <x v="1"/>
    <x v="0"/>
    <x v="0"/>
  </r>
  <r>
    <x v="37"/>
    <x v="0"/>
    <d v="1899-12-30T10:12:53"/>
    <d v="1899-12-30T10:00:00"/>
    <d v="1899-12-30T11:00:00"/>
    <x v="0"/>
    <n v="10"/>
    <x v="0"/>
    <x v="91"/>
    <n v="38.700000000000003"/>
    <x v="0"/>
    <s v="Morning"/>
    <x v="2"/>
    <s v="Apr"/>
    <x v="2"/>
    <x v="1"/>
    <x v="0"/>
    <x v="0"/>
  </r>
  <r>
    <x v="37"/>
    <x v="0"/>
    <d v="1899-12-30T12:44:32"/>
    <d v="1899-12-30T12:00:00"/>
    <d v="1899-12-30T13:00:00"/>
    <x v="1"/>
    <n v="12"/>
    <x v="0"/>
    <x v="40"/>
    <n v="38.700000000000003"/>
    <x v="7"/>
    <s v="Afternoon"/>
    <x v="2"/>
    <s v="Apr"/>
    <x v="2"/>
    <x v="1"/>
    <x v="0"/>
    <x v="0"/>
  </r>
  <r>
    <x v="37"/>
    <x v="0"/>
    <d v="1899-12-30T12:46:05"/>
    <d v="1899-12-30T12:00:00"/>
    <d v="1899-12-30T13:00:00"/>
    <x v="1"/>
    <n v="12"/>
    <x v="0"/>
    <x v="40"/>
    <n v="38.700000000000003"/>
    <x v="7"/>
    <s v="Afternoon"/>
    <x v="2"/>
    <s v="Apr"/>
    <x v="2"/>
    <x v="1"/>
    <x v="0"/>
    <x v="0"/>
  </r>
  <r>
    <x v="37"/>
    <x v="0"/>
    <d v="1899-12-30T14:16:25"/>
    <d v="1899-12-30T14:00:00"/>
    <d v="1899-12-30T15:00:00"/>
    <x v="8"/>
    <n v="14"/>
    <x v="0"/>
    <x v="100"/>
    <n v="28.9"/>
    <x v="5"/>
    <s v="Afternoon"/>
    <x v="2"/>
    <s v="Apr"/>
    <x v="2"/>
    <x v="1"/>
    <x v="0"/>
    <x v="0"/>
  </r>
  <r>
    <x v="37"/>
    <x v="0"/>
    <d v="1899-12-30T14:17:31"/>
    <d v="1899-12-30T14:00:00"/>
    <d v="1899-12-30T15:00:00"/>
    <x v="8"/>
    <n v="14"/>
    <x v="0"/>
    <x v="100"/>
    <n v="24"/>
    <x v="6"/>
    <s v="Afternoon"/>
    <x v="2"/>
    <s v="Apr"/>
    <x v="2"/>
    <x v="1"/>
    <x v="0"/>
    <x v="1"/>
  </r>
  <r>
    <x v="37"/>
    <x v="0"/>
    <d v="1899-12-30T18:01:17"/>
    <d v="1899-12-30T18:00:00"/>
    <d v="1899-12-30T19:00:00"/>
    <x v="5"/>
    <n v="18"/>
    <x v="0"/>
    <x v="101"/>
    <n v="38.700000000000003"/>
    <x v="1"/>
    <s v="Night"/>
    <x v="2"/>
    <s v="Apr"/>
    <x v="2"/>
    <x v="1"/>
    <x v="0"/>
    <x v="0"/>
  </r>
  <r>
    <x v="37"/>
    <x v="0"/>
    <d v="1899-12-30T18:02:04"/>
    <d v="1899-12-30T18:00:00"/>
    <d v="1899-12-30T19:00:00"/>
    <x v="5"/>
    <n v="18"/>
    <x v="0"/>
    <x v="101"/>
    <n v="33.799999999999997"/>
    <x v="3"/>
    <s v="Night"/>
    <x v="2"/>
    <s v="Apr"/>
    <x v="2"/>
    <x v="1"/>
    <x v="0"/>
    <x v="0"/>
  </r>
  <r>
    <x v="38"/>
    <x v="0"/>
    <d v="1899-12-30T10:58:21"/>
    <d v="1899-12-30T10:00:00"/>
    <d v="1899-12-30T11:00:00"/>
    <x v="0"/>
    <n v="10"/>
    <x v="0"/>
    <x v="102"/>
    <n v="33.799999999999997"/>
    <x v="3"/>
    <s v="Morning"/>
    <x v="3"/>
    <s v="Apr"/>
    <x v="3"/>
    <x v="1"/>
    <x v="0"/>
    <x v="0"/>
  </r>
  <r>
    <x v="38"/>
    <x v="0"/>
    <d v="1899-12-30T10:59:28"/>
    <d v="1899-12-30T10:00:00"/>
    <d v="1899-12-30T11:00:00"/>
    <x v="0"/>
    <n v="10"/>
    <x v="0"/>
    <x v="103"/>
    <n v="38.700000000000003"/>
    <x v="7"/>
    <s v="Morning"/>
    <x v="3"/>
    <s v="Apr"/>
    <x v="3"/>
    <x v="1"/>
    <x v="0"/>
    <x v="0"/>
  </r>
  <r>
    <x v="38"/>
    <x v="0"/>
    <d v="1899-12-30T11:01:20"/>
    <d v="1899-12-30T11:00:00"/>
    <d v="1899-12-30T12:00:00"/>
    <x v="7"/>
    <n v="11"/>
    <x v="0"/>
    <x v="12"/>
    <n v="28.9"/>
    <x v="2"/>
    <s v="Morning"/>
    <x v="3"/>
    <s v="Apr"/>
    <x v="3"/>
    <x v="1"/>
    <x v="0"/>
    <x v="1"/>
  </r>
  <r>
    <x v="38"/>
    <x v="0"/>
    <d v="1899-12-30T11:04:47"/>
    <d v="1899-12-30T11:00:00"/>
    <d v="1899-12-30T12:00:00"/>
    <x v="7"/>
    <n v="11"/>
    <x v="0"/>
    <x v="104"/>
    <n v="38.700000000000003"/>
    <x v="7"/>
    <s v="Morning"/>
    <x v="3"/>
    <s v="Apr"/>
    <x v="3"/>
    <x v="1"/>
    <x v="0"/>
    <x v="0"/>
  </r>
  <r>
    <x v="38"/>
    <x v="0"/>
    <d v="1899-12-30T12:54:26"/>
    <d v="1899-12-30T12:00:00"/>
    <d v="1899-12-30T13:00:00"/>
    <x v="1"/>
    <n v="12"/>
    <x v="1"/>
    <x v="10"/>
    <n v="25"/>
    <x v="6"/>
    <s v="Afternoon"/>
    <x v="3"/>
    <s v="Apr"/>
    <x v="3"/>
    <x v="1"/>
    <x v="0"/>
    <x v="1"/>
  </r>
  <r>
    <x v="38"/>
    <x v="0"/>
    <d v="1899-12-30T15:43:37"/>
    <d v="1899-12-30T15:00:00"/>
    <d v="1899-12-30T16:00:00"/>
    <x v="3"/>
    <n v="15"/>
    <x v="1"/>
    <x v="10"/>
    <n v="35"/>
    <x v="3"/>
    <s v="Afternoon"/>
    <x v="3"/>
    <s v="Apr"/>
    <x v="3"/>
    <x v="1"/>
    <x v="0"/>
    <x v="0"/>
  </r>
  <r>
    <x v="38"/>
    <x v="0"/>
    <d v="1899-12-30T16:41:38"/>
    <d v="1899-12-30T16:00:00"/>
    <d v="1899-12-30T17:00:00"/>
    <x v="4"/>
    <n v="16"/>
    <x v="0"/>
    <x v="17"/>
    <n v="38.700000000000003"/>
    <x v="0"/>
    <s v="Afternoon"/>
    <x v="3"/>
    <s v="Apr"/>
    <x v="3"/>
    <x v="1"/>
    <x v="0"/>
    <x v="0"/>
  </r>
  <r>
    <x v="38"/>
    <x v="0"/>
    <d v="1899-12-30T18:18:10"/>
    <d v="1899-12-30T18:00:00"/>
    <d v="1899-12-30T19:00:00"/>
    <x v="5"/>
    <n v="18"/>
    <x v="0"/>
    <x v="105"/>
    <n v="28.9"/>
    <x v="2"/>
    <s v="Night"/>
    <x v="3"/>
    <s v="Apr"/>
    <x v="3"/>
    <x v="1"/>
    <x v="0"/>
    <x v="1"/>
  </r>
  <r>
    <x v="38"/>
    <x v="0"/>
    <d v="1899-12-30T19:22:27"/>
    <d v="1899-12-30T19:00:00"/>
    <d v="1899-12-30T20:00:00"/>
    <x v="6"/>
    <n v="19"/>
    <x v="0"/>
    <x v="24"/>
    <n v="33.799999999999997"/>
    <x v="3"/>
    <s v="Night"/>
    <x v="3"/>
    <s v="Apr"/>
    <x v="3"/>
    <x v="1"/>
    <x v="0"/>
    <x v="0"/>
  </r>
  <r>
    <x v="38"/>
    <x v="0"/>
    <d v="1899-12-30T19:23:59"/>
    <d v="1899-12-30T19:00:00"/>
    <d v="1899-12-30T20:00:00"/>
    <x v="6"/>
    <n v="19"/>
    <x v="0"/>
    <x v="106"/>
    <n v="38.700000000000003"/>
    <x v="7"/>
    <s v="Night"/>
    <x v="3"/>
    <s v="Apr"/>
    <x v="3"/>
    <x v="1"/>
    <x v="0"/>
    <x v="0"/>
  </r>
  <r>
    <x v="39"/>
    <x v="0"/>
    <d v="1899-12-30T10:22:27"/>
    <d v="1899-12-30T10:00:00"/>
    <d v="1899-12-30T11:00:00"/>
    <x v="0"/>
    <n v="10"/>
    <x v="1"/>
    <x v="10"/>
    <n v="40"/>
    <x v="7"/>
    <s v="Morning"/>
    <x v="4"/>
    <s v="Apr"/>
    <x v="4"/>
    <x v="1"/>
    <x v="0"/>
    <x v="0"/>
  </r>
  <r>
    <x v="39"/>
    <x v="0"/>
    <d v="1899-12-30T10:24:10"/>
    <d v="1899-12-30T10:00:00"/>
    <d v="1899-12-30T11:00:00"/>
    <x v="0"/>
    <n v="10"/>
    <x v="1"/>
    <x v="10"/>
    <n v="30"/>
    <x v="2"/>
    <s v="Morning"/>
    <x v="4"/>
    <s v="Apr"/>
    <x v="4"/>
    <x v="1"/>
    <x v="0"/>
    <x v="1"/>
  </r>
  <r>
    <x v="39"/>
    <x v="0"/>
    <d v="1899-12-30T11:42:28"/>
    <d v="1899-12-30T11:00:00"/>
    <d v="1899-12-30T12:00:00"/>
    <x v="7"/>
    <n v="11"/>
    <x v="0"/>
    <x v="91"/>
    <n v="38.700000000000003"/>
    <x v="0"/>
    <s v="Morning"/>
    <x v="4"/>
    <s v="Apr"/>
    <x v="4"/>
    <x v="1"/>
    <x v="0"/>
    <x v="0"/>
  </r>
  <r>
    <x v="39"/>
    <x v="0"/>
    <d v="1899-12-30T15:11:49"/>
    <d v="1899-12-30T15:00:00"/>
    <d v="1899-12-30T16:00:00"/>
    <x v="3"/>
    <n v="15"/>
    <x v="0"/>
    <x v="107"/>
    <n v="38.700000000000003"/>
    <x v="1"/>
    <s v="Afternoon"/>
    <x v="4"/>
    <s v="Apr"/>
    <x v="4"/>
    <x v="1"/>
    <x v="0"/>
    <x v="0"/>
  </r>
  <r>
    <x v="39"/>
    <x v="0"/>
    <d v="1899-12-30T17:25:24"/>
    <d v="1899-12-30T17:00:00"/>
    <d v="1899-12-30T18:00:00"/>
    <x v="9"/>
    <n v="17"/>
    <x v="0"/>
    <x v="49"/>
    <n v="38.700000000000003"/>
    <x v="1"/>
    <s v="Night"/>
    <x v="4"/>
    <s v="Apr"/>
    <x v="4"/>
    <x v="1"/>
    <x v="0"/>
    <x v="0"/>
  </r>
  <r>
    <x v="40"/>
    <x v="0"/>
    <d v="1899-12-30T10:21:26"/>
    <d v="1899-12-30T10:00:00"/>
    <d v="1899-12-30T11:00:00"/>
    <x v="0"/>
    <n v="10"/>
    <x v="1"/>
    <x v="10"/>
    <n v="25"/>
    <x v="6"/>
    <s v="Morning"/>
    <x v="5"/>
    <s v="Apr"/>
    <x v="5"/>
    <x v="1"/>
    <x v="0"/>
    <x v="1"/>
  </r>
  <r>
    <x v="40"/>
    <x v="0"/>
    <d v="1899-12-30T17:55:07"/>
    <d v="1899-12-30T17:00:00"/>
    <d v="1899-12-30T18:00:00"/>
    <x v="9"/>
    <n v="17"/>
    <x v="1"/>
    <x v="10"/>
    <n v="40"/>
    <x v="1"/>
    <s v="Night"/>
    <x v="5"/>
    <s v="Apr"/>
    <x v="5"/>
    <x v="1"/>
    <x v="0"/>
    <x v="0"/>
  </r>
  <r>
    <x v="40"/>
    <x v="0"/>
    <d v="1899-12-30T17:55:31"/>
    <d v="1899-12-30T17:00:00"/>
    <d v="1899-12-30T18:00:00"/>
    <x v="9"/>
    <n v="17"/>
    <x v="0"/>
    <x v="108"/>
    <n v="24"/>
    <x v="6"/>
    <s v="Night"/>
    <x v="5"/>
    <s v="Apr"/>
    <x v="5"/>
    <x v="1"/>
    <x v="0"/>
    <x v="1"/>
  </r>
  <r>
    <x v="40"/>
    <x v="0"/>
    <d v="1899-12-30T18:24:59"/>
    <d v="1899-12-30T18:00:00"/>
    <d v="1899-12-30T19:00:00"/>
    <x v="5"/>
    <n v="18"/>
    <x v="0"/>
    <x v="8"/>
    <n v="38.700000000000003"/>
    <x v="7"/>
    <s v="Night"/>
    <x v="5"/>
    <s v="Apr"/>
    <x v="5"/>
    <x v="1"/>
    <x v="0"/>
    <x v="0"/>
  </r>
  <r>
    <x v="40"/>
    <x v="0"/>
    <d v="1899-12-30T20:04:05"/>
    <d v="1899-12-30T20:00:00"/>
    <d v="1899-12-30T21:00:00"/>
    <x v="12"/>
    <n v="20"/>
    <x v="0"/>
    <x v="109"/>
    <n v="38.700000000000003"/>
    <x v="0"/>
    <s v="Night"/>
    <x v="5"/>
    <s v="Apr"/>
    <x v="5"/>
    <x v="1"/>
    <x v="0"/>
    <x v="0"/>
  </r>
  <r>
    <x v="41"/>
    <x v="0"/>
    <d v="1899-12-30T10:41:23"/>
    <d v="1899-12-30T10:00:00"/>
    <d v="1899-12-30T11:00:00"/>
    <x v="0"/>
    <n v="10"/>
    <x v="0"/>
    <x v="110"/>
    <n v="28.9"/>
    <x v="2"/>
    <s v="Morning"/>
    <x v="6"/>
    <s v="Apr"/>
    <x v="6"/>
    <x v="1"/>
    <x v="0"/>
    <x v="1"/>
  </r>
  <r>
    <x v="41"/>
    <x v="0"/>
    <d v="1899-12-30T10:42:59"/>
    <d v="1899-12-30T10:00:00"/>
    <d v="1899-12-30T11:00:00"/>
    <x v="0"/>
    <n v="10"/>
    <x v="0"/>
    <x v="110"/>
    <n v="28.9"/>
    <x v="2"/>
    <s v="Morning"/>
    <x v="6"/>
    <s v="Apr"/>
    <x v="6"/>
    <x v="1"/>
    <x v="0"/>
    <x v="1"/>
  </r>
  <r>
    <x v="41"/>
    <x v="0"/>
    <d v="1899-12-30T16:35:23"/>
    <d v="1899-12-30T16:00:00"/>
    <d v="1899-12-30T17:00:00"/>
    <x v="4"/>
    <n v="16"/>
    <x v="0"/>
    <x v="17"/>
    <n v="38.700000000000003"/>
    <x v="0"/>
    <s v="Afternoon"/>
    <x v="6"/>
    <s v="Apr"/>
    <x v="6"/>
    <x v="1"/>
    <x v="0"/>
    <x v="0"/>
  </r>
  <r>
    <x v="41"/>
    <x v="0"/>
    <d v="1899-12-30T19:16:57"/>
    <d v="1899-12-30T19:00:00"/>
    <d v="1899-12-30T20:00:00"/>
    <x v="6"/>
    <n v="19"/>
    <x v="0"/>
    <x v="106"/>
    <n v="38.700000000000003"/>
    <x v="7"/>
    <s v="Night"/>
    <x v="6"/>
    <s v="Apr"/>
    <x v="6"/>
    <x v="1"/>
    <x v="0"/>
    <x v="0"/>
  </r>
  <r>
    <x v="41"/>
    <x v="0"/>
    <d v="1899-12-30T19:18:37"/>
    <d v="1899-12-30T19:00:00"/>
    <d v="1899-12-30T20:00:00"/>
    <x v="6"/>
    <n v="19"/>
    <x v="0"/>
    <x v="24"/>
    <n v="33.799999999999997"/>
    <x v="3"/>
    <s v="Night"/>
    <x v="6"/>
    <s v="Apr"/>
    <x v="6"/>
    <x v="1"/>
    <x v="0"/>
    <x v="0"/>
  </r>
  <r>
    <x v="42"/>
    <x v="0"/>
    <d v="1899-12-30T19:03:43"/>
    <d v="1899-12-30T19:00:00"/>
    <d v="1899-12-30T20:00:00"/>
    <x v="6"/>
    <n v="19"/>
    <x v="0"/>
    <x v="19"/>
    <n v="38.700000000000003"/>
    <x v="1"/>
    <s v="Night"/>
    <x v="0"/>
    <s v="Apr"/>
    <x v="0"/>
    <x v="1"/>
    <x v="0"/>
    <x v="0"/>
  </r>
  <r>
    <x v="42"/>
    <x v="0"/>
    <d v="1899-12-30T19:38:23"/>
    <d v="1899-12-30T19:00:00"/>
    <d v="1899-12-30T20:00:00"/>
    <x v="6"/>
    <n v="19"/>
    <x v="0"/>
    <x v="8"/>
    <n v="28.9"/>
    <x v="5"/>
    <s v="Night"/>
    <x v="0"/>
    <s v="Apr"/>
    <x v="0"/>
    <x v="1"/>
    <x v="0"/>
    <x v="0"/>
  </r>
  <r>
    <x v="43"/>
    <x v="0"/>
    <d v="1899-12-30T12:29:20"/>
    <d v="1899-12-30T12:00:00"/>
    <d v="1899-12-30T13:00:00"/>
    <x v="1"/>
    <n v="12"/>
    <x v="0"/>
    <x v="8"/>
    <n v="38.700000000000003"/>
    <x v="0"/>
    <s v="Afternoon"/>
    <x v="1"/>
    <s v="Apr"/>
    <x v="1"/>
    <x v="1"/>
    <x v="0"/>
    <x v="0"/>
  </r>
  <r>
    <x v="43"/>
    <x v="0"/>
    <d v="1899-12-30T12:43:02"/>
    <d v="1899-12-30T12:00:00"/>
    <d v="1899-12-30T13:00:00"/>
    <x v="1"/>
    <n v="12"/>
    <x v="0"/>
    <x v="12"/>
    <n v="28.9"/>
    <x v="2"/>
    <s v="Afternoon"/>
    <x v="1"/>
    <s v="Apr"/>
    <x v="1"/>
    <x v="1"/>
    <x v="0"/>
    <x v="1"/>
  </r>
  <r>
    <x v="43"/>
    <x v="0"/>
    <d v="1899-12-30T15:06:52"/>
    <d v="1899-12-30T15:00:00"/>
    <d v="1899-12-30T16:00:00"/>
    <x v="3"/>
    <n v="15"/>
    <x v="1"/>
    <x v="10"/>
    <n v="40"/>
    <x v="1"/>
    <s v="Afternoon"/>
    <x v="1"/>
    <s v="Apr"/>
    <x v="1"/>
    <x v="1"/>
    <x v="0"/>
    <x v="0"/>
  </r>
  <r>
    <x v="43"/>
    <x v="0"/>
    <d v="1899-12-30T15:07:56"/>
    <d v="1899-12-30T15:00:00"/>
    <d v="1899-12-30T16:00:00"/>
    <x v="3"/>
    <n v="15"/>
    <x v="1"/>
    <x v="10"/>
    <n v="40"/>
    <x v="1"/>
    <s v="Afternoon"/>
    <x v="1"/>
    <s v="Apr"/>
    <x v="1"/>
    <x v="1"/>
    <x v="0"/>
    <x v="0"/>
  </r>
  <r>
    <x v="43"/>
    <x v="0"/>
    <d v="1899-12-30T16:18:04"/>
    <d v="1899-12-30T16:00:00"/>
    <d v="1899-12-30T17:00:00"/>
    <x v="4"/>
    <n v="16"/>
    <x v="0"/>
    <x v="111"/>
    <n v="38.700000000000003"/>
    <x v="7"/>
    <s v="Afternoon"/>
    <x v="1"/>
    <s v="Apr"/>
    <x v="1"/>
    <x v="1"/>
    <x v="0"/>
    <x v="0"/>
  </r>
  <r>
    <x v="43"/>
    <x v="0"/>
    <d v="1899-12-30T16:19:40"/>
    <d v="1899-12-30T16:00:00"/>
    <d v="1899-12-30T17:00:00"/>
    <x v="4"/>
    <n v="16"/>
    <x v="0"/>
    <x v="111"/>
    <n v="38.700000000000003"/>
    <x v="0"/>
    <s v="Afternoon"/>
    <x v="1"/>
    <s v="Apr"/>
    <x v="1"/>
    <x v="1"/>
    <x v="0"/>
    <x v="0"/>
  </r>
  <r>
    <x v="43"/>
    <x v="0"/>
    <d v="1899-12-30T17:51:26"/>
    <d v="1899-12-30T17:00:00"/>
    <d v="1899-12-30T18:00:00"/>
    <x v="9"/>
    <n v="17"/>
    <x v="0"/>
    <x v="112"/>
    <n v="38.700000000000003"/>
    <x v="7"/>
    <s v="Night"/>
    <x v="1"/>
    <s v="Apr"/>
    <x v="1"/>
    <x v="1"/>
    <x v="0"/>
    <x v="0"/>
  </r>
  <r>
    <x v="43"/>
    <x v="0"/>
    <d v="1899-12-30T17:53:19"/>
    <d v="1899-12-30T17:00:00"/>
    <d v="1899-12-30T18:00:00"/>
    <x v="9"/>
    <n v="17"/>
    <x v="0"/>
    <x v="12"/>
    <n v="38.700000000000003"/>
    <x v="7"/>
    <s v="Night"/>
    <x v="1"/>
    <s v="Apr"/>
    <x v="1"/>
    <x v="1"/>
    <x v="0"/>
    <x v="0"/>
  </r>
  <r>
    <x v="44"/>
    <x v="0"/>
    <d v="1899-12-30T10:55:27"/>
    <d v="1899-12-30T10:00:00"/>
    <d v="1899-12-30T11:00:00"/>
    <x v="0"/>
    <n v="10"/>
    <x v="1"/>
    <x v="10"/>
    <n v="40"/>
    <x v="0"/>
    <s v="Morning"/>
    <x v="2"/>
    <s v="Apr"/>
    <x v="2"/>
    <x v="1"/>
    <x v="0"/>
    <x v="0"/>
  </r>
  <r>
    <x v="44"/>
    <x v="0"/>
    <d v="1899-12-30T12:24:39"/>
    <d v="1899-12-30T12:00:00"/>
    <d v="1899-12-30T13:00:00"/>
    <x v="1"/>
    <n v="12"/>
    <x v="0"/>
    <x v="113"/>
    <n v="38.700000000000003"/>
    <x v="7"/>
    <s v="Afternoon"/>
    <x v="2"/>
    <s v="Apr"/>
    <x v="2"/>
    <x v="1"/>
    <x v="0"/>
    <x v="0"/>
  </r>
  <r>
    <x v="44"/>
    <x v="0"/>
    <d v="1899-12-30T12:27:09"/>
    <d v="1899-12-30T12:00:00"/>
    <d v="1899-12-30T13:00:00"/>
    <x v="1"/>
    <n v="12"/>
    <x v="1"/>
    <x v="10"/>
    <n v="30"/>
    <x v="5"/>
    <s v="Afternoon"/>
    <x v="2"/>
    <s v="Apr"/>
    <x v="2"/>
    <x v="1"/>
    <x v="0"/>
    <x v="0"/>
  </r>
  <r>
    <x v="44"/>
    <x v="0"/>
    <d v="1899-12-30T12:29:07"/>
    <d v="1899-12-30T12:00:00"/>
    <d v="1899-12-30T13:00:00"/>
    <x v="1"/>
    <n v="12"/>
    <x v="1"/>
    <x v="10"/>
    <n v="30"/>
    <x v="5"/>
    <s v="Afternoon"/>
    <x v="2"/>
    <s v="Apr"/>
    <x v="2"/>
    <x v="1"/>
    <x v="0"/>
    <x v="0"/>
  </r>
  <r>
    <x v="44"/>
    <x v="0"/>
    <d v="1899-12-30T12:31:36"/>
    <d v="1899-12-30T12:00:00"/>
    <d v="1899-12-30T13:00:00"/>
    <x v="1"/>
    <n v="12"/>
    <x v="1"/>
    <x v="10"/>
    <n v="35"/>
    <x v="3"/>
    <s v="Afternoon"/>
    <x v="2"/>
    <s v="Apr"/>
    <x v="2"/>
    <x v="1"/>
    <x v="0"/>
    <x v="0"/>
  </r>
  <r>
    <x v="44"/>
    <x v="0"/>
    <d v="1899-12-30T13:21:50"/>
    <d v="1899-12-30T13:00:00"/>
    <d v="1899-12-30T14:00:00"/>
    <x v="2"/>
    <n v="13"/>
    <x v="0"/>
    <x v="114"/>
    <n v="28.9"/>
    <x v="5"/>
    <s v="Afternoon"/>
    <x v="2"/>
    <s v="Apr"/>
    <x v="2"/>
    <x v="1"/>
    <x v="0"/>
    <x v="0"/>
  </r>
  <r>
    <x v="44"/>
    <x v="0"/>
    <d v="1899-12-30T14:23:32"/>
    <d v="1899-12-30T14:00:00"/>
    <d v="1899-12-30T15:00:00"/>
    <x v="8"/>
    <n v="14"/>
    <x v="0"/>
    <x v="12"/>
    <n v="28.9"/>
    <x v="2"/>
    <s v="Afternoon"/>
    <x v="2"/>
    <s v="Apr"/>
    <x v="2"/>
    <x v="1"/>
    <x v="0"/>
    <x v="1"/>
  </r>
  <r>
    <x v="44"/>
    <x v="0"/>
    <d v="1899-12-30T14:24:27"/>
    <d v="1899-12-30T14:00:00"/>
    <d v="1899-12-30T15:00:00"/>
    <x v="8"/>
    <n v="14"/>
    <x v="0"/>
    <x v="12"/>
    <n v="28.9"/>
    <x v="2"/>
    <s v="Afternoon"/>
    <x v="2"/>
    <s v="Apr"/>
    <x v="2"/>
    <x v="1"/>
    <x v="0"/>
    <x v="1"/>
  </r>
  <r>
    <x v="44"/>
    <x v="0"/>
    <d v="1899-12-30T14:25:18"/>
    <d v="1899-12-30T14:00:00"/>
    <d v="1899-12-30T15:00:00"/>
    <x v="8"/>
    <n v="14"/>
    <x v="0"/>
    <x v="12"/>
    <n v="28.9"/>
    <x v="2"/>
    <s v="Afternoon"/>
    <x v="2"/>
    <s v="Apr"/>
    <x v="2"/>
    <x v="1"/>
    <x v="0"/>
    <x v="1"/>
  </r>
  <r>
    <x v="44"/>
    <x v="0"/>
    <d v="1899-12-30T15:46:28"/>
    <d v="1899-12-30T15:00:00"/>
    <d v="1899-12-30T16:00:00"/>
    <x v="3"/>
    <n v="15"/>
    <x v="0"/>
    <x v="17"/>
    <n v="38.700000000000003"/>
    <x v="7"/>
    <s v="Afternoon"/>
    <x v="2"/>
    <s v="Apr"/>
    <x v="2"/>
    <x v="1"/>
    <x v="0"/>
    <x v="0"/>
  </r>
  <r>
    <x v="44"/>
    <x v="0"/>
    <d v="1899-12-30T16:59:55"/>
    <d v="1899-12-30T16:00:00"/>
    <d v="1899-12-30T17:00:00"/>
    <x v="4"/>
    <n v="16"/>
    <x v="0"/>
    <x v="12"/>
    <n v="28.9"/>
    <x v="5"/>
    <s v="Afternoon"/>
    <x v="2"/>
    <s v="Apr"/>
    <x v="2"/>
    <x v="1"/>
    <x v="0"/>
    <x v="0"/>
  </r>
  <r>
    <x v="44"/>
    <x v="0"/>
    <d v="1899-12-30T17:00:45"/>
    <d v="1899-12-30T17:00:00"/>
    <d v="1899-12-30T18:00:00"/>
    <x v="9"/>
    <n v="17"/>
    <x v="0"/>
    <x v="19"/>
    <n v="38.700000000000003"/>
    <x v="0"/>
    <s v="Night"/>
    <x v="2"/>
    <s v="Apr"/>
    <x v="2"/>
    <x v="1"/>
    <x v="0"/>
    <x v="0"/>
  </r>
  <r>
    <x v="44"/>
    <x v="0"/>
    <d v="1899-12-30T18:38:20"/>
    <d v="1899-12-30T18:00:00"/>
    <d v="1899-12-30T19:00:00"/>
    <x v="5"/>
    <n v="18"/>
    <x v="0"/>
    <x v="115"/>
    <n v="38.700000000000003"/>
    <x v="7"/>
    <s v="Night"/>
    <x v="2"/>
    <s v="Apr"/>
    <x v="2"/>
    <x v="1"/>
    <x v="0"/>
    <x v="0"/>
  </r>
  <r>
    <x v="45"/>
    <x v="0"/>
    <d v="1899-12-30T11:45:25"/>
    <d v="1899-12-30T11:00:00"/>
    <d v="1899-12-30T12:00:00"/>
    <x v="7"/>
    <n v="11"/>
    <x v="0"/>
    <x v="64"/>
    <n v="28.9"/>
    <x v="2"/>
    <s v="Morning"/>
    <x v="3"/>
    <s v="Apr"/>
    <x v="3"/>
    <x v="1"/>
    <x v="0"/>
    <x v="1"/>
  </r>
  <r>
    <x v="45"/>
    <x v="0"/>
    <d v="1899-12-30T17:01:46"/>
    <d v="1899-12-30T17:00:00"/>
    <d v="1899-12-30T18:00:00"/>
    <x v="9"/>
    <n v="17"/>
    <x v="0"/>
    <x v="2"/>
    <n v="28.9"/>
    <x v="2"/>
    <s v="Night"/>
    <x v="3"/>
    <s v="Apr"/>
    <x v="3"/>
    <x v="1"/>
    <x v="0"/>
    <x v="1"/>
  </r>
  <r>
    <x v="45"/>
    <x v="0"/>
    <d v="1899-12-30T17:02:50"/>
    <d v="1899-12-30T17:00:00"/>
    <d v="1899-12-30T18:00:00"/>
    <x v="9"/>
    <n v="17"/>
    <x v="0"/>
    <x v="3"/>
    <n v="33.799999999999997"/>
    <x v="3"/>
    <s v="Night"/>
    <x v="3"/>
    <s v="Apr"/>
    <x v="3"/>
    <x v="1"/>
    <x v="0"/>
    <x v="0"/>
  </r>
  <r>
    <x v="45"/>
    <x v="0"/>
    <d v="1899-12-30T19:33:03"/>
    <d v="1899-12-30T19:00:00"/>
    <d v="1899-12-30T20:00:00"/>
    <x v="6"/>
    <n v="19"/>
    <x v="0"/>
    <x v="8"/>
    <n v="33.799999999999997"/>
    <x v="3"/>
    <s v="Night"/>
    <x v="3"/>
    <s v="Apr"/>
    <x v="3"/>
    <x v="1"/>
    <x v="0"/>
    <x v="0"/>
  </r>
  <r>
    <x v="45"/>
    <x v="0"/>
    <d v="1899-12-30T19:41:58"/>
    <d v="1899-12-30T19:00:00"/>
    <d v="1899-12-30T20:00:00"/>
    <x v="6"/>
    <n v="19"/>
    <x v="1"/>
    <x v="10"/>
    <n v="25"/>
    <x v="6"/>
    <s v="Night"/>
    <x v="3"/>
    <s v="Apr"/>
    <x v="3"/>
    <x v="1"/>
    <x v="0"/>
    <x v="1"/>
  </r>
  <r>
    <x v="46"/>
    <x v="0"/>
    <d v="1899-12-30T10:43:50"/>
    <d v="1899-12-30T10:00:00"/>
    <d v="1899-12-30T11:00:00"/>
    <x v="0"/>
    <n v="10"/>
    <x v="1"/>
    <x v="10"/>
    <n v="35"/>
    <x v="3"/>
    <s v="Morning"/>
    <x v="4"/>
    <s v="Apr"/>
    <x v="4"/>
    <x v="1"/>
    <x v="0"/>
    <x v="0"/>
  </r>
  <r>
    <x v="46"/>
    <x v="0"/>
    <d v="1899-12-30T10:46:26"/>
    <d v="1899-12-30T10:00:00"/>
    <d v="1899-12-30T11:00:00"/>
    <x v="0"/>
    <n v="10"/>
    <x v="0"/>
    <x v="116"/>
    <n v="33.799999999999997"/>
    <x v="3"/>
    <s v="Morning"/>
    <x v="4"/>
    <s v="Apr"/>
    <x v="4"/>
    <x v="1"/>
    <x v="0"/>
    <x v="0"/>
  </r>
  <r>
    <x v="46"/>
    <x v="0"/>
    <d v="1899-12-30T12:40:48"/>
    <d v="1899-12-30T12:00:00"/>
    <d v="1899-12-30T13:00:00"/>
    <x v="1"/>
    <n v="12"/>
    <x v="0"/>
    <x v="117"/>
    <n v="38.700000000000003"/>
    <x v="4"/>
    <s v="Afternoon"/>
    <x v="4"/>
    <s v="Apr"/>
    <x v="4"/>
    <x v="1"/>
    <x v="0"/>
    <x v="0"/>
  </r>
  <r>
    <x v="46"/>
    <x v="0"/>
    <d v="1899-12-30T12:52:08"/>
    <d v="1899-12-30T12:00:00"/>
    <d v="1899-12-30T13:00:00"/>
    <x v="1"/>
    <n v="12"/>
    <x v="0"/>
    <x v="64"/>
    <n v="28.9"/>
    <x v="5"/>
    <s v="Afternoon"/>
    <x v="4"/>
    <s v="Apr"/>
    <x v="4"/>
    <x v="1"/>
    <x v="0"/>
    <x v="0"/>
  </r>
  <r>
    <x v="46"/>
    <x v="0"/>
    <d v="1899-12-30T15:03:17"/>
    <d v="1899-12-30T15:00:00"/>
    <d v="1899-12-30T16:00:00"/>
    <x v="3"/>
    <n v="15"/>
    <x v="0"/>
    <x v="118"/>
    <n v="28.9"/>
    <x v="2"/>
    <s v="Afternoon"/>
    <x v="4"/>
    <s v="Apr"/>
    <x v="4"/>
    <x v="1"/>
    <x v="0"/>
    <x v="1"/>
  </r>
  <r>
    <x v="46"/>
    <x v="0"/>
    <d v="1899-12-30T17:42:04"/>
    <d v="1899-12-30T17:00:00"/>
    <d v="1899-12-30T18:00:00"/>
    <x v="9"/>
    <n v="17"/>
    <x v="0"/>
    <x v="24"/>
    <n v="33.799999999999997"/>
    <x v="3"/>
    <s v="Night"/>
    <x v="4"/>
    <s v="Apr"/>
    <x v="4"/>
    <x v="1"/>
    <x v="0"/>
    <x v="0"/>
  </r>
  <r>
    <x v="46"/>
    <x v="0"/>
    <d v="1899-12-30T17:43:23"/>
    <d v="1899-12-30T17:00:00"/>
    <d v="1899-12-30T18:00:00"/>
    <x v="9"/>
    <n v="17"/>
    <x v="0"/>
    <x v="8"/>
    <n v="38.700000000000003"/>
    <x v="7"/>
    <s v="Night"/>
    <x v="4"/>
    <s v="Apr"/>
    <x v="4"/>
    <x v="1"/>
    <x v="0"/>
    <x v="0"/>
  </r>
  <r>
    <x v="46"/>
    <x v="0"/>
    <d v="1899-12-30T18:09:05"/>
    <d v="1899-12-30T18:00:00"/>
    <d v="1899-12-30T19:00:00"/>
    <x v="5"/>
    <n v="18"/>
    <x v="0"/>
    <x v="50"/>
    <n v="38.700000000000003"/>
    <x v="4"/>
    <s v="Night"/>
    <x v="4"/>
    <s v="Apr"/>
    <x v="4"/>
    <x v="1"/>
    <x v="0"/>
    <x v="0"/>
  </r>
  <r>
    <x v="47"/>
    <x v="0"/>
    <d v="1899-12-30T13:33:00"/>
    <d v="1899-12-30T13:00:00"/>
    <d v="1899-12-30T14:00:00"/>
    <x v="2"/>
    <n v="13"/>
    <x v="0"/>
    <x v="12"/>
    <n v="28.9"/>
    <x v="2"/>
    <s v="Afternoon"/>
    <x v="5"/>
    <s v="Apr"/>
    <x v="5"/>
    <x v="1"/>
    <x v="0"/>
    <x v="1"/>
  </r>
  <r>
    <x v="47"/>
    <x v="0"/>
    <d v="1899-12-30T13:44:00"/>
    <d v="1899-12-30T13:00:00"/>
    <d v="1899-12-30T14:00:00"/>
    <x v="2"/>
    <n v="13"/>
    <x v="0"/>
    <x v="119"/>
    <n v="24"/>
    <x v="6"/>
    <s v="Afternoon"/>
    <x v="5"/>
    <s v="Apr"/>
    <x v="5"/>
    <x v="1"/>
    <x v="0"/>
    <x v="1"/>
  </r>
  <r>
    <x v="47"/>
    <x v="0"/>
    <d v="1899-12-30T16:13:24"/>
    <d v="1899-12-30T16:00:00"/>
    <d v="1899-12-30T17:00:00"/>
    <x v="4"/>
    <n v="16"/>
    <x v="1"/>
    <x v="10"/>
    <n v="40"/>
    <x v="7"/>
    <s v="Afternoon"/>
    <x v="5"/>
    <s v="Apr"/>
    <x v="5"/>
    <x v="1"/>
    <x v="0"/>
    <x v="0"/>
  </r>
  <r>
    <x v="47"/>
    <x v="0"/>
    <d v="1899-12-30T17:01:35"/>
    <d v="1899-12-30T17:00:00"/>
    <d v="1899-12-30T18:00:00"/>
    <x v="9"/>
    <n v="17"/>
    <x v="0"/>
    <x v="120"/>
    <n v="38.700000000000003"/>
    <x v="7"/>
    <s v="Night"/>
    <x v="5"/>
    <s v="Apr"/>
    <x v="5"/>
    <x v="1"/>
    <x v="0"/>
    <x v="0"/>
  </r>
  <r>
    <x v="47"/>
    <x v="0"/>
    <d v="1899-12-30T17:02:41"/>
    <d v="1899-12-30T17:00:00"/>
    <d v="1899-12-30T18:00:00"/>
    <x v="9"/>
    <n v="17"/>
    <x v="0"/>
    <x v="120"/>
    <n v="38.700000000000003"/>
    <x v="7"/>
    <s v="Night"/>
    <x v="5"/>
    <s v="Apr"/>
    <x v="5"/>
    <x v="1"/>
    <x v="0"/>
    <x v="0"/>
  </r>
  <r>
    <x v="47"/>
    <x v="0"/>
    <d v="1899-12-30T18:14:03"/>
    <d v="1899-12-30T18:00:00"/>
    <d v="1899-12-30T19:00:00"/>
    <x v="5"/>
    <n v="18"/>
    <x v="0"/>
    <x v="121"/>
    <n v="28.9"/>
    <x v="5"/>
    <s v="Night"/>
    <x v="5"/>
    <s v="Apr"/>
    <x v="5"/>
    <x v="1"/>
    <x v="0"/>
    <x v="0"/>
  </r>
  <r>
    <x v="48"/>
    <x v="0"/>
    <d v="1899-12-30T11:19:02"/>
    <d v="1899-12-30T11:00:00"/>
    <d v="1899-12-30T12:00:00"/>
    <x v="7"/>
    <n v="11"/>
    <x v="0"/>
    <x v="2"/>
    <n v="28.9"/>
    <x v="2"/>
    <s v="Morning"/>
    <x v="6"/>
    <s v="Apr"/>
    <x v="6"/>
    <x v="1"/>
    <x v="0"/>
    <x v="1"/>
  </r>
  <r>
    <x v="48"/>
    <x v="0"/>
    <d v="1899-12-30T11:20:06"/>
    <d v="1899-12-30T11:00:00"/>
    <d v="1899-12-30T12:00:00"/>
    <x v="7"/>
    <n v="11"/>
    <x v="0"/>
    <x v="2"/>
    <n v="28.9"/>
    <x v="2"/>
    <s v="Morning"/>
    <x v="6"/>
    <s v="Apr"/>
    <x v="6"/>
    <x v="1"/>
    <x v="0"/>
    <x v="1"/>
  </r>
  <r>
    <x v="48"/>
    <x v="0"/>
    <d v="1899-12-30T13:49:13"/>
    <d v="1899-12-30T13:00:00"/>
    <d v="1899-12-30T14:00:00"/>
    <x v="2"/>
    <n v="13"/>
    <x v="0"/>
    <x v="122"/>
    <n v="33.799999999999997"/>
    <x v="3"/>
    <s v="Afternoon"/>
    <x v="6"/>
    <s v="Apr"/>
    <x v="6"/>
    <x v="1"/>
    <x v="0"/>
    <x v="0"/>
  </r>
  <r>
    <x v="48"/>
    <x v="0"/>
    <d v="1899-12-30T13:50:17"/>
    <d v="1899-12-30T13:00:00"/>
    <d v="1899-12-30T14:00:00"/>
    <x v="2"/>
    <n v="13"/>
    <x v="0"/>
    <x v="122"/>
    <n v="28.9"/>
    <x v="5"/>
    <s v="Afternoon"/>
    <x v="6"/>
    <s v="Apr"/>
    <x v="6"/>
    <x v="1"/>
    <x v="0"/>
    <x v="0"/>
  </r>
  <r>
    <x v="48"/>
    <x v="0"/>
    <d v="1899-12-30T14:34:20"/>
    <d v="1899-12-30T14:00:00"/>
    <d v="1899-12-30T15:00:00"/>
    <x v="8"/>
    <n v="14"/>
    <x v="0"/>
    <x v="123"/>
    <n v="38.700000000000003"/>
    <x v="7"/>
    <s v="Afternoon"/>
    <x v="6"/>
    <s v="Apr"/>
    <x v="6"/>
    <x v="1"/>
    <x v="0"/>
    <x v="0"/>
  </r>
  <r>
    <x v="48"/>
    <x v="0"/>
    <d v="1899-12-30T14:35:49"/>
    <d v="1899-12-30T14:00:00"/>
    <d v="1899-12-30T15:00:00"/>
    <x v="8"/>
    <n v="14"/>
    <x v="0"/>
    <x v="123"/>
    <n v="38.700000000000003"/>
    <x v="0"/>
    <s v="Afternoon"/>
    <x v="6"/>
    <s v="Apr"/>
    <x v="6"/>
    <x v="1"/>
    <x v="0"/>
    <x v="0"/>
  </r>
  <r>
    <x v="48"/>
    <x v="0"/>
    <d v="1899-12-30T17:44:16"/>
    <d v="1899-12-30T17:00:00"/>
    <d v="1899-12-30T18:00:00"/>
    <x v="9"/>
    <n v="17"/>
    <x v="0"/>
    <x v="69"/>
    <n v="38.700000000000003"/>
    <x v="0"/>
    <s v="Night"/>
    <x v="6"/>
    <s v="Apr"/>
    <x v="6"/>
    <x v="1"/>
    <x v="0"/>
    <x v="0"/>
  </r>
  <r>
    <x v="48"/>
    <x v="0"/>
    <d v="1899-12-30T18:21:06"/>
    <d v="1899-12-30T18:00:00"/>
    <d v="1899-12-30T19:00:00"/>
    <x v="5"/>
    <n v="18"/>
    <x v="0"/>
    <x v="85"/>
    <n v="38.700000000000003"/>
    <x v="7"/>
    <s v="Night"/>
    <x v="6"/>
    <s v="Apr"/>
    <x v="6"/>
    <x v="1"/>
    <x v="0"/>
    <x v="0"/>
  </r>
  <r>
    <x v="48"/>
    <x v="0"/>
    <d v="1899-12-30T19:39:51"/>
    <d v="1899-12-30T19:00:00"/>
    <d v="1899-12-30T20:00:00"/>
    <x v="6"/>
    <n v="19"/>
    <x v="0"/>
    <x v="24"/>
    <n v="38.700000000000003"/>
    <x v="1"/>
    <s v="Night"/>
    <x v="6"/>
    <s v="Apr"/>
    <x v="6"/>
    <x v="1"/>
    <x v="0"/>
    <x v="0"/>
  </r>
  <r>
    <x v="48"/>
    <x v="0"/>
    <d v="1899-12-30T19:40:49"/>
    <d v="1899-12-30T19:00:00"/>
    <d v="1899-12-30T20:00:00"/>
    <x v="6"/>
    <n v="19"/>
    <x v="0"/>
    <x v="8"/>
    <n v="38.700000000000003"/>
    <x v="1"/>
    <s v="Night"/>
    <x v="6"/>
    <s v="Apr"/>
    <x v="6"/>
    <x v="1"/>
    <x v="0"/>
    <x v="0"/>
  </r>
  <r>
    <x v="49"/>
    <x v="0"/>
    <d v="1899-12-30T10:10:36"/>
    <d v="1899-12-30T10:00:00"/>
    <d v="1899-12-30T11:00:00"/>
    <x v="0"/>
    <n v="10"/>
    <x v="0"/>
    <x v="0"/>
    <n v="38.700000000000003"/>
    <x v="0"/>
    <s v="Morning"/>
    <x v="0"/>
    <s v="Apr"/>
    <x v="0"/>
    <x v="1"/>
    <x v="0"/>
    <x v="0"/>
  </r>
  <r>
    <x v="49"/>
    <x v="0"/>
    <d v="1899-12-30T13:11:48"/>
    <d v="1899-12-30T13:00:00"/>
    <d v="1899-12-30T14:00:00"/>
    <x v="2"/>
    <n v="13"/>
    <x v="0"/>
    <x v="40"/>
    <n v="33.799999999999997"/>
    <x v="3"/>
    <s v="Afternoon"/>
    <x v="0"/>
    <s v="Apr"/>
    <x v="0"/>
    <x v="1"/>
    <x v="0"/>
    <x v="0"/>
  </r>
  <r>
    <x v="49"/>
    <x v="0"/>
    <d v="1899-12-30T13:13:21"/>
    <d v="1899-12-30T13:00:00"/>
    <d v="1899-12-30T14:00:00"/>
    <x v="2"/>
    <n v="13"/>
    <x v="0"/>
    <x v="40"/>
    <n v="38.700000000000003"/>
    <x v="7"/>
    <s v="Afternoon"/>
    <x v="0"/>
    <s v="Apr"/>
    <x v="0"/>
    <x v="1"/>
    <x v="0"/>
    <x v="0"/>
  </r>
  <r>
    <x v="49"/>
    <x v="0"/>
    <d v="1899-12-30T13:58:54"/>
    <d v="1899-12-30T13:00:00"/>
    <d v="1899-12-30T14:00:00"/>
    <x v="2"/>
    <n v="13"/>
    <x v="0"/>
    <x v="124"/>
    <n v="38.700000000000003"/>
    <x v="1"/>
    <s v="Afternoon"/>
    <x v="0"/>
    <s v="Apr"/>
    <x v="0"/>
    <x v="1"/>
    <x v="0"/>
    <x v="0"/>
  </r>
  <r>
    <x v="49"/>
    <x v="0"/>
    <d v="1899-12-30T13:59:50"/>
    <d v="1899-12-30T13:00:00"/>
    <d v="1899-12-30T14:00:00"/>
    <x v="2"/>
    <n v="13"/>
    <x v="0"/>
    <x v="124"/>
    <n v="38.700000000000003"/>
    <x v="7"/>
    <s v="Afternoon"/>
    <x v="0"/>
    <s v="Apr"/>
    <x v="0"/>
    <x v="1"/>
    <x v="0"/>
    <x v="0"/>
  </r>
  <r>
    <x v="49"/>
    <x v="0"/>
    <d v="1899-12-30T18:23:19"/>
    <d v="1899-12-30T18:00:00"/>
    <d v="1899-12-30T19:00:00"/>
    <x v="5"/>
    <n v="18"/>
    <x v="0"/>
    <x v="24"/>
    <n v="38.700000000000003"/>
    <x v="4"/>
    <s v="Night"/>
    <x v="0"/>
    <s v="Apr"/>
    <x v="0"/>
    <x v="1"/>
    <x v="0"/>
    <x v="0"/>
  </r>
  <r>
    <x v="49"/>
    <x v="0"/>
    <d v="1899-12-30T18:25:33"/>
    <d v="1899-12-30T18:00:00"/>
    <d v="1899-12-30T19:00:00"/>
    <x v="5"/>
    <n v="18"/>
    <x v="0"/>
    <x v="8"/>
    <n v="33.799999999999997"/>
    <x v="3"/>
    <s v="Night"/>
    <x v="0"/>
    <s v="Apr"/>
    <x v="0"/>
    <x v="1"/>
    <x v="0"/>
    <x v="0"/>
  </r>
  <r>
    <x v="50"/>
    <x v="0"/>
    <d v="1899-12-30T11:24:43"/>
    <d v="1899-12-30T11:00:00"/>
    <d v="1899-12-30T12:00:00"/>
    <x v="7"/>
    <n v="11"/>
    <x v="1"/>
    <x v="10"/>
    <n v="35"/>
    <x v="3"/>
    <s v="Morning"/>
    <x v="1"/>
    <s v="Apr"/>
    <x v="1"/>
    <x v="1"/>
    <x v="0"/>
    <x v="0"/>
  </r>
  <r>
    <x v="50"/>
    <x v="0"/>
    <d v="1899-12-30T12:08:36"/>
    <d v="1899-12-30T12:00:00"/>
    <d v="1899-12-30T13:00:00"/>
    <x v="1"/>
    <n v="12"/>
    <x v="0"/>
    <x v="125"/>
    <n v="33.799999999999997"/>
    <x v="3"/>
    <s v="Afternoon"/>
    <x v="1"/>
    <s v="Apr"/>
    <x v="1"/>
    <x v="1"/>
    <x v="0"/>
    <x v="0"/>
  </r>
  <r>
    <x v="50"/>
    <x v="0"/>
    <d v="1899-12-30T12:09:43"/>
    <d v="1899-12-30T12:00:00"/>
    <d v="1899-12-30T13:00:00"/>
    <x v="1"/>
    <n v="12"/>
    <x v="0"/>
    <x v="125"/>
    <n v="33.799999999999997"/>
    <x v="3"/>
    <s v="Afternoon"/>
    <x v="1"/>
    <s v="Apr"/>
    <x v="1"/>
    <x v="1"/>
    <x v="0"/>
    <x v="0"/>
  </r>
  <r>
    <x v="50"/>
    <x v="0"/>
    <d v="1899-12-30T13:08:37"/>
    <d v="1899-12-30T13:00:00"/>
    <d v="1899-12-30T14:00:00"/>
    <x v="2"/>
    <n v="13"/>
    <x v="0"/>
    <x v="118"/>
    <n v="28.9"/>
    <x v="2"/>
    <s v="Afternoon"/>
    <x v="1"/>
    <s v="Apr"/>
    <x v="1"/>
    <x v="1"/>
    <x v="0"/>
    <x v="1"/>
  </r>
  <r>
    <x v="50"/>
    <x v="0"/>
    <d v="1899-12-30T13:09:48"/>
    <d v="1899-12-30T13:00:00"/>
    <d v="1899-12-30T14:00:00"/>
    <x v="2"/>
    <n v="13"/>
    <x v="0"/>
    <x v="118"/>
    <n v="33.799999999999997"/>
    <x v="3"/>
    <s v="Afternoon"/>
    <x v="1"/>
    <s v="Apr"/>
    <x v="1"/>
    <x v="1"/>
    <x v="0"/>
    <x v="0"/>
  </r>
  <r>
    <x v="50"/>
    <x v="0"/>
    <d v="1899-12-30T13:10:55"/>
    <d v="1899-12-30T13:00:00"/>
    <d v="1899-12-30T14:00:00"/>
    <x v="2"/>
    <n v="13"/>
    <x v="0"/>
    <x v="118"/>
    <n v="38.700000000000003"/>
    <x v="1"/>
    <s v="Afternoon"/>
    <x v="1"/>
    <s v="Apr"/>
    <x v="1"/>
    <x v="1"/>
    <x v="0"/>
    <x v="0"/>
  </r>
  <r>
    <x v="50"/>
    <x v="0"/>
    <d v="1899-12-30T14:44:18"/>
    <d v="1899-12-30T14:00:00"/>
    <d v="1899-12-30T15:00:00"/>
    <x v="8"/>
    <n v="14"/>
    <x v="0"/>
    <x v="40"/>
    <n v="38.700000000000003"/>
    <x v="7"/>
    <s v="Afternoon"/>
    <x v="1"/>
    <s v="Apr"/>
    <x v="1"/>
    <x v="1"/>
    <x v="0"/>
    <x v="0"/>
  </r>
  <r>
    <x v="50"/>
    <x v="0"/>
    <d v="1899-12-30T15:11:00"/>
    <d v="1899-12-30T15:00:00"/>
    <d v="1899-12-30T16:00:00"/>
    <x v="3"/>
    <n v="15"/>
    <x v="0"/>
    <x v="8"/>
    <n v="33.799999999999997"/>
    <x v="3"/>
    <s v="Afternoon"/>
    <x v="1"/>
    <s v="Apr"/>
    <x v="1"/>
    <x v="1"/>
    <x v="0"/>
    <x v="0"/>
  </r>
  <r>
    <x v="50"/>
    <x v="0"/>
    <d v="1899-12-30T15:22:41"/>
    <d v="1899-12-30T15:00:00"/>
    <d v="1899-12-30T16:00:00"/>
    <x v="3"/>
    <n v="15"/>
    <x v="0"/>
    <x v="12"/>
    <n v="32.82"/>
    <x v="3"/>
    <s v="Afternoon"/>
    <x v="1"/>
    <s v="Apr"/>
    <x v="1"/>
    <x v="1"/>
    <x v="0"/>
    <x v="0"/>
  </r>
  <r>
    <x v="50"/>
    <x v="0"/>
    <d v="1899-12-30T15:49:25"/>
    <d v="1899-12-30T15:00:00"/>
    <d v="1899-12-30T16:00:00"/>
    <x v="3"/>
    <n v="15"/>
    <x v="0"/>
    <x v="126"/>
    <n v="32.82"/>
    <x v="3"/>
    <s v="Afternoon"/>
    <x v="1"/>
    <s v="Apr"/>
    <x v="1"/>
    <x v="1"/>
    <x v="0"/>
    <x v="0"/>
  </r>
  <r>
    <x v="50"/>
    <x v="0"/>
    <d v="1899-12-30T17:07:58"/>
    <d v="1899-12-30T17:00:00"/>
    <d v="1899-12-30T18:00:00"/>
    <x v="9"/>
    <n v="17"/>
    <x v="1"/>
    <x v="10"/>
    <n v="39"/>
    <x v="4"/>
    <s v="Night"/>
    <x v="1"/>
    <s v="Apr"/>
    <x v="1"/>
    <x v="1"/>
    <x v="0"/>
    <x v="0"/>
  </r>
  <r>
    <x v="50"/>
    <x v="0"/>
    <d v="1899-12-30T18:27:41"/>
    <d v="1899-12-30T18:00:00"/>
    <d v="1899-12-30T19:00:00"/>
    <x v="5"/>
    <n v="18"/>
    <x v="0"/>
    <x v="127"/>
    <n v="37.72"/>
    <x v="7"/>
    <s v="Night"/>
    <x v="1"/>
    <s v="Apr"/>
    <x v="1"/>
    <x v="1"/>
    <x v="0"/>
    <x v="0"/>
  </r>
  <r>
    <x v="50"/>
    <x v="0"/>
    <d v="1899-12-30T18:28:47"/>
    <d v="1899-12-30T18:00:00"/>
    <d v="1899-12-30T19:00:00"/>
    <x v="5"/>
    <n v="18"/>
    <x v="0"/>
    <x v="127"/>
    <n v="37.72"/>
    <x v="7"/>
    <s v="Night"/>
    <x v="1"/>
    <s v="Apr"/>
    <x v="1"/>
    <x v="1"/>
    <x v="0"/>
    <x v="0"/>
  </r>
  <r>
    <x v="50"/>
    <x v="0"/>
    <d v="1899-12-30T19:30:55"/>
    <d v="1899-12-30T19:00:00"/>
    <d v="1899-12-30T20:00:00"/>
    <x v="6"/>
    <n v="19"/>
    <x v="0"/>
    <x v="128"/>
    <n v="37.72"/>
    <x v="0"/>
    <s v="Night"/>
    <x v="1"/>
    <s v="Apr"/>
    <x v="1"/>
    <x v="1"/>
    <x v="0"/>
    <x v="0"/>
  </r>
  <r>
    <x v="51"/>
    <x v="0"/>
    <d v="1899-12-30T11:16:46"/>
    <d v="1899-12-30T11:00:00"/>
    <d v="1899-12-30T12:00:00"/>
    <x v="7"/>
    <n v="11"/>
    <x v="0"/>
    <x v="0"/>
    <n v="37.72"/>
    <x v="0"/>
    <s v="Morning"/>
    <x v="2"/>
    <s v="Apr"/>
    <x v="2"/>
    <x v="1"/>
    <x v="0"/>
    <x v="0"/>
  </r>
  <r>
    <x v="51"/>
    <x v="0"/>
    <d v="1899-12-30T14:15:38"/>
    <d v="1899-12-30T14:00:00"/>
    <d v="1899-12-30T15:00:00"/>
    <x v="8"/>
    <n v="14"/>
    <x v="0"/>
    <x v="99"/>
    <n v="27.92"/>
    <x v="2"/>
    <s v="Afternoon"/>
    <x v="2"/>
    <s v="Apr"/>
    <x v="2"/>
    <x v="1"/>
    <x v="0"/>
    <x v="1"/>
  </r>
  <r>
    <x v="51"/>
    <x v="0"/>
    <d v="1899-12-30T17:09:03"/>
    <d v="1899-12-30T17:00:00"/>
    <d v="1899-12-30T18:00:00"/>
    <x v="9"/>
    <n v="17"/>
    <x v="1"/>
    <x v="10"/>
    <n v="39"/>
    <x v="7"/>
    <s v="Night"/>
    <x v="2"/>
    <s v="Apr"/>
    <x v="2"/>
    <x v="1"/>
    <x v="0"/>
    <x v="0"/>
  </r>
  <r>
    <x v="52"/>
    <x v="0"/>
    <d v="1899-12-30T11:09:16"/>
    <d v="1899-12-30T11:00:00"/>
    <d v="1899-12-30T12:00:00"/>
    <x v="7"/>
    <n v="11"/>
    <x v="0"/>
    <x v="12"/>
    <n v="27.92"/>
    <x v="2"/>
    <s v="Morning"/>
    <x v="3"/>
    <s v="Apr"/>
    <x v="3"/>
    <x v="1"/>
    <x v="0"/>
    <x v="1"/>
  </r>
  <r>
    <x v="52"/>
    <x v="0"/>
    <d v="1899-12-30T11:29:27"/>
    <d v="1899-12-30T11:00:00"/>
    <d v="1899-12-30T12:00:00"/>
    <x v="7"/>
    <n v="11"/>
    <x v="0"/>
    <x v="129"/>
    <n v="32.82"/>
    <x v="3"/>
    <s v="Morning"/>
    <x v="3"/>
    <s v="Apr"/>
    <x v="3"/>
    <x v="1"/>
    <x v="0"/>
    <x v="0"/>
  </r>
  <r>
    <x v="52"/>
    <x v="0"/>
    <d v="1899-12-30T18:40:33"/>
    <d v="1899-12-30T18:00:00"/>
    <d v="1899-12-30T19:00:00"/>
    <x v="5"/>
    <n v="18"/>
    <x v="1"/>
    <x v="10"/>
    <n v="39"/>
    <x v="0"/>
    <s v="Night"/>
    <x v="3"/>
    <s v="Apr"/>
    <x v="3"/>
    <x v="1"/>
    <x v="0"/>
    <x v="0"/>
  </r>
  <r>
    <x v="52"/>
    <x v="0"/>
    <d v="1899-12-30T19:39:05"/>
    <d v="1899-12-30T19:00:00"/>
    <d v="1899-12-30T20:00:00"/>
    <x v="6"/>
    <n v="19"/>
    <x v="0"/>
    <x v="8"/>
    <n v="37.72"/>
    <x v="0"/>
    <s v="Night"/>
    <x v="3"/>
    <s v="Apr"/>
    <x v="3"/>
    <x v="1"/>
    <x v="0"/>
    <x v="0"/>
  </r>
  <r>
    <x v="52"/>
    <x v="0"/>
    <d v="1899-12-30T20:02:29"/>
    <d v="1899-12-30T20:00:00"/>
    <d v="1899-12-30T21:00:00"/>
    <x v="12"/>
    <n v="20"/>
    <x v="1"/>
    <x v="10"/>
    <n v="39"/>
    <x v="7"/>
    <s v="Night"/>
    <x v="3"/>
    <s v="Apr"/>
    <x v="3"/>
    <x v="1"/>
    <x v="0"/>
    <x v="0"/>
  </r>
  <r>
    <x v="53"/>
    <x v="0"/>
    <d v="1899-12-30T14:22:36"/>
    <d v="1899-12-30T14:00:00"/>
    <d v="1899-12-30T15:00:00"/>
    <x v="8"/>
    <n v="14"/>
    <x v="0"/>
    <x v="25"/>
    <n v="37.72"/>
    <x v="7"/>
    <s v="Afternoon"/>
    <x v="4"/>
    <s v="Apr"/>
    <x v="4"/>
    <x v="1"/>
    <x v="0"/>
    <x v="0"/>
  </r>
  <r>
    <x v="53"/>
    <x v="0"/>
    <d v="1899-12-30T14:23:53"/>
    <d v="1899-12-30T14:00:00"/>
    <d v="1899-12-30T15:00:00"/>
    <x v="8"/>
    <n v="14"/>
    <x v="0"/>
    <x v="24"/>
    <n v="32.82"/>
    <x v="3"/>
    <s v="Afternoon"/>
    <x v="4"/>
    <s v="Apr"/>
    <x v="4"/>
    <x v="1"/>
    <x v="0"/>
    <x v="0"/>
  </r>
  <r>
    <x v="53"/>
    <x v="0"/>
    <d v="1899-12-30T14:24:58"/>
    <d v="1899-12-30T14:00:00"/>
    <d v="1899-12-30T15:00:00"/>
    <x v="8"/>
    <n v="14"/>
    <x v="0"/>
    <x v="8"/>
    <n v="37.72"/>
    <x v="7"/>
    <s v="Afternoon"/>
    <x v="4"/>
    <s v="Apr"/>
    <x v="4"/>
    <x v="1"/>
    <x v="0"/>
    <x v="0"/>
  </r>
  <r>
    <x v="53"/>
    <x v="0"/>
    <d v="1899-12-30T19:42:28"/>
    <d v="1899-12-30T19:00:00"/>
    <d v="1899-12-30T20:00:00"/>
    <x v="6"/>
    <n v="19"/>
    <x v="0"/>
    <x v="130"/>
    <n v="32.82"/>
    <x v="3"/>
    <s v="Night"/>
    <x v="4"/>
    <s v="Apr"/>
    <x v="4"/>
    <x v="1"/>
    <x v="0"/>
    <x v="0"/>
  </r>
  <r>
    <x v="53"/>
    <x v="0"/>
    <d v="1899-12-30T19:43:26"/>
    <d v="1899-12-30T19:00:00"/>
    <d v="1899-12-30T20:00:00"/>
    <x v="6"/>
    <n v="19"/>
    <x v="0"/>
    <x v="130"/>
    <n v="32.82"/>
    <x v="3"/>
    <s v="Night"/>
    <x v="4"/>
    <s v="Apr"/>
    <x v="4"/>
    <x v="1"/>
    <x v="0"/>
    <x v="0"/>
  </r>
  <r>
    <x v="54"/>
    <x v="0"/>
    <d v="1899-12-30T10:19:38"/>
    <d v="1899-12-30T10:00:00"/>
    <d v="1899-12-30T11:00:00"/>
    <x v="0"/>
    <n v="10"/>
    <x v="0"/>
    <x v="0"/>
    <n v="37.72"/>
    <x v="0"/>
    <s v="Morning"/>
    <x v="5"/>
    <s v="Apr"/>
    <x v="5"/>
    <x v="1"/>
    <x v="0"/>
    <x v="0"/>
  </r>
  <r>
    <x v="54"/>
    <x v="0"/>
    <d v="1899-12-30T10:21:27"/>
    <d v="1899-12-30T10:00:00"/>
    <d v="1899-12-30T11:00:00"/>
    <x v="0"/>
    <n v="10"/>
    <x v="0"/>
    <x v="131"/>
    <n v="32.82"/>
    <x v="3"/>
    <s v="Morning"/>
    <x v="5"/>
    <s v="Apr"/>
    <x v="5"/>
    <x v="1"/>
    <x v="0"/>
    <x v="0"/>
  </r>
  <r>
    <x v="54"/>
    <x v="0"/>
    <d v="1899-12-30T11:23:46"/>
    <d v="1899-12-30T11:00:00"/>
    <d v="1899-12-30T12:00:00"/>
    <x v="7"/>
    <n v="11"/>
    <x v="0"/>
    <x v="132"/>
    <n v="32.82"/>
    <x v="3"/>
    <s v="Morning"/>
    <x v="5"/>
    <s v="Apr"/>
    <x v="5"/>
    <x v="1"/>
    <x v="0"/>
    <x v="0"/>
  </r>
  <r>
    <x v="54"/>
    <x v="0"/>
    <d v="1899-12-30T11:33:26"/>
    <d v="1899-12-30T11:00:00"/>
    <d v="1899-12-30T12:00:00"/>
    <x v="7"/>
    <n v="11"/>
    <x v="0"/>
    <x v="133"/>
    <n v="32.82"/>
    <x v="3"/>
    <s v="Morning"/>
    <x v="5"/>
    <s v="Apr"/>
    <x v="5"/>
    <x v="1"/>
    <x v="0"/>
    <x v="0"/>
  </r>
  <r>
    <x v="54"/>
    <x v="0"/>
    <d v="1899-12-30T12:39:09"/>
    <d v="1899-12-30T12:00:00"/>
    <d v="1899-12-30T13:00:00"/>
    <x v="1"/>
    <n v="12"/>
    <x v="0"/>
    <x v="59"/>
    <n v="32.82"/>
    <x v="3"/>
    <s v="Afternoon"/>
    <x v="5"/>
    <s v="Apr"/>
    <x v="5"/>
    <x v="1"/>
    <x v="0"/>
    <x v="0"/>
  </r>
  <r>
    <x v="54"/>
    <x v="0"/>
    <d v="1899-12-30T16:39:07"/>
    <d v="1899-12-30T16:00:00"/>
    <d v="1899-12-30T17:00:00"/>
    <x v="4"/>
    <n v="16"/>
    <x v="0"/>
    <x v="8"/>
    <n v="32.82"/>
    <x v="3"/>
    <s v="Afternoon"/>
    <x v="5"/>
    <s v="Apr"/>
    <x v="5"/>
    <x v="1"/>
    <x v="0"/>
    <x v="0"/>
  </r>
  <r>
    <x v="54"/>
    <x v="0"/>
    <d v="1899-12-30T19:39:50"/>
    <d v="1899-12-30T19:00:00"/>
    <d v="1899-12-30T20:00:00"/>
    <x v="6"/>
    <n v="19"/>
    <x v="0"/>
    <x v="134"/>
    <n v="32.82"/>
    <x v="3"/>
    <s v="Night"/>
    <x v="5"/>
    <s v="Apr"/>
    <x v="5"/>
    <x v="1"/>
    <x v="0"/>
    <x v="0"/>
  </r>
  <r>
    <x v="54"/>
    <x v="0"/>
    <d v="1899-12-30T19:40:54"/>
    <d v="1899-12-30T19:00:00"/>
    <d v="1899-12-30T20:00:00"/>
    <x v="6"/>
    <n v="19"/>
    <x v="0"/>
    <x v="134"/>
    <n v="37.72"/>
    <x v="7"/>
    <s v="Night"/>
    <x v="5"/>
    <s v="Apr"/>
    <x v="5"/>
    <x v="1"/>
    <x v="0"/>
    <x v="0"/>
  </r>
  <r>
    <x v="55"/>
    <x v="0"/>
    <d v="1899-12-30T10:46:08"/>
    <d v="1899-12-30T10:00:00"/>
    <d v="1899-12-30T11:00:00"/>
    <x v="0"/>
    <n v="10"/>
    <x v="0"/>
    <x v="135"/>
    <n v="27.92"/>
    <x v="2"/>
    <s v="Morning"/>
    <x v="6"/>
    <s v="Apr"/>
    <x v="6"/>
    <x v="1"/>
    <x v="0"/>
    <x v="1"/>
  </r>
  <r>
    <x v="55"/>
    <x v="0"/>
    <d v="1899-12-30T15:18:27"/>
    <d v="1899-12-30T15:00:00"/>
    <d v="1899-12-30T16:00:00"/>
    <x v="3"/>
    <n v="15"/>
    <x v="0"/>
    <x v="8"/>
    <n v="37.72"/>
    <x v="0"/>
    <s v="Afternoon"/>
    <x v="6"/>
    <s v="Apr"/>
    <x v="6"/>
    <x v="1"/>
    <x v="0"/>
    <x v="0"/>
  </r>
  <r>
    <x v="55"/>
    <x v="0"/>
    <d v="1899-12-30T17:09:44"/>
    <d v="1899-12-30T17:00:00"/>
    <d v="1899-12-30T18:00:00"/>
    <x v="9"/>
    <n v="17"/>
    <x v="0"/>
    <x v="12"/>
    <n v="27.92"/>
    <x v="2"/>
    <s v="Night"/>
    <x v="6"/>
    <s v="Apr"/>
    <x v="6"/>
    <x v="1"/>
    <x v="0"/>
    <x v="1"/>
  </r>
  <r>
    <x v="55"/>
    <x v="0"/>
    <d v="1899-12-30T17:10:49"/>
    <d v="1899-12-30T17:00:00"/>
    <d v="1899-12-30T18:00:00"/>
    <x v="9"/>
    <n v="17"/>
    <x v="0"/>
    <x v="12"/>
    <n v="27.92"/>
    <x v="2"/>
    <s v="Night"/>
    <x v="6"/>
    <s v="Apr"/>
    <x v="6"/>
    <x v="1"/>
    <x v="0"/>
    <x v="1"/>
  </r>
  <r>
    <x v="56"/>
    <x v="0"/>
    <d v="1899-12-30T10:12:51"/>
    <d v="1899-12-30T10:00:00"/>
    <d v="1899-12-30T11:00:00"/>
    <x v="0"/>
    <n v="10"/>
    <x v="0"/>
    <x v="0"/>
    <n v="37.72"/>
    <x v="0"/>
    <s v="Morning"/>
    <x v="0"/>
    <s v="Apr"/>
    <x v="0"/>
    <x v="1"/>
    <x v="0"/>
    <x v="0"/>
  </r>
  <r>
    <x v="56"/>
    <x v="0"/>
    <d v="1899-12-30T12:01:31"/>
    <d v="1899-12-30T12:00:00"/>
    <d v="1899-12-30T13:00:00"/>
    <x v="1"/>
    <n v="12"/>
    <x v="0"/>
    <x v="136"/>
    <n v="37.72"/>
    <x v="0"/>
    <s v="Afternoon"/>
    <x v="0"/>
    <s v="Apr"/>
    <x v="0"/>
    <x v="1"/>
    <x v="0"/>
    <x v="0"/>
  </r>
  <r>
    <x v="56"/>
    <x v="0"/>
    <d v="1899-12-30T13:31:28"/>
    <d v="1899-12-30T13:00:00"/>
    <d v="1899-12-30T14:00:00"/>
    <x v="2"/>
    <n v="13"/>
    <x v="0"/>
    <x v="137"/>
    <n v="37.72"/>
    <x v="7"/>
    <s v="Afternoon"/>
    <x v="0"/>
    <s v="Apr"/>
    <x v="0"/>
    <x v="1"/>
    <x v="0"/>
    <x v="0"/>
  </r>
  <r>
    <x v="56"/>
    <x v="0"/>
    <d v="1899-12-30T15:32:35"/>
    <d v="1899-12-30T15:00:00"/>
    <d v="1899-12-30T16:00:00"/>
    <x v="3"/>
    <n v="15"/>
    <x v="0"/>
    <x v="12"/>
    <n v="27.92"/>
    <x v="2"/>
    <s v="Afternoon"/>
    <x v="0"/>
    <s v="Apr"/>
    <x v="0"/>
    <x v="1"/>
    <x v="0"/>
    <x v="1"/>
  </r>
  <r>
    <x v="56"/>
    <x v="0"/>
    <d v="1899-12-30T15:33:33"/>
    <d v="1899-12-30T15:00:00"/>
    <d v="1899-12-30T16:00:00"/>
    <x v="3"/>
    <n v="15"/>
    <x v="0"/>
    <x v="12"/>
    <n v="27.92"/>
    <x v="2"/>
    <s v="Afternoon"/>
    <x v="0"/>
    <s v="Apr"/>
    <x v="0"/>
    <x v="1"/>
    <x v="0"/>
    <x v="1"/>
  </r>
  <r>
    <x v="56"/>
    <x v="0"/>
    <d v="1899-12-30T16:23:27"/>
    <d v="1899-12-30T16:00:00"/>
    <d v="1899-12-30T17:00:00"/>
    <x v="4"/>
    <n v="16"/>
    <x v="0"/>
    <x v="138"/>
    <n v="27.92"/>
    <x v="5"/>
    <s v="Afternoon"/>
    <x v="0"/>
    <s v="Apr"/>
    <x v="0"/>
    <x v="1"/>
    <x v="0"/>
    <x v="0"/>
  </r>
  <r>
    <x v="56"/>
    <x v="0"/>
    <d v="1899-12-30T16:24:34"/>
    <d v="1899-12-30T16:00:00"/>
    <d v="1899-12-30T17:00:00"/>
    <x v="4"/>
    <n v="16"/>
    <x v="0"/>
    <x v="139"/>
    <n v="27.92"/>
    <x v="2"/>
    <s v="Afternoon"/>
    <x v="0"/>
    <s v="Apr"/>
    <x v="0"/>
    <x v="1"/>
    <x v="0"/>
    <x v="1"/>
  </r>
  <r>
    <x v="56"/>
    <x v="0"/>
    <d v="1899-12-30T19:32:07"/>
    <d v="1899-12-30T19:00:00"/>
    <d v="1899-12-30T20:00:00"/>
    <x v="6"/>
    <n v="19"/>
    <x v="0"/>
    <x v="8"/>
    <n v="37.72"/>
    <x v="1"/>
    <s v="Night"/>
    <x v="0"/>
    <s v="Apr"/>
    <x v="0"/>
    <x v="1"/>
    <x v="0"/>
    <x v="0"/>
  </r>
  <r>
    <x v="56"/>
    <x v="0"/>
    <d v="1899-12-30T19:33:30"/>
    <d v="1899-12-30T19:00:00"/>
    <d v="1899-12-30T20:00:00"/>
    <x v="6"/>
    <n v="19"/>
    <x v="0"/>
    <x v="8"/>
    <n v="37.72"/>
    <x v="4"/>
    <s v="Night"/>
    <x v="0"/>
    <s v="Apr"/>
    <x v="0"/>
    <x v="1"/>
    <x v="0"/>
    <x v="0"/>
  </r>
  <r>
    <x v="57"/>
    <x v="0"/>
    <d v="1899-12-30T15:27:01"/>
    <d v="1899-12-30T15:00:00"/>
    <d v="1899-12-30T16:00:00"/>
    <x v="3"/>
    <n v="15"/>
    <x v="0"/>
    <x v="8"/>
    <n v="37.72"/>
    <x v="7"/>
    <s v="Afternoon"/>
    <x v="1"/>
    <s v="Apr"/>
    <x v="1"/>
    <x v="1"/>
    <x v="0"/>
    <x v="0"/>
  </r>
  <r>
    <x v="58"/>
    <x v="0"/>
    <d v="1899-12-30T10:32:52"/>
    <d v="1899-12-30T10:00:00"/>
    <d v="1899-12-30T11:00:00"/>
    <x v="0"/>
    <n v="10"/>
    <x v="0"/>
    <x v="0"/>
    <n v="37.72"/>
    <x v="0"/>
    <s v="Morning"/>
    <x v="2"/>
    <s v="Apr"/>
    <x v="2"/>
    <x v="1"/>
    <x v="0"/>
    <x v="0"/>
  </r>
  <r>
    <x v="58"/>
    <x v="0"/>
    <d v="1899-12-30T12:30:10"/>
    <d v="1899-12-30T12:00:00"/>
    <d v="1899-12-30T13:00:00"/>
    <x v="1"/>
    <n v="12"/>
    <x v="0"/>
    <x v="140"/>
    <n v="37.72"/>
    <x v="7"/>
    <s v="Afternoon"/>
    <x v="2"/>
    <s v="Apr"/>
    <x v="2"/>
    <x v="1"/>
    <x v="0"/>
    <x v="0"/>
  </r>
  <r>
    <x v="58"/>
    <x v="0"/>
    <d v="1899-12-30T18:27:08"/>
    <d v="1899-12-30T18:00:00"/>
    <d v="1899-12-30T19:00:00"/>
    <x v="5"/>
    <n v="18"/>
    <x v="0"/>
    <x v="12"/>
    <n v="27.92"/>
    <x v="2"/>
    <s v="Night"/>
    <x v="2"/>
    <s v="Apr"/>
    <x v="2"/>
    <x v="1"/>
    <x v="0"/>
    <x v="1"/>
  </r>
  <r>
    <x v="58"/>
    <x v="0"/>
    <d v="1899-12-30T18:28:11"/>
    <d v="1899-12-30T18:00:00"/>
    <d v="1899-12-30T19:00:00"/>
    <x v="5"/>
    <n v="18"/>
    <x v="0"/>
    <x v="12"/>
    <n v="27.92"/>
    <x v="2"/>
    <s v="Night"/>
    <x v="2"/>
    <s v="Apr"/>
    <x v="2"/>
    <x v="1"/>
    <x v="0"/>
    <x v="1"/>
  </r>
  <r>
    <x v="58"/>
    <x v="0"/>
    <d v="1899-12-30T18:29:02"/>
    <d v="1899-12-30T18:00:00"/>
    <d v="1899-12-30T19:00:00"/>
    <x v="5"/>
    <n v="18"/>
    <x v="0"/>
    <x v="19"/>
    <n v="37.72"/>
    <x v="0"/>
    <s v="Night"/>
    <x v="2"/>
    <s v="Apr"/>
    <x v="2"/>
    <x v="1"/>
    <x v="0"/>
    <x v="0"/>
  </r>
  <r>
    <x v="59"/>
    <x v="0"/>
    <d v="1899-12-30T11:26:32"/>
    <d v="1899-12-30T11:00:00"/>
    <d v="1899-12-30T12:00:00"/>
    <x v="7"/>
    <n v="11"/>
    <x v="0"/>
    <x v="141"/>
    <n v="27.92"/>
    <x v="5"/>
    <s v="Morning"/>
    <x v="3"/>
    <s v="Apr"/>
    <x v="3"/>
    <x v="1"/>
    <x v="0"/>
    <x v="0"/>
  </r>
  <r>
    <x v="59"/>
    <x v="0"/>
    <d v="1899-12-30T13:27:57"/>
    <d v="1899-12-30T13:00:00"/>
    <d v="1899-12-30T14:00:00"/>
    <x v="2"/>
    <n v="13"/>
    <x v="0"/>
    <x v="2"/>
    <n v="27.92"/>
    <x v="2"/>
    <s v="Afternoon"/>
    <x v="3"/>
    <s v="Apr"/>
    <x v="3"/>
    <x v="1"/>
    <x v="0"/>
    <x v="1"/>
  </r>
  <r>
    <x v="59"/>
    <x v="0"/>
    <d v="1899-12-30T13:28:54"/>
    <d v="1899-12-30T13:00:00"/>
    <d v="1899-12-30T14:00:00"/>
    <x v="2"/>
    <n v="13"/>
    <x v="0"/>
    <x v="2"/>
    <n v="27.92"/>
    <x v="5"/>
    <s v="Afternoon"/>
    <x v="3"/>
    <s v="Apr"/>
    <x v="3"/>
    <x v="1"/>
    <x v="0"/>
    <x v="0"/>
  </r>
  <r>
    <x v="59"/>
    <x v="0"/>
    <d v="1899-12-30T13:53:36"/>
    <d v="1899-12-30T13:00:00"/>
    <d v="1899-12-30T14:00:00"/>
    <x v="2"/>
    <n v="13"/>
    <x v="0"/>
    <x v="141"/>
    <n v="27.92"/>
    <x v="5"/>
    <s v="Afternoon"/>
    <x v="3"/>
    <s v="Apr"/>
    <x v="3"/>
    <x v="1"/>
    <x v="0"/>
    <x v="0"/>
  </r>
  <r>
    <x v="59"/>
    <x v="0"/>
    <d v="1899-12-30T13:54:24"/>
    <d v="1899-12-30T13:00:00"/>
    <d v="1899-12-30T14:00:00"/>
    <x v="2"/>
    <n v="13"/>
    <x v="0"/>
    <x v="141"/>
    <n v="32.82"/>
    <x v="3"/>
    <s v="Afternoon"/>
    <x v="3"/>
    <s v="Apr"/>
    <x v="3"/>
    <x v="1"/>
    <x v="0"/>
    <x v="0"/>
  </r>
  <r>
    <x v="59"/>
    <x v="0"/>
    <d v="1899-12-30T18:37:48"/>
    <d v="1899-12-30T18:00:00"/>
    <d v="1899-12-30T19:00:00"/>
    <x v="5"/>
    <n v="18"/>
    <x v="0"/>
    <x v="140"/>
    <n v="37.72"/>
    <x v="7"/>
    <s v="Night"/>
    <x v="3"/>
    <s v="Apr"/>
    <x v="3"/>
    <x v="1"/>
    <x v="0"/>
    <x v="0"/>
  </r>
  <r>
    <x v="59"/>
    <x v="0"/>
    <d v="1899-12-30T19:12:33"/>
    <d v="1899-12-30T19:00:00"/>
    <d v="1899-12-30T20:00:00"/>
    <x v="6"/>
    <n v="19"/>
    <x v="0"/>
    <x v="134"/>
    <n v="37.72"/>
    <x v="7"/>
    <s v="Night"/>
    <x v="3"/>
    <s v="Apr"/>
    <x v="3"/>
    <x v="1"/>
    <x v="0"/>
    <x v="0"/>
  </r>
  <r>
    <x v="59"/>
    <x v="0"/>
    <d v="1899-12-30T19:13:38"/>
    <d v="1899-12-30T19:00:00"/>
    <d v="1899-12-30T20:00:00"/>
    <x v="6"/>
    <n v="19"/>
    <x v="0"/>
    <x v="134"/>
    <n v="37.72"/>
    <x v="7"/>
    <s v="Night"/>
    <x v="3"/>
    <s v="Apr"/>
    <x v="3"/>
    <x v="1"/>
    <x v="0"/>
    <x v="0"/>
  </r>
  <r>
    <x v="60"/>
    <x v="0"/>
    <d v="1899-12-30T10:16:41"/>
    <d v="1899-12-30T10:00:00"/>
    <d v="1899-12-30T11:00:00"/>
    <x v="0"/>
    <n v="10"/>
    <x v="0"/>
    <x v="142"/>
    <n v="37.72"/>
    <x v="0"/>
    <s v="Morning"/>
    <x v="4"/>
    <s v="Apr"/>
    <x v="4"/>
    <x v="1"/>
    <x v="0"/>
    <x v="0"/>
  </r>
  <r>
    <x v="60"/>
    <x v="0"/>
    <d v="1899-12-30T10:34:52"/>
    <d v="1899-12-30T10:00:00"/>
    <d v="1899-12-30T11:00:00"/>
    <x v="0"/>
    <n v="10"/>
    <x v="0"/>
    <x v="142"/>
    <n v="32.82"/>
    <x v="3"/>
    <s v="Morning"/>
    <x v="4"/>
    <s v="Apr"/>
    <x v="4"/>
    <x v="1"/>
    <x v="0"/>
    <x v="0"/>
  </r>
  <r>
    <x v="60"/>
    <x v="0"/>
    <d v="1899-12-30T10:35:48"/>
    <d v="1899-12-30T10:00:00"/>
    <d v="1899-12-30T11:00:00"/>
    <x v="0"/>
    <n v="10"/>
    <x v="0"/>
    <x v="142"/>
    <n v="32.82"/>
    <x v="3"/>
    <s v="Morning"/>
    <x v="4"/>
    <s v="Apr"/>
    <x v="4"/>
    <x v="1"/>
    <x v="0"/>
    <x v="0"/>
  </r>
  <r>
    <x v="60"/>
    <x v="0"/>
    <d v="1899-12-30T13:41:52"/>
    <d v="1899-12-30T13:00:00"/>
    <d v="1899-12-30T14:00:00"/>
    <x v="2"/>
    <n v="13"/>
    <x v="0"/>
    <x v="142"/>
    <n v="27.92"/>
    <x v="2"/>
    <s v="Afternoon"/>
    <x v="4"/>
    <s v="Apr"/>
    <x v="4"/>
    <x v="1"/>
    <x v="0"/>
    <x v="1"/>
  </r>
  <r>
    <x v="60"/>
    <x v="0"/>
    <d v="1899-12-30T13:43:00"/>
    <d v="1899-12-30T13:00:00"/>
    <d v="1899-12-30T14:00:00"/>
    <x v="2"/>
    <n v="13"/>
    <x v="0"/>
    <x v="142"/>
    <n v="32.82"/>
    <x v="3"/>
    <s v="Afternoon"/>
    <x v="4"/>
    <s v="Apr"/>
    <x v="4"/>
    <x v="1"/>
    <x v="0"/>
    <x v="0"/>
  </r>
  <r>
    <x v="60"/>
    <x v="0"/>
    <d v="1899-12-30T19:19:18"/>
    <d v="1899-12-30T19:00:00"/>
    <d v="1899-12-30T20:00:00"/>
    <x v="6"/>
    <n v="19"/>
    <x v="0"/>
    <x v="142"/>
    <n v="37.72"/>
    <x v="7"/>
    <s v="Night"/>
    <x v="4"/>
    <s v="Apr"/>
    <x v="4"/>
    <x v="1"/>
    <x v="0"/>
    <x v="0"/>
  </r>
  <r>
    <x v="60"/>
    <x v="0"/>
    <d v="1899-12-30T19:30:04"/>
    <d v="1899-12-30T19:00:00"/>
    <d v="1899-12-30T20:00:00"/>
    <x v="6"/>
    <n v="19"/>
    <x v="0"/>
    <x v="142"/>
    <n v="32.82"/>
    <x v="3"/>
    <s v="Night"/>
    <x v="4"/>
    <s v="Apr"/>
    <x v="4"/>
    <x v="1"/>
    <x v="0"/>
    <x v="0"/>
  </r>
  <r>
    <x v="60"/>
    <x v="0"/>
    <d v="1899-12-30T19:31:21"/>
    <d v="1899-12-30T19:00:00"/>
    <d v="1899-12-30T20:00:00"/>
    <x v="6"/>
    <n v="19"/>
    <x v="0"/>
    <x v="142"/>
    <n v="37.72"/>
    <x v="0"/>
    <s v="Night"/>
    <x v="4"/>
    <s v="Apr"/>
    <x v="4"/>
    <x v="1"/>
    <x v="0"/>
    <x v="0"/>
  </r>
  <r>
    <x v="61"/>
    <x v="0"/>
    <d v="1899-12-30T10:33:56"/>
    <d v="1899-12-30T10:00:00"/>
    <d v="1899-12-30T11:00:00"/>
    <x v="0"/>
    <n v="10"/>
    <x v="0"/>
    <x v="143"/>
    <n v="27.92"/>
    <x v="2"/>
    <s v="Morning"/>
    <x v="6"/>
    <s v="May"/>
    <x v="6"/>
    <x v="2"/>
    <x v="0"/>
    <x v="1"/>
  </r>
  <r>
    <x v="61"/>
    <x v="0"/>
    <d v="1899-12-30T11:29:57"/>
    <d v="1899-12-30T11:00:00"/>
    <d v="1899-12-30T12:00:00"/>
    <x v="7"/>
    <n v="11"/>
    <x v="1"/>
    <x v="10"/>
    <n v="39"/>
    <x v="0"/>
    <s v="Morning"/>
    <x v="6"/>
    <s v="May"/>
    <x v="6"/>
    <x v="2"/>
    <x v="0"/>
    <x v="0"/>
  </r>
  <r>
    <x v="61"/>
    <x v="0"/>
    <d v="1899-12-30T13:49:40"/>
    <d v="1899-12-30T13:00:00"/>
    <d v="1899-12-30T14:00:00"/>
    <x v="2"/>
    <n v="13"/>
    <x v="0"/>
    <x v="133"/>
    <n v="32.82"/>
    <x v="3"/>
    <s v="Afternoon"/>
    <x v="6"/>
    <s v="May"/>
    <x v="6"/>
    <x v="2"/>
    <x v="0"/>
    <x v="0"/>
  </r>
  <r>
    <x v="61"/>
    <x v="0"/>
    <d v="1899-12-30T18:36:22"/>
    <d v="1899-12-30T18:00:00"/>
    <d v="1899-12-30T19:00:00"/>
    <x v="5"/>
    <n v="18"/>
    <x v="0"/>
    <x v="144"/>
    <n v="37.72"/>
    <x v="7"/>
    <s v="Night"/>
    <x v="6"/>
    <s v="May"/>
    <x v="6"/>
    <x v="2"/>
    <x v="0"/>
    <x v="0"/>
  </r>
  <r>
    <x v="61"/>
    <x v="0"/>
    <d v="1899-12-30T18:41:11"/>
    <d v="1899-12-30T18:00:00"/>
    <d v="1899-12-30T19:00:00"/>
    <x v="5"/>
    <n v="18"/>
    <x v="0"/>
    <x v="24"/>
    <n v="32.82"/>
    <x v="3"/>
    <s v="Night"/>
    <x v="6"/>
    <s v="May"/>
    <x v="6"/>
    <x v="2"/>
    <x v="0"/>
    <x v="0"/>
  </r>
  <r>
    <x v="61"/>
    <x v="0"/>
    <d v="1899-12-30T19:18:33"/>
    <d v="1899-12-30T19:00:00"/>
    <d v="1899-12-30T20:00:00"/>
    <x v="6"/>
    <n v="19"/>
    <x v="0"/>
    <x v="145"/>
    <n v="37.72"/>
    <x v="0"/>
    <s v="Night"/>
    <x v="6"/>
    <s v="May"/>
    <x v="6"/>
    <x v="2"/>
    <x v="0"/>
    <x v="0"/>
  </r>
  <r>
    <x v="61"/>
    <x v="0"/>
    <d v="1899-12-30T19:19:56"/>
    <d v="1899-12-30T19:00:00"/>
    <d v="1899-12-30T20:00:00"/>
    <x v="6"/>
    <n v="19"/>
    <x v="0"/>
    <x v="145"/>
    <n v="37.72"/>
    <x v="7"/>
    <s v="Night"/>
    <x v="6"/>
    <s v="May"/>
    <x v="6"/>
    <x v="2"/>
    <x v="0"/>
    <x v="0"/>
  </r>
  <r>
    <x v="62"/>
    <x v="0"/>
    <d v="1899-12-30T10:11:53"/>
    <d v="1899-12-30T10:00:00"/>
    <d v="1899-12-30T11:00:00"/>
    <x v="0"/>
    <n v="10"/>
    <x v="1"/>
    <x v="10"/>
    <n v="39"/>
    <x v="0"/>
    <s v="Morning"/>
    <x v="0"/>
    <s v="May"/>
    <x v="0"/>
    <x v="2"/>
    <x v="0"/>
    <x v="0"/>
  </r>
  <r>
    <x v="62"/>
    <x v="0"/>
    <d v="1899-12-30T14:30:01"/>
    <d v="1899-12-30T14:00:00"/>
    <d v="1899-12-30T15:00:00"/>
    <x v="8"/>
    <n v="14"/>
    <x v="0"/>
    <x v="146"/>
    <n v="37.72"/>
    <x v="0"/>
    <s v="Afternoon"/>
    <x v="0"/>
    <s v="May"/>
    <x v="0"/>
    <x v="2"/>
    <x v="0"/>
    <x v="0"/>
  </r>
  <r>
    <x v="62"/>
    <x v="0"/>
    <d v="1899-12-30T17:03:25"/>
    <d v="1899-12-30T17:00:00"/>
    <d v="1899-12-30T18:00:00"/>
    <x v="9"/>
    <n v="17"/>
    <x v="0"/>
    <x v="147"/>
    <n v="37.72"/>
    <x v="0"/>
    <s v="Night"/>
    <x v="0"/>
    <s v="May"/>
    <x v="0"/>
    <x v="2"/>
    <x v="0"/>
    <x v="0"/>
  </r>
  <r>
    <x v="63"/>
    <x v="0"/>
    <d v="1899-12-30T10:05:18"/>
    <d v="1899-12-30T10:00:00"/>
    <d v="1899-12-30T11:00:00"/>
    <x v="0"/>
    <n v="10"/>
    <x v="0"/>
    <x v="148"/>
    <n v="27.92"/>
    <x v="2"/>
    <s v="Morning"/>
    <x v="3"/>
    <s v="May"/>
    <x v="3"/>
    <x v="2"/>
    <x v="0"/>
    <x v="1"/>
  </r>
  <r>
    <x v="63"/>
    <x v="0"/>
    <d v="1899-12-30T10:06:52"/>
    <d v="1899-12-30T10:00:00"/>
    <d v="1899-12-30T11:00:00"/>
    <x v="0"/>
    <n v="10"/>
    <x v="0"/>
    <x v="149"/>
    <n v="37.72"/>
    <x v="7"/>
    <s v="Morning"/>
    <x v="3"/>
    <s v="May"/>
    <x v="3"/>
    <x v="2"/>
    <x v="0"/>
    <x v="0"/>
  </r>
  <r>
    <x v="63"/>
    <x v="0"/>
    <d v="1899-12-30T10:08:06"/>
    <d v="1899-12-30T10:00:00"/>
    <d v="1899-12-30T11:00:00"/>
    <x v="0"/>
    <n v="10"/>
    <x v="0"/>
    <x v="149"/>
    <n v="32.82"/>
    <x v="3"/>
    <s v="Morning"/>
    <x v="3"/>
    <s v="May"/>
    <x v="3"/>
    <x v="2"/>
    <x v="0"/>
    <x v="0"/>
  </r>
  <r>
    <x v="63"/>
    <x v="0"/>
    <d v="1899-12-30T10:09:08"/>
    <d v="1899-12-30T10:00:00"/>
    <d v="1899-12-30T11:00:00"/>
    <x v="0"/>
    <n v="10"/>
    <x v="0"/>
    <x v="150"/>
    <n v="27.92"/>
    <x v="2"/>
    <s v="Morning"/>
    <x v="3"/>
    <s v="May"/>
    <x v="3"/>
    <x v="2"/>
    <x v="0"/>
    <x v="1"/>
  </r>
  <r>
    <x v="63"/>
    <x v="0"/>
    <d v="1899-12-30T10:39:13"/>
    <d v="1899-12-30T10:00:00"/>
    <d v="1899-12-30T11:00:00"/>
    <x v="0"/>
    <n v="10"/>
    <x v="0"/>
    <x v="141"/>
    <n v="27.92"/>
    <x v="5"/>
    <s v="Morning"/>
    <x v="3"/>
    <s v="May"/>
    <x v="3"/>
    <x v="2"/>
    <x v="0"/>
    <x v="0"/>
  </r>
  <r>
    <x v="63"/>
    <x v="0"/>
    <d v="1899-12-30T11:34:21"/>
    <d v="1899-12-30T11:00:00"/>
    <d v="1899-12-30T12:00:00"/>
    <x v="7"/>
    <n v="11"/>
    <x v="1"/>
    <x v="10"/>
    <n v="29"/>
    <x v="2"/>
    <s v="Morning"/>
    <x v="3"/>
    <s v="May"/>
    <x v="3"/>
    <x v="2"/>
    <x v="0"/>
    <x v="1"/>
  </r>
  <r>
    <x v="63"/>
    <x v="0"/>
    <d v="1899-12-30T13:18:11"/>
    <d v="1899-12-30T13:00:00"/>
    <d v="1899-12-30T14:00:00"/>
    <x v="2"/>
    <n v="13"/>
    <x v="0"/>
    <x v="148"/>
    <n v="27.92"/>
    <x v="5"/>
    <s v="Afternoon"/>
    <x v="3"/>
    <s v="May"/>
    <x v="3"/>
    <x v="2"/>
    <x v="0"/>
    <x v="0"/>
  </r>
  <r>
    <x v="63"/>
    <x v="0"/>
    <d v="1899-12-30T13:19:01"/>
    <d v="1899-12-30T13:00:00"/>
    <d v="1899-12-30T14:00:00"/>
    <x v="2"/>
    <n v="13"/>
    <x v="0"/>
    <x v="148"/>
    <n v="27.92"/>
    <x v="2"/>
    <s v="Afternoon"/>
    <x v="3"/>
    <s v="May"/>
    <x v="3"/>
    <x v="2"/>
    <x v="0"/>
    <x v="1"/>
  </r>
  <r>
    <x v="63"/>
    <x v="0"/>
    <d v="1899-12-30T19:18:13"/>
    <d v="1899-12-30T19:00:00"/>
    <d v="1899-12-30T20:00:00"/>
    <x v="6"/>
    <n v="19"/>
    <x v="0"/>
    <x v="151"/>
    <n v="37.72"/>
    <x v="7"/>
    <s v="Night"/>
    <x v="3"/>
    <s v="May"/>
    <x v="3"/>
    <x v="2"/>
    <x v="0"/>
    <x v="0"/>
  </r>
  <r>
    <x v="63"/>
    <x v="0"/>
    <d v="1899-12-30T19:19:50"/>
    <d v="1899-12-30T19:00:00"/>
    <d v="1899-12-30T20:00:00"/>
    <x v="6"/>
    <n v="19"/>
    <x v="0"/>
    <x v="151"/>
    <n v="37.72"/>
    <x v="7"/>
    <s v="Night"/>
    <x v="3"/>
    <s v="May"/>
    <x v="3"/>
    <x v="2"/>
    <x v="0"/>
    <x v="0"/>
  </r>
  <r>
    <x v="64"/>
    <x v="0"/>
    <d v="1899-12-30T10:44:56"/>
    <d v="1899-12-30T10:00:00"/>
    <d v="1899-12-30T11:00:00"/>
    <x v="0"/>
    <n v="10"/>
    <x v="0"/>
    <x v="148"/>
    <n v="37.72"/>
    <x v="4"/>
    <s v="Morning"/>
    <x v="4"/>
    <s v="May"/>
    <x v="4"/>
    <x v="2"/>
    <x v="0"/>
    <x v="0"/>
  </r>
  <r>
    <x v="64"/>
    <x v="0"/>
    <d v="1899-12-30T11:21:58"/>
    <d v="1899-12-30T11:00:00"/>
    <d v="1899-12-30T12:00:00"/>
    <x v="7"/>
    <n v="11"/>
    <x v="0"/>
    <x v="141"/>
    <n v="27.92"/>
    <x v="5"/>
    <s v="Morning"/>
    <x v="4"/>
    <s v="May"/>
    <x v="4"/>
    <x v="2"/>
    <x v="0"/>
    <x v="0"/>
  </r>
  <r>
    <x v="64"/>
    <x v="0"/>
    <d v="1899-12-30T13:23:35"/>
    <d v="1899-12-30T13:00:00"/>
    <d v="1899-12-30T14:00:00"/>
    <x v="2"/>
    <n v="13"/>
    <x v="0"/>
    <x v="77"/>
    <n v="27.92"/>
    <x v="5"/>
    <s v="Afternoon"/>
    <x v="4"/>
    <s v="May"/>
    <x v="4"/>
    <x v="2"/>
    <x v="0"/>
    <x v="0"/>
  </r>
  <r>
    <x v="64"/>
    <x v="0"/>
    <d v="1899-12-30T16:42:08"/>
    <d v="1899-12-30T16:00:00"/>
    <d v="1899-12-30T17:00:00"/>
    <x v="4"/>
    <n v="16"/>
    <x v="0"/>
    <x v="148"/>
    <n v="37.72"/>
    <x v="4"/>
    <s v="Afternoon"/>
    <x v="4"/>
    <s v="May"/>
    <x v="4"/>
    <x v="2"/>
    <x v="0"/>
    <x v="0"/>
  </r>
  <r>
    <x v="64"/>
    <x v="0"/>
    <d v="1899-12-30T16:55:39"/>
    <d v="1899-12-30T16:00:00"/>
    <d v="1899-12-30T17:00:00"/>
    <x v="4"/>
    <n v="16"/>
    <x v="0"/>
    <x v="152"/>
    <n v="27.92"/>
    <x v="2"/>
    <s v="Afternoon"/>
    <x v="4"/>
    <s v="May"/>
    <x v="4"/>
    <x v="2"/>
    <x v="0"/>
    <x v="1"/>
  </r>
  <r>
    <x v="64"/>
    <x v="0"/>
    <d v="1899-12-30T17:37:46"/>
    <d v="1899-12-30T17:00:00"/>
    <d v="1899-12-30T18:00:00"/>
    <x v="9"/>
    <n v="17"/>
    <x v="0"/>
    <x v="153"/>
    <n v="37.72"/>
    <x v="7"/>
    <s v="Night"/>
    <x v="4"/>
    <s v="May"/>
    <x v="4"/>
    <x v="2"/>
    <x v="0"/>
    <x v="0"/>
  </r>
  <r>
    <x v="64"/>
    <x v="0"/>
    <d v="1899-12-30T17:38:48"/>
    <d v="1899-12-30T17:00:00"/>
    <d v="1899-12-30T18:00:00"/>
    <x v="9"/>
    <n v="17"/>
    <x v="0"/>
    <x v="153"/>
    <n v="37.72"/>
    <x v="0"/>
    <s v="Night"/>
    <x v="4"/>
    <s v="May"/>
    <x v="4"/>
    <x v="2"/>
    <x v="0"/>
    <x v="0"/>
  </r>
  <r>
    <x v="64"/>
    <x v="0"/>
    <d v="1899-12-30T18:35:37"/>
    <d v="1899-12-30T18:00:00"/>
    <d v="1899-12-30T19:00:00"/>
    <x v="5"/>
    <n v="18"/>
    <x v="1"/>
    <x v="10"/>
    <n v="34"/>
    <x v="3"/>
    <s v="Night"/>
    <x v="4"/>
    <s v="May"/>
    <x v="4"/>
    <x v="2"/>
    <x v="0"/>
    <x v="0"/>
  </r>
  <r>
    <x v="64"/>
    <x v="0"/>
    <d v="1899-12-30T19:12:13"/>
    <d v="1899-12-30T19:00:00"/>
    <d v="1899-12-30T20:00:00"/>
    <x v="6"/>
    <n v="19"/>
    <x v="0"/>
    <x v="154"/>
    <n v="37.72"/>
    <x v="7"/>
    <s v="Night"/>
    <x v="4"/>
    <s v="May"/>
    <x v="4"/>
    <x v="2"/>
    <x v="0"/>
    <x v="0"/>
  </r>
  <r>
    <x v="64"/>
    <x v="0"/>
    <d v="1899-12-30T19:13:12"/>
    <d v="1899-12-30T19:00:00"/>
    <d v="1899-12-30T20:00:00"/>
    <x v="6"/>
    <n v="19"/>
    <x v="0"/>
    <x v="154"/>
    <n v="37.72"/>
    <x v="7"/>
    <s v="Night"/>
    <x v="4"/>
    <s v="May"/>
    <x v="4"/>
    <x v="2"/>
    <x v="0"/>
    <x v="0"/>
  </r>
  <r>
    <x v="65"/>
    <x v="0"/>
    <d v="1899-12-30T10:07:29"/>
    <d v="1899-12-30T10:00:00"/>
    <d v="1899-12-30T11:00:00"/>
    <x v="0"/>
    <n v="10"/>
    <x v="0"/>
    <x v="0"/>
    <n v="37.72"/>
    <x v="0"/>
    <s v="Morning"/>
    <x v="5"/>
    <s v="May"/>
    <x v="5"/>
    <x v="2"/>
    <x v="0"/>
    <x v="0"/>
  </r>
  <r>
    <x v="66"/>
    <x v="0"/>
    <d v="1899-12-30T12:54:22"/>
    <d v="1899-12-30T12:00:00"/>
    <d v="1899-12-30T13:00:00"/>
    <x v="1"/>
    <n v="12"/>
    <x v="0"/>
    <x v="155"/>
    <n v="37.72"/>
    <x v="7"/>
    <s v="Afternoon"/>
    <x v="6"/>
    <s v="May"/>
    <x v="6"/>
    <x v="2"/>
    <x v="0"/>
    <x v="0"/>
  </r>
  <r>
    <x v="66"/>
    <x v="0"/>
    <d v="1899-12-30T13:03:59"/>
    <d v="1899-12-30T13:00:00"/>
    <d v="1899-12-30T14:00:00"/>
    <x v="2"/>
    <n v="13"/>
    <x v="0"/>
    <x v="156"/>
    <n v="27.92"/>
    <x v="2"/>
    <s v="Afternoon"/>
    <x v="6"/>
    <s v="May"/>
    <x v="6"/>
    <x v="2"/>
    <x v="0"/>
    <x v="1"/>
  </r>
  <r>
    <x v="66"/>
    <x v="0"/>
    <d v="1899-12-30T13:04:58"/>
    <d v="1899-12-30T13:00:00"/>
    <d v="1899-12-30T14:00:00"/>
    <x v="2"/>
    <n v="13"/>
    <x v="0"/>
    <x v="156"/>
    <n v="37.72"/>
    <x v="0"/>
    <s v="Afternoon"/>
    <x v="6"/>
    <s v="May"/>
    <x v="6"/>
    <x v="2"/>
    <x v="0"/>
    <x v="0"/>
  </r>
  <r>
    <x v="66"/>
    <x v="0"/>
    <d v="1899-12-30T13:06:11"/>
    <d v="1899-12-30T13:00:00"/>
    <d v="1899-12-30T14:00:00"/>
    <x v="2"/>
    <n v="13"/>
    <x v="0"/>
    <x v="156"/>
    <n v="37.72"/>
    <x v="0"/>
    <s v="Afternoon"/>
    <x v="6"/>
    <s v="May"/>
    <x v="6"/>
    <x v="2"/>
    <x v="0"/>
    <x v="0"/>
  </r>
  <r>
    <x v="66"/>
    <x v="0"/>
    <d v="1899-12-30T13:07:16"/>
    <d v="1899-12-30T13:00:00"/>
    <d v="1899-12-30T14:00:00"/>
    <x v="2"/>
    <n v="13"/>
    <x v="0"/>
    <x v="156"/>
    <n v="37.72"/>
    <x v="0"/>
    <s v="Afternoon"/>
    <x v="6"/>
    <s v="May"/>
    <x v="6"/>
    <x v="2"/>
    <x v="0"/>
    <x v="0"/>
  </r>
  <r>
    <x v="66"/>
    <x v="0"/>
    <d v="1899-12-30T16:55:15"/>
    <d v="1899-12-30T16:00:00"/>
    <d v="1899-12-30T17:00:00"/>
    <x v="4"/>
    <n v="16"/>
    <x v="0"/>
    <x v="118"/>
    <n v="27.92"/>
    <x v="2"/>
    <s v="Afternoon"/>
    <x v="6"/>
    <s v="May"/>
    <x v="6"/>
    <x v="2"/>
    <x v="0"/>
    <x v="1"/>
  </r>
  <r>
    <x v="66"/>
    <x v="0"/>
    <d v="1899-12-30T16:56:15"/>
    <d v="1899-12-30T16:00:00"/>
    <d v="1899-12-30T17:00:00"/>
    <x v="4"/>
    <n v="16"/>
    <x v="0"/>
    <x v="118"/>
    <n v="27.92"/>
    <x v="2"/>
    <s v="Afternoon"/>
    <x v="6"/>
    <s v="May"/>
    <x v="6"/>
    <x v="2"/>
    <x v="0"/>
    <x v="1"/>
  </r>
  <r>
    <x v="66"/>
    <x v="0"/>
    <d v="1899-12-30T18:01:30"/>
    <d v="1899-12-30T18:00:00"/>
    <d v="1899-12-30T19:00:00"/>
    <x v="5"/>
    <n v="18"/>
    <x v="0"/>
    <x v="157"/>
    <n v="27.92"/>
    <x v="2"/>
    <s v="Night"/>
    <x v="6"/>
    <s v="May"/>
    <x v="6"/>
    <x v="2"/>
    <x v="0"/>
    <x v="1"/>
  </r>
  <r>
    <x v="66"/>
    <x v="0"/>
    <d v="1899-12-30T18:13:56"/>
    <d v="1899-12-30T18:00:00"/>
    <d v="1899-12-30T19:00:00"/>
    <x v="5"/>
    <n v="18"/>
    <x v="0"/>
    <x v="143"/>
    <n v="32.82"/>
    <x v="3"/>
    <s v="Night"/>
    <x v="6"/>
    <s v="May"/>
    <x v="6"/>
    <x v="2"/>
    <x v="0"/>
    <x v="0"/>
  </r>
  <r>
    <x v="67"/>
    <x v="0"/>
    <d v="1899-12-30T10:09:22"/>
    <d v="1899-12-30T10:00:00"/>
    <d v="1899-12-30T11:00:00"/>
    <x v="0"/>
    <n v="10"/>
    <x v="1"/>
    <x v="10"/>
    <n v="39"/>
    <x v="0"/>
    <s v="Morning"/>
    <x v="0"/>
    <s v="May"/>
    <x v="0"/>
    <x v="2"/>
    <x v="0"/>
    <x v="0"/>
  </r>
  <r>
    <x v="67"/>
    <x v="0"/>
    <d v="1899-12-30T15:46:22"/>
    <d v="1899-12-30T15:00:00"/>
    <d v="1899-12-30T16:00:00"/>
    <x v="3"/>
    <n v="15"/>
    <x v="0"/>
    <x v="158"/>
    <n v="37.72"/>
    <x v="0"/>
    <s v="Afternoon"/>
    <x v="0"/>
    <s v="May"/>
    <x v="0"/>
    <x v="2"/>
    <x v="0"/>
    <x v="0"/>
  </r>
  <r>
    <x v="67"/>
    <x v="0"/>
    <d v="1899-12-30T15:47:33"/>
    <d v="1899-12-30T15:00:00"/>
    <d v="1899-12-30T16:00:00"/>
    <x v="3"/>
    <n v="15"/>
    <x v="0"/>
    <x v="158"/>
    <n v="37.72"/>
    <x v="0"/>
    <s v="Afternoon"/>
    <x v="0"/>
    <s v="May"/>
    <x v="0"/>
    <x v="2"/>
    <x v="0"/>
    <x v="0"/>
  </r>
  <r>
    <x v="67"/>
    <x v="0"/>
    <d v="1899-12-30T16:20:15"/>
    <d v="1899-12-30T16:00:00"/>
    <d v="1899-12-30T17:00:00"/>
    <x v="4"/>
    <n v="16"/>
    <x v="1"/>
    <x v="10"/>
    <n v="34"/>
    <x v="3"/>
    <s v="Afternoon"/>
    <x v="0"/>
    <s v="May"/>
    <x v="0"/>
    <x v="2"/>
    <x v="0"/>
    <x v="0"/>
  </r>
  <r>
    <x v="68"/>
    <x v="0"/>
    <d v="1899-12-30T11:39:53"/>
    <d v="1899-12-30T11:00:00"/>
    <d v="1899-12-30T12:00:00"/>
    <x v="7"/>
    <n v="11"/>
    <x v="0"/>
    <x v="69"/>
    <n v="37.72"/>
    <x v="0"/>
    <s v="Morning"/>
    <x v="1"/>
    <s v="May"/>
    <x v="1"/>
    <x v="2"/>
    <x v="0"/>
    <x v="0"/>
  </r>
  <r>
    <x v="68"/>
    <x v="0"/>
    <d v="1899-12-30T17:02:44"/>
    <d v="1899-12-30T17:00:00"/>
    <d v="1899-12-30T18:00:00"/>
    <x v="9"/>
    <n v="17"/>
    <x v="1"/>
    <x v="10"/>
    <n v="39"/>
    <x v="0"/>
    <s v="Night"/>
    <x v="1"/>
    <s v="May"/>
    <x v="1"/>
    <x v="2"/>
    <x v="0"/>
    <x v="0"/>
  </r>
  <r>
    <x v="68"/>
    <x v="0"/>
    <d v="1899-12-30T17:20:30"/>
    <d v="1899-12-30T17:00:00"/>
    <d v="1899-12-30T18:00:00"/>
    <x v="9"/>
    <n v="17"/>
    <x v="0"/>
    <x v="8"/>
    <n v="32.82"/>
    <x v="3"/>
    <s v="Night"/>
    <x v="1"/>
    <s v="May"/>
    <x v="1"/>
    <x v="2"/>
    <x v="0"/>
    <x v="0"/>
  </r>
  <r>
    <x v="68"/>
    <x v="0"/>
    <d v="1899-12-30T17:21:56"/>
    <d v="1899-12-30T17:00:00"/>
    <d v="1899-12-30T18:00:00"/>
    <x v="9"/>
    <n v="17"/>
    <x v="0"/>
    <x v="26"/>
    <n v="37.72"/>
    <x v="4"/>
    <s v="Night"/>
    <x v="1"/>
    <s v="May"/>
    <x v="1"/>
    <x v="2"/>
    <x v="0"/>
    <x v="0"/>
  </r>
  <r>
    <x v="68"/>
    <x v="0"/>
    <d v="1899-12-30T17:23:57"/>
    <d v="1899-12-30T17:00:00"/>
    <d v="1899-12-30T18:00:00"/>
    <x v="9"/>
    <n v="17"/>
    <x v="0"/>
    <x v="40"/>
    <n v="37.72"/>
    <x v="7"/>
    <s v="Night"/>
    <x v="1"/>
    <s v="May"/>
    <x v="1"/>
    <x v="2"/>
    <x v="0"/>
    <x v="0"/>
  </r>
  <r>
    <x v="68"/>
    <x v="0"/>
    <d v="1899-12-30T17:28:54"/>
    <d v="1899-12-30T17:00:00"/>
    <d v="1899-12-30T18:00:00"/>
    <x v="9"/>
    <n v="17"/>
    <x v="0"/>
    <x v="12"/>
    <n v="32.82"/>
    <x v="3"/>
    <s v="Night"/>
    <x v="1"/>
    <s v="May"/>
    <x v="1"/>
    <x v="2"/>
    <x v="0"/>
    <x v="0"/>
  </r>
  <r>
    <x v="68"/>
    <x v="0"/>
    <d v="1899-12-30T18:35:40"/>
    <d v="1899-12-30T18:00:00"/>
    <d v="1899-12-30T19:00:00"/>
    <x v="5"/>
    <n v="18"/>
    <x v="0"/>
    <x v="115"/>
    <n v="37.72"/>
    <x v="7"/>
    <s v="Night"/>
    <x v="1"/>
    <s v="May"/>
    <x v="1"/>
    <x v="2"/>
    <x v="0"/>
    <x v="0"/>
  </r>
  <r>
    <x v="68"/>
    <x v="0"/>
    <d v="1899-12-30T19:38:16"/>
    <d v="1899-12-30T19:00:00"/>
    <d v="1899-12-30T20:00:00"/>
    <x v="6"/>
    <n v="19"/>
    <x v="0"/>
    <x v="159"/>
    <n v="37.72"/>
    <x v="0"/>
    <s v="Night"/>
    <x v="1"/>
    <s v="May"/>
    <x v="1"/>
    <x v="2"/>
    <x v="0"/>
    <x v="0"/>
  </r>
  <r>
    <x v="69"/>
    <x v="0"/>
    <d v="1899-12-30T10:20:43"/>
    <d v="1899-12-30T10:00:00"/>
    <d v="1899-12-30T11:00:00"/>
    <x v="0"/>
    <n v="10"/>
    <x v="0"/>
    <x v="0"/>
    <n v="37.72"/>
    <x v="0"/>
    <s v="Morning"/>
    <x v="2"/>
    <s v="May"/>
    <x v="2"/>
    <x v="2"/>
    <x v="0"/>
    <x v="0"/>
  </r>
  <r>
    <x v="69"/>
    <x v="0"/>
    <d v="1899-12-30T13:24:03"/>
    <d v="1899-12-30T13:00:00"/>
    <d v="1899-12-30T14:00:00"/>
    <x v="2"/>
    <n v="13"/>
    <x v="0"/>
    <x v="160"/>
    <n v="37.72"/>
    <x v="0"/>
    <s v="Afternoon"/>
    <x v="2"/>
    <s v="May"/>
    <x v="2"/>
    <x v="2"/>
    <x v="0"/>
    <x v="0"/>
  </r>
  <r>
    <x v="69"/>
    <x v="0"/>
    <d v="1899-12-30T13:27:39"/>
    <d v="1899-12-30T13:00:00"/>
    <d v="1899-12-30T14:00:00"/>
    <x v="2"/>
    <n v="13"/>
    <x v="0"/>
    <x v="161"/>
    <n v="27.92"/>
    <x v="2"/>
    <s v="Afternoon"/>
    <x v="2"/>
    <s v="May"/>
    <x v="2"/>
    <x v="2"/>
    <x v="0"/>
    <x v="1"/>
  </r>
  <r>
    <x v="69"/>
    <x v="0"/>
    <d v="1899-12-30T15:16:20"/>
    <d v="1899-12-30T15:00:00"/>
    <d v="1899-12-30T16:00:00"/>
    <x v="3"/>
    <n v="15"/>
    <x v="0"/>
    <x v="77"/>
    <n v="37.72"/>
    <x v="0"/>
    <s v="Afternoon"/>
    <x v="2"/>
    <s v="May"/>
    <x v="2"/>
    <x v="2"/>
    <x v="0"/>
    <x v="0"/>
  </r>
  <r>
    <x v="69"/>
    <x v="0"/>
    <d v="1899-12-30T15:38:02"/>
    <d v="1899-12-30T15:00:00"/>
    <d v="1899-12-30T16:00:00"/>
    <x v="3"/>
    <n v="15"/>
    <x v="0"/>
    <x v="162"/>
    <n v="32.82"/>
    <x v="3"/>
    <s v="Afternoon"/>
    <x v="2"/>
    <s v="May"/>
    <x v="2"/>
    <x v="2"/>
    <x v="0"/>
    <x v="0"/>
  </r>
  <r>
    <x v="69"/>
    <x v="0"/>
    <d v="1899-12-30T15:52:15"/>
    <d v="1899-12-30T15:00:00"/>
    <d v="1899-12-30T16:00:00"/>
    <x v="3"/>
    <n v="15"/>
    <x v="0"/>
    <x v="163"/>
    <n v="32.82"/>
    <x v="3"/>
    <s v="Afternoon"/>
    <x v="2"/>
    <s v="May"/>
    <x v="2"/>
    <x v="2"/>
    <x v="0"/>
    <x v="0"/>
  </r>
  <r>
    <x v="69"/>
    <x v="0"/>
    <d v="1899-12-30T16:04:21"/>
    <d v="1899-12-30T16:00:00"/>
    <d v="1899-12-30T17:00:00"/>
    <x v="4"/>
    <n v="16"/>
    <x v="0"/>
    <x v="12"/>
    <n v="32.82"/>
    <x v="3"/>
    <s v="Afternoon"/>
    <x v="2"/>
    <s v="May"/>
    <x v="2"/>
    <x v="2"/>
    <x v="0"/>
    <x v="0"/>
  </r>
  <r>
    <x v="69"/>
    <x v="0"/>
    <d v="1899-12-30T19:41:31"/>
    <d v="1899-12-30T19:00:00"/>
    <d v="1899-12-30T20:00:00"/>
    <x v="6"/>
    <n v="19"/>
    <x v="0"/>
    <x v="8"/>
    <n v="32.82"/>
    <x v="3"/>
    <s v="Night"/>
    <x v="2"/>
    <s v="May"/>
    <x v="2"/>
    <x v="2"/>
    <x v="0"/>
    <x v="0"/>
  </r>
  <r>
    <x v="70"/>
    <x v="0"/>
    <d v="1899-12-30T11:03:53"/>
    <d v="1899-12-30T11:00:00"/>
    <d v="1899-12-30T12:00:00"/>
    <x v="7"/>
    <n v="11"/>
    <x v="0"/>
    <x v="164"/>
    <n v="32.82"/>
    <x v="3"/>
    <s v="Morning"/>
    <x v="3"/>
    <s v="May"/>
    <x v="3"/>
    <x v="2"/>
    <x v="0"/>
    <x v="0"/>
  </r>
  <r>
    <x v="70"/>
    <x v="0"/>
    <d v="1899-12-30T15:31:11"/>
    <d v="1899-12-30T15:00:00"/>
    <d v="1899-12-30T16:00:00"/>
    <x v="3"/>
    <n v="15"/>
    <x v="1"/>
    <x v="10"/>
    <n v="29"/>
    <x v="2"/>
    <s v="Afternoon"/>
    <x v="3"/>
    <s v="May"/>
    <x v="3"/>
    <x v="2"/>
    <x v="0"/>
    <x v="1"/>
  </r>
  <r>
    <x v="70"/>
    <x v="0"/>
    <d v="1899-12-30T15:31:51"/>
    <d v="1899-12-30T15:00:00"/>
    <d v="1899-12-30T16:00:00"/>
    <x v="3"/>
    <n v="15"/>
    <x v="1"/>
    <x v="10"/>
    <n v="29"/>
    <x v="2"/>
    <s v="Afternoon"/>
    <x v="3"/>
    <s v="May"/>
    <x v="3"/>
    <x v="2"/>
    <x v="0"/>
    <x v="1"/>
  </r>
  <r>
    <x v="71"/>
    <x v="0"/>
    <d v="1899-12-30T08:38:15"/>
    <d v="1899-12-30T08:00:00"/>
    <d v="1899-12-30T09:00:00"/>
    <x v="13"/>
    <n v="8"/>
    <x v="0"/>
    <x v="12"/>
    <n v="27.92"/>
    <x v="2"/>
    <s v="Morning"/>
    <x v="4"/>
    <s v="May"/>
    <x v="4"/>
    <x v="2"/>
    <x v="0"/>
    <x v="1"/>
  </r>
  <r>
    <x v="71"/>
    <x v="0"/>
    <d v="1899-12-30T08:39:25"/>
    <d v="1899-12-30T08:00:00"/>
    <d v="1899-12-30T09:00:00"/>
    <x v="13"/>
    <n v="8"/>
    <x v="0"/>
    <x v="12"/>
    <n v="27.92"/>
    <x v="2"/>
    <s v="Morning"/>
    <x v="4"/>
    <s v="May"/>
    <x v="4"/>
    <x v="2"/>
    <x v="0"/>
    <x v="1"/>
  </r>
  <r>
    <x v="71"/>
    <x v="0"/>
    <d v="1899-12-30T08:40:17"/>
    <d v="1899-12-30T08:00:00"/>
    <d v="1899-12-30T09:00:00"/>
    <x v="13"/>
    <n v="8"/>
    <x v="0"/>
    <x v="12"/>
    <n v="27.92"/>
    <x v="2"/>
    <s v="Morning"/>
    <x v="4"/>
    <s v="May"/>
    <x v="4"/>
    <x v="2"/>
    <x v="0"/>
    <x v="1"/>
  </r>
  <r>
    <x v="71"/>
    <x v="0"/>
    <d v="1899-12-30T10:19:23"/>
    <d v="1899-12-30T10:00:00"/>
    <d v="1899-12-30T11:00:00"/>
    <x v="0"/>
    <n v="10"/>
    <x v="0"/>
    <x v="12"/>
    <n v="37.72"/>
    <x v="7"/>
    <s v="Morning"/>
    <x v="4"/>
    <s v="May"/>
    <x v="4"/>
    <x v="2"/>
    <x v="0"/>
    <x v="0"/>
  </r>
  <r>
    <x v="71"/>
    <x v="0"/>
    <d v="1899-12-30T11:32:29"/>
    <d v="1899-12-30T11:00:00"/>
    <d v="1899-12-30T12:00:00"/>
    <x v="7"/>
    <n v="11"/>
    <x v="0"/>
    <x v="165"/>
    <n v="37.72"/>
    <x v="0"/>
    <s v="Morning"/>
    <x v="4"/>
    <s v="May"/>
    <x v="4"/>
    <x v="2"/>
    <x v="0"/>
    <x v="0"/>
  </r>
  <r>
    <x v="71"/>
    <x v="0"/>
    <d v="1899-12-30T11:34:13"/>
    <d v="1899-12-30T11:00:00"/>
    <d v="1899-12-30T12:00:00"/>
    <x v="7"/>
    <n v="11"/>
    <x v="0"/>
    <x v="165"/>
    <n v="37.72"/>
    <x v="7"/>
    <s v="Morning"/>
    <x v="4"/>
    <s v="May"/>
    <x v="4"/>
    <x v="2"/>
    <x v="0"/>
    <x v="0"/>
  </r>
  <r>
    <x v="71"/>
    <x v="0"/>
    <d v="1899-12-30T14:04:55"/>
    <d v="1899-12-30T14:00:00"/>
    <d v="1899-12-30T15:00:00"/>
    <x v="8"/>
    <n v="14"/>
    <x v="0"/>
    <x v="25"/>
    <n v="37.72"/>
    <x v="7"/>
    <s v="Afternoon"/>
    <x v="4"/>
    <s v="May"/>
    <x v="4"/>
    <x v="2"/>
    <x v="0"/>
    <x v="0"/>
  </r>
  <r>
    <x v="71"/>
    <x v="0"/>
    <d v="1899-12-30T14:06:00"/>
    <d v="1899-12-30T14:00:00"/>
    <d v="1899-12-30T15:00:00"/>
    <x v="8"/>
    <n v="14"/>
    <x v="0"/>
    <x v="8"/>
    <n v="32.82"/>
    <x v="3"/>
    <s v="Afternoon"/>
    <x v="4"/>
    <s v="May"/>
    <x v="4"/>
    <x v="2"/>
    <x v="0"/>
    <x v="0"/>
  </r>
  <r>
    <x v="71"/>
    <x v="0"/>
    <d v="1899-12-30T15:01:55"/>
    <d v="1899-12-30T15:00:00"/>
    <d v="1899-12-30T16:00:00"/>
    <x v="3"/>
    <n v="15"/>
    <x v="0"/>
    <x v="40"/>
    <n v="27.92"/>
    <x v="2"/>
    <s v="Afternoon"/>
    <x v="4"/>
    <s v="May"/>
    <x v="4"/>
    <x v="2"/>
    <x v="0"/>
    <x v="1"/>
  </r>
  <r>
    <x v="71"/>
    <x v="0"/>
    <d v="1899-12-30T16:57:57"/>
    <d v="1899-12-30T16:00:00"/>
    <d v="1899-12-30T17:00:00"/>
    <x v="4"/>
    <n v="16"/>
    <x v="0"/>
    <x v="166"/>
    <n v="32.82"/>
    <x v="3"/>
    <s v="Afternoon"/>
    <x v="4"/>
    <s v="May"/>
    <x v="4"/>
    <x v="2"/>
    <x v="0"/>
    <x v="0"/>
  </r>
  <r>
    <x v="71"/>
    <x v="0"/>
    <d v="1899-12-30T16:59:10"/>
    <d v="1899-12-30T16:00:00"/>
    <d v="1899-12-30T17:00:00"/>
    <x v="4"/>
    <n v="16"/>
    <x v="0"/>
    <x v="166"/>
    <n v="37.72"/>
    <x v="7"/>
    <s v="Afternoon"/>
    <x v="4"/>
    <s v="May"/>
    <x v="4"/>
    <x v="2"/>
    <x v="0"/>
    <x v="0"/>
  </r>
  <r>
    <x v="71"/>
    <x v="0"/>
    <d v="1899-12-30T22:51:25"/>
    <d v="1899-12-30T22:00:00"/>
    <d v="1899-12-30T23:00:00"/>
    <x v="14"/>
    <n v="22"/>
    <x v="0"/>
    <x v="167"/>
    <n v="37.72"/>
    <x v="1"/>
    <s v="Night"/>
    <x v="4"/>
    <s v="May"/>
    <x v="4"/>
    <x v="2"/>
    <x v="0"/>
    <x v="0"/>
  </r>
  <r>
    <x v="72"/>
    <x v="0"/>
    <d v="1899-12-30T08:40:06"/>
    <d v="1899-12-30T08:00:00"/>
    <d v="1899-12-30T09:00:00"/>
    <x v="13"/>
    <n v="8"/>
    <x v="0"/>
    <x v="168"/>
    <n v="37.72"/>
    <x v="0"/>
    <s v="Morning"/>
    <x v="5"/>
    <s v="May"/>
    <x v="5"/>
    <x v="2"/>
    <x v="0"/>
    <x v="0"/>
  </r>
  <r>
    <x v="72"/>
    <x v="0"/>
    <d v="1899-12-30T11:14:19"/>
    <d v="1899-12-30T11:00:00"/>
    <d v="1899-12-30T12:00:00"/>
    <x v="7"/>
    <n v="11"/>
    <x v="0"/>
    <x v="12"/>
    <n v="23.02"/>
    <x v="6"/>
    <s v="Morning"/>
    <x v="5"/>
    <s v="May"/>
    <x v="5"/>
    <x v="2"/>
    <x v="0"/>
    <x v="1"/>
  </r>
  <r>
    <x v="72"/>
    <x v="0"/>
    <d v="1899-12-30T11:19:10"/>
    <d v="1899-12-30T11:00:00"/>
    <d v="1899-12-30T12:00:00"/>
    <x v="7"/>
    <n v="11"/>
    <x v="0"/>
    <x v="12"/>
    <n v="27.92"/>
    <x v="2"/>
    <s v="Morning"/>
    <x v="5"/>
    <s v="May"/>
    <x v="5"/>
    <x v="2"/>
    <x v="0"/>
    <x v="1"/>
  </r>
  <r>
    <x v="72"/>
    <x v="0"/>
    <d v="1899-12-30T13:34:35"/>
    <d v="1899-12-30T13:00:00"/>
    <d v="1899-12-30T14:00:00"/>
    <x v="2"/>
    <n v="13"/>
    <x v="0"/>
    <x v="2"/>
    <n v="27.92"/>
    <x v="2"/>
    <s v="Afternoon"/>
    <x v="5"/>
    <s v="May"/>
    <x v="5"/>
    <x v="2"/>
    <x v="0"/>
    <x v="1"/>
  </r>
  <r>
    <x v="72"/>
    <x v="0"/>
    <d v="1899-12-30T13:35:29"/>
    <d v="1899-12-30T13:00:00"/>
    <d v="1899-12-30T14:00:00"/>
    <x v="2"/>
    <n v="13"/>
    <x v="0"/>
    <x v="2"/>
    <n v="27.92"/>
    <x v="2"/>
    <s v="Afternoon"/>
    <x v="5"/>
    <s v="May"/>
    <x v="5"/>
    <x v="2"/>
    <x v="0"/>
    <x v="1"/>
  </r>
  <r>
    <x v="72"/>
    <x v="0"/>
    <d v="1899-12-30T13:36:27"/>
    <d v="1899-12-30T13:00:00"/>
    <d v="1899-12-30T14:00:00"/>
    <x v="2"/>
    <n v="13"/>
    <x v="0"/>
    <x v="2"/>
    <n v="27.92"/>
    <x v="2"/>
    <s v="Afternoon"/>
    <x v="5"/>
    <s v="May"/>
    <x v="5"/>
    <x v="2"/>
    <x v="0"/>
    <x v="1"/>
  </r>
  <r>
    <x v="72"/>
    <x v="0"/>
    <d v="1899-12-30T13:55:29"/>
    <d v="1899-12-30T13:00:00"/>
    <d v="1899-12-30T14:00:00"/>
    <x v="2"/>
    <n v="13"/>
    <x v="0"/>
    <x v="164"/>
    <n v="32.82"/>
    <x v="3"/>
    <s v="Afternoon"/>
    <x v="5"/>
    <s v="May"/>
    <x v="5"/>
    <x v="2"/>
    <x v="0"/>
    <x v="0"/>
  </r>
  <r>
    <x v="72"/>
    <x v="0"/>
    <d v="1899-12-30T14:38:11"/>
    <d v="1899-12-30T14:00:00"/>
    <d v="1899-12-30T15:00:00"/>
    <x v="8"/>
    <n v="14"/>
    <x v="1"/>
    <x v="10"/>
    <n v="29"/>
    <x v="2"/>
    <s v="Afternoon"/>
    <x v="5"/>
    <s v="May"/>
    <x v="5"/>
    <x v="2"/>
    <x v="0"/>
    <x v="1"/>
  </r>
  <r>
    <x v="72"/>
    <x v="0"/>
    <d v="1899-12-30T14:38:52"/>
    <d v="1899-12-30T14:00:00"/>
    <d v="1899-12-30T15:00:00"/>
    <x v="8"/>
    <n v="14"/>
    <x v="0"/>
    <x v="169"/>
    <n v="27.92"/>
    <x v="5"/>
    <s v="Afternoon"/>
    <x v="5"/>
    <s v="May"/>
    <x v="5"/>
    <x v="2"/>
    <x v="0"/>
    <x v="0"/>
  </r>
  <r>
    <x v="72"/>
    <x v="0"/>
    <d v="1899-12-30T14:39:44"/>
    <d v="1899-12-30T14:00:00"/>
    <d v="1899-12-30T15:00:00"/>
    <x v="8"/>
    <n v="14"/>
    <x v="0"/>
    <x v="12"/>
    <n v="27.92"/>
    <x v="5"/>
    <s v="Afternoon"/>
    <x v="5"/>
    <s v="May"/>
    <x v="5"/>
    <x v="2"/>
    <x v="0"/>
    <x v="0"/>
  </r>
  <r>
    <x v="72"/>
    <x v="0"/>
    <d v="1899-12-30T17:28:59"/>
    <d v="1899-12-30T17:00:00"/>
    <d v="1899-12-30T18:00:00"/>
    <x v="9"/>
    <n v="17"/>
    <x v="0"/>
    <x v="170"/>
    <n v="23.02"/>
    <x v="6"/>
    <s v="Night"/>
    <x v="5"/>
    <s v="May"/>
    <x v="5"/>
    <x v="2"/>
    <x v="0"/>
    <x v="1"/>
  </r>
  <r>
    <x v="72"/>
    <x v="0"/>
    <d v="1899-12-30T20:20:35"/>
    <d v="1899-12-30T20:00:00"/>
    <d v="1899-12-30T21:00:00"/>
    <x v="12"/>
    <n v="20"/>
    <x v="0"/>
    <x v="171"/>
    <n v="37.72"/>
    <x v="7"/>
    <s v="Night"/>
    <x v="5"/>
    <s v="May"/>
    <x v="5"/>
    <x v="2"/>
    <x v="0"/>
    <x v="0"/>
  </r>
  <r>
    <x v="73"/>
    <x v="0"/>
    <d v="1899-12-30T10:38:42"/>
    <d v="1899-12-30T10:00:00"/>
    <d v="1899-12-30T11:00:00"/>
    <x v="0"/>
    <n v="10"/>
    <x v="0"/>
    <x v="97"/>
    <n v="32.82"/>
    <x v="3"/>
    <s v="Morning"/>
    <x v="6"/>
    <s v="May"/>
    <x v="6"/>
    <x v="2"/>
    <x v="0"/>
    <x v="0"/>
  </r>
  <r>
    <x v="73"/>
    <x v="0"/>
    <d v="1899-12-30T10:39:49"/>
    <d v="1899-12-30T10:00:00"/>
    <d v="1899-12-30T11:00:00"/>
    <x v="0"/>
    <n v="10"/>
    <x v="0"/>
    <x v="172"/>
    <n v="32.82"/>
    <x v="3"/>
    <s v="Morning"/>
    <x v="6"/>
    <s v="May"/>
    <x v="6"/>
    <x v="2"/>
    <x v="0"/>
    <x v="0"/>
  </r>
  <r>
    <x v="73"/>
    <x v="0"/>
    <d v="1899-12-30T11:42:50"/>
    <d v="1899-12-30T11:00:00"/>
    <d v="1899-12-30T12:00:00"/>
    <x v="7"/>
    <n v="11"/>
    <x v="1"/>
    <x v="10"/>
    <n v="39"/>
    <x v="0"/>
    <s v="Morning"/>
    <x v="6"/>
    <s v="May"/>
    <x v="6"/>
    <x v="2"/>
    <x v="0"/>
    <x v="0"/>
  </r>
  <r>
    <x v="73"/>
    <x v="0"/>
    <d v="1899-12-30T11:44:21"/>
    <d v="1899-12-30T11:00:00"/>
    <d v="1899-12-30T12:00:00"/>
    <x v="7"/>
    <n v="11"/>
    <x v="1"/>
    <x v="10"/>
    <n v="39"/>
    <x v="7"/>
    <s v="Morning"/>
    <x v="6"/>
    <s v="May"/>
    <x v="6"/>
    <x v="2"/>
    <x v="0"/>
    <x v="0"/>
  </r>
  <r>
    <x v="73"/>
    <x v="0"/>
    <d v="1899-12-30T12:14:00"/>
    <d v="1899-12-30T12:00:00"/>
    <d v="1899-12-30T13:00:00"/>
    <x v="1"/>
    <n v="12"/>
    <x v="0"/>
    <x v="173"/>
    <n v="32.82"/>
    <x v="3"/>
    <s v="Afternoon"/>
    <x v="6"/>
    <s v="May"/>
    <x v="6"/>
    <x v="2"/>
    <x v="0"/>
    <x v="0"/>
  </r>
  <r>
    <x v="73"/>
    <x v="0"/>
    <d v="1899-12-30T15:15:16"/>
    <d v="1899-12-30T15:00:00"/>
    <d v="1899-12-30T16:00:00"/>
    <x v="3"/>
    <n v="15"/>
    <x v="0"/>
    <x v="174"/>
    <n v="37.72"/>
    <x v="1"/>
    <s v="Afternoon"/>
    <x v="6"/>
    <s v="May"/>
    <x v="6"/>
    <x v="2"/>
    <x v="0"/>
    <x v="0"/>
  </r>
  <r>
    <x v="73"/>
    <x v="0"/>
    <d v="1899-12-30T17:44:32"/>
    <d v="1899-12-30T17:00:00"/>
    <d v="1899-12-30T18:00:00"/>
    <x v="9"/>
    <n v="17"/>
    <x v="0"/>
    <x v="69"/>
    <n v="37.72"/>
    <x v="0"/>
    <s v="Night"/>
    <x v="6"/>
    <s v="May"/>
    <x v="6"/>
    <x v="2"/>
    <x v="0"/>
    <x v="0"/>
  </r>
  <r>
    <x v="73"/>
    <x v="0"/>
    <d v="1899-12-30T18:12:57"/>
    <d v="1899-12-30T18:00:00"/>
    <d v="1899-12-30T19:00:00"/>
    <x v="5"/>
    <n v="18"/>
    <x v="0"/>
    <x v="175"/>
    <n v="37.72"/>
    <x v="1"/>
    <s v="Night"/>
    <x v="6"/>
    <s v="May"/>
    <x v="6"/>
    <x v="2"/>
    <x v="0"/>
    <x v="0"/>
  </r>
  <r>
    <x v="73"/>
    <x v="0"/>
    <d v="1899-12-30T18:13:58"/>
    <d v="1899-12-30T18:00:00"/>
    <d v="1899-12-30T19:00:00"/>
    <x v="5"/>
    <n v="18"/>
    <x v="0"/>
    <x v="175"/>
    <n v="37.72"/>
    <x v="0"/>
    <s v="Night"/>
    <x v="6"/>
    <s v="May"/>
    <x v="6"/>
    <x v="2"/>
    <x v="0"/>
    <x v="0"/>
  </r>
  <r>
    <x v="74"/>
    <x v="0"/>
    <d v="1899-12-30T09:00:48"/>
    <d v="1899-12-30T09:00:00"/>
    <d v="1899-12-30T10:00:00"/>
    <x v="10"/>
    <n v="9"/>
    <x v="0"/>
    <x v="33"/>
    <n v="27.92"/>
    <x v="2"/>
    <s v="Morning"/>
    <x v="0"/>
    <s v="May"/>
    <x v="0"/>
    <x v="2"/>
    <x v="0"/>
    <x v="1"/>
  </r>
  <r>
    <x v="74"/>
    <x v="0"/>
    <d v="1899-12-30T11:30:28"/>
    <d v="1899-12-30T11:00:00"/>
    <d v="1899-12-30T12:00:00"/>
    <x v="7"/>
    <n v="11"/>
    <x v="0"/>
    <x v="164"/>
    <n v="32.82"/>
    <x v="3"/>
    <s v="Morning"/>
    <x v="0"/>
    <s v="May"/>
    <x v="0"/>
    <x v="2"/>
    <x v="0"/>
    <x v="0"/>
  </r>
  <r>
    <x v="74"/>
    <x v="0"/>
    <d v="1899-12-30T14:58:03"/>
    <d v="1899-12-30T14:00:00"/>
    <d v="1899-12-30T15:00:00"/>
    <x v="8"/>
    <n v="14"/>
    <x v="1"/>
    <x v="10"/>
    <n v="34"/>
    <x v="3"/>
    <s v="Afternoon"/>
    <x v="0"/>
    <s v="May"/>
    <x v="0"/>
    <x v="2"/>
    <x v="0"/>
    <x v="0"/>
  </r>
  <r>
    <x v="74"/>
    <x v="0"/>
    <d v="1899-12-30T19:55:19"/>
    <d v="1899-12-30T19:00:00"/>
    <d v="1899-12-30T20:00:00"/>
    <x v="6"/>
    <n v="19"/>
    <x v="0"/>
    <x v="12"/>
    <n v="32.82"/>
    <x v="3"/>
    <s v="Night"/>
    <x v="0"/>
    <s v="May"/>
    <x v="0"/>
    <x v="2"/>
    <x v="0"/>
    <x v="0"/>
  </r>
  <r>
    <x v="74"/>
    <x v="0"/>
    <d v="1899-12-30T19:56:47"/>
    <d v="1899-12-30T19:00:00"/>
    <d v="1899-12-30T20:00:00"/>
    <x v="6"/>
    <n v="19"/>
    <x v="0"/>
    <x v="8"/>
    <n v="37.72"/>
    <x v="7"/>
    <s v="Night"/>
    <x v="0"/>
    <s v="May"/>
    <x v="0"/>
    <x v="2"/>
    <x v="0"/>
    <x v="0"/>
  </r>
  <r>
    <x v="74"/>
    <x v="0"/>
    <d v="1899-12-30T20:37:53"/>
    <d v="1899-12-30T20:00:00"/>
    <d v="1899-12-30T21:00:00"/>
    <x v="12"/>
    <n v="20"/>
    <x v="0"/>
    <x v="176"/>
    <n v="37.72"/>
    <x v="7"/>
    <s v="Night"/>
    <x v="0"/>
    <s v="May"/>
    <x v="0"/>
    <x v="2"/>
    <x v="0"/>
    <x v="0"/>
  </r>
  <r>
    <x v="74"/>
    <x v="0"/>
    <d v="1899-12-30T22:34:51"/>
    <d v="1899-12-30T22:00:00"/>
    <d v="1899-12-30T23:00:00"/>
    <x v="14"/>
    <n v="22"/>
    <x v="0"/>
    <x v="177"/>
    <n v="27.92"/>
    <x v="2"/>
    <s v="Night"/>
    <x v="0"/>
    <s v="May"/>
    <x v="0"/>
    <x v="2"/>
    <x v="0"/>
    <x v="1"/>
  </r>
  <r>
    <x v="74"/>
    <x v="0"/>
    <d v="1899-12-30T22:36:33"/>
    <d v="1899-12-30T22:00:00"/>
    <d v="1899-12-30T23:00:00"/>
    <x v="14"/>
    <n v="22"/>
    <x v="0"/>
    <x v="178"/>
    <n v="37.72"/>
    <x v="0"/>
    <s v="Night"/>
    <x v="0"/>
    <s v="May"/>
    <x v="0"/>
    <x v="2"/>
    <x v="0"/>
    <x v="0"/>
  </r>
  <r>
    <x v="74"/>
    <x v="0"/>
    <d v="1899-12-30T22:37:43"/>
    <d v="1899-12-30T22:00:00"/>
    <d v="1899-12-30T23:00:00"/>
    <x v="14"/>
    <n v="22"/>
    <x v="0"/>
    <x v="179"/>
    <n v="37.72"/>
    <x v="0"/>
    <s v="Night"/>
    <x v="0"/>
    <s v="May"/>
    <x v="0"/>
    <x v="2"/>
    <x v="0"/>
    <x v="0"/>
  </r>
  <r>
    <x v="75"/>
    <x v="0"/>
    <d v="1899-12-30T08:01:38"/>
    <d v="1899-12-30T08:00:00"/>
    <d v="1899-12-30T09:00:00"/>
    <x v="13"/>
    <n v="8"/>
    <x v="0"/>
    <x v="180"/>
    <n v="37.72"/>
    <x v="7"/>
    <s v="Morning"/>
    <x v="1"/>
    <s v="May"/>
    <x v="1"/>
    <x v="2"/>
    <x v="0"/>
    <x v="0"/>
  </r>
  <r>
    <x v="75"/>
    <x v="0"/>
    <d v="1899-12-30T08:02:40"/>
    <d v="1899-12-30T08:00:00"/>
    <d v="1899-12-30T09:00:00"/>
    <x v="13"/>
    <n v="8"/>
    <x v="0"/>
    <x v="180"/>
    <n v="37.72"/>
    <x v="7"/>
    <s v="Morning"/>
    <x v="1"/>
    <s v="May"/>
    <x v="1"/>
    <x v="2"/>
    <x v="0"/>
    <x v="0"/>
  </r>
  <r>
    <x v="75"/>
    <x v="0"/>
    <d v="1899-12-30T11:15:56"/>
    <d v="1899-12-30T11:00:00"/>
    <d v="1899-12-30T12:00:00"/>
    <x v="7"/>
    <n v="11"/>
    <x v="0"/>
    <x v="181"/>
    <n v="32.82"/>
    <x v="3"/>
    <s v="Morning"/>
    <x v="1"/>
    <s v="May"/>
    <x v="1"/>
    <x v="2"/>
    <x v="0"/>
    <x v="0"/>
  </r>
  <r>
    <x v="75"/>
    <x v="0"/>
    <d v="1899-12-30T16:48:29"/>
    <d v="1899-12-30T16:00:00"/>
    <d v="1899-12-30T17:00:00"/>
    <x v="4"/>
    <n v="16"/>
    <x v="0"/>
    <x v="172"/>
    <n v="32.82"/>
    <x v="3"/>
    <s v="Afternoon"/>
    <x v="1"/>
    <s v="May"/>
    <x v="1"/>
    <x v="2"/>
    <x v="0"/>
    <x v="0"/>
  </r>
  <r>
    <x v="75"/>
    <x v="0"/>
    <d v="1899-12-30T16:49:27"/>
    <d v="1899-12-30T16:00:00"/>
    <d v="1899-12-30T17:00:00"/>
    <x v="4"/>
    <n v="16"/>
    <x v="0"/>
    <x v="97"/>
    <n v="32.82"/>
    <x v="3"/>
    <s v="Afternoon"/>
    <x v="1"/>
    <s v="May"/>
    <x v="1"/>
    <x v="2"/>
    <x v="0"/>
    <x v="0"/>
  </r>
  <r>
    <x v="75"/>
    <x v="0"/>
    <d v="1899-12-30T19:58:44"/>
    <d v="1899-12-30T19:00:00"/>
    <d v="1899-12-30T20:00:00"/>
    <x v="6"/>
    <n v="19"/>
    <x v="0"/>
    <x v="40"/>
    <n v="32.82"/>
    <x v="3"/>
    <s v="Night"/>
    <x v="1"/>
    <s v="May"/>
    <x v="1"/>
    <x v="2"/>
    <x v="0"/>
    <x v="0"/>
  </r>
  <r>
    <x v="75"/>
    <x v="0"/>
    <d v="1899-12-30T20:22:53"/>
    <d v="1899-12-30T20:00:00"/>
    <d v="1899-12-30T21:00:00"/>
    <x v="12"/>
    <n v="20"/>
    <x v="0"/>
    <x v="8"/>
    <n v="37.72"/>
    <x v="0"/>
    <s v="Night"/>
    <x v="1"/>
    <s v="May"/>
    <x v="1"/>
    <x v="2"/>
    <x v="0"/>
    <x v="0"/>
  </r>
  <r>
    <x v="75"/>
    <x v="0"/>
    <d v="1899-12-30T22:05:27"/>
    <d v="1899-12-30T22:00:00"/>
    <d v="1899-12-30T23:00:00"/>
    <x v="14"/>
    <n v="22"/>
    <x v="1"/>
    <x v="10"/>
    <n v="39"/>
    <x v="7"/>
    <s v="Night"/>
    <x v="1"/>
    <s v="May"/>
    <x v="1"/>
    <x v="2"/>
    <x v="0"/>
    <x v="0"/>
  </r>
  <r>
    <x v="76"/>
    <x v="0"/>
    <d v="1899-12-30T07:58:38"/>
    <d v="1899-12-30T07:00:00"/>
    <d v="1899-12-30T08:00:00"/>
    <x v="11"/>
    <n v="7"/>
    <x v="0"/>
    <x v="182"/>
    <n v="27.92"/>
    <x v="2"/>
    <s v="Morning"/>
    <x v="2"/>
    <s v="May"/>
    <x v="2"/>
    <x v="2"/>
    <x v="0"/>
    <x v="1"/>
  </r>
  <r>
    <x v="76"/>
    <x v="0"/>
    <d v="1899-12-30T07:59:34"/>
    <d v="1899-12-30T07:00:00"/>
    <d v="1899-12-30T08:00:00"/>
    <x v="11"/>
    <n v="7"/>
    <x v="0"/>
    <x v="182"/>
    <n v="27.92"/>
    <x v="2"/>
    <s v="Morning"/>
    <x v="2"/>
    <s v="May"/>
    <x v="2"/>
    <x v="2"/>
    <x v="0"/>
    <x v="1"/>
  </r>
  <r>
    <x v="76"/>
    <x v="0"/>
    <d v="1899-12-30T08:00:35"/>
    <d v="1899-12-30T08:00:00"/>
    <d v="1899-12-30T09:00:00"/>
    <x v="13"/>
    <n v="8"/>
    <x v="0"/>
    <x v="183"/>
    <n v="37.72"/>
    <x v="7"/>
    <s v="Morning"/>
    <x v="2"/>
    <s v="May"/>
    <x v="2"/>
    <x v="2"/>
    <x v="0"/>
    <x v="0"/>
  </r>
  <r>
    <x v="76"/>
    <x v="0"/>
    <d v="1899-12-30T09:28:50"/>
    <d v="1899-12-30T09:00:00"/>
    <d v="1899-12-30T10:00:00"/>
    <x v="10"/>
    <n v="9"/>
    <x v="1"/>
    <x v="10"/>
    <n v="24"/>
    <x v="6"/>
    <s v="Morning"/>
    <x v="2"/>
    <s v="May"/>
    <x v="2"/>
    <x v="2"/>
    <x v="0"/>
    <x v="1"/>
  </r>
  <r>
    <x v="76"/>
    <x v="0"/>
    <d v="1899-12-30T12:14:27"/>
    <d v="1899-12-30T12:00:00"/>
    <d v="1899-12-30T13:00:00"/>
    <x v="1"/>
    <n v="12"/>
    <x v="0"/>
    <x v="184"/>
    <n v="32.82"/>
    <x v="3"/>
    <s v="Afternoon"/>
    <x v="2"/>
    <s v="May"/>
    <x v="2"/>
    <x v="2"/>
    <x v="0"/>
    <x v="0"/>
  </r>
  <r>
    <x v="76"/>
    <x v="0"/>
    <d v="1899-12-30T14:43:40"/>
    <d v="1899-12-30T14:00:00"/>
    <d v="1899-12-30T15:00:00"/>
    <x v="8"/>
    <n v="14"/>
    <x v="0"/>
    <x v="12"/>
    <n v="27.92"/>
    <x v="2"/>
    <s v="Afternoon"/>
    <x v="2"/>
    <s v="May"/>
    <x v="2"/>
    <x v="2"/>
    <x v="0"/>
    <x v="1"/>
  </r>
  <r>
    <x v="76"/>
    <x v="0"/>
    <d v="1899-12-30T15:58:58"/>
    <d v="1899-12-30T15:00:00"/>
    <d v="1899-12-30T16:00:00"/>
    <x v="3"/>
    <n v="15"/>
    <x v="0"/>
    <x v="185"/>
    <n v="32.82"/>
    <x v="3"/>
    <s v="Afternoon"/>
    <x v="2"/>
    <s v="May"/>
    <x v="2"/>
    <x v="2"/>
    <x v="0"/>
    <x v="0"/>
  </r>
  <r>
    <x v="76"/>
    <x v="0"/>
    <d v="1899-12-30T18:12:36"/>
    <d v="1899-12-30T18:00:00"/>
    <d v="1899-12-30T19:00:00"/>
    <x v="5"/>
    <n v="18"/>
    <x v="0"/>
    <x v="186"/>
    <n v="32.82"/>
    <x v="3"/>
    <s v="Night"/>
    <x v="2"/>
    <s v="May"/>
    <x v="2"/>
    <x v="2"/>
    <x v="0"/>
    <x v="0"/>
  </r>
  <r>
    <x v="76"/>
    <x v="0"/>
    <d v="1899-12-30T18:13:48"/>
    <d v="1899-12-30T18:00:00"/>
    <d v="1899-12-30T19:00:00"/>
    <x v="5"/>
    <n v="18"/>
    <x v="0"/>
    <x v="186"/>
    <n v="23.02"/>
    <x v="6"/>
    <s v="Night"/>
    <x v="2"/>
    <s v="May"/>
    <x v="2"/>
    <x v="2"/>
    <x v="0"/>
    <x v="1"/>
  </r>
  <r>
    <x v="76"/>
    <x v="0"/>
    <d v="1899-12-30T18:16:30"/>
    <d v="1899-12-30T18:00:00"/>
    <d v="1899-12-30T19:00:00"/>
    <x v="5"/>
    <n v="18"/>
    <x v="0"/>
    <x v="186"/>
    <n v="37.72"/>
    <x v="1"/>
    <s v="Night"/>
    <x v="2"/>
    <s v="May"/>
    <x v="2"/>
    <x v="2"/>
    <x v="0"/>
    <x v="0"/>
  </r>
  <r>
    <x v="76"/>
    <x v="0"/>
    <d v="1899-12-30T19:51:07"/>
    <d v="1899-12-30T19:00:00"/>
    <d v="1899-12-30T20:00:00"/>
    <x v="6"/>
    <n v="19"/>
    <x v="0"/>
    <x v="187"/>
    <n v="37.72"/>
    <x v="7"/>
    <s v="Night"/>
    <x v="2"/>
    <s v="May"/>
    <x v="2"/>
    <x v="2"/>
    <x v="0"/>
    <x v="0"/>
  </r>
  <r>
    <x v="76"/>
    <x v="0"/>
    <d v="1899-12-30T21:15:42"/>
    <d v="1899-12-30T21:00:00"/>
    <d v="1899-12-30T22:00:00"/>
    <x v="15"/>
    <n v="21"/>
    <x v="0"/>
    <x v="188"/>
    <n v="37.72"/>
    <x v="7"/>
    <s v="Night"/>
    <x v="2"/>
    <s v="May"/>
    <x v="2"/>
    <x v="2"/>
    <x v="0"/>
    <x v="0"/>
  </r>
  <r>
    <x v="76"/>
    <x v="0"/>
    <d v="1899-12-30T21:18:36"/>
    <d v="1899-12-30T21:00:00"/>
    <d v="1899-12-30T22:00:00"/>
    <x v="15"/>
    <n v="21"/>
    <x v="0"/>
    <x v="189"/>
    <n v="37.72"/>
    <x v="7"/>
    <s v="Night"/>
    <x v="2"/>
    <s v="May"/>
    <x v="2"/>
    <x v="2"/>
    <x v="0"/>
    <x v="0"/>
  </r>
  <r>
    <x v="77"/>
    <x v="0"/>
    <d v="1899-12-30T10:05:59"/>
    <d v="1899-12-30T10:00:00"/>
    <d v="1899-12-30T11:00:00"/>
    <x v="0"/>
    <n v="10"/>
    <x v="0"/>
    <x v="190"/>
    <n v="32.82"/>
    <x v="3"/>
    <s v="Morning"/>
    <x v="3"/>
    <s v="May"/>
    <x v="3"/>
    <x v="2"/>
    <x v="0"/>
    <x v="0"/>
  </r>
  <r>
    <x v="77"/>
    <x v="0"/>
    <d v="1899-12-30T10:17:52"/>
    <d v="1899-12-30T10:00:00"/>
    <d v="1899-12-30T11:00:00"/>
    <x v="0"/>
    <n v="10"/>
    <x v="0"/>
    <x v="191"/>
    <n v="37.72"/>
    <x v="0"/>
    <s v="Morning"/>
    <x v="3"/>
    <s v="May"/>
    <x v="3"/>
    <x v="2"/>
    <x v="0"/>
    <x v="0"/>
  </r>
  <r>
    <x v="77"/>
    <x v="0"/>
    <d v="1899-12-30T10:58:48"/>
    <d v="1899-12-30T10:00:00"/>
    <d v="1899-12-30T11:00:00"/>
    <x v="0"/>
    <n v="10"/>
    <x v="0"/>
    <x v="0"/>
    <n v="37.72"/>
    <x v="0"/>
    <s v="Morning"/>
    <x v="3"/>
    <s v="May"/>
    <x v="3"/>
    <x v="2"/>
    <x v="0"/>
    <x v="0"/>
  </r>
  <r>
    <x v="77"/>
    <x v="0"/>
    <d v="1899-12-30T11:15:16"/>
    <d v="1899-12-30T11:00:00"/>
    <d v="1899-12-30T12:00:00"/>
    <x v="7"/>
    <n v="11"/>
    <x v="0"/>
    <x v="143"/>
    <n v="27.92"/>
    <x v="2"/>
    <s v="Morning"/>
    <x v="3"/>
    <s v="May"/>
    <x v="3"/>
    <x v="2"/>
    <x v="0"/>
    <x v="1"/>
  </r>
  <r>
    <x v="77"/>
    <x v="0"/>
    <d v="1899-12-30T11:16:20"/>
    <d v="1899-12-30T11:00:00"/>
    <d v="1899-12-30T12:00:00"/>
    <x v="7"/>
    <n v="11"/>
    <x v="0"/>
    <x v="143"/>
    <n v="27.92"/>
    <x v="2"/>
    <s v="Morning"/>
    <x v="3"/>
    <s v="May"/>
    <x v="3"/>
    <x v="2"/>
    <x v="0"/>
    <x v="1"/>
  </r>
  <r>
    <x v="77"/>
    <x v="0"/>
    <d v="1899-12-30T13:27:13"/>
    <d v="1899-12-30T13:00:00"/>
    <d v="1899-12-30T14:00:00"/>
    <x v="2"/>
    <n v="13"/>
    <x v="0"/>
    <x v="2"/>
    <n v="27.92"/>
    <x v="2"/>
    <s v="Afternoon"/>
    <x v="3"/>
    <s v="May"/>
    <x v="3"/>
    <x v="2"/>
    <x v="0"/>
    <x v="1"/>
  </r>
  <r>
    <x v="77"/>
    <x v="0"/>
    <d v="1899-12-30T13:28:10"/>
    <d v="1899-12-30T13:00:00"/>
    <d v="1899-12-30T14:00:00"/>
    <x v="2"/>
    <n v="13"/>
    <x v="0"/>
    <x v="2"/>
    <n v="27.92"/>
    <x v="2"/>
    <s v="Afternoon"/>
    <x v="3"/>
    <s v="May"/>
    <x v="3"/>
    <x v="2"/>
    <x v="0"/>
    <x v="1"/>
  </r>
  <r>
    <x v="77"/>
    <x v="0"/>
    <d v="1899-12-30T14:13:19"/>
    <d v="1899-12-30T14:00:00"/>
    <d v="1899-12-30T15:00:00"/>
    <x v="8"/>
    <n v="14"/>
    <x v="0"/>
    <x v="192"/>
    <n v="32.82"/>
    <x v="3"/>
    <s v="Afternoon"/>
    <x v="3"/>
    <s v="May"/>
    <x v="3"/>
    <x v="2"/>
    <x v="0"/>
    <x v="0"/>
  </r>
  <r>
    <x v="77"/>
    <x v="0"/>
    <d v="1899-12-30T14:14:31"/>
    <d v="1899-12-30T14:00:00"/>
    <d v="1899-12-30T15:00:00"/>
    <x v="8"/>
    <n v="14"/>
    <x v="0"/>
    <x v="192"/>
    <n v="37.72"/>
    <x v="7"/>
    <s v="Afternoon"/>
    <x v="3"/>
    <s v="May"/>
    <x v="3"/>
    <x v="2"/>
    <x v="0"/>
    <x v="0"/>
  </r>
  <r>
    <x v="77"/>
    <x v="0"/>
    <d v="1899-12-30T14:32:21"/>
    <d v="1899-12-30T14:00:00"/>
    <d v="1899-12-30T15:00:00"/>
    <x v="8"/>
    <n v="14"/>
    <x v="1"/>
    <x v="10"/>
    <n v="29"/>
    <x v="2"/>
    <s v="Afternoon"/>
    <x v="3"/>
    <s v="May"/>
    <x v="3"/>
    <x v="2"/>
    <x v="0"/>
    <x v="1"/>
  </r>
  <r>
    <x v="77"/>
    <x v="0"/>
    <d v="1899-12-30T17:12:51"/>
    <d v="1899-12-30T17:00:00"/>
    <d v="1899-12-30T18:00:00"/>
    <x v="9"/>
    <n v="17"/>
    <x v="0"/>
    <x v="120"/>
    <n v="37.72"/>
    <x v="0"/>
    <s v="Night"/>
    <x v="3"/>
    <s v="May"/>
    <x v="3"/>
    <x v="2"/>
    <x v="0"/>
    <x v="0"/>
  </r>
  <r>
    <x v="77"/>
    <x v="0"/>
    <d v="1899-12-30T17:13:57"/>
    <d v="1899-12-30T17:00:00"/>
    <d v="1899-12-30T18:00:00"/>
    <x v="9"/>
    <n v="17"/>
    <x v="0"/>
    <x v="193"/>
    <n v="37.72"/>
    <x v="0"/>
    <s v="Night"/>
    <x v="3"/>
    <s v="May"/>
    <x v="3"/>
    <x v="2"/>
    <x v="0"/>
    <x v="0"/>
  </r>
  <r>
    <x v="77"/>
    <x v="0"/>
    <d v="1899-12-30T20:36:48"/>
    <d v="1899-12-30T20:00:00"/>
    <d v="1899-12-30T21:00:00"/>
    <x v="12"/>
    <n v="20"/>
    <x v="0"/>
    <x v="194"/>
    <n v="32.82"/>
    <x v="3"/>
    <s v="Night"/>
    <x v="3"/>
    <s v="May"/>
    <x v="3"/>
    <x v="2"/>
    <x v="0"/>
    <x v="0"/>
  </r>
  <r>
    <x v="77"/>
    <x v="0"/>
    <d v="1899-12-30T20:37:57"/>
    <d v="1899-12-30T20:00:00"/>
    <d v="1899-12-30T21:00:00"/>
    <x v="12"/>
    <n v="20"/>
    <x v="0"/>
    <x v="194"/>
    <n v="37.72"/>
    <x v="4"/>
    <s v="Night"/>
    <x v="3"/>
    <s v="May"/>
    <x v="3"/>
    <x v="2"/>
    <x v="0"/>
    <x v="0"/>
  </r>
  <r>
    <x v="77"/>
    <x v="0"/>
    <d v="1899-12-30T20:46:52"/>
    <d v="1899-12-30T20:00:00"/>
    <d v="1899-12-30T21:00:00"/>
    <x v="12"/>
    <n v="20"/>
    <x v="0"/>
    <x v="195"/>
    <n v="27.92"/>
    <x v="5"/>
    <s v="Night"/>
    <x v="3"/>
    <s v="May"/>
    <x v="3"/>
    <x v="2"/>
    <x v="0"/>
    <x v="0"/>
  </r>
  <r>
    <x v="77"/>
    <x v="0"/>
    <d v="1899-12-30T21:36:54"/>
    <d v="1899-12-30T21:00:00"/>
    <d v="1899-12-30T22:00:00"/>
    <x v="15"/>
    <n v="21"/>
    <x v="0"/>
    <x v="12"/>
    <n v="32.82"/>
    <x v="3"/>
    <s v="Night"/>
    <x v="3"/>
    <s v="May"/>
    <x v="3"/>
    <x v="2"/>
    <x v="0"/>
    <x v="0"/>
  </r>
  <r>
    <x v="77"/>
    <x v="0"/>
    <d v="1899-12-30T21:37:58"/>
    <d v="1899-12-30T21:00:00"/>
    <d v="1899-12-30T22:00:00"/>
    <x v="15"/>
    <n v="21"/>
    <x v="0"/>
    <x v="12"/>
    <n v="32.82"/>
    <x v="3"/>
    <s v="Night"/>
    <x v="3"/>
    <s v="May"/>
    <x v="3"/>
    <x v="2"/>
    <x v="0"/>
    <x v="0"/>
  </r>
  <r>
    <x v="78"/>
    <x v="0"/>
    <d v="1899-12-30T08:27:38"/>
    <d v="1899-12-30T08:00:00"/>
    <d v="1899-12-30T09:00:00"/>
    <x v="13"/>
    <n v="8"/>
    <x v="0"/>
    <x v="196"/>
    <n v="37.72"/>
    <x v="0"/>
    <s v="Morning"/>
    <x v="4"/>
    <s v="May"/>
    <x v="4"/>
    <x v="2"/>
    <x v="0"/>
    <x v="0"/>
  </r>
  <r>
    <x v="78"/>
    <x v="0"/>
    <d v="1899-12-30T09:43:51"/>
    <d v="1899-12-30T09:00:00"/>
    <d v="1899-12-30T10:00:00"/>
    <x v="10"/>
    <n v="9"/>
    <x v="1"/>
    <x v="10"/>
    <n v="29"/>
    <x v="2"/>
    <s v="Morning"/>
    <x v="4"/>
    <s v="May"/>
    <x v="4"/>
    <x v="2"/>
    <x v="0"/>
    <x v="1"/>
  </r>
  <r>
    <x v="78"/>
    <x v="0"/>
    <d v="1899-12-30T09:44:40"/>
    <d v="1899-12-30T09:00:00"/>
    <d v="1899-12-30T10:00:00"/>
    <x v="10"/>
    <n v="9"/>
    <x v="1"/>
    <x v="10"/>
    <n v="34"/>
    <x v="3"/>
    <s v="Morning"/>
    <x v="4"/>
    <s v="May"/>
    <x v="4"/>
    <x v="2"/>
    <x v="0"/>
    <x v="0"/>
  </r>
  <r>
    <x v="78"/>
    <x v="0"/>
    <d v="1899-12-30T09:46:09"/>
    <d v="1899-12-30T09:00:00"/>
    <d v="1899-12-30T10:00:00"/>
    <x v="10"/>
    <n v="9"/>
    <x v="1"/>
    <x v="10"/>
    <n v="39"/>
    <x v="4"/>
    <s v="Morning"/>
    <x v="4"/>
    <s v="May"/>
    <x v="4"/>
    <x v="2"/>
    <x v="0"/>
    <x v="0"/>
  </r>
  <r>
    <x v="78"/>
    <x v="0"/>
    <d v="1899-12-30T10:05:08"/>
    <d v="1899-12-30T10:00:00"/>
    <d v="1899-12-30T11:00:00"/>
    <x v="0"/>
    <n v="10"/>
    <x v="1"/>
    <x v="10"/>
    <n v="39"/>
    <x v="0"/>
    <s v="Morning"/>
    <x v="4"/>
    <s v="May"/>
    <x v="4"/>
    <x v="2"/>
    <x v="0"/>
    <x v="0"/>
  </r>
  <r>
    <x v="78"/>
    <x v="0"/>
    <d v="1899-12-30T16:10:20"/>
    <d v="1899-12-30T16:00:00"/>
    <d v="1899-12-30T17:00:00"/>
    <x v="4"/>
    <n v="16"/>
    <x v="0"/>
    <x v="197"/>
    <n v="37.72"/>
    <x v="0"/>
    <s v="Afternoon"/>
    <x v="4"/>
    <s v="May"/>
    <x v="4"/>
    <x v="2"/>
    <x v="0"/>
    <x v="0"/>
  </r>
  <r>
    <x v="78"/>
    <x v="0"/>
    <d v="1899-12-30T18:13:24"/>
    <d v="1899-12-30T18:00:00"/>
    <d v="1899-12-30T19:00:00"/>
    <x v="5"/>
    <n v="18"/>
    <x v="0"/>
    <x v="12"/>
    <n v="23.02"/>
    <x v="6"/>
    <s v="Night"/>
    <x v="4"/>
    <s v="May"/>
    <x v="4"/>
    <x v="2"/>
    <x v="0"/>
    <x v="1"/>
  </r>
  <r>
    <x v="78"/>
    <x v="0"/>
    <d v="1899-12-30T19:11:09"/>
    <d v="1899-12-30T19:00:00"/>
    <d v="1899-12-30T20:00:00"/>
    <x v="6"/>
    <n v="19"/>
    <x v="0"/>
    <x v="198"/>
    <n v="37.72"/>
    <x v="7"/>
    <s v="Night"/>
    <x v="4"/>
    <s v="May"/>
    <x v="4"/>
    <x v="2"/>
    <x v="0"/>
    <x v="0"/>
  </r>
  <r>
    <x v="78"/>
    <x v="0"/>
    <d v="1899-12-30T20:13:48"/>
    <d v="1899-12-30T20:00:00"/>
    <d v="1899-12-30T21:00:00"/>
    <x v="12"/>
    <n v="20"/>
    <x v="0"/>
    <x v="199"/>
    <n v="37.72"/>
    <x v="7"/>
    <s v="Night"/>
    <x v="4"/>
    <s v="May"/>
    <x v="4"/>
    <x v="2"/>
    <x v="0"/>
    <x v="0"/>
  </r>
  <r>
    <x v="79"/>
    <x v="0"/>
    <d v="1899-12-30T09:34:42"/>
    <d v="1899-12-30T09:00:00"/>
    <d v="1899-12-30T10:00:00"/>
    <x v="10"/>
    <n v="9"/>
    <x v="0"/>
    <x v="200"/>
    <n v="37.72"/>
    <x v="7"/>
    <s v="Morning"/>
    <x v="5"/>
    <s v="May"/>
    <x v="5"/>
    <x v="2"/>
    <x v="0"/>
    <x v="0"/>
  </r>
  <r>
    <x v="79"/>
    <x v="0"/>
    <d v="1899-12-30T10:49:47"/>
    <d v="1899-12-30T10:00:00"/>
    <d v="1899-12-30T11:00:00"/>
    <x v="0"/>
    <n v="10"/>
    <x v="0"/>
    <x v="191"/>
    <n v="32.82"/>
    <x v="3"/>
    <s v="Morning"/>
    <x v="5"/>
    <s v="May"/>
    <x v="5"/>
    <x v="2"/>
    <x v="0"/>
    <x v="0"/>
  </r>
  <r>
    <x v="79"/>
    <x v="0"/>
    <d v="1899-12-30T11:18:14"/>
    <d v="1899-12-30T11:00:00"/>
    <d v="1899-12-30T12:00:00"/>
    <x v="7"/>
    <n v="11"/>
    <x v="0"/>
    <x v="141"/>
    <n v="27.92"/>
    <x v="5"/>
    <s v="Morning"/>
    <x v="5"/>
    <s v="May"/>
    <x v="5"/>
    <x v="2"/>
    <x v="0"/>
    <x v="0"/>
  </r>
  <r>
    <x v="79"/>
    <x v="0"/>
    <d v="1899-12-30T11:34:55"/>
    <d v="1899-12-30T11:00:00"/>
    <d v="1899-12-30T12:00:00"/>
    <x v="7"/>
    <n v="11"/>
    <x v="0"/>
    <x v="97"/>
    <n v="32.82"/>
    <x v="3"/>
    <s v="Morning"/>
    <x v="5"/>
    <s v="May"/>
    <x v="5"/>
    <x v="2"/>
    <x v="0"/>
    <x v="0"/>
  </r>
  <r>
    <x v="79"/>
    <x v="0"/>
    <d v="1899-12-30T12:29:51"/>
    <d v="1899-12-30T12:00:00"/>
    <d v="1899-12-30T13:00:00"/>
    <x v="1"/>
    <n v="12"/>
    <x v="0"/>
    <x v="12"/>
    <n v="27.92"/>
    <x v="2"/>
    <s v="Afternoon"/>
    <x v="5"/>
    <s v="May"/>
    <x v="5"/>
    <x v="2"/>
    <x v="0"/>
    <x v="1"/>
  </r>
  <r>
    <x v="79"/>
    <x v="0"/>
    <d v="1899-12-30T12:30:43"/>
    <d v="1899-12-30T12:00:00"/>
    <d v="1899-12-30T13:00:00"/>
    <x v="1"/>
    <n v="12"/>
    <x v="0"/>
    <x v="12"/>
    <n v="27.92"/>
    <x v="2"/>
    <s v="Afternoon"/>
    <x v="5"/>
    <s v="May"/>
    <x v="5"/>
    <x v="2"/>
    <x v="0"/>
    <x v="1"/>
  </r>
  <r>
    <x v="79"/>
    <x v="0"/>
    <d v="1899-12-30T14:00:20"/>
    <d v="1899-12-30T14:00:00"/>
    <d v="1899-12-30T15:00:00"/>
    <x v="8"/>
    <n v="14"/>
    <x v="0"/>
    <x v="8"/>
    <n v="32.82"/>
    <x v="3"/>
    <s v="Afternoon"/>
    <x v="5"/>
    <s v="May"/>
    <x v="5"/>
    <x v="2"/>
    <x v="0"/>
    <x v="0"/>
  </r>
  <r>
    <x v="79"/>
    <x v="0"/>
    <d v="1899-12-30T19:24:58"/>
    <d v="1899-12-30T19:00:00"/>
    <d v="1899-12-30T20:00:00"/>
    <x v="6"/>
    <n v="19"/>
    <x v="0"/>
    <x v="134"/>
    <n v="37.72"/>
    <x v="7"/>
    <s v="Night"/>
    <x v="5"/>
    <s v="May"/>
    <x v="5"/>
    <x v="2"/>
    <x v="0"/>
    <x v="0"/>
  </r>
  <r>
    <x v="79"/>
    <x v="0"/>
    <d v="1899-12-30T19:25:59"/>
    <d v="1899-12-30T19:00:00"/>
    <d v="1899-12-30T20:00:00"/>
    <x v="6"/>
    <n v="19"/>
    <x v="0"/>
    <x v="134"/>
    <n v="37.72"/>
    <x v="7"/>
    <s v="Night"/>
    <x v="5"/>
    <s v="May"/>
    <x v="5"/>
    <x v="2"/>
    <x v="0"/>
    <x v="0"/>
  </r>
  <r>
    <x v="79"/>
    <x v="0"/>
    <d v="1899-12-30T21:23:53"/>
    <d v="1899-12-30T21:00:00"/>
    <d v="1899-12-30T22:00:00"/>
    <x v="15"/>
    <n v="21"/>
    <x v="0"/>
    <x v="180"/>
    <n v="37.72"/>
    <x v="1"/>
    <s v="Night"/>
    <x v="5"/>
    <s v="May"/>
    <x v="5"/>
    <x v="2"/>
    <x v="0"/>
    <x v="0"/>
  </r>
  <r>
    <x v="79"/>
    <x v="0"/>
    <d v="1899-12-30T21:24:50"/>
    <d v="1899-12-30T21:00:00"/>
    <d v="1899-12-30T22:00:00"/>
    <x v="15"/>
    <n v="21"/>
    <x v="0"/>
    <x v="180"/>
    <n v="37.72"/>
    <x v="7"/>
    <s v="Night"/>
    <x v="5"/>
    <s v="May"/>
    <x v="5"/>
    <x v="2"/>
    <x v="0"/>
    <x v="0"/>
  </r>
  <r>
    <x v="80"/>
    <x v="0"/>
    <d v="1899-12-30T10:10:20"/>
    <d v="1899-12-30T10:00:00"/>
    <d v="1899-12-30T11:00:00"/>
    <x v="0"/>
    <n v="10"/>
    <x v="0"/>
    <x v="201"/>
    <n v="37.72"/>
    <x v="7"/>
    <s v="Morning"/>
    <x v="6"/>
    <s v="May"/>
    <x v="6"/>
    <x v="2"/>
    <x v="0"/>
    <x v="0"/>
  </r>
  <r>
    <x v="80"/>
    <x v="0"/>
    <d v="1899-12-30T12:22:07"/>
    <d v="1899-12-30T12:00:00"/>
    <d v="1899-12-30T13:00:00"/>
    <x v="1"/>
    <n v="12"/>
    <x v="0"/>
    <x v="202"/>
    <n v="23.02"/>
    <x v="6"/>
    <s v="Afternoon"/>
    <x v="6"/>
    <s v="May"/>
    <x v="6"/>
    <x v="2"/>
    <x v="0"/>
    <x v="1"/>
  </r>
  <r>
    <x v="80"/>
    <x v="0"/>
    <d v="1899-12-30T15:55:17"/>
    <d v="1899-12-30T15:00:00"/>
    <d v="1899-12-30T16:00:00"/>
    <x v="3"/>
    <n v="15"/>
    <x v="0"/>
    <x v="180"/>
    <n v="37.72"/>
    <x v="7"/>
    <s v="Afternoon"/>
    <x v="6"/>
    <s v="May"/>
    <x v="6"/>
    <x v="2"/>
    <x v="0"/>
    <x v="0"/>
  </r>
  <r>
    <x v="80"/>
    <x v="0"/>
    <d v="1899-12-30T15:56:27"/>
    <d v="1899-12-30T15:00:00"/>
    <d v="1899-12-30T16:00:00"/>
    <x v="3"/>
    <n v="15"/>
    <x v="0"/>
    <x v="203"/>
    <n v="37.72"/>
    <x v="7"/>
    <s v="Afternoon"/>
    <x v="6"/>
    <s v="May"/>
    <x v="6"/>
    <x v="2"/>
    <x v="0"/>
    <x v="0"/>
  </r>
  <r>
    <x v="80"/>
    <x v="0"/>
    <d v="1899-12-30T16:18:14"/>
    <d v="1899-12-30T16:00:00"/>
    <d v="1899-12-30T17:00:00"/>
    <x v="4"/>
    <n v="16"/>
    <x v="0"/>
    <x v="180"/>
    <n v="37.72"/>
    <x v="7"/>
    <s v="Afternoon"/>
    <x v="6"/>
    <s v="May"/>
    <x v="6"/>
    <x v="2"/>
    <x v="0"/>
    <x v="0"/>
  </r>
  <r>
    <x v="80"/>
    <x v="0"/>
    <d v="1899-12-30T16:41:00"/>
    <d v="1899-12-30T16:00:00"/>
    <d v="1899-12-30T17:00:00"/>
    <x v="4"/>
    <n v="16"/>
    <x v="0"/>
    <x v="77"/>
    <n v="37.72"/>
    <x v="0"/>
    <s v="Afternoon"/>
    <x v="6"/>
    <s v="May"/>
    <x v="6"/>
    <x v="2"/>
    <x v="0"/>
    <x v="0"/>
  </r>
  <r>
    <x v="80"/>
    <x v="0"/>
    <d v="1899-12-30T17:14:33"/>
    <d v="1899-12-30T17:00:00"/>
    <d v="1899-12-30T18:00:00"/>
    <x v="9"/>
    <n v="17"/>
    <x v="0"/>
    <x v="153"/>
    <n v="37.72"/>
    <x v="7"/>
    <s v="Night"/>
    <x v="6"/>
    <s v="May"/>
    <x v="6"/>
    <x v="2"/>
    <x v="0"/>
    <x v="0"/>
  </r>
  <r>
    <x v="80"/>
    <x v="0"/>
    <d v="1899-12-30T17:15:45"/>
    <d v="1899-12-30T17:00:00"/>
    <d v="1899-12-30T18:00:00"/>
    <x v="9"/>
    <n v="17"/>
    <x v="0"/>
    <x v="153"/>
    <n v="37.72"/>
    <x v="0"/>
    <s v="Night"/>
    <x v="6"/>
    <s v="May"/>
    <x v="6"/>
    <x v="2"/>
    <x v="0"/>
    <x v="0"/>
  </r>
  <r>
    <x v="80"/>
    <x v="0"/>
    <d v="1899-12-30T19:03:54"/>
    <d v="1899-12-30T19:00:00"/>
    <d v="1899-12-30T20:00:00"/>
    <x v="6"/>
    <n v="19"/>
    <x v="0"/>
    <x v="204"/>
    <n v="27.92"/>
    <x v="5"/>
    <s v="Night"/>
    <x v="6"/>
    <s v="May"/>
    <x v="6"/>
    <x v="2"/>
    <x v="0"/>
    <x v="0"/>
  </r>
  <r>
    <x v="80"/>
    <x v="0"/>
    <d v="1899-12-30T19:17:28"/>
    <d v="1899-12-30T19:00:00"/>
    <d v="1899-12-30T20:00:00"/>
    <x v="6"/>
    <n v="19"/>
    <x v="0"/>
    <x v="134"/>
    <n v="37.72"/>
    <x v="7"/>
    <s v="Night"/>
    <x v="6"/>
    <s v="May"/>
    <x v="6"/>
    <x v="2"/>
    <x v="0"/>
    <x v="0"/>
  </r>
  <r>
    <x v="80"/>
    <x v="0"/>
    <d v="1899-12-30T19:18:26"/>
    <d v="1899-12-30T19:00:00"/>
    <d v="1899-12-30T20:00:00"/>
    <x v="6"/>
    <n v="19"/>
    <x v="0"/>
    <x v="205"/>
    <n v="37.72"/>
    <x v="7"/>
    <s v="Night"/>
    <x v="6"/>
    <s v="May"/>
    <x v="6"/>
    <x v="2"/>
    <x v="0"/>
    <x v="0"/>
  </r>
  <r>
    <x v="80"/>
    <x v="0"/>
    <d v="1899-12-30T19:42:32"/>
    <d v="1899-12-30T19:00:00"/>
    <d v="1899-12-30T20:00:00"/>
    <x v="6"/>
    <n v="19"/>
    <x v="0"/>
    <x v="206"/>
    <n v="37.72"/>
    <x v="7"/>
    <s v="Night"/>
    <x v="6"/>
    <s v="May"/>
    <x v="6"/>
    <x v="2"/>
    <x v="0"/>
    <x v="0"/>
  </r>
  <r>
    <x v="80"/>
    <x v="0"/>
    <d v="1899-12-30T20:15:01"/>
    <d v="1899-12-30T20:00:00"/>
    <d v="1899-12-30T21:00:00"/>
    <x v="12"/>
    <n v="20"/>
    <x v="0"/>
    <x v="207"/>
    <n v="37.72"/>
    <x v="7"/>
    <s v="Night"/>
    <x v="6"/>
    <s v="May"/>
    <x v="6"/>
    <x v="2"/>
    <x v="0"/>
    <x v="0"/>
  </r>
  <r>
    <x v="80"/>
    <x v="0"/>
    <d v="1899-12-30T20:16:24"/>
    <d v="1899-12-30T20:00:00"/>
    <d v="1899-12-30T21:00:00"/>
    <x v="12"/>
    <n v="20"/>
    <x v="0"/>
    <x v="207"/>
    <n v="37.72"/>
    <x v="0"/>
    <s v="Night"/>
    <x v="6"/>
    <s v="May"/>
    <x v="6"/>
    <x v="2"/>
    <x v="0"/>
    <x v="0"/>
  </r>
  <r>
    <x v="80"/>
    <x v="0"/>
    <d v="1899-12-30T22:48:11"/>
    <d v="1899-12-30T22:00:00"/>
    <d v="1899-12-30T23:00:00"/>
    <x v="14"/>
    <n v="22"/>
    <x v="0"/>
    <x v="208"/>
    <n v="32.82"/>
    <x v="3"/>
    <s v="Night"/>
    <x v="6"/>
    <s v="May"/>
    <x v="6"/>
    <x v="2"/>
    <x v="0"/>
    <x v="0"/>
  </r>
  <r>
    <x v="80"/>
    <x v="0"/>
    <d v="1899-12-30T22:55:37"/>
    <d v="1899-12-30T22:00:00"/>
    <d v="1899-12-30T23:00:00"/>
    <x v="14"/>
    <n v="22"/>
    <x v="1"/>
    <x v="10"/>
    <n v="39"/>
    <x v="1"/>
    <s v="Night"/>
    <x v="6"/>
    <s v="May"/>
    <x v="6"/>
    <x v="2"/>
    <x v="0"/>
    <x v="0"/>
  </r>
  <r>
    <x v="81"/>
    <x v="0"/>
    <d v="1899-12-30T11:11:59"/>
    <d v="1899-12-30T11:00:00"/>
    <d v="1899-12-30T12:00:00"/>
    <x v="7"/>
    <n v="11"/>
    <x v="0"/>
    <x v="141"/>
    <n v="27.92"/>
    <x v="5"/>
    <s v="Morning"/>
    <x v="0"/>
    <s v="May"/>
    <x v="0"/>
    <x v="2"/>
    <x v="0"/>
    <x v="0"/>
  </r>
  <r>
    <x v="81"/>
    <x v="0"/>
    <d v="1899-12-30T11:15:08"/>
    <d v="1899-12-30T11:00:00"/>
    <d v="1899-12-30T12:00:00"/>
    <x v="7"/>
    <n v="11"/>
    <x v="0"/>
    <x v="12"/>
    <n v="27.92"/>
    <x v="2"/>
    <s v="Morning"/>
    <x v="0"/>
    <s v="May"/>
    <x v="0"/>
    <x v="2"/>
    <x v="0"/>
    <x v="1"/>
  </r>
  <r>
    <x v="81"/>
    <x v="0"/>
    <d v="1899-12-30T11:16:13"/>
    <d v="1899-12-30T11:00:00"/>
    <d v="1899-12-30T12:00:00"/>
    <x v="7"/>
    <n v="11"/>
    <x v="0"/>
    <x v="12"/>
    <n v="27.92"/>
    <x v="2"/>
    <s v="Morning"/>
    <x v="0"/>
    <s v="May"/>
    <x v="0"/>
    <x v="2"/>
    <x v="0"/>
    <x v="1"/>
  </r>
  <r>
    <x v="81"/>
    <x v="0"/>
    <d v="1899-12-30T16:07:20"/>
    <d v="1899-12-30T16:00:00"/>
    <d v="1899-12-30T17:00:00"/>
    <x v="4"/>
    <n v="16"/>
    <x v="0"/>
    <x v="81"/>
    <n v="37.72"/>
    <x v="1"/>
    <s v="Afternoon"/>
    <x v="0"/>
    <s v="May"/>
    <x v="0"/>
    <x v="2"/>
    <x v="0"/>
    <x v="0"/>
  </r>
  <r>
    <x v="81"/>
    <x v="0"/>
    <d v="1899-12-30T18:17:40"/>
    <d v="1899-12-30T18:00:00"/>
    <d v="1899-12-30T19:00:00"/>
    <x v="5"/>
    <n v="18"/>
    <x v="0"/>
    <x v="209"/>
    <n v="27.92"/>
    <x v="5"/>
    <s v="Night"/>
    <x v="0"/>
    <s v="May"/>
    <x v="0"/>
    <x v="2"/>
    <x v="0"/>
    <x v="0"/>
  </r>
  <r>
    <x v="81"/>
    <x v="0"/>
    <d v="1899-12-30T18:18:37"/>
    <d v="1899-12-30T18:00:00"/>
    <d v="1899-12-30T19:00:00"/>
    <x v="5"/>
    <n v="18"/>
    <x v="0"/>
    <x v="209"/>
    <n v="27.92"/>
    <x v="5"/>
    <s v="Night"/>
    <x v="0"/>
    <s v="May"/>
    <x v="0"/>
    <x v="2"/>
    <x v="0"/>
    <x v="0"/>
  </r>
  <r>
    <x v="81"/>
    <x v="0"/>
    <d v="1899-12-30T22:30:40"/>
    <d v="1899-12-30T22:00:00"/>
    <d v="1899-12-30T23:00:00"/>
    <x v="14"/>
    <n v="22"/>
    <x v="0"/>
    <x v="210"/>
    <n v="32.82"/>
    <x v="3"/>
    <s v="Night"/>
    <x v="0"/>
    <s v="May"/>
    <x v="0"/>
    <x v="2"/>
    <x v="0"/>
    <x v="0"/>
  </r>
  <r>
    <x v="82"/>
    <x v="0"/>
    <d v="1899-12-30T07:40:59"/>
    <d v="1899-12-30T07:00:00"/>
    <d v="1899-12-30T08:00:00"/>
    <x v="11"/>
    <n v="7"/>
    <x v="1"/>
    <x v="10"/>
    <n v="29"/>
    <x v="2"/>
    <s v="Morning"/>
    <x v="1"/>
    <s v="May"/>
    <x v="1"/>
    <x v="2"/>
    <x v="0"/>
    <x v="1"/>
  </r>
  <r>
    <x v="82"/>
    <x v="0"/>
    <d v="1899-12-30T12:13:53"/>
    <d v="1899-12-30T12:00:00"/>
    <d v="1899-12-30T13:00:00"/>
    <x v="1"/>
    <n v="12"/>
    <x v="0"/>
    <x v="211"/>
    <n v="37.72"/>
    <x v="0"/>
    <s v="Afternoon"/>
    <x v="1"/>
    <s v="May"/>
    <x v="1"/>
    <x v="2"/>
    <x v="0"/>
    <x v="0"/>
  </r>
  <r>
    <x v="82"/>
    <x v="0"/>
    <d v="1899-12-30T12:40:24"/>
    <d v="1899-12-30T12:00:00"/>
    <d v="1899-12-30T13:00:00"/>
    <x v="1"/>
    <n v="12"/>
    <x v="1"/>
    <x v="10"/>
    <n v="29"/>
    <x v="2"/>
    <s v="Afternoon"/>
    <x v="1"/>
    <s v="May"/>
    <x v="1"/>
    <x v="2"/>
    <x v="0"/>
    <x v="1"/>
  </r>
  <r>
    <x v="82"/>
    <x v="0"/>
    <d v="1899-12-30T12:42:10"/>
    <d v="1899-12-30T12:00:00"/>
    <d v="1899-12-30T13:00:00"/>
    <x v="1"/>
    <n v="12"/>
    <x v="0"/>
    <x v="212"/>
    <n v="32.82"/>
    <x v="3"/>
    <s v="Afternoon"/>
    <x v="1"/>
    <s v="May"/>
    <x v="1"/>
    <x v="2"/>
    <x v="0"/>
    <x v="0"/>
  </r>
  <r>
    <x v="82"/>
    <x v="0"/>
    <d v="1899-12-30T12:43:13"/>
    <d v="1899-12-30T12:00:00"/>
    <d v="1899-12-30T13:00:00"/>
    <x v="1"/>
    <n v="12"/>
    <x v="0"/>
    <x v="212"/>
    <n v="32.82"/>
    <x v="3"/>
    <s v="Afternoon"/>
    <x v="1"/>
    <s v="May"/>
    <x v="1"/>
    <x v="2"/>
    <x v="0"/>
    <x v="0"/>
  </r>
  <r>
    <x v="82"/>
    <x v="0"/>
    <d v="1899-12-30T12:58:12"/>
    <d v="1899-12-30T12:00:00"/>
    <d v="1899-12-30T13:00:00"/>
    <x v="1"/>
    <n v="12"/>
    <x v="0"/>
    <x v="213"/>
    <n v="32.82"/>
    <x v="3"/>
    <s v="Afternoon"/>
    <x v="1"/>
    <s v="May"/>
    <x v="1"/>
    <x v="2"/>
    <x v="0"/>
    <x v="0"/>
  </r>
  <r>
    <x v="82"/>
    <x v="0"/>
    <d v="1899-12-30T16:47:10"/>
    <d v="1899-12-30T16:00:00"/>
    <d v="1899-12-30T17:00:00"/>
    <x v="4"/>
    <n v="16"/>
    <x v="0"/>
    <x v="40"/>
    <n v="32.82"/>
    <x v="3"/>
    <s v="Afternoon"/>
    <x v="1"/>
    <s v="May"/>
    <x v="1"/>
    <x v="2"/>
    <x v="0"/>
    <x v="0"/>
  </r>
  <r>
    <x v="82"/>
    <x v="0"/>
    <d v="1899-12-30T16:48:17"/>
    <d v="1899-12-30T16:00:00"/>
    <d v="1899-12-30T17:00:00"/>
    <x v="4"/>
    <n v="16"/>
    <x v="0"/>
    <x v="40"/>
    <n v="27.92"/>
    <x v="2"/>
    <s v="Afternoon"/>
    <x v="1"/>
    <s v="May"/>
    <x v="1"/>
    <x v="2"/>
    <x v="0"/>
    <x v="1"/>
  </r>
  <r>
    <x v="83"/>
    <x v="0"/>
    <d v="1899-12-30T10:20:02"/>
    <d v="1899-12-30T10:00:00"/>
    <d v="1899-12-30T11:00:00"/>
    <x v="0"/>
    <n v="10"/>
    <x v="0"/>
    <x v="0"/>
    <n v="37.72"/>
    <x v="0"/>
    <s v="Morning"/>
    <x v="2"/>
    <s v="May"/>
    <x v="2"/>
    <x v="2"/>
    <x v="0"/>
    <x v="0"/>
  </r>
  <r>
    <x v="83"/>
    <x v="0"/>
    <d v="1899-12-30T14:24:50"/>
    <d v="1899-12-30T14:00:00"/>
    <d v="1899-12-30T15:00:00"/>
    <x v="8"/>
    <n v="14"/>
    <x v="0"/>
    <x v="214"/>
    <n v="32.82"/>
    <x v="3"/>
    <s v="Afternoon"/>
    <x v="2"/>
    <s v="May"/>
    <x v="2"/>
    <x v="2"/>
    <x v="0"/>
    <x v="0"/>
  </r>
  <r>
    <x v="83"/>
    <x v="0"/>
    <d v="1899-12-30T14:26:05"/>
    <d v="1899-12-30T14:00:00"/>
    <d v="1899-12-30T15:00:00"/>
    <x v="8"/>
    <n v="14"/>
    <x v="0"/>
    <x v="215"/>
    <n v="27.92"/>
    <x v="5"/>
    <s v="Afternoon"/>
    <x v="2"/>
    <s v="May"/>
    <x v="2"/>
    <x v="2"/>
    <x v="0"/>
    <x v="0"/>
  </r>
  <r>
    <x v="83"/>
    <x v="0"/>
    <d v="1899-12-30T14:40:59"/>
    <d v="1899-12-30T14:00:00"/>
    <d v="1899-12-30T15:00:00"/>
    <x v="8"/>
    <n v="14"/>
    <x v="0"/>
    <x v="216"/>
    <n v="32.82"/>
    <x v="3"/>
    <s v="Afternoon"/>
    <x v="2"/>
    <s v="May"/>
    <x v="2"/>
    <x v="2"/>
    <x v="0"/>
    <x v="0"/>
  </r>
  <r>
    <x v="83"/>
    <x v="0"/>
    <d v="1899-12-30T17:19:16"/>
    <d v="1899-12-30T17:00:00"/>
    <d v="1899-12-30T18:00:00"/>
    <x v="9"/>
    <n v="17"/>
    <x v="0"/>
    <x v="217"/>
    <n v="37.72"/>
    <x v="7"/>
    <s v="Night"/>
    <x v="2"/>
    <s v="May"/>
    <x v="2"/>
    <x v="2"/>
    <x v="0"/>
    <x v="0"/>
  </r>
  <r>
    <x v="83"/>
    <x v="0"/>
    <d v="1899-12-30T18:09:53"/>
    <d v="1899-12-30T18:00:00"/>
    <d v="1899-12-30T19:00:00"/>
    <x v="5"/>
    <n v="18"/>
    <x v="0"/>
    <x v="218"/>
    <n v="37.72"/>
    <x v="1"/>
    <s v="Night"/>
    <x v="2"/>
    <s v="May"/>
    <x v="2"/>
    <x v="2"/>
    <x v="0"/>
    <x v="0"/>
  </r>
  <r>
    <x v="83"/>
    <x v="0"/>
    <d v="1899-12-30T18:11:02"/>
    <d v="1899-12-30T18:00:00"/>
    <d v="1899-12-30T19:00:00"/>
    <x v="5"/>
    <n v="18"/>
    <x v="0"/>
    <x v="218"/>
    <n v="37.72"/>
    <x v="1"/>
    <s v="Night"/>
    <x v="2"/>
    <s v="May"/>
    <x v="2"/>
    <x v="2"/>
    <x v="0"/>
    <x v="0"/>
  </r>
  <r>
    <x v="83"/>
    <x v="0"/>
    <d v="1899-12-30T18:13:14"/>
    <d v="1899-12-30T18:00:00"/>
    <d v="1899-12-30T19:00:00"/>
    <x v="5"/>
    <n v="18"/>
    <x v="0"/>
    <x v="218"/>
    <n v="27.92"/>
    <x v="2"/>
    <s v="Night"/>
    <x v="2"/>
    <s v="May"/>
    <x v="2"/>
    <x v="2"/>
    <x v="0"/>
    <x v="1"/>
  </r>
  <r>
    <x v="83"/>
    <x v="0"/>
    <d v="1899-12-30T18:39:19"/>
    <d v="1899-12-30T18:00:00"/>
    <d v="1899-12-30T19:00:00"/>
    <x v="5"/>
    <n v="18"/>
    <x v="0"/>
    <x v="219"/>
    <n v="37.72"/>
    <x v="0"/>
    <s v="Night"/>
    <x v="2"/>
    <s v="May"/>
    <x v="2"/>
    <x v="2"/>
    <x v="0"/>
    <x v="0"/>
  </r>
  <r>
    <x v="83"/>
    <x v="0"/>
    <d v="1899-12-30T20:59:15"/>
    <d v="1899-12-30T20:00:00"/>
    <d v="1899-12-30T21:00:00"/>
    <x v="12"/>
    <n v="20"/>
    <x v="0"/>
    <x v="220"/>
    <n v="37.72"/>
    <x v="1"/>
    <s v="Night"/>
    <x v="2"/>
    <s v="May"/>
    <x v="2"/>
    <x v="2"/>
    <x v="0"/>
    <x v="0"/>
  </r>
  <r>
    <x v="83"/>
    <x v="0"/>
    <d v="1899-12-30T21:00:06"/>
    <d v="1899-12-30T21:00:00"/>
    <d v="1899-12-30T22:00:00"/>
    <x v="15"/>
    <n v="21"/>
    <x v="0"/>
    <x v="220"/>
    <n v="37.72"/>
    <x v="7"/>
    <s v="Night"/>
    <x v="2"/>
    <s v="May"/>
    <x v="2"/>
    <x v="2"/>
    <x v="0"/>
    <x v="0"/>
  </r>
  <r>
    <x v="83"/>
    <x v="0"/>
    <d v="1899-12-30T21:02:37"/>
    <d v="1899-12-30T21:00:00"/>
    <d v="1899-12-30T22:00:00"/>
    <x v="15"/>
    <n v="21"/>
    <x v="0"/>
    <x v="221"/>
    <n v="27.92"/>
    <x v="5"/>
    <s v="Night"/>
    <x v="2"/>
    <s v="May"/>
    <x v="2"/>
    <x v="2"/>
    <x v="0"/>
    <x v="0"/>
  </r>
  <r>
    <x v="83"/>
    <x v="0"/>
    <d v="1899-12-30T21:03:52"/>
    <d v="1899-12-30T21:00:00"/>
    <d v="1899-12-30T22:00:00"/>
    <x v="15"/>
    <n v="21"/>
    <x v="0"/>
    <x v="222"/>
    <n v="37.72"/>
    <x v="7"/>
    <s v="Night"/>
    <x v="2"/>
    <s v="May"/>
    <x v="2"/>
    <x v="2"/>
    <x v="0"/>
    <x v="0"/>
  </r>
  <r>
    <x v="83"/>
    <x v="0"/>
    <d v="1899-12-30T21:04:59"/>
    <d v="1899-12-30T21:00:00"/>
    <d v="1899-12-30T22:00:00"/>
    <x v="15"/>
    <n v="21"/>
    <x v="0"/>
    <x v="221"/>
    <n v="37.72"/>
    <x v="0"/>
    <s v="Night"/>
    <x v="2"/>
    <s v="May"/>
    <x v="2"/>
    <x v="2"/>
    <x v="0"/>
    <x v="0"/>
  </r>
  <r>
    <x v="83"/>
    <x v="0"/>
    <d v="1899-12-30T21:06:03"/>
    <d v="1899-12-30T21:00:00"/>
    <d v="1899-12-30T22:00:00"/>
    <x v="15"/>
    <n v="21"/>
    <x v="0"/>
    <x v="223"/>
    <n v="37.72"/>
    <x v="7"/>
    <s v="Night"/>
    <x v="2"/>
    <s v="May"/>
    <x v="2"/>
    <x v="2"/>
    <x v="0"/>
    <x v="0"/>
  </r>
  <r>
    <x v="84"/>
    <x v="0"/>
    <d v="1899-12-30T11:34:55"/>
    <d v="1899-12-30T11:00:00"/>
    <d v="1899-12-30T12:00:00"/>
    <x v="7"/>
    <n v="11"/>
    <x v="0"/>
    <x v="12"/>
    <n v="27.92"/>
    <x v="2"/>
    <s v="Morning"/>
    <x v="3"/>
    <s v="May"/>
    <x v="3"/>
    <x v="2"/>
    <x v="0"/>
    <x v="1"/>
  </r>
  <r>
    <x v="84"/>
    <x v="0"/>
    <d v="1899-12-30T14:05:22"/>
    <d v="1899-12-30T14:00:00"/>
    <d v="1899-12-30T15:00:00"/>
    <x v="8"/>
    <n v="14"/>
    <x v="0"/>
    <x v="224"/>
    <n v="32.82"/>
    <x v="3"/>
    <s v="Afternoon"/>
    <x v="3"/>
    <s v="May"/>
    <x v="3"/>
    <x v="2"/>
    <x v="0"/>
    <x v="0"/>
  </r>
  <r>
    <x v="84"/>
    <x v="0"/>
    <d v="1899-12-30T14:06:44"/>
    <d v="1899-12-30T14:00:00"/>
    <d v="1899-12-30T15:00:00"/>
    <x v="8"/>
    <n v="14"/>
    <x v="0"/>
    <x v="224"/>
    <n v="37.72"/>
    <x v="4"/>
    <s v="Afternoon"/>
    <x v="3"/>
    <s v="May"/>
    <x v="3"/>
    <x v="2"/>
    <x v="0"/>
    <x v="0"/>
  </r>
  <r>
    <x v="84"/>
    <x v="0"/>
    <d v="1899-12-30T15:11:34"/>
    <d v="1899-12-30T15:00:00"/>
    <d v="1899-12-30T16:00:00"/>
    <x v="3"/>
    <n v="15"/>
    <x v="0"/>
    <x v="225"/>
    <n v="27.92"/>
    <x v="2"/>
    <s v="Afternoon"/>
    <x v="3"/>
    <s v="May"/>
    <x v="3"/>
    <x v="2"/>
    <x v="0"/>
    <x v="1"/>
  </r>
  <r>
    <x v="84"/>
    <x v="0"/>
    <d v="1899-12-30T15:14:06"/>
    <d v="1899-12-30T15:00:00"/>
    <d v="1899-12-30T16:00:00"/>
    <x v="3"/>
    <n v="15"/>
    <x v="0"/>
    <x v="225"/>
    <n v="27.92"/>
    <x v="2"/>
    <s v="Afternoon"/>
    <x v="3"/>
    <s v="May"/>
    <x v="3"/>
    <x v="2"/>
    <x v="0"/>
    <x v="1"/>
  </r>
  <r>
    <x v="84"/>
    <x v="0"/>
    <d v="1899-12-30T17:50:56"/>
    <d v="1899-12-30T17:00:00"/>
    <d v="1899-12-30T18:00:00"/>
    <x v="9"/>
    <n v="17"/>
    <x v="0"/>
    <x v="203"/>
    <n v="37.72"/>
    <x v="0"/>
    <s v="Night"/>
    <x v="3"/>
    <s v="May"/>
    <x v="3"/>
    <x v="2"/>
    <x v="0"/>
    <x v="0"/>
  </r>
  <r>
    <x v="84"/>
    <x v="0"/>
    <d v="1899-12-30T18:00:51"/>
    <d v="1899-12-30T18:00:00"/>
    <d v="1899-12-30T19:00:00"/>
    <x v="5"/>
    <n v="18"/>
    <x v="0"/>
    <x v="226"/>
    <n v="27.92"/>
    <x v="2"/>
    <s v="Night"/>
    <x v="3"/>
    <s v="May"/>
    <x v="3"/>
    <x v="2"/>
    <x v="0"/>
    <x v="1"/>
  </r>
  <r>
    <x v="84"/>
    <x v="0"/>
    <d v="1899-12-30T19:16:27"/>
    <d v="1899-12-30T19:00:00"/>
    <d v="1899-12-30T20:00:00"/>
    <x v="6"/>
    <n v="19"/>
    <x v="0"/>
    <x v="227"/>
    <n v="37.72"/>
    <x v="0"/>
    <s v="Night"/>
    <x v="3"/>
    <s v="May"/>
    <x v="3"/>
    <x v="2"/>
    <x v="0"/>
    <x v="0"/>
  </r>
  <r>
    <x v="84"/>
    <x v="0"/>
    <d v="1899-12-30T19:17:39"/>
    <d v="1899-12-30T19:00:00"/>
    <d v="1899-12-30T20:00:00"/>
    <x v="6"/>
    <n v="19"/>
    <x v="0"/>
    <x v="228"/>
    <n v="37.72"/>
    <x v="0"/>
    <s v="Night"/>
    <x v="3"/>
    <s v="May"/>
    <x v="3"/>
    <x v="2"/>
    <x v="0"/>
    <x v="0"/>
  </r>
  <r>
    <x v="84"/>
    <x v="0"/>
    <d v="1899-12-30T21:29:07"/>
    <d v="1899-12-30T21:00:00"/>
    <d v="1899-12-30T22:00:00"/>
    <x v="15"/>
    <n v="21"/>
    <x v="0"/>
    <x v="192"/>
    <n v="32.82"/>
    <x v="3"/>
    <s v="Night"/>
    <x v="3"/>
    <s v="May"/>
    <x v="3"/>
    <x v="2"/>
    <x v="0"/>
    <x v="0"/>
  </r>
  <r>
    <x v="84"/>
    <x v="0"/>
    <d v="1899-12-30T21:30:20"/>
    <d v="1899-12-30T21:00:00"/>
    <d v="1899-12-30T22:00:00"/>
    <x v="15"/>
    <n v="21"/>
    <x v="0"/>
    <x v="206"/>
    <n v="37.72"/>
    <x v="7"/>
    <s v="Night"/>
    <x v="3"/>
    <s v="May"/>
    <x v="3"/>
    <x v="2"/>
    <x v="0"/>
    <x v="0"/>
  </r>
  <r>
    <x v="85"/>
    <x v="0"/>
    <d v="1899-12-30T08:37:09"/>
    <d v="1899-12-30T08:00:00"/>
    <d v="1899-12-30T09:00:00"/>
    <x v="13"/>
    <n v="8"/>
    <x v="0"/>
    <x v="12"/>
    <n v="32.82"/>
    <x v="3"/>
    <s v="Morning"/>
    <x v="4"/>
    <s v="May"/>
    <x v="4"/>
    <x v="2"/>
    <x v="0"/>
    <x v="0"/>
  </r>
  <r>
    <x v="85"/>
    <x v="0"/>
    <d v="1899-12-30T09:20:11"/>
    <d v="1899-12-30T09:00:00"/>
    <d v="1899-12-30T10:00:00"/>
    <x v="10"/>
    <n v="9"/>
    <x v="0"/>
    <x v="97"/>
    <n v="32.82"/>
    <x v="3"/>
    <s v="Morning"/>
    <x v="4"/>
    <s v="May"/>
    <x v="4"/>
    <x v="2"/>
    <x v="0"/>
    <x v="0"/>
  </r>
  <r>
    <x v="85"/>
    <x v="0"/>
    <d v="1899-12-30T11:48:18"/>
    <d v="1899-12-30T11:00:00"/>
    <d v="1899-12-30T12:00:00"/>
    <x v="7"/>
    <n v="11"/>
    <x v="0"/>
    <x v="229"/>
    <n v="37.72"/>
    <x v="7"/>
    <s v="Morning"/>
    <x v="4"/>
    <s v="May"/>
    <x v="4"/>
    <x v="2"/>
    <x v="0"/>
    <x v="0"/>
  </r>
  <r>
    <x v="85"/>
    <x v="0"/>
    <d v="1899-12-30T13:14:40"/>
    <d v="1899-12-30T13:00:00"/>
    <d v="1899-12-30T14:00:00"/>
    <x v="2"/>
    <n v="13"/>
    <x v="0"/>
    <x v="230"/>
    <n v="37.72"/>
    <x v="7"/>
    <s v="Afternoon"/>
    <x v="4"/>
    <s v="May"/>
    <x v="4"/>
    <x v="2"/>
    <x v="0"/>
    <x v="0"/>
  </r>
  <r>
    <x v="85"/>
    <x v="0"/>
    <d v="1899-12-30T14:10:54"/>
    <d v="1899-12-30T14:00:00"/>
    <d v="1899-12-30T15:00:00"/>
    <x v="8"/>
    <n v="14"/>
    <x v="0"/>
    <x v="194"/>
    <n v="37.72"/>
    <x v="4"/>
    <s v="Afternoon"/>
    <x v="4"/>
    <s v="May"/>
    <x v="4"/>
    <x v="2"/>
    <x v="0"/>
    <x v="0"/>
  </r>
  <r>
    <x v="85"/>
    <x v="0"/>
    <d v="1899-12-30T16:25:39"/>
    <d v="1899-12-30T16:00:00"/>
    <d v="1899-12-30T17:00:00"/>
    <x v="4"/>
    <n v="16"/>
    <x v="0"/>
    <x v="141"/>
    <n v="27.92"/>
    <x v="5"/>
    <s v="Afternoon"/>
    <x v="4"/>
    <s v="May"/>
    <x v="4"/>
    <x v="2"/>
    <x v="0"/>
    <x v="0"/>
  </r>
  <r>
    <x v="85"/>
    <x v="0"/>
    <d v="1899-12-30T17:21:44"/>
    <d v="1899-12-30T17:00:00"/>
    <d v="1899-12-30T18:00:00"/>
    <x v="9"/>
    <n v="17"/>
    <x v="1"/>
    <x v="10"/>
    <n v="39"/>
    <x v="7"/>
    <s v="Night"/>
    <x v="4"/>
    <s v="May"/>
    <x v="4"/>
    <x v="2"/>
    <x v="0"/>
    <x v="0"/>
  </r>
  <r>
    <x v="85"/>
    <x v="0"/>
    <d v="1899-12-30T19:09:29"/>
    <d v="1899-12-30T19:00:00"/>
    <d v="1899-12-30T20:00:00"/>
    <x v="6"/>
    <n v="19"/>
    <x v="0"/>
    <x v="231"/>
    <n v="27.92"/>
    <x v="2"/>
    <s v="Night"/>
    <x v="4"/>
    <s v="May"/>
    <x v="4"/>
    <x v="2"/>
    <x v="0"/>
    <x v="1"/>
  </r>
  <r>
    <x v="85"/>
    <x v="0"/>
    <d v="1899-12-30T19:10:31"/>
    <d v="1899-12-30T19:00:00"/>
    <d v="1899-12-30T20:00:00"/>
    <x v="6"/>
    <n v="19"/>
    <x v="0"/>
    <x v="231"/>
    <n v="37.72"/>
    <x v="0"/>
    <s v="Night"/>
    <x v="4"/>
    <s v="May"/>
    <x v="4"/>
    <x v="2"/>
    <x v="0"/>
    <x v="0"/>
  </r>
  <r>
    <x v="85"/>
    <x v="0"/>
    <d v="1899-12-30T20:24:32"/>
    <d v="1899-12-30T20:00:00"/>
    <d v="1899-12-30T21:00:00"/>
    <x v="12"/>
    <n v="20"/>
    <x v="0"/>
    <x v="8"/>
    <n v="32.82"/>
    <x v="3"/>
    <s v="Night"/>
    <x v="4"/>
    <s v="May"/>
    <x v="4"/>
    <x v="2"/>
    <x v="0"/>
    <x v="0"/>
  </r>
  <r>
    <x v="85"/>
    <x v="0"/>
    <d v="1899-12-30T20:50:19"/>
    <d v="1899-12-30T20:00:00"/>
    <d v="1899-12-30T21:00:00"/>
    <x v="12"/>
    <n v="20"/>
    <x v="0"/>
    <x v="12"/>
    <n v="27.92"/>
    <x v="2"/>
    <s v="Night"/>
    <x v="4"/>
    <s v="May"/>
    <x v="4"/>
    <x v="2"/>
    <x v="0"/>
    <x v="1"/>
  </r>
  <r>
    <x v="86"/>
    <x v="0"/>
    <d v="1899-12-30T09:14:44"/>
    <d v="1899-12-30T09:00:00"/>
    <d v="1899-12-30T10:00:00"/>
    <x v="10"/>
    <n v="9"/>
    <x v="0"/>
    <x v="232"/>
    <n v="37.72"/>
    <x v="0"/>
    <s v="Morning"/>
    <x v="5"/>
    <s v="May"/>
    <x v="5"/>
    <x v="2"/>
    <x v="0"/>
    <x v="0"/>
  </r>
  <r>
    <x v="86"/>
    <x v="0"/>
    <d v="1899-12-30T10:48:47"/>
    <d v="1899-12-30T10:00:00"/>
    <d v="1899-12-30T11:00:00"/>
    <x v="0"/>
    <n v="10"/>
    <x v="1"/>
    <x v="10"/>
    <n v="39"/>
    <x v="0"/>
    <s v="Morning"/>
    <x v="5"/>
    <s v="May"/>
    <x v="5"/>
    <x v="2"/>
    <x v="0"/>
    <x v="0"/>
  </r>
  <r>
    <x v="86"/>
    <x v="0"/>
    <d v="1899-12-30T11:14:03"/>
    <d v="1899-12-30T11:00:00"/>
    <d v="1899-12-30T12:00:00"/>
    <x v="7"/>
    <n v="11"/>
    <x v="0"/>
    <x v="233"/>
    <n v="37.72"/>
    <x v="1"/>
    <s v="Morning"/>
    <x v="5"/>
    <s v="May"/>
    <x v="5"/>
    <x v="2"/>
    <x v="0"/>
    <x v="0"/>
  </r>
  <r>
    <x v="86"/>
    <x v="0"/>
    <d v="1899-12-30T15:10:49"/>
    <d v="1899-12-30T15:00:00"/>
    <d v="1899-12-30T16:00:00"/>
    <x v="3"/>
    <n v="15"/>
    <x v="0"/>
    <x v="234"/>
    <n v="27.92"/>
    <x v="2"/>
    <s v="Afternoon"/>
    <x v="5"/>
    <s v="May"/>
    <x v="5"/>
    <x v="2"/>
    <x v="0"/>
    <x v="1"/>
  </r>
  <r>
    <x v="86"/>
    <x v="0"/>
    <d v="1899-12-30T15:22:56"/>
    <d v="1899-12-30T15:00:00"/>
    <d v="1899-12-30T16:00:00"/>
    <x v="3"/>
    <n v="15"/>
    <x v="0"/>
    <x v="235"/>
    <n v="37.72"/>
    <x v="0"/>
    <s v="Afternoon"/>
    <x v="5"/>
    <s v="May"/>
    <x v="5"/>
    <x v="2"/>
    <x v="0"/>
    <x v="0"/>
  </r>
  <r>
    <x v="86"/>
    <x v="0"/>
    <d v="1899-12-30T15:45:13"/>
    <d v="1899-12-30T15:00:00"/>
    <d v="1899-12-30T16:00:00"/>
    <x v="3"/>
    <n v="15"/>
    <x v="0"/>
    <x v="236"/>
    <n v="37.72"/>
    <x v="7"/>
    <s v="Afternoon"/>
    <x v="5"/>
    <s v="May"/>
    <x v="5"/>
    <x v="2"/>
    <x v="0"/>
    <x v="0"/>
  </r>
  <r>
    <x v="86"/>
    <x v="0"/>
    <d v="1899-12-30T16:45:04"/>
    <d v="1899-12-30T16:00:00"/>
    <d v="1899-12-30T17:00:00"/>
    <x v="4"/>
    <n v="16"/>
    <x v="0"/>
    <x v="237"/>
    <n v="37.72"/>
    <x v="0"/>
    <s v="Afternoon"/>
    <x v="5"/>
    <s v="May"/>
    <x v="5"/>
    <x v="2"/>
    <x v="0"/>
    <x v="0"/>
  </r>
  <r>
    <x v="86"/>
    <x v="0"/>
    <d v="1899-12-30T18:24:03"/>
    <d v="1899-12-30T18:00:00"/>
    <d v="1899-12-30T19:00:00"/>
    <x v="5"/>
    <n v="18"/>
    <x v="0"/>
    <x v="238"/>
    <n v="27.92"/>
    <x v="5"/>
    <s v="Night"/>
    <x v="5"/>
    <s v="May"/>
    <x v="5"/>
    <x v="2"/>
    <x v="0"/>
    <x v="0"/>
  </r>
  <r>
    <x v="86"/>
    <x v="0"/>
    <d v="1899-12-30T18:24:59"/>
    <d v="1899-12-30T18:00:00"/>
    <d v="1899-12-30T19:00:00"/>
    <x v="5"/>
    <n v="18"/>
    <x v="0"/>
    <x v="238"/>
    <n v="37.72"/>
    <x v="0"/>
    <s v="Night"/>
    <x v="5"/>
    <s v="May"/>
    <x v="5"/>
    <x v="2"/>
    <x v="0"/>
    <x v="0"/>
  </r>
  <r>
    <x v="86"/>
    <x v="0"/>
    <d v="1899-12-30T20:30:42"/>
    <d v="1899-12-30T20:00:00"/>
    <d v="1899-12-30T21:00:00"/>
    <x v="12"/>
    <n v="20"/>
    <x v="0"/>
    <x v="239"/>
    <n v="37.72"/>
    <x v="1"/>
    <s v="Night"/>
    <x v="5"/>
    <s v="May"/>
    <x v="5"/>
    <x v="2"/>
    <x v="0"/>
    <x v="0"/>
  </r>
  <r>
    <x v="86"/>
    <x v="0"/>
    <d v="1899-12-30T20:32:35"/>
    <d v="1899-12-30T20:00:00"/>
    <d v="1899-12-30T21:00:00"/>
    <x v="12"/>
    <n v="20"/>
    <x v="0"/>
    <x v="240"/>
    <n v="37.72"/>
    <x v="4"/>
    <s v="Night"/>
    <x v="5"/>
    <s v="May"/>
    <x v="5"/>
    <x v="2"/>
    <x v="0"/>
    <x v="0"/>
  </r>
  <r>
    <x v="87"/>
    <x v="0"/>
    <d v="1899-12-30T08:29:06"/>
    <d v="1899-12-30T08:00:00"/>
    <d v="1899-12-30T09:00:00"/>
    <x v="13"/>
    <n v="8"/>
    <x v="0"/>
    <x v="241"/>
    <n v="37.72"/>
    <x v="7"/>
    <s v="Morning"/>
    <x v="6"/>
    <s v="May"/>
    <x v="6"/>
    <x v="2"/>
    <x v="0"/>
    <x v="0"/>
  </r>
  <r>
    <x v="87"/>
    <x v="0"/>
    <d v="1899-12-30T08:30:22"/>
    <d v="1899-12-30T08:00:00"/>
    <d v="1899-12-30T09:00:00"/>
    <x v="13"/>
    <n v="8"/>
    <x v="0"/>
    <x v="241"/>
    <n v="37.72"/>
    <x v="0"/>
    <s v="Morning"/>
    <x v="6"/>
    <s v="May"/>
    <x v="6"/>
    <x v="2"/>
    <x v="0"/>
    <x v="0"/>
  </r>
  <r>
    <x v="87"/>
    <x v="0"/>
    <d v="1899-12-30T08:37:05"/>
    <d v="1899-12-30T08:00:00"/>
    <d v="1899-12-30T09:00:00"/>
    <x v="13"/>
    <n v="8"/>
    <x v="0"/>
    <x v="242"/>
    <n v="32.82"/>
    <x v="3"/>
    <s v="Morning"/>
    <x v="6"/>
    <s v="May"/>
    <x v="6"/>
    <x v="2"/>
    <x v="0"/>
    <x v="0"/>
  </r>
  <r>
    <x v="87"/>
    <x v="0"/>
    <d v="1899-12-30T09:47:59"/>
    <d v="1899-12-30T09:00:00"/>
    <d v="1899-12-30T10:00:00"/>
    <x v="10"/>
    <n v="9"/>
    <x v="0"/>
    <x v="0"/>
    <n v="37.72"/>
    <x v="0"/>
    <s v="Morning"/>
    <x v="6"/>
    <s v="May"/>
    <x v="6"/>
    <x v="2"/>
    <x v="0"/>
    <x v="0"/>
  </r>
  <r>
    <x v="87"/>
    <x v="0"/>
    <d v="1899-12-30T14:56:15"/>
    <d v="1899-12-30T14:00:00"/>
    <d v="1899-12-30T15:00:00"/>
    <x v="8"/>
    <n v="14"/>
    <x v="0"/>
    <x v="97"/>
    <n v="32.82"/>
    <x v="3"/>
    <s v="Afternoon"/>
    <x v="6"/>
    <s v="May"/>
    <x v="6"/>
    <x v="2"/>
    <x v="0"/>
    <x v="0"/>
  </r>
  <r>
    <x v="87"/>
    <x v="0"/>
    <d v="1899-12-30T15:16:16"/>
    <d v="1899-12-30T15:00:00"/>
    <d v="1899-12-30T16:00:00"/>
    <x v="3"/>
    <n v="15"/>
    <x v="0"/>
    <x v="243"/>
    <n v="23.02"/>
    <x v="6"/>
    <s v="Afternoon"/>
    <x v="6"/>
    <s v="May"/>
    <x v="6"/>
    <x v="2"/>
    <x v="0"/>
    <x v="1"/>
  </r>
  <r>
    <x v="87"/>
    <x v="0"/>
    <d v="1899-12-30T15:17:39"/>
    <d v="1899-12-30T15:00:00"/>
    <d v="1899-12-30T16:00:00"/>
    <x v="3"/>
    <n v="15"/>
    <x v="0"/>
    <x v="12"/>
    <n v="23.02"/>
    <x v="6"/>
    <s v="Afternoon"/>
    <x v="6"/>
    <s v="May"/>
    <x v="6"/>
    <x v="2"/>
    <x v="0"/>
    <x v="1"/>
  </r>
  <r>
    <x v="87"/>
    <x v="0"/>
    <d v="1899-12-30T19:53:11"/>
    <d v="1899-12-30T19:00:00"/>
    <d v="1899-12-30T20:00:00"/>
    <x v="6"/>
    <n v="19"/>
    <x v="0"/>
    <x v="206"/>
    <n v="37.72"/>
    <x v="7"/>
    <s v="Night"/>
    <x v="6"/>
    <s v="May"/>
    <x v="6"/>
    <x v="2"/>
    <x v="0"/>
    <x v="0"/>
  </r>
  <r>
    <x v="87"/>
    <x v="0"/>
    <d v="1899-12-30T20:31:05"/>
    <d v="1899-12-30T20:00:00"/>
    <d v="1899-12-30T21:00:00"/>
    <x v="12"/>
    <n v="20"/>
    <x v="0"/>
    <x v="244"/>
    <n v="37.72"/>
    <x v="0"/>
    <s v="Night"/>
    <x v="6"/>
    <s v="May"/>
    <x v="6"/>
    <x v="2"/>
    <x v="0"/>
    <x v="0"/>
  </r>
  <r>
    <x v="87"/>
    <x v="0"/>
    <d v="1899-12-30T20:46:14"/>
    <d v="1899-12-30T20:00:00"/>
    <d v="1899-12-30T21:00:00"/>
    <x v="12"/>
    <n v="20"/>
    <x v="0"/>
    <x v="8"/>
    <n v="37.72"/>
    <x v="1"/>
    <s v="Night"/>
    <x v="6"/>
    <s v="May"/>
    <x v="6"/>
    <x v="2"/>
    <x v="0"/>
    <x v="0"/>
  </r>
  <r>
    <x v="87"/>
    <x v="0"/>
    <d v="1899-12-30T20:47:22"/>
    <d v="1899-12-30T20:00:00"/>
    <d v="1899-12-30T21:00:00"/>
    <x v="12"/>
    <n v="20"/>
    <x v="0"/>
    <x v="8"/>
    <n v="32.82"/>
    <x v="3"/>
    <s v="Night"/>
    <x v="6"/>
    <s v="May"/>
    <x v="6"/>
    <x v="2"/>
    <x v="0"/>
    <x v="0"/>
  </r>
  <r>
    <x v="88"/>
    <x v="0"/>
    <d v="1899-12-30T07:53:57"/>
    <d v="1899-12-30T07:00:00"/>
    <d v="1899-12-30T08:00:00"/>
    <x v="11"/>
    <n v="7"/>
    <x v="0"/>
    <x v="245"/>
    <n v="32.82"/>
    <x v="3"/>
    <s v="Morning"/>
    <x v="0"/>
    <s v="May"/>
    <x v="0"/>
    <x v="2"/>
    <x v="0"/>
    <x v="0"/>
  </r>
  <r>
    <x v="88"/>
    <x v="0"/>
    <d v="1899-12-30T09:21:08"/>
    <d v="1899-12-30T09:00:00"/>
    <d v="1899-12-30T10:00:00"/>
    <x v="10"/>
    <n v="9"/>
    <x v="0"/>
    <x v="246"/>
    <n v="37.72"/>
    <x v="0"/>
    <s v="Morning"/>
    <x v="0"/>
    <s v="May"/>
    <x v="0"/>
    <x v="2"/>
    <x v="0"/>
    <x v="0"/>
  </r>
  <r>
    <x v="88"/>
    <x v="0"/>
    <d v="1899-12-30T09:23:59"/>
    <d v="1899-12-30T09:00:00"/>
    <d v="1899-12-30T10:00:00"/>
    <x v="10"/>
    <n v="9"/>
    <x v="1"/>
    <x v="10"/>
    <n v="39"/>
    <x v="0"/>
    <s v="Morning"/>
    <x v="0"/>
    <s v="May"/>
    <x v="0"/>
    <x v="2"/>
    <x v="0"/>
    <x v="0"/>
  </r>
  <r>
    <x v="88"/>
    <x v="0"/>
    <d v="1899-12-30T10:38:08"/>
    <d v="1899-12-30T10:00:00"/>
    <d v="1899-12-30T11:00:00"/>
    <x v="0"/>
    <n v="10"/>
    <x v="0"/>
    <x v="247"/>
    <n v="37.72"/>
    <x v="1"/>
    <s v="Morning"/>
    <x v="0"/>
    <s v="May"/>
    <x v="0"/>
    <x v="2"/>
    <x v="0"/>
    <x v="0"/>
  </r>
  <r>
    <x v="88"/>
    <x v="0"/>
    <d v="1899-12-30T10:39:06"/>
    <d v="1899-12-30T10:00:00"/>
    <d v="1899-12-30T11:00:00"/>
    <x v="0"/>
    <n v="10"/>
    <x v="0"/>
    <x v="248"/>
    <n v="37.72"/>
    <x v="4"/>
    <s v="Morning"/>
    <x v="0"/>
    <s v="May"/>
    <x v="0"/>
    <x v="2"/>
    <x v="0"/>
    <x v="0"/>
  </r>
  <r>
    <x v="88"/>
    <x v="0"/>
    <d v="1899-12-30T14:50:13"/>
    <d v="1899-12-30T14:00:00"/>
    <d v="1899-12-30T15:00:00"/>
    <x v="8"/>
    <n v="14"/>
    <x v="0"/>
    <x v="249"/>
    <n v="32.82"/>
    <x v="3"/>
    <s v="Afternoon"/>
    <x v="0"/>
    <s v="May"/>
    <x v="0"/>
    <x v="2"/>
    <x v="0"/>
    <x v="0"/>
  </r>
  <r>
    <x v="88"/>
    <x v="0"/>
    <d v="1899-12-30T18:23:45"/>
    <d v="1899-12-30T18:00:00"/>
    <d v="1899-12-30T19:00:00"/>
    <x v="5"/>
    <n v="18"/>
    <x v="0"/>
    <x v="250"/>
    <n v="37.72"/>
    <x v="0"/>
    <s v="Night"/>
    <x v="0"/>
    <s v="May"/>
    <x v="0"/>
    <x v="2"/>
    <x v="0"/>
    <x v="0"/>
  </r>
  <r>
    <x v="88"/>
    <x v="0"/>
    <d v="1899-12-30T18:25:03"/>
    <d v="1899-12-30T18:00:00"/>
    <d v="1899-12-30T19:00:00"/>
    <x v="5"/>
    <n v="18"/>
    <x v="0"/>
    <x v="250"/>
    <n v="37.72"/>
    <x v="0"/>
    <s v="Night"/>
    <x v="0"/>
    <s v="May"/>
    <x v="0"/>
    <x v="2"/>
    <x v="0"/>
    <x v="0"/>
  </r>
  <r>
    <x v="88"/>
    <x v="0"/>
    <d v="1899-12-30T20:06:39"/>
    <d v="1899-12-30T20:00:00"/>
    <d v="1899-12-30T21:00:00"/>
    <x v="12"/>
    <n v="20"/>
    <x v="0"/>
    <x v="180"/>
    <n v="37.72"/>
    <x v="7"/>
    <s v="Night"/>
    <x v="0"/>
    <s v="May"/>
    <x v="0"/>
    <x v="2"/>
    <x v="0"/>
    <x v="0"/>
  </r>
  <r>
    <x v="88"/>
    <x v="0"/>
    <d v="1899-12-30T20:33:06"/>
    <d v="1899-12-30T20:00:00"/>
    <d v="1899-12-30T21:00:00"/>
    <x v="12"/>
    <n v="20"/>
    <x v="0"/>
    <x v="134"/>
    <n v="32.82"/>
    <x v="3"/>
    <s v="Night"/>
    <x v="0"/>
    <s v="May"/>
    <x v="0"/>
    <x v="2"/>
    <x v="0"/>
    <x v="0"/>
  </r>
  <r>
    <x v="88"/>
    <x v="0"/>
    <d v="1899-12-30T20:34:33"/>
    <d v="1899-12-30T20:00:00"/>
    <d v="1899-12-30T21:00:00"/>
    <x v="12"/>
    <n v="20"/>
    <x v="0"/>
    <x v="134"/>
    <n v="37.72"/>
    <x v="0"/>
    <s v="Night"/>
    <x v="0"/>
    <s v="May"/>
    <x v="0"/>
    <x v="2"/>
    <x v="0"/>
    <x v="0"/>
  </r>
  <r>
    <x v="88"/>
    <x v="0"/>
    <d v="1899-12-30T22:05:47"/>
    <d v="1899-12-30T22:00:00"/>
    <d v="1899-12-30T23:00:00"/>
    <x v="14"/>
    <n v="22"/>
    <x v="0"/>
    <x v="206"/>
    <n v="37.72"/>
    <x v="7"/>
    <s v="Night"/>
    <x v="0"/>
    <s v="May"/>
    <x v="0"/>
    <x v="2"/>
    <x v="0"/>
    <x v="0"/>
  </r>
  <r>
    <x v="88"/>
    <x v="0"/>
    <d v="1899-12-30T22:06:52"/>
    <d v="1899-12-30T22:00:00"/>
    <d v="1899-12-30T23:00:00"/>
    <x v="14"/>
    <n v="22"/>
    <x v="0"/>
    <x v="206"/>
    <n v="32.82"/>
    <x v="3"/>
    <s v="Night"/>
    <x v="0"/>
    <s v="May"/>
    <x v="0"/>
    <x v="2"/>
    <x v="0"/>
    <x v="0"/>
  </r>
  <r>
    <x v="88"/>
    <x v="0"/>
    <d v="1899-12-30T22:07:55"/>
    <d v="1899-12-30T22:00:00"/>
    <d v="1899-12-30T23:00:00"/>
    <x v="14"/>
    <n v="22"/>
    <x v="0"/>
    <x v="206"/>
    <n v="27.92"/>
    <x v="5"/>
    <s v="Night"/>
    <x v="0"/>
    <s v="May"/>
    <x v="0"/>
    <x v="2"/>
    <x v="0"/>
    <x v="0"/>
  </r>
  <r>
    <x v="89"/>
    <x v="0"/>
    <d v="1899-12-30T08:27:02"/>
    <d v="1899-12-30T08:00:00"/>
    <d v="1899-12-30T09:00:00"/>
    <x v="13"/>
    <n v="8"/>
    <x v="0"/>
    <x v="141"/>
    <n v="27.92"/>
    <x v="5"/>
    <s v="Morning"/>
    <x v="1"/>
    <s v="Jun"/>
    <x v="1"/>
    <x v="3"/>
    <x v="1"/>
    <x v="0"/>
  </r>
  <r>
    <x v="89"/>
    <x v="0"/>
    <d v="1899-12-30T09:48:25"/>
    <d v="1899-12-30T09:00:00"/>
    <d v="1899-12-30T10:00:00"/>
    <x v="10"/>
    <n v="9"/>
    <x v="0"/>
    <x v="232"/>
    <n v="37.72"/>
    <x v="0"/>
    <s v="Morning"/>
    <x v="1"/>
    <s v="Jun"/>
    <x v="1"/>
    <x v="3"/>
    <x v="1"/>
    <x v="0"/>
  </r>
  <r>
    <x v="89"/>
    <x v="0"/>
    <d v="1899-12-30T11:38:09"/>
    <d v="1899-12-30T11:00:00"/>
    <d v="1899-12-30T12:00:00"/>
    <x v="7"/>
    <n v="11"/>
    <x v="0"/>
    <x v="250"/>
    <n v="37.72"/>
    <x v="0"/>
    <s v="Morning"/>
    <x v="1"/>
    <s v="Jun"/>
    <x v="1"/>
    <x v="3"/>
    <x v="1"/>
    <x v="0"/>
  </r>
  <r>
    <x v="89"/>
    <x v="0"/>
    <d v="1899-12-30T14:28:54"/>
    <d v="1899-12-30T14:00:00"/>
    <d v="1899-12-30T15:00:00"/>
    <x v="8"/>
    <n v="14"/>
    <x v="0"/>
    <x v="97"/>
    <n v="32.82"/>
    <x v="3"/>
    <s v="Afternoon"/>
    <x v="1"/>
    <s v="Jun"/>
    <x v="1"/>
    <x v="3"/>
    <x v="1"/>
    <x v="0"/>
  </r>
  <r>
    <x v="89"/>
    <x v="0"/>
    <d v="1899-12-30T18:20:13"/>
    <d v="1899-12-30T18:00:00"/>
    <d v="1899-12-30T19:00:00"/>
    <x v="5"/>
    <n v="18"/>
    <x v="0"/>
    <x v="251"/>
    <n v="32.82"/>
    <x v="3"/>
    <s v="Night"/>
    <x v="1"/>
    <s v="Jun"/>
    <x v="1"/>
    <x v="3"/>
    <x v="1"/>
    <x v="0"/>
  </r>
  <r>
    <x v="89"/>
    <x v="0"/>
    <d v="1899-12-30T18:21:15"/>
    <d v="1899-12-30T18:00:00"/>
    <d v="1899-12-30T19:00:00"/>
    <x v="5"/>
    <n v="18"/>
    <x v="0"/>
    <x v="251"/>
    <n v="32.82"/>
    <x v="3"/>
    <s v="Night"/>
    <x v="1"/>
    <s v="Jun"/>
    <x v="1"/>
    <x v="3"/>
    <x v="1"/>
    <x v="0"/>
  </r>
  <r>
    <x v="89"/>
    <x v="0"/>
    <d v="1899-12-30T20:50:10"/>
    <d v="1899-12-30T20:00:00"/>
    <d v="1899-12-30T21:00:00"/>
    <x v="12"/>
    <n v="20"/>
    <x v="0"/>
    <x v="154"/>
    <n v="37.72"/>
    <x v="7"/>
    <s v="Night"/>
    <x v="1"/>
    <s v="Jun"/>
    <x v="1"/>
    <x v="3"/>
    <x v="1"/>
    <x v="0"/>
  </r>
  <r>
    <x v="89"/>
    <x v="0"/>
    <d v="1899-12-30T20:51:14"/>
    <d v="1899-12-30T20:00:00"/>
    <d v="1899-12-30T21:00:00"/>
    <x v="12"/>
    <n v="20"/>
    <x v="0"/>
    <x v="154"/>
    <n v="37.72"/>
    <x v="7"/>
    <s v="Night"/>
    <x v="1"/>
    <s v="Jun"/>
    <x v="1"/>
    <x v="3"/>
    <x v="1"/>
    <x v="0"/>
  </r>
  <r>
    <x v="89"/>
    <x v="0"/>
    <d v="1899-12-30T20:54:59"/>
    <d v="1899-12-30T20:00:00"/>
    <d v="1899-12-30T21:00:00"/>
    <x v="12"/>
    <n v="20"/>
    <x v="1"/>
    <x v="10"/>
    <n v="39"/>
    <x v="4"/>
    <s v="Night"/>
    <x v="1"/>
    <s v="Jun"/>
    <x v="1"/>
    <x v="3"/>
    <x v="1"/>
    <x v="0"/>
  </r>
  <r>
    <x v="89"/>
    <x v="0"/>
    <d v="1899-12-30T20:59:10"/>
    <d v="1899-12-30T20:00:00"/>
    <d v="1899-12-30T21:00:00"/>
    <x v="12"/>
    <n v="20"/>
    <x v="0"/>
    <x v="252"/>
    <n v="37.72"/>
    <x v="4"/>
    <s v="Night"/>
    <x v="1"/>
    <s v="Jun"/>
    <x v="1"/>
    <x v="3"/>
    <x v="1"/>
    <x v="0"/>
  </r>
  <r>
    <x v="89"/>
    <x v="0"/>
    <d v="1899-12-30T21:51:05"/>
    <d v="1899-12-30T21:00:00"/>
    <d v="1899-12-30T22:00:00"/>
    <x v="15"/>
    <n v="21"/>
    <x v="0"/>
    <x v="8"/>
    <n v="32.82"/>
    <x v="3"/>
    <s v="Night"/>
    <x v="1"/>
    <s v="Jun"/>
    <x v="1"/>
    <x v="3"/>
    <x v="1"/>
    <x v="0"/>
  </r>
  <r>
    <x v="90"/>
    <x v="0"/>
    <d v="1899-12-30T20:03:26"/>
    <d v="1899-12-30T20:00:00"/>
    <d v="1899-12-30T21:00:00"/>
    <x v="12"/>
    <n v="20"/>
    <x v="0"/>
    <x v="8"/>
    <n v="37.72"/>
    <x v="0"/>
    <s v="Night"/>
    <x v="2"/>
    <s v="Jun"/>
    <x v="2"/>
    <x v="3"/>
    <x v="1"/>
    <x v="0"/>
  </r>
  <r>
    <x v="90"/>
    <x v="0"/>
    <d v="1899-12-30T20:24:02"/>
    <d v="1899-12-30T20:00:00"/>
    <d v="1899-12-30T21:00:00"/>
    <x v="12"/>
    <n v="20"/>
    <x v="0"/>
    <x v="40"/>
    <n v="32.82"/>
    <x v="3"/>
    <s v="Night"/>
    <x v="2"/>
    <s v="Jun"/>
    <x v="2"/>
    <x v="3"/>
    <x v="1"/>
    <x v="0"/>
  </r>
  <r>
    <x v="90"/>
    <x v="0"/>
    <d v="1899-12-30T20:25:07"/>
    <d v="1899-12-30T20:00:00"/>
    <d v="1899-12-30T21:00:00"/>
    <x v="12"/>
    <n v="20"/>
    <x v="0"/>
    <x v="40"/>
    <n v="37.72"/>
    <x v="7"/>
    <s v="Night"/>
    <x v="2"/>
    <s v="Jun"/>
    <x v="2"/>
    <x v="3"/>
    <x v="1"/>
    <x v="0"/>
  </r>
  <r>
    <x v="90"/>
    <x v="0"/>
    <d v="1899-12-30T21:07:21"/>
    <d v="1899-12-30T21:00:00"/>
    <d v="1899-12-30T22:00:00"/>
    <x v="15"/>
    <n v="21"/>
    <x v="0"/>
    <x v="97"/>
    <n v="32.82"/>
    <x v="3"/>
    <s v="Night"/>
    <x v="2"/>
    <s v="Jun"/>
    <x v="2"/>
    <x v="3"/>
    <x v="1"/>
    <x v="0"/>
  </r>
  <r>
    <x v="90"/>
    <x v="0"/>
    <d v="1899-12-30T21:30:12"/>
    <d v="1899-12-30T21:00:00"/>
    <d v="1899-12-30T22:00:00"/>
    <x v="15"/>
    <n v="21"/>
    <x v="0"/>
    <x v="253"/>
    <n v="37.72"/>
    <x v="0"/>
    <s v="Night"/>
    <x v="2"/>
    <s v="Jun"/>
    <x v="2"/>
    <x v="3"/>
    <x v="1"/>
    <x v="0"/>
  </r>
  <r>
    <x v="90"/>
    <x v="0"/>
    <d v="1899-12-30T22:43:11"/>
    <d v="1899-12-30T22:00:00"/>
    <d v="1899-12-30T23:00:00"/>
    <x v="14"/>
    <n v="22"/>
    <x v="1"/>
    <x v="10"/>
    <n v="34"/>
    <x v="3"/>
    <s v="Night"/>
    <x v="2"/>
    <s v="Jun"/>
    <x v="2"/>
    <x v="3"/>
    <x v="1"/>
    <x v="0"/>
  </r>
  <r>
    <x v="91"/>
    <x v="0"/>
    <d v="1899-12-30T10:12:04"/>
    <d v="1899-12-30T10:00:00"/>
    <d v="1899-12-30T11:00:00"/>
    <x v="0"/>
    <n v="10"/>
    <x v="0"/>
    <x v="0"/>
    <n v="37.72"/>
    <x v="0"/>
    <s v="Morning"/>
    <x v="3"/>
    <s v="Jun"/>
    <x v="3"/>
    <x v="3"/>
    <x v="1"/>
    <x v="0"/>
  </r>
  <r>
    <x v="91"/>
    <x v="0"/>
    <d v="1899-12-30T10:27:50"/>
    <d v="1899-12-30T10:00:00"/>
    <d v="1899-12-30T11:00:00"/>
    <x v="0"/>
    <n v="10"/>
    <x v="0"/>
    <x v="191"/>
    <n v="37.72"/>
    <x v="0"/>
    <s v="Morning"/>
    <x v="3"/>
    <s v="Jun"/>
    <x v="3"/>
    <x v="3"/>
    <x v="1"/>
    <x v="0"/>
  </r>
  <r>
    <x v="91"/>
    <x v="0"/>
    <d v="1899-12-30T14:31:42"/>
    <d v="1899-12-30T14:00:00"/>
    <d v="1899-12-30T15:00:00"/>
    <x v="8"/>
    <n v="14"/>
    <x v="0"/>
    <x v="25"/>
    <n v="37.72"/>
    <x v="7"/>
    <s v="Afternoon"/>
    <x v="3"/>
    <s v="Jun"/>
    <x v="3"/>
    <x v="3"/>
    <x v="1"/>
    <x v="0"/>
  </r>
  <r>
    <x v="91"/>
    <x v="0"/>
    <d v="1899-12-30T14:33:01"/>
    <d v="1899-12-30T14:00:00"/>
    <d v="1899-12-30T15:00:00"/>
    <x v="8"/>
    <n v="14"/>
    <x v="0"/>
    <x v="24"/>
    <n v="32.82"/>
    <x v="3"/>
    <s v="Afternoon"/>
    <x v="3"/>
    <s v="Jun"/>
    <x v="3"/>
    <x v="3"/>
    <x v="1"/>
    <x v="0"/>
  </r>
  <r>
    <x v="91"/>
    <x v="0"/>
    <d v="1899-12-30T14:34:07"/>
    <d v="1899-12-30T14:00:00"/>
    <d v="1899-12-30T15:00:00"/>
    <x v="8"/>
    <n v="14"/>
    <x v="0"/>
    <x v="8"/>
    <n v="37.72"/>
    <x v="0"/>
    <s v="Afternoon"/>
    <x v="3"/>
    <s v="Jun"/>
    <x v="3"/>
    <x v="3"/>
    <x v="1"/>
    <x v="0"/>
  </r>
  <r>
    <x v="91"/>
    <x v="0"/>
    <d v="1899-12-30T21:42:52"/>
    <d v="1899-12-30T21:00:00"/>
    <d v="1899-12-30T22:00:00"/>
    <x v="15"/>
    <n v="21"/>
    <x v="1"/>
    <x v="10"/>
    <n v="34"/>
    <x v="3"/>
    <s v="Night"/>
    <x v="3"/>
    <s v="Jun"/>
    <x v="3"/>
    <x v="3"/>
    <x v="1"/>
    <x v="0"/>
  </r>
  <r>
    <x v="91"/>
    <x v="0"/>
    <d v="1899-12-30T21:43:37"/>
    <d v="1899-12-30T21:00:00"/>
    <d v="1899-12-30T22:00:00"/>
    <x v="15"/>
    <n v="21"/>
    <x v="1"/>
    <x v="10"/>
    <n v="34"/>
    <x v="3"/>
    <s v="Night"/>
    <x v="3"/>
    <s v="Jun"/>
    <x v="3"/>
    <x v="3"/>
    <x v="1"/>
    <x v="0"/>
  </r>
  <r>
    <x v="92"/>
    <x v="0"/>
    <d v="1899-12-30T09:23:43"/>
    <d v="1899-12-30T09:00:00"/>
    <d v="1899-12-30T10:00:00"/>
    <x v="10"/>
    <n v="9"/>
    <x v="0"/>
    <x v="141"/>
    <n v="27.92"/>
    <x v="5"/>
    <s v="Morning"/>
    <x v="4"/>
    <s v="Jun"/>
    <x v="4"/>
    <x v="3"/>
    <x v="1"/>
    <x v="0"/>
  </r>
  <r>
    <x v="92"/>
    <x v="0"/>
    <d v="1899-12-30T10:27:14"/>
    <d v="1899-12-30T10:00:00"/>
    <d v="1899-12-30T11:00:00"/>
    <x v="0"/>
    <n v="10"/>
    <x v="0"/>
    <x v="97"/>
    <n v="32.82"/>
    <x v="3"/>
    <s v="Morning"/>
    <x v="4"/>
    <s v="Jun"/>
    <x v="4"/>
    <x v="3"/>
    <x v="1"/>
    <x v="0"/>
  </r>
  <r>
    <x v="92"/>
    <x v="0"/>
    <d v="1899-12-30T12:02:10"/>
    <d v="1899-12-30T12:00:00"/>
    <d v="1899-12-30T13:00:00"/>
    <x v="1"/>
    <n v="12"/>
    <x v="0"/>
    <x v="254"/>
    <n v="37.72"/>
    <x v="0"/>
    <s v="Afternoon"/>
    <x v="4"/>
    <s v="Jun"/>
    <x v="4"/>
    <x v="3"/>
    <x v="1"/>
    <x v="0"/>
  </r>
  <r>
    <x v="92"/>
    <x v="0"/>
    <d v="1899-12-30T12:05:29"/>
    <d v="1899-12-30T12:00:00"/>
    <d v="1899-12-30T13:00:00"/>
    <x v="1"/>
    <n v="12"/>
    <x v="0"/>
    <x v="254"/>
    <n v="37.72"/>
    <x v="1"/>
    <s v="Afternoon"/>
    <x v="4"/>
    <s v="Jun"/>
    <x v="4"/>
    <x v="3"/>
    <x v="1"/>
    <x v="0"/>
  </r>
  <r>
    <x v="92"/>
    <x v="0"/>
    <d v="1899-12-30T15:30:32"/>
    <d v="1899-12-30T15:00:00"/>
    <d v="1899-12-30T16:00:00"/>
    <x v="3"/>
    <n v="15"/>
    <x v="0"/>
    <x v="255"/>
    <n v="37.72"/>
    <x v="0"/>
    <s v="Afternoon"/>
    <x v="4"/>
    <s v="Jun"/>
    <x v="4"/>
    <x v="3"/>
    <x v="1"/>
    <x v="0"/>
  </r>
  <r>
    <x v="92"/>
    <x v="0"/>
    <d v="1899-12-30T17:46:37"/>
    <d v="1899-12-30T17:00:00"/>
    <d v="1899-12-30T18:00:00"/>
    <x v="9"/>
    <n v="17"/>
    <x v="0"/>
    <x v="192"/>
    <n v="27.92"/>
    <x v="5"/>
    <s v="Night"/>
    <x v="4"/>
    <s v="Jun"/>
    <x v="4"/>
    <x v="3"/>
    <x v="1"/>
    <x v="0"/>
  </r>
  <r>
    <x v="92"/>
    <x v="0"/>
    <d v="1899-12-30T17:47:29"/>
    <d v="1899-12-30T17:00:00"/>
    <d v="1899-12-30T18:00:00"/>
    <x v="9"/>
    <n v="17"/>
    <x v="0"/>
    <x v="192"/>
    <n v="37.72"/>
    <x v="7"/>
    <s v="Night"/>
    <x v="4"/>
    <s v="Jun"/>
    <x v="4"/>
    <x v="3"/>
    <x v="1"/>
    <x v="0"/>
  </r>
  <r>
    <x v="92"/>
    <x v="0"/>
    <d v="1899-12-30T20:13:01"/>
    <d v="1899-12-30T20:00:00"/>
    <d v="1899-12-30T21:00:00"/>
    <x v="12"/>
    <n v="20"/>
    <x v="0"/>
    <x v="256"/>
    <n v="37.72"/>
    <x v="1"/>
    <s v="Night"/>
    <x v="4"/>
    <s v="Jun"/>
    <x v="4"/>
    <x v="3"/>
    <x v="1"/>
    <x v="0"/>
  </r>
  <r>
    <x v="92"/>
    <x v="0"/>
    <d v="1899-12-30T20:50:34"/>
    <d v="1899-12-30T20:00:00"/>
    <d v="1899-12-30T21:00:00"/>
    <x v="12"/>
    <n v="20"/>
    <x v="0"/>
    <x v="257"/>
    <n v="37.72"/>
    <x v="7"/>
    <s v="Night"/>
    <x v="4"/>
    <s v="Jun"/>
    <x v="4"/>
    <x v="3"/>
    <x v="1"/>
    <x v="0"/>
  </r>
  <r>
    <x v="92"/>
    <x v="0"/>
    <d v="1899-12-30T21:31:59"/>
    <d v="1899-12-30T21:00:00"/>
    <d v="1899-12-30T22:00:00"/>
    <x v="15"/>
    <n v="21"/>
    <x v="0"/>
    <x v="258"/>
    <n v="27.92"/>
    <x v="5"/>
    <s v="Night"/>
    <x v="4"/>
    <s v="Jun"/>
    <x v="4"/>
    <x v="3"/>
    <x v="1"/>
    <x v="0"/>
  </r>
  <r>
    <x v="92"/>
    <x v="0"/>
    <d v="1899-12-30T21:33:03"/>
    <d v="1899-12-30T21:00:00"/>
    <d v="1899-12-30T22:00:00"/>
    <x v="15"/>
    <n v="21"/>
    <x v="0"/>
    <x v="259"/>
    <n v="32.82"/>
    <x v="3"/>
    <s v="Night"/>
    <x v="4"/>
    <s v="Jun"/>
    <x v="4"/>
    <x v="3"/>
    <x v="1"/>
    <x v="0"/>
  </r>
  <r>
    <x v="92"/>
    <x v="0"/>
    <d v="1899-12-30T21:34:56"/>
    <d v="1899-12-30T21:00:00"/>
    <d v="1899-12-30T22:00:00"/>
    <x v="15"/>
    <n v="21"/>
    <x v="0"/>
    <x v="260"/>
    <n v="32.82"/>
    <x v="3"/>
    <s v="Night"/>
    <x v="4"/>
    <s v="Jun"/>
    <x v="4"/>
    <x v="3"/>
    <x v="1"/>
    <x v="0"/>
  </r>
  <r>
    <x v="92"/>
    <x v="0"/>
    <d v="1899-12-30T21:36:07"/>
    <d v="1899-12-30T21:00:00"/>
    <d v="1899-12-30T22:00:00"/>
    <x v="15"/>
    <n v="21"/>
    <x v="0"/>
    <x v="260"/>
    <n v="32.82"/>
    <x v="3"/>
    <s v="Night"/>
    <x v="4"/>
    <s v="Jun"/>
    <x v="4"/>
    <x v="3"/>
    <x v="1"/>
    <x v="0"/>
  </r>
  <r>
    <x v="92"/>
    <x v="0"/>
    <d v="1899-12-30T21:37:15"/>
    <d v="1899-12-30T21:00:00"/>
    <d v="1899-12-30T22:00:00"/>
    <x v="15"/>
    <n v="21"/>
    <x v="0"/>
    <x v="260"/>
    <n v="32.82"/>
    <x v="3"/>
    <s v="Night"/>
    <x v="4"/>
    <s v="Jun"/>
    <x v="4"/>
    <x v="3"/>
    <x v="1"/>
    <x v="0"/>
  </r>
  <r>
    <x v="93"/>
    <x v="0"/>
    <d v="1899-12-30T08:21:49"/>
    <d v="1899-12-30T08:00:00"/>
    <d v="1899-12-30T09:00:00"/>
    <x v="13"/>
    <n v="8"/>
    <x v="0"/>
    <x v="261"/>
    <n v="37.72"/>
    <x v="7"/>
    <s v="Morning"/>
    <x v="5"/>
    <s v="Jun"/>
    <x v="5"/>
    <x v="3"/>
    <x v="1"/>
    <x v="0"/>
  </r>
  <r>
    <x v="93"/>
    <x v="0"/>
    <d v="1899-12-30T08:23:07"/>
    <d v="1899-12-30T08:00:00"/>
    <d v="1899-12-30T09:00:00"/>
    <x v="13"/>
    <n v="8"/>
    <x v="0"/>
    <x v="261"/>
    <n v="37.72"/>
    <x v="7"/>
    <s v="Morning"/>
    <x v="5"/>
    <s v="Jun"/>
    <x v="5"/>
    <x v="3"/>
    <x v="1"/>
    <x v="0"/>
  </r>
  <r>
    <x v="93"/>
    <x v="0"/>
    <d v="1899-12-30T09:22:43"/>
    <d v="1899-12-30T09:00:00"/>
    <d v="1899-12-30T10:00:00"/>
    <x v="10"/>
    <n v="9"/>
    <x v="0"/>
    <x v="262"/>
    <n v="27.92"/>
    <x v="2"/>
    <s v="Morning"/>
    <x v="5"/>
    <s v="Jun"/>
    <x v="5"/>
    <x v="3"/>
    <x v="1"/>
    <x v="1"/>
  </r>
  <r>
    <x v="93"/>
    <x v="0"/>
    <d v="1899-12-30T10:28:51"/>
    <d v="1899-12-30T10:00:00"/>
    <d v="1899-12-30T11:00:00"/>
    <x v="0"/>
    <n v="10"/>
    <x v="0"/>
    <x v="0"/>
    <n v="37.72"/>
    <x v="0"/>
    <s v="Morning"/>
    <x v="5"/>
    <s v="Jun"/>
    <x v="5"/>
    <x v="3"/>
    <x v="1"/>
    <x v="0"/>
  </r>
  <r>
    <x v="93"/>
    <x v="0"/>
    <d v="1899-12-30T10:40:53"/>
    <d v="1899-12-30T10:00:00"/>
    <d v="1899-12-30T11:00:00"/>
    <x v="0"/>
    <n v="10"/>
    <x v="0"/>
    <x v="97"/>
    <n v="32.82"/>
    <x v="3"/>
    <s v="Morning"/>
    <x v="5"/>
    <s v="Jun"/>
    <x v="5"/>
    <x v="3"/>
    <x v="1"/>
    <x v="0"/>
  </r>
  <r>
    <x v="93"/>
    <x v="0"/>
    <d v="1899-12-30T19:43:58"/>
    <d v="1899-12-30T19:00:00"/>
    <d v="1899-12-30T20:00:00"/>
    <x v="6"/>
    <n v="19"/>
    <x v="0"/>
    <x v="263"/>
    <n v="32.82"/>
    <x v="3"/>
    <s v="Night"/>
    <x v="5"/>
    <s v="Jun"/>
    <x v="5"/>
    <x v="3"/>
    <x v="1"/>
    <x v="0"/>
  </r>
  <r>
    <x v="93"/>
    <x v="0"/>
    <d v="1899-12-30T19:59:54"/>
    <d v="1899-12-30T19:00:00"/>
    <d v="1899-12-30T20:00:00"/>
    <x v="6"/>
    <n v="19"/>
    <x v="0"/>
    <x v="264"/>
    <n v="37.72"/>
    <x v="0"/>
    <s v="Night"/>
    <x v="5"/>
    <s v="Jun"/>
    <x v="5"/>
    <x v="3"/>
    <x v="1"/>
    <x v="0"/>
  </r>
  <r>
    <x v="93"/>
    <x v="0"/>
    <d v="1899-12-30T20:10:48"/>
    <d v="1899-12-30T20:00:00"/>
    <d v="1899-12-30T21:00:00"/>
    <x v="12"/>
    <n v="20"/>
    <x v="0"/>
    <x v="220"/>
    <n v="37.72"/>
    <x v="4"/>
    <s v="Night"/>
    <x v="5"/>
    <s v="Jun"/>
    <x v="5"/>
    <x v="3"/>
    <x v="1"/>
    <x v="0"/>
  </r>
  <r>
    <x v="93"/>
    <x v="0"/>
    <d v="1899-12-30T20:12:02"/>
    <d v="1899-12-30T20:00:00"/>
    <d v="1899-12-30T21:00:00"/>
    <x v="12"/>
    <n v="20"/>
    <x v="0"/>
    <x v="220"/>
    <n v="27.92"/>
    <x v="5"/>
    <s v="Night"/>
    <x v="5"/>
    <s v="Jun"/>
    <x v="5"/>
    <x v="3"/>
    <x v="1"/>
    <x v="0"/>
  </r>
  <r>
    <x v="94"/>
    <x v="0"/>
    <d v="1899-12-30T08:52:56"/>
    <d v="1899-12-30T08:00:00"/>
    <d v="1899-12-30T09:00:00"/>
    <x v="13"/>
    <n v="8"/>
    <x v="0"/>
    <x v="97"/>
    <n v="32.82"/>
    <x v="3"/>
    <s v="Morning"/>
    <x v="6"/>
    <s v="Jun"/>
    <x v="6"/>
    <x v="3"/>
    <x v="1"/>
    <x v="0"/>
  </r>
  <r>
    <x v="94"/>
    <x v="0"/>
    <d v="1899-12-30T08:54:08"/>
    <d v="1899-12-30T08:00:00"/>
    <d v="1899-12-30T09:00:00"/>
    <x v="13"/>
    <n v="8"/>
    <x v="0"/>
    <x v="97"/>
    <n v="32.82"/>
    <x v="3"/>
    <s v="Morning"/>
    <x v="6"/>
    <s v="Jun"/>
    <x v="6"/>
    <x v="3"/>
    <x v="1"/>
    <x v="0"/>
  </r>
  <r>
    <x v="94"/>
    <x v="0"/>
    <d v="1899-12-30T10:36:10"/>
    <d v="1899-12-30T10:00:00"/>
    <d v="1899-12-30T11:00:00"/>
    <x v="0"/>
    <n v="10"/>
    <x v="0"/>
    <x v="0"/>
    <n v="37.72"/>
    <x v="0"/>
    <s v="Morning"/>
    <x v="6"/>
    <s v="Jun"/>
    <x v="6"/>
    <x v="3"/>
    <x v="1"/>
    <x v="0"/>
  </r>
  <r>
    <x v="94"/>
    <x v="0"/>
    <d v="1899-12-30T12:17:41"/>
    <d v="1899-12-30T12:00:00"/>
    <d v="1899-12-30T13:00:00"/>
    <x v="1"/>
    <n v="12"/>
    <x v="0"/>
    <x v="265"/>
    <n v="27.92"/>
    <x v="2"/>
    <s v="Afternoon"/>
    <x v="6"/>
    <s v="Jun"/>
    <x v="6"/>
    <x v="3"/>
    <x v="1"/>
    <x v="1"/>
  </r>
  <r>
    <x v="94"/>
    <x v="0"/>
    <d v="1899-12-30T15:11:14"/>
    <d v="1899-12-30T15:00:00"/>
    <d v="1899-12-30T16:00:00"/>
    <x v="3"/>
    <n v="15"/>
    <x v="0"/>
    <x v="224"/>
    <n v="32.82"/>
    <x v="3"/>
    <s v="Afternoon"/>
    <x v="6"/>
    <s v="Jun"/>
    <x v="6"/>
    <x v="3"/>
    <x v="1"/>
    <x v="0"/>
  </r>
  <r>
    <x v="94"/>
    <x v="0"/>
    <d v="1899-12-30T15:24:06"/>
    <d v="1899-12-30T15:00:00"/>
    <d v="1899-12-30T16:00:00"/>
    <x v="3"/>
    <n v="15"/>
    <x v="0"/>
    <x v="266"/>
    <n v="37.72"/>
    <x v="7"/>
    <s v="Afternoon"/>
    <x v="6"/>
    <s v="Jun"/>
    <x v="6"/>
    <x v="3"/>
    <x v="1"/>
    <x v="0"/>
  </r>
  <r>
    <x v="94"/>
    <x v="0"/>
    <d v="1899-12-30T21:14:05"/>
    <d v="1899-12-30T21:00:00"/>
    <d v="1899-12-30T22:00:00"/>
    <x v="15"/>
    <n v="21"/>
    <x v="0"/>
    <x v="267"/>
    <n v="37.72"/>
    <x v="0"/>
    <s v="Night"/>
    <x v="6"/>
    <s v="Jun"/>
    <x v="6"/>
    <x v="3"/>
    <x v="1"/>
    <x v="0"/>
  </r>
  <r>
    <x v="94"/>
    <x v="0"/>
    <d v="1899-12-30T21:15:42"/>
    <d v="1899-12-30T21:00:00"/>
    <d v="1899-12-30T22:00:00"/>
    <x v="15"/>
    <n v="21"/>
    <x v="0"/>
    <x v="267"/>
    <n v="37.72"/>
    <x v="0"/>
    <s v="Night"/>
    <x v="6"/>
    <s v="Jun"/>
    <x v="6"/>
    <x v="3"/>
    <x v="1"/>
    <x v="0"/>
  </r>
  <r>
    <x v="94"/>
    <x v="0"/>
    <d v="1899-12-30T21:18:27"/>
    <d v="1899-12-30T21:00:00"/>
    <d v="1899-12-30T22:00:00"/>
    <x v="15"/>
    <n v="21"/>
    <x v="0"/>
    <x v="206"/>
    <n v="37.72"/>
    <x v="7"/>
    <s v="Night"/>
    <x v="6"/>
    <s v="Jun"/>
    <x v="6"/>
    <x v="3"/>
    <x v="1"/>
    <x v="0"/>
  </r>
  <r>
    <x v="94"/>
    <x v="0"/>
    <d v="1899-12-30T21:19:30"/>
    <d v="1899-12-30T21:00:00"/>
    <d v="1899-12-30T22:00:00"/>
    <x v="15"/>
    <n v="21"/>
    <x v="0"/>
    <x v="206"/>
    <n v="32.82"/>
    <x v="3"/>
    <s v="Night"/>
    <x v="6"/>
    <s v="Jun"/>
    <x v="6"/>
    <x v="3"/>
    <x v="1"/>
    <x v="0"/>
  </r>
  <r>
    <x v="94"/>
    <x v="0"/>
    <d v="1899-12-30T21:21:04"/>
    <d v="1899-12-30T21:00:00"/>
    <d v="1899-12-30T22:00:00"/>
    <x v="15"/>
    <n v="21"/>
    <x v="0"/>
    <x v="267"/>
    <n v="37.72"/>
    <x v="0"/>
    <s v="Night"/>
    <x v="6"/>
    <s v="Jun"/>
    <x v="6"/>
    <x v="3"/>
    <x v="1"/>
    <x v="0"/>
  </r>
  <r>
    <x v="95"/>
    <x v="0"/>
    <d v="1899-12-30T08:18:04"/>
    <d v="1899-12-30T08:00:00"/>
    <d v="1899-12-30T09:00:00"/>
    <x v="13"/>
    <n v="8"/>
    <x v="0"/>
    <x v="268"/>
    <n v="37.72"/>
    <x v="7"/>
    <s v="Morning"/>
    <x v="0"/>
    <s v="Jun"/>
    <x v="0"/>
    <x v="3"/>
    <x v="1"/>
    <x v="0"/>
  </r>
  <r>
    <x v="95"/>
    <x v="0"/>
    <d v="1899-12-30T10:35:28"/>
    <d v="1899-12-30T10:00:00"/>
    <d v="1899-12-30T11:00:00"/>
    <x v="0"/>
    <n v="10"/>
    <x v="0"/>
    <x v="269"/>
    <n v="23.02"/>
    <x v="6"/>
    <s v="Morning"/>
    <x v="0"/>
    <s v="Jun"/>
    <x v="0"/>
    <x v="3"/>
    <x v="1"/>
    <x v="1"/>
  </r>
  <r>
    <x v="95"/>
    <x v="0"/>
    <d v="1899-12-30T13:34:18"/>
    <d v="1899-12-30T13:00:00"/>
    <d v="1899-12-30T14:00:00"/>
    <x v="2"/>
    <n v="13"/>
    <x v="0"/>
    <x v="164"/>
    <n v="32.82"/>
    <x v="3"/>
    <s v="Afternoon"/>
    <x v="0"/>
    <s v="Jun"/>
    <x v="0"/>
    <x v="3"/>
    <x v="1"/>
    <x v="0"/>
  </r>
  <r>
    <x v="95"/>
    <x v="0"/>
    <d v="1899-12-30T16:45:42"/>
    <d v="1899-12-30T16:00:00"/>
    <d v="1899-12-30T17:00:00"/>
    <x v="4"/>
    <n v="16"/>
    <x v="0"/>
    <x v="270"/>
    <n v="27.92"/>
    <x v="5"/>
    <s v="Afternoon"/>
    <x v="0"/>
    <s v="Jun"/>
    <x v="0"/>
    <x v="3"/>
    <x v="1"/>
    <x v="0"/>
  </r>
  <r>
    <x v="95"/>
    <x v="0"/>
    <d v="1899-12-30T16:47:15"/>
    <d v="1899-12-30T16:00:00"/>
    <d v="1899-12-30T17:00:00"/>
    <x v="4"/>
    <n v="16"/>
    <x v="0"/>
    <x v="270"/>
    <n v="27.92"/>
    <x v="5"/>
    <s v="Afternoon"/>
    <x v="0"/>
    <s v="Jun"/>
    <x v="0"/>
    <x v="3"/>
    <x v="1"/>
    <x v="0"/>
  </r>
  <r>
    <x v="96"/>
    <x v="0"/>
    <d v="1899-12-30T09:04:20"/>
    <d v="1899-12-30T09:00:00"/>
    <d v="1899-12-30T10:00:00"/>
    <x v="10"/>
    <n v="9"/>
    <x v="0"/>
    <x v="271"/>
    <n v="27.92"/>
    <x v="5"/>
    <s v="Morning"/>
    <x v="1"/>
    <s v="Jun"/>
    <x v="1"/>
    <x v="3"/>
    <x v="1"/>
    <x v="0"/>
  </r>
  <r>
    <x v="96"/>
    <x v="0"/>
    <d v="1899-12-30T09:26:11"/>
    <d v="1899-12-30T09:00:00"/>
    <d v="1899-12-30T10:00:00"/>
    <x v="10"/>
    <n v="9"/>
    <x v="0"/>
    <x v="97"/>
    <n v="32.82"/>
    <x v="3"/>
    <s v="Morning"/>
    <x v="1"/>
    <s v="Jun"/>
    <x v="1"/>
    <x v="3"/>
    <x v="1"/>
    <x v="0"/>
  </r>
  <r>
    <x v="96"/>
    <x v="0"/>
    <d v="1899-12-30T20:24:54"/>
    <d v="1899-12-30T20:00:00"/>
    <d v="1899-12-30T21:00:00"/>
    <x v="12"/>
    <n v="20"/>
    <x v="0"/>
    <x v="134"/>
    <n v="37.72"/>
    <x v="7"/>
    <s v="Night"/>
    <x v="1"/>
    <s v="Jun"/>
    <x v="1"/>
    <x v="3"/>
    <x v="1"/>
    <x v="0"/>
  </r>
  <r>
    <x v="96"/>
    <x v="0"/>
    <d v="1899-12-30T20:25:56"/>
    <d v="1899-12-30T20:00:00"/>
    <d v="1899-12-30T21:00:00"/>
    <x v="12"/>
    <n v="20"/>
    <x v="0"/>
    <x v="134"/>
    <n v="37.72"/>
    <x v="7"/>
    <s v="Night"/>
    <x v="1"/>
    <s v="Jun"/>
    <x v="1"/>
    <x v="3"/>
    <x v="1"/>
    <x v="0"/>
  </r>
  <r>
    <x v="97"/>
    <x v="0"/>
    <d v="1899-12-30T08:15:53"/>
    <d v="1899-12-30T08:00:00"/>
    <d v="1899-12-30T09:00:00"/>
    <x v="13"/>
    <n v="8"/>
    <x v="0"/>
    <x v="97"/>
    <n v="37.72"/>
    <x v="0"/>
    <s v="Morning"/>
    <x v="2"/>
    <s v="Jun"/>
    <x v="2"/>
    <x v="3"/>
    <x v="1"/>
    <x v="0"/>
  </r>
  <r>
    <x v="97"/>
    <x v="0"/>
    <d v="1899-12-30T10:30:04"/>
    <d v="1899-12-30T10:00:00"/>
    <d v="1899-12-30T11:00:00"/>
    <x v="0"/>
    <n v="10"/>
    <x v="0"/>
    <x v="272"/>
    <n v="37.72"/>
    <x v="0"/>
    <s v="Morning"/>
    <x v="2"/>
    <s v="Jun"/>
    <x v="2"/>
    <x v="3"/>
    <x v="1"/>
    <x v="0"/>
  </r>
  <r>
    <x v="97"/>
    <x v="0"/>
    <d v="1899-12-30T10:52:06"/>
    <d v="1899-12-30T10:00:00"/>
    <d v="1899-12-30T11:00:00"/>
    <x v="0"/>
    <n v="10"/>
    <x v="0"/>
    <x v="273"/>
    <n v="37.72"/>
    <x v="7"/>
    <s v="Morning"/>
    <x v="2"/>
    <s v="Jun"/>
    <x v="2"/>
    <x v="3"/>
    <x v="1"/>
    <x v="0"/>
  </r>
  <r>
    <x v="97"/>
    <x v="0"/>
    <d v="1899-12-30T11:04:41"/>
    <d v="1899-12-30T11:00:00"/>
    <d v="1899-12-30T12:00:00"/>
    <x v="7"/>
    <n v="11"/>
    <x v="0"/>
    <x v="141"/>
    <n v="27.92"/>
    <x v="5"/>
    <s v="Morning"/>
    <x v="2"/>
    <s v="Jun"/>
    <x v="2"/>
    <x v="3"/>
    <x v="1"/>
    <x v="0"/>
  </r>
  <r>
    <x v="97"/>
    <x v="0"/>
    <d v="1899-12-30T11:07:08"/>
    <d v="1899-12-30T11:00:00"/>
    <d v="1899-12-30T12:00:00"/>
    <x v="7"/>
    <n v="11"/>
    <x v="0"/>
    <x v="274"/>
    <n v="23.02"/>
    <x v="6"/>
    <s v="Morning"/>
    <x v="2"/>
    <s v="Jun"/>
    <x v="2"/>
    <x v="3"/>
    <x v="1"/>
    <x v="1"/>
  </r>
  <r>
    <x v="97"/>
    <x v="0"/>
    <d v="1899-12-30T11:52:50"/>
    <d v="1899-12-30T11:00:00"/>
    <d v="1899-12-30T12:00:00"/>
    <x v="7"/>
    <n v="11"/>
    <x v="0"/>
    <x v="275"/>
    <n v="37.72"/>
    <x v="7"/>
    <s v="Morning"/>
    <x v="2"/>
    <s v="Jun"/>
    <x v="2"/>
    <x v="3"/>
    <x v="1"/>
    <x v="0"/>
  </r>
  <r>
    <x v="97"/>
    <x v="0"/>
    <d v="1899-12-30T12:11:24"/>
    <d v="1899-12-30T12:00:00"/>
    <d v="1899-12-30T13:00:00"/>
    <x v="1"/>
    <n v="12"/>
    <x v="0"/>
    <x v="276"/>
    <n v="32.82"/>
    <x v="3"/>
    <s v="Afternoon"/>
    <x v="2"/>
    <s v="Jun"/>
    <x v="2"/>
    <x v="3"/>
    <x v="1"/>
    <x v="0"/>
  </r>
  <r>
    <x v="97"/>
    <x v="0"/>
    <d v="1899-12-30T12:13:08"/>
    <d v="1899-12-30T12:00:00"/>
    <d v="1899-12-30T13:00:00"/>
    <x v="1"/>
    <n v="12"/>
    <x v="0"/>
    <x v="276"/>
    <n v="37.72"/>
    <x v="0"/>
    <s v="Afternoon"/>
    <x v="2"/>
    <s v="Jun"/>
    <x v="2"/>
    <x v="3"/>
    <x v="1"/>
    <x v="0"/>
  </r>
  <r>
    <x v="97"/>
    <x v="0"/>
    <d v="1899-12-30T12:14:11"/>
    <d v="1899-12-30T12:00:00"/>
    <d v="1899-12-30T13:00:00"/>
    <x v="1"/>
    <n v="12"/>
    <x v="0"/>
    <x v="276"/>
    <n v="37.72"/>
    <x v="0"/>
    <s v="Afternoon"/>
    <x v="2"/>
    <s v="Jun"/>
    <x v="2"/>
    <x v="3"/>
    <x v="1"/>
    <x v="0"/>
  </r>
  <r>
    <x v="97"/>
    <x v="0"/>
    <d v="1899-12-30T15:10:31"/>
    <d v="1899-12-30T15:00:00"/>
    <d v="1899-12-30T16:00:00"/>
    <x v="3"/>
    <n v="15"/>
    <x v="0"/>
    <x v="277"/>
    <n v="27.92"/>
    <x v="5"/>
    <s v="Afternoon"/>
    <x v="2"/>
    <s v="Jun"/>
    <x v="2"/>
    <x v="3"/>
    <x v="1"/>
    <x v="0"/>
  </r>
  <r>
    <x v="97"/>
    <x v="0"/>
    <d v="1899-12-30T16:17:28"/>
    <d v="1899-12-30T16:00:00"/>
    <d v="1899-12-30T17:00:00"/>
    <x v="4"/>
    <n v="16"/>
    <x v="0"/>
    <x v="278"/>
    <n v="37.72"/>
    <x v="7"/>
    <s v="Afternoon"/>
    <x v="2"/>
    <s v="Jun"/>
    <x v="2"/>
    <x v="3"/>
    <x v="1"/>
    <x v="0"/>
  </r>
  <r>
    <x v="97"/>
    <x v="0"/>
    <d v="1899-12-30T19:21:19"/>
    <d v="1899-12-30T19:00:00"/>
    <d v="1899-12-30T20:00:00"/>
    <x v="6"/>
    <n v="19"/>
    <x v="0"/>
    <x v="279"/>
    <n v="32.82"/>
    <x v="3"/>
    <s v="Night"/>
    <x v="2"/>
    <s v="Jun"/>
    <x v="2"/>
    <x v="3"/>
    <x v="1"/>
    <x v="0"/>
  </r>
  <r>
    <x v="97"/>
    <x v="0"/>
    <d v="1899-12-30T21:05:09"/>
    <d v="1899-12-30T21:00:00"/>
    <d v="1899-12-30T22:00:00"/>
    <x v="15"/>
    <n v="21"/>
    <x v="0"/>
    <x v="280"/>
    <n v="27.92"/>
    <x v="2"/>
    <s v="Night"/>
    <x v="2"/>
    <s v="Jun"/>
    <x v="2"/>
    <x v="3"/>
    <x v="1"/>
    <x v="1"/>
  </r>
  <r>
    <x v="98"/>
    <x v="0"/>
    <d v="1899-12-30T12:47:50"/>
    <d v="1899-12-30T12:00:00"/>
    <d v="1899-12-30T13:00:00"/>
    <x v="1"/>
    <n v="12"/>
    <x v="0"/>
    <x v="281"/>
    <n v="37.72"/>
    <x v="7"/>
    <s v="Afternoon"/>
    <x v="3"/>
    <s v="Jun"/>
    <x v="3"/>
    <x v="3"/>
    <x v="1"/>
    <x v="0"/>
  </r>
  <r>
    <x v="98"/>
    <x v="0"/>
    <d v="1899-12-30T12:56:48"/>
    <d v="1899-12-30T12:00:00"/>
    <d v="1899-12-30T13:00:00"/>
    <x v="1"/>
    <n v="12"/>
    <x v="0"/>
    <x v="97"/>
    <n v="37.72"/>
    <x v="0"/>
    <s v="Afternoon"/>
    <x v="3"/>
    <s v="Jun"/>
    <x v="3"/>
    <x v="3"/>
    <x v="1"/>
    <x v="0"/>
  </r>
  <r>
    <x v="98"/>
    <x v="0"/>
    <d v="1899-12-30T19:04:28"/>
    <d v="1899-12-30T19:00:00"/>
    <d v="1899-12-30T20:00:00"/>
    <x v="6"/>
    <n v="19"/>
    <x v="0"/>
    <x v="282"/>
    <n v="37.72"/>
    <x v="1"/>
    <s v="Night"/>
    <x v="3"/>
    <s v="Jun"/>
    <x v="3"/>
    <x v="3"/>
    <x v="1"/>
    <x v="0"/>
  </r>
  <r>
    <x v="98"/>
    <x v="0"/>
    <d v="1899-12-30T19:05:23"/>
    <d v="1899-12-30T19:00:00"/>
    <d v="1899-12-30T20:00:00"/>
    <x v="6"/>
    <n v="19"/>
    <x v="0"/>
    <x v="282"/>
    <n v="37.72"/>
    <x v="1"/>
    <s v="Night"/>
    <x v="3"/>
    <s v="Jun"/>
    <x v="3"/>
    <x v="3"/>
    <x v="1"/>
    <x v="0"/>
  </r>
  <r>
    <x v="98"/>
    <x v="0"/>
    <d v="1899-12-30T19:37:24"/>
    <d v="1899-12-30T19:00:00"/>
    <d v="1899-12-30T20:00:00"/>
    <x v="6"/>
    <n v="19"/>
    <x v="0"/>
    <x v="283"/>
    <n v="37.72"/>
    <x v="0"/>
    <s v="Night"/>
    <x v="3"/>
    <s v="Jun"/>
    <x v="3"/>
    <x v="3"/>
    <x v="1"/>
    <x v="0"/>
  </r>
  <r>
    <x v="98"/>
    <x v="0"/>
    <d v="1899-12-30T19:38:20"/>
    <d v="1899-12-30T19:00:00"/>
    <d v="1899-12-30T20:00:00"/>
    <x v="6"/>
    <n v="19"/>
    <x v="0"/>
    <x v="283"/>
    <n v="37.72"/>
    <x v="0"/>
    <s v="Night"/>
    <x v="3"/>
    <s v="Jun"/>
    <x v="3"/>
    <x v="3"/>
    <x v="1"/>
    <x v="0"/>
  </r>
  <r>
    <x v="99"/>
    <x v="0"/>
    <d v="1899-12-30T10:38:04"/>
    <d v="1899-12-30T10:00:00"/>
    <d v="1899-12-30T11:00:00"/>
    <x v="0"/>
    <n v="10"/>
    <x v="0"/>
    <x v="284"/>
    <n v="32.82"/>
    <x v="3"/>
    <s v="Morning"/>
    <x v="4"/>
    <s v="Jun"/>
    <x v="4"/>
    <x v="3"/>
    <x v="1"/>
    <x v="0"/>
  </r>
  <r>
    <x v="99"/>
    <x v="0"/>
    <d v="1899-12-30T18:48:25"/>
    <d v="1899-12-30T18:00:00"/>
    <d v="1899-12-30T19:00:00"/>
    <x v="5"/>
    <n v="18"/>
    <x v="0"/>
    <x v="285"/>
    <n v="37.72"/>
    <x v="0"/>
    <s v="Night"/>
    <x v="4"/>
    <s v="Jun"/>
    <x v="4"/>
    <x v="3"/>
    <x v="1"/>
    <x v="0"/>
  </r>
  <r>
    <x v="99"/>
    <x v="0"/>
    <d v="1899-12-30T18:49:36"/>
    <d v="1899-12-30T18:00:00"/>
    <d v="1899-12-30T19:00:00"/>
    <x v="5"/>
    <n v="18"/>
    <x v="0"/>
    <x v="285"/>
    <n v="37.72"/>
    <x v="0"/>
    <s v="Night"/>
    <x v="4"/>
    <s v="Jun"/>
    <x v="4"/>
    <x v="3"/>
    <x v="1"/>
    <x v="0"/>
  </r>
  <r>
    <x v="99"/>
    <x v="0"/>
    <d v="1899-12-30T21:17:03"/>
    <d v="1899-12-30T21:00:00"/>
    <d v="1899-12-30T22:00:00"/>
    <x v="15"/>
    <n v="21"/>
    <x v="0"/>
    <x v="286"/>
    <n v="37.72"/>
    <x v="1"/>
    <s v="Night"/>
    <x v="4"/>
    <s v="Jun"/>
    <x v="4"/>
    <x v="3"/>
    <x v="1"/>
    <x v="0"/>
  </r>
  <r>
    <x v="99"/>
    <x v="0"/>
    <d v="1899-12-30T21:27:42"/>
    <d v="1899-12-30T21:00:00"/>
    <d v="1899-12-30T22:00:00"/>
    <x v="15"/>
    <n v="21"/>
    <x v="0"/>
    <x v="287"/>
    <n v="32.82"/>
    <x v="3"/>
    <s v="Night"/>
    <x v="4"/>
    <s v="Jun"/>
    <x v="4"/>
    <x v="3"/>
    <x v="1"/>
    <x v="0"/>
  </r>
  <r>
    <x v="99"/>
    <x v="0"/>
    <d v="1899-12-30T21:28:50"/>
    <d v="1899-12-30T21:00:00"/>
    <d v="1899-12-30T22:00:00"/>
    <x v="15"/>
    <n v="21"/>
    <x v="0"/>
    <x v="287"/>
    <n v="32.82"/>
    <x v="3"/>
    <s v="Night"/>
    <x v="4"/>
    <s v="Jun"/>
    <x v="4"/>
    <x v="3"/>
    <x v="1"/>
    <x v="0"/>
  </r>
  <r>
    <x v="100"/>
    <x v="0"/>
    <d v="1899-12-30T10:18:19"/>
    <d v="1899-12-30T10:00:00"/>
    <d v="1899-12-30T11:00:00"/>
    <x v="0"/>
    <n v="10"/>
    <x v="0"/>
    <x v="288"/>
    <n v="37.72"/>
    <x v="1"/>
    <s v="Morning"/>
    <x v="5"/>
    <s v="Jun"/>
    <x v="5"/>
    <x v="3"/>
    <x v="1"/>
    <x v="0"/>
  </r>
  <r>
    <x v="100"/>
    <x v="0"/>
    <d v="1899-12-30T11:51:44"/>
    <d v="1899-12-30T11:00:00"/>
    <d v="1899-12-30T12:00:00"/>
    <x v="7"/>
    <n v="11"/>
    <x v="0"/>
    <x v="289"/>
    <n v="37.72"/>
    <x v="7"/>
    <s v="Morning"/>
    <x v="5"/>
    <s v="Jun"/>
    <x v="5"/>
    <x v="3"/>
    <x v="1"/>
    <x v="0"/>
  </r>
  <r>
    <x v="100"/>
    <x v="0"/>
    <d v="1899-12-30T17:41:17"/>
    <d v="1899-12-30T17:00:00"/>
    <d v="1899-12-30T18:00:00"/>
    <x v="9"/>
    <n v="17"/>
    <x v="0"/>
    <x v="283"/>
    <n v="37.72"/>
    <x v="0"/>
    <s v="Night"/>
    <x v="5"/>
    <s v="Jun"/>
    <x v="5"/>
    <x v="3"/>
    <x v="1"/>
    <x v="0"/>
  </r>
  <r>
    <x v="100"/>
    <x v="0"/>
    <d v="1899-12-30T17:47:28"/>
    <d v="1899-12-30T17:00:00"/>
    <d v="1899-12-30T18:00:00"/>
    <x v="9"/>
    <n v="17"/>
    <x v="0"/>
    <x v="290"/>
    <n v="37.72"/>
    <x v="0"/>
    <s v="Night"/>
    <x v="5"/>
    <s v="Jun"/>
    <x v="5"/>
    <x v="3"/>
    <x v="1"/>
    <x v="0"/>
  </r>
  <r>
    <x v="100"/>
    <x v="0"/>
    <d v="1899-12-30T20:16:34"/>
    <d v="1899-12-30T20:00:00"/>
    <d v="1899-12-30T21:00:00"/>
    <x v="12"/>
    <n v="20"/>
    <x v="0"/>
    <x v="256"/>
    <n v="37.72"/>
    <x v="1"/>
    <s v="Night"/>
    <x v="5"/>
    <s v="Jun"/>
    <x v="5"/>
    <x v="3"/>
    <x v="1"/>
    <x v="0"/>
  </r>
  <r>
    <x v="100"/>
    <x v="0"/>
    <d v="1899-12-30T20:25:34"/>
    <d v="1899-12-30T20:00:00"/>
    <d v="1899-12-30T21:00:00"/>
    <x v="12"/>
    <n v="20"/>
    <x v="0"/>
    <x v="291"/>
    <n v="32.82"/>
    <x v="3"/>
    <s v="Night"/>
    <x v="5"/>
    <s v="Jun"/>
    <x v="5"/>
    <x v="3"/>
    <x v="1"/>
    <x v="0"/>
  </r>
  <r>
    <x v="101"/>
    <x v="0"/>
    <d v="1899-12-30T08:54:24"/>
    <d v="1899-12-30T08:00:00"/>
    <d v="1899-12-30T09:00:00"/>
    <x v="13"/>
    <n v="8"/>
    <x v="0"/>
    <x v="292"/>
    <n v="27.92"/>
    <x v="2"/>
    <s v="Morning"/>
    <x v="6"/>
    <s v="Jun"/>
    <x v="6"/>
    <x v="3"/>
    <x v="1"/>
    <x v="1"/>
  </r>
  <r>
    <x v="101"/>
    <x v="0"/>
    <d v="1899-12-30T08:57:26"/>
    <d v="1899-12-30T08:00:00"/>
    <d v="1899-12-30T09:00:00"/>
    <x v="13"/>
    <n v="8"/>
    <x v="0"/>
    <x v="97"/>
    <n v="37.72"/>
    <x v="0"/>
    <s v="Morning"/>
    <x v="6"/>
    <s v="Jun"/>
    <x v="6"/>
    <x v="3"/>
    <x v="1"/>
    <x v="0"/>
  </r>
  <r>
    <x v="101"/>
    <x v="0"/>
    <d v="1899-12-30T09:50:25"/>
    <d v="1899-12-30T09:00:00"/>
    <d v="1899-12-30T10:00:00"/>
    <x v="10"/>
    <n v="9"/>
    <x v="0"/>
    <x v="293"/>
    <n v="32.82"/>
    <x v="3"/>
    <s v="Morning"/>
    <x v="6"/>
    <s v="Jun"/>
    <x v="6"/>
    <x v="3"/>
    <x v="1"/>
    <x v="0"/>
  </r>
  <r>
    <x v="101"/>
    <x v="0"/>
    <d v="1899-12-30T09:57:12"/>
    <d v="1899-12-30T09:00:00"/>
    <d v="1899-12-30T10:00:00"/>
    <x v="10"/>
    <n v="9"/>
    <x v="0"/>
    <x v="141"/>
    <n v="27.92"/>
    <x v="5"/>
    <s v="Morning"/>
    <x v="6"/>
    <s v="Jun"/>
    <x v="6"/>
    <x v="3"/>
    <x v="1"/>
    <x v="0"/>
  </r>
  <r>
    <x v="101"/>
    <x v="0"/>
    <d v="1899-12-30T17:04:59"/>
    <d v="1899-12-30T17:00:00"/>
    <d v="1899-12-30T18:00:00"/>
    <x v="9"/>
    <n v="17"/>
    <x v="0"/>
    <x v="294"/>
    <n v="32.82"/>
    <x v="3"/>
    <s v="Night"/>
    <x v="6"/>
    <s v="Jun"/>
    <x v="6"/>
    <x v="3"/>
    <x v="1"/>
    <x v="0"/>
  </r>
  <r>
    <x v="101"/>
    <x v="0"/>
    <d v="1899-12-30T17:27:47"/>
    <d v="1899-12-30T17:00:00"/>
    <d v="1899-12-30T18:00:00"/>
    <x v="9"/>
    <n v="17"/>
    <x v="0"/>
    <x v="295"/>
    <n v="37.72"/>
    <x v="1"/>
    <s v="Night"/>
    <x v="6"/>
    <s v="Jun"/>
    <x v="6"/>
    <x v="3"/>
    <x v="1"/>
    <x v="0"/>
  </r>
  <r>
    <x v="101"/>
    <x v="0"/>
    <d v="1899-12-30T19:22:19"/>
    <d v="1899-12-30T19:00:00"/>
    <d v="1899-12-30T20:00:00"/>
    <x v="6"/>
    <n v="19"/>
    <x v="0"/>
    <x v="296"/>
    <n v="37.72"/>
    <x v="0"/>
    <s v="Night"/>
    <x v="6"/>
    <s v="Jun"/>
    <x v="6"/>
    <x v="3"/>
    <x v="1"/>
    <x v="0"/>
  </r>
  <r>
    <x v="101"/>
    <x v="0"/>
    <d v="1899-12-30T20:20:52"/>
    <d v="1899-12-30T20:00:00"/>
    <d v="1899-12-30T21:00:00"/>
    <x v="12"/>
    <n v="20"/>
    <x v="0"/>
    <x v="12"/>
    <n v="32.82"/>
    <x v="3"/>
    <s v="Night"/>
    <x v="6"/>
    <s v="Jun"/>
    <x v="6"/>
    <x v="3"/>
    <x v="1"/>
    <x v="0"/>
  </r>
  <r>
    <x v="101"/>
    <x v="0"/>
    <d v="1899-12-30T20:43:46"/>
    <d v="1899-12-30T20:00:00"/>
    <d v="1899-12-30T21:00:00"/>
    <x v="12"/>
    <n v="20"/>
    <x v="0"/>
    <x v="12"/>
    <n v="23.02"/>
    <x v="6"/>
    <s v="Night"/>
    <x v="6"/>
    <s v="Jun"/>
    <x v="6"/>
    <x v="3"/>
    <x v="1"/>
    <x v="1"/>
  </r>
  <r>
    <x v="101"/>
    <x v="0"/>
    <d v="1899-12-30T20:45:01"/>
    <d v="1899-12-30T20:00:00"/>
    <d v="1899-12-30T21:00:00"/>
    <x v="12"/>
    <n v="20"/>
    <x v="0"/>
    <x v="295"/>
    <n v="23.02"/>
    <x v="6"/>
    <s v="Night"/>
    <x v="6"/>
    <s v="Jun"/>
    <x v="6"/>
    <x v="3"/>
    <x v="1"/>
    <x v="1"/>
  </r>
  <r>
    <x v="101"/>
    <x v="0"/>
    <d v="1899-12-30T20:48:18"/>
    <d v="1899-12-30T20:00:00"/>
    <d v="1899-12-30T21:00:00"/>
    <x v="12"/>
    <n v="20"/>
    <x v="0"/>
    <x v="8"/>
    <n v="32.82"/>
    <x v="3"/>
    <s v="Night"/>
    <x v="6"/>
    <s v="Jun"/>
    <x v="6"/>
    <x v="3"/>
    <x v="1"/>
    <x v="0"/>
  </r>
  <r>
    <x v="101"/>
    <x v="0"/>
    <d v="1899-12-30T21:02:28"/>
    <d v="1899-12-30T21:00:00"/>
    <d v="1899-12-30T22:00:00"/>
    <x v="15"/>
    <n v="21"/>
    <x v="0"/>
    <x v="8"/>
    <n v="32.82"/>
    <x v="3"/>
    <s v="Night"/>
    <x v="6"/>
    <s v="Jun"/>
    <x v="6"/>
    <x v="3"/>
    <x v="1"/>
    <x v="0"/>
  </r>
  <r>
    <x v="102"/>
    <x v="0"/>
    <d v="1899-12-30T07:46:13"/>
    <d v="1899-12-30T07:00:00"/>
    <d v="1899-12-30T08:00:00"/>
    <x v="11"/>
    <n v="7"/>
    <x v="0"/>
    <x v="141"/>
    <n v="27.92"/>
    <x v="5"/>
    <s v="Morning"/>
    <x v="0"/>
    <s v="Jun"/>
    <x v="0"/>
    <x v="3"/>
    <x v="1"/>
    <x v="0"/>
  </r>
  <r>
    <x v="102"/>
    <x v="0"/>
    <d v="1899-12-30T10:30:32"/>
    <d v="1899-12-30T10:00:00"/>
    <d v="1899-12-30T11:00:00"/>
    <x v="0"/>
    <n v="10"/>
    <x v="0"/>
    <x v="297"/>
    <n v="27.92"/>
    <x v="2"/>
    <s v="Morning"/>
    <x v="0"/>
    <s v="Jun"/>
    <x v="0"/>
    <x v="3"/>
    <x v="1"/>
    <x v="1"/>
  </r>
  <r>
    <x v="102"/>
    <x v="0"/>
    <d v="1899-12-30T12:14:42"/>
    <d v="1899-12-30T12:00:00"/>
    <d v="1899-12-30T13:00:00"/>
    <x v="1"/>
    <n v="12"/>
    <x v="0"/>
    <x v="97"/>
    <n v="37.72"/>
    <x v="0"/>
    <s v="Afternoon"/>
    <x v="0"/>
    <s v="Jun"/>
    <x v="0"/>
    <x v="3"/>
    <x v="1"/>
    <x v="0"/>
  </r>
  <r>
    <x v="102"/>
    <x v="0"/>
    <d v="1899-12-30T18:29:53"/>
    <d v="1899-12-30T18:00:00"/>
    <d v="1899-12-30T19:00:00"/>
    <x v="5"/>
    <n v="18"/>
    <x v="0"/>
    <x v="298"/>
    <n v="32.82"/>
    <x v="3"/>
    <s v="Night"/>
    <x v="0"/>
    <s v="Jun"/>
    <x v="0"/>
    <x v="3"/>
    <x v="1"/>
    <x v="0"/>
  </r>
  <r>
    <x v="103"/>
    <x v="0"/>
    <d v="1899-12-30T11:26:02"/>
    <d v="1899-12-30T11:00:00"/>
    <d v="1899-12-30T12:00:00"/>
    <x v="7"/>
    <n v="11"/>
    <x v="0"/>
    <x v="299"/>
    <n v="37.72"/>
    <x v="7"/>
    <s v="Morning"/>
    <x v="1"/>
    <s v="Jun"/>
    <x v="1"/>
    <x v="3"/>
    <x v="1"/>
    <x v="0"/>
  </r>
  <r>
    <x v="103"/>
    <x v="0"/>
    <d v="1899-12-30T12:21:28"/>
    <d v="1899-12-30T12:00:00"/>
    <d v="1899-12-30T13:00:00"/>
    <x v="1"/>
    <n v="12"/>
    <x v="0"/>
    <x v="300"/>
    <n v="37.72"/>
    <x v="0"/>
    <s v="Afternoon"/>
    <x v="1"/>
    <s v="Jun"/>
    <x v="1"/>
    <x v="3"/>
    <x v="1"/>
    <x v="0"/>
  </r>
  <r>
    <x v="103"/>
    <x v="0"/>
    <d v="1899-12-30T12:22:47"/>
    <d v="1899-12-30T12:00:00"/>
    <d v="1899-12-30T13:00:00"/>
    <x v="1"/>
    <n v="12"/>
    <x v="0"/>
    <x v="300"/>
    <n v="32.82"/>
    <x v="3"/>
    <s v="Afternoon"/>
    <x v="1"/>
    <s v="Jun"/>
    <x v="1"/>
    <x v="3"/>
    <x v="1"/>
    <x v="0"/>
  </r>
  <r>
    <x v="103"/>
    <x v="0"/>
    <d v="1899-12-30T12:23:52"/>
    <d v="1899-12-30T12:00:00"/>
    <d v="1899-12-30T13:00:00"/>
    <x v="1"/>
    <n v="12"/>
    <x v="0"/>
    <x v="300"/>
    <n v="23.02"/>
    <x v="6"/>
    <s v="Afternoon"/>
    <x v="1"/>
    <s v="Jun"/>
    <x v="1"/>
    <x v="3"/>
    <x v="1"/>
    <x v="1"/>
  </r>
  <r>
    <x v="103"/>
    <x v="0"/>
    <d v="1899-12-30T12:24:35"/>
    <d v="1899-12-30T12:00:00"/>
    <d v="1899-12-30T13:00:00"/>
    <x v="1"/>
    <n v="12"/>
    <x v="0"/>
    <x v="300"/>
    <n v="37.72"/>
    <x v="4"/>
    <s v="Afternoon"/>
    <x v="1"/>
    <s v="Jun"/>
    <x v="1"/>
    <x v="3"/>
    <x v="1"/>
    <x v="0"/>
  </r>
  <r>
    <x v="103"/>
    <x v="0"/>
    <d v="1899-12-30T12:25:24"/>
    <d v="1899-12-30T12:00:00"/>
    <d v="1899-12-30T13:00:00"/>
    <x v="1"/>
    <n v="12"/>
    <x v="0"/>
    <x v="300"/>
    <n v="32.82"/>
    <x v="3"/>
    <s v="Afternoon"/>
    <x v="1"/>
    <s v="Jun"/>
    <x v="1"/>
    <x v="3"/>
    <x v="1"/>
    <x v="0"/>
  </r>
  <r>
    <x v="103"/>
    <x v="0"/>
    <d v="1899-12-30T16:03:30"/>
    <d v="1899-12-30T16:00:00"/>
    <d v="1899-12-30T17:00:00"/>
    <x v="4"/>
    <n v="16"/>
    <x v="0"/>
    <x v="301"/>
    <n v="32.82"/>
    <x v="3"/>
    <s v="Afternoon"/>
    <x v="1"/>
    <s v="Jun"/>
    <x v="1"/>
    <x v="3"/>
    <x v="1"/>
    <x v="0"/>
  </r>
  <r>
    <x v="103"/>
    <x v="0"/>
    <d v="1899-12-30T18:14:05"/>
    <d v="1899-12-30T18:00:00"/>
    <d v="1899-12-30T19:00:00"/>
    <x v="5"/>
    <n v="18"/>
    <x v="0"/>
    <x v="302"/>
    <n v="27.92"/>
    <x v="2"/>
    <s v="Night"/>
    <x v="1"/>
    <s v="Jun"/>
    <x v="1"/>
    <x v="3"/>
    <x v="1"/>
    <x v="1"/>
  </r>
  <r>
    <x v="104"/>
    <x v="0"/>
    <d v="1899-12-30T10:43:51"/>
    <d v="1899-12-30T10:00:00"/>
    <d v="1899-12-30T11:00:00"/>
    <x v="0"/>
    <n v="10"/>
    <x v="0"/>
    <x v="59"/>
    <n v="32.82"/>
    <x v="3"/>
    <s v="Morning"/>
    <x v="2"/>
    <s v="Jun"/>
    <x v="2"/>
    <x v="3"/>
    <x v="1"/>
    <x v="0"/>
  </r>
  <r>
    <x v="104"/>
    <x v="0"/>
    <d v="1899-12-30T10:58:41"/>
    <d v="1899-12-30T10:00:00"/>
    <d v="1899-12-30T11:00:00"/>
    <x v="0"/>
    <n v="10"/>
    <x v="0"/>
    <x v="303"/>
    <n v="37.72"/>
    <x v="0"/>
    <s v="Morning"/>
    <x v="2"/>
    <s v="Jun"/>
    <x v="2"/>
    <x v="3"/>
    <x v="1"/>
    <x v="0"/>
  </r>
  <r>
    <x v="104"/>
    <x v="0"/>
    <d v="1899-12-30T11:00:38"/>
    <d v="1899-12-30T11:00:00"/>
    <d v="1899-12-30T12:00:00"/>
    <x v="7"/>
    <n v="11"/>
    <x v="0"/>
    <x v="303"/>
    <n v="37.72"/>
    <x v="1"/>
    <s v="Morning"/>
    <x v="2"/>
    <s v="Jun"/>
    <x v="2"/>
    <x v="3"/>
    <x v="1"/>
    <x v="0"/>
  </r>
  <r>
    <x v="104"/>
    <x v="0"/>
    <d v="1899-12-30T11:01:41"/>
    <d v="1899-12-30T11:00:00"/>
    <d v="1899-12-30T12:00:00"/>
    <x v="7"/>
    <n v="11"/>
    <x v="0"/>
    <x v="303"/>
    <n v="37.72"/>
    <x v="1"/>
    <s v="Morning"/>
    <x v="2"/>
    <s v="Jun"/>
    <x v="2"/>
    <x v="3"/>
    <x v="1"/>
    <x v="0"/>
  </r>
  <r>
    <x v="104"/>
    <x v="0"/>
    <d v="1899-12-30T12:49:28"/>
    <d v="1899-12-30T12:00:00"/>
    <d v="1899-12-30T13:00:00"/>
    <x v="1"/>
    <n v="12"/>
    <x v="0"/>
    <x v="276"/>
    <n v="32.82"/>
    <x v="3"/>
    <s v="Afternoon"/>
    <x v="2"/>
    <s v="Jun"/>
    <x v="2"/>
    <x v="3"/>
    <x v="1"/>
    <x v="0"/>
  </r>
  <r>
    <x v="104"/>
    <x v="0"/>
    <d v="1899-12-30T14:00:39"/>
    <d v="1899-12-30T14:00:00"/>
    <d v="1899-12-30T15:00:00"/>
    <x v="8"/>
    <n v="14"/>
    <x v="0"/>
    <x v="274"/>
    <n v="23.02"/>
    <x v="6"/>
    <s v="Afternoon"/>
    <x v="2"/>
    <s v="Jun"/>
    <x v="2"/>
    <x v="3"/>
    <x v="1"/>
    <x v="1"/>
  </r>
  <r>
    <x v="104"/>
    <x v="0"/>
    <d v="1899-12-30T15:02:36"/>
    <d v="1899-12-30T15:00:00"/>
    <d v="1899-12-30T16:00:00"/>
    <x v="3"/>
    <n v="15"/>
    <x v="0"/>
    <x v="304"/>
    <n v="32.82"/>
    <x v="3"/>
    <s v="Afternoon"/>
    <x v="2"/>
    <s v="Jun"/>
    <x v="2"/>
    <x v="3"/>
    <x v="1"/>
    <x v="0"/>
  </r>
  <r>
    <x v="104"/>
    <x v="0"/>
    <d v="1899-12-30T15:05:10"/>
    <d v="1899-12-30T15:00:00"/>
    <d v="1899-12-30T16:00:00"/>
    <x v="3"/>
    <n v="15"/>
    <x v="0"/>
    <x v="304"/>
    <n v="32.82"/>
    <x v="3"/>
    <s v="Afternoon"/>
    <x v="2"/>
    <s v="Jun"/>
    <x v="2"/>
    <x v="3"/>
    <x v="1"/>
    <x v="0"/>
  </r>
  <r>
    <x v="104"/>
    <x v="0"/>
    <d v="1899-12-30T15:44:00"/>
    <d v="1899-12-30T15:00:00"/>
    <d v="1899-12-30T16:00:00"/>
    <x v="3"/>
    <n v="15"/>
    <x v="0"/>
    <x v="305"/>
    <n v="37.72"/>
    <x v="1"/>
    <s v="Afternoon"/>
    <x v="2"/>
    <s v="Jun"/>
    <x v="2"/>
    <x v="3"/>
    <x v="1"/>
    <x v="0"/>
  </r>
  <r>
    <x v="104"/>
    <x v="0"/>
    <d v="1899-12-30T16:47:37"/>
    <d v="1899-12-30T16:00:00"/>
    <d v="1899-12-30T17:00:00"/>
    <x v="4"/>
    <n v="16"/>
    <x v="0"/>
    <x v="306"/>
    <n v="37.72"/>
    <x v="1"/>
    <s v="Afternoon"/>
    <x v="2"/>
    <s v="Jun"/>
    <x v="2"/>
    <x v="3"/>
    <x v="1"/>
    <x v="0"/>
  </r>
  <r>
    <x v="104"/>
    <x v="0"/>
    <d v="1899-12-30T17:45:17"/>
    <d v="1899-12-30T17:00:00"/>
    <d v="1899-12-30T18:00:00"/>
    <x v="9"/>
    <n v="17"/>
    <x v="0"/>
    <x v="59"/>
    <n v="32.82"/>
    <x v="3"/>
    <s v="Night"/>
    <x v="2"/>
    <s v="Jun"/>
    <x v="2"/>
    <x v="3"/>
    <x v="1"/>
    <x v="0"/>
  </r>
  <r>
    <x v="104"/>
    <x v="0"/>
    <d v="1899-12-30T17:46:17"/>
    <d v="1899-12-30T17:00:00"/>
    <d v="1899-12-30T18:00:00"/>
    <x v="9"/>
    <n v="17"/>
    <x v="0"/>
    <x v="59"/>
    <n v="32.82"/>
    <x v="3"/>
    <s v="Night"/>
    <x v="2"/>
    <s v="Jun"/>
    <x v="2"/>
    <x v="3"/>
    <x v="1"/>
    <x v="0"/>
  </r>
  <r>
    <x v="105"/>
    <x v="0"/>
    <d v="1899-12-30T08:57:24"/>
    <d v="1899-12-30T08:00:00"/>
    <d v="1899-12-30T09:00:00"/>
    <x v="13"/>
    <n v="8"/>
    <x v="0"/>
    <x v="307"/>
    <n v="27.92"/>
    <x v="2"/>
    <s v="Morning"/>
    <x v="3"/>
    <s v="Jun"/>
    <x v="3"/>
    <x v="3"/>
    <x v="1"/>
    <x v="1"/>
  </r>
  <r>
    <x v="105"/>
    <x v="0"/>
    <d v="1899-12-30T10:12:05"/>
    <d v="1899-12-30T10:00:00"/>
    <d v="1899-12-30T11:00:00"/>
    <x v="0"/>
    <n v="10"/>
    <x v="0"/>
    <x v="308"/>
    <n v="27.92"/>
    <x v="5"/>
    <s v="Morning"/>
    <x v="3"/>
    <s v="Jun"/>
    <x v="3"/>
    <x v="3"/>
    <x v="1"/>
    <x v="0"/>
  </r>
  <r>
    <x v="105"/>
    <x v="0"/>
    <d v="1899-12-30T10:13:38"/>
    <d v="1899-12-30T10:00:00"/>
    <d v="1899-12-30T11:00:00"/>
    <x v="0"/>
    <n v="10"/>
    <x v="0"/>
    <x v="308"/>
    <n v="27.92"/>
    <x v="5"/>
    <s v="Morning"/>
    <x v="3"/>
    <s v="Jun"/>
    <x v="3"/>
    <x v="3"/>
    <x v="1"/>
    <x v="0"/>
  </r>
  <r>
    <x v="105"/>
    <x v="0"/>
    <d v="1899-12-30T10:55:52"/>
    <d v="1899-12-30T10:00:00"/>
    <d v="1899-12-30T11:00:00"/>
    <x v="0"/>
    <n v="10"/>
    <x v="0"/>
    <x v="42"/>
    <n v="37.72"/>
    <x v="7"/>
    <s v="Morning"/>
    <x v="3"/>
    <s v="Jun"/>
    <x v="3"/>
    <x v="3"/>
    <x v="1"/>
    <x v="0"/>
  </r>
  <r>
    <x v="105"/>
    <x v="0"/>
    <d v="1899-12-30T14:51:35"/>
    <d v="1899-12-30T14:00:00"/>
    <d v="1899-12-30T15:00:00"/>
    <x v="8"/>
    <n v="14"/>
    <x v="0"/>
    <x v="164"/>
    <n v="37.72"/>
    <x v="7"/>
    <s v="Afternoon"/>
    <x v="3"/>
    <s v="Jun"/>
    <x v="3"/>
    <x v="3"/>
    <x v="1"/>
    <x v="0"/>
  </r>
  <r>
    <x v="105"/>
    <x v="0"/>
    <d v="1899-12-30T16:50:13"/>
    <d v="1899-12-30T16:00:00"/>
    <d v="1899-12-30T17:00:00"/>
    <x v="4"/>
    <n v="16"/>
    <x v="0"/>
    <x v="12"/>
    <n v="37.72"/>
    <x v="7"/>
    <s v="Afternoon"/>
    <x v="3"/>
    <s v="Jun"/>
    <x v="3"/>
    <x v="3"/>
    <x v="1"/>
    <x v="0"/>
  </r>
  <r>
    <x v="105"/>
    <x v="0"/>
    <d v="1899-12-30T16:51:11"/>
    <d v="1899-12-30T16:00:00"/>
    <d v="1899-12-30T17:00:00"/>
    <x v="4"/>
    <n v="16"/>
    <x v="0"/>
    <x v="12"/>
    <n v="37.72"/>
    <x v="7"/>
    <s v="Afternoon"/>
    <x v="3"/>
    <s v="Jun"/>
    <x v="3"/>
    <x v="3"/>
    <x v="1"/>
    <x v="0"/>
  </r>
  <r>
    <x v="105"/>
    <x v="0"/>
    <d v="1899-12-30T16:52:36"/>
    <d v="1899-12-30T16:00:00"/>
    <d v="1899-12-30T17:00:00"/>
    <x v="4"/>
    <n v="16"/>
    <x v="0"/>
    <x v="12"/>
    <n v="27.92"/>
    <x v="2"/>
    <s v="Afternoon"/>
    <x v="3"/>
    <s v="Jun"/>
    <x v="3"/>
    <x v="3"/>
    <x v="1"/>
    <x v="1"/>
  </r>
  <r>
    <x v="105"/>
    <x v="0"/>
    <d v="1899-12-30T18:51:20"/>
    <d v="1899-12-30T18:00:00"/>
    <d v="1899-12-30T19:00:00"/>
    <x v="5"/>
    <n v="18"/>
    <x v="0"/>
    <x v="309"/>
    <n v="27.92"/>
    <x v="2"/>
    <s v="Night"/>
    <x v="3"/>
    <s v="Jun"/>
    <x v="3"/>
    <x v="3"/>
    <x v="1"/>
    <x v="1"/>
  </r>
  <r>
    <x v="105"/>
    <x v="0"/>
    <d v="1899-12-30T21:16:11"/>
    <d v="1899-12-30T21:00:00"/>
    <d v="1899-12-30T22:00:00"/>
    <x v="15"/>
    <n v="21"/>
    <x v="0"/>
    <x v="8"/>
    <n v="32.82"/>
    <x v="3"/>
    <s v="Night"/>
    <x v="3"/>
    <s v="Jun"/>
    <x v="3"/>
    <x v="3"/>
    <x v="1"/>
    <x v="0"/>
  </r>
  <r>
    <x v="106"/>
    <x v="0"/>
    <d v="1899-12-30T14:04:06"/>
    <d v="1899-12-30T14:00:00"/>
    <d v="1899-12-30T15:00:00"/>
    <x v="8"/>
    <n v="14"/>
    <x v="0"/>
    <x v="299"/>
    <n v="27.92"/>
    <x v="2"/>
    <s v="Afternoon"/>
    <x v="4"/>
    <s v="Jun"/>
    <x v="4"/>
    <x v="3"/>
    <x v="1"/>
    <x v="1"/>
  </r>
  <r>
    <x v="106"/>
    <x v="0"/>
    <d v="1899-12-30T14:05:12"/>
    <d v="1899-12-30T14:00:00"/>
    <d v="1899-12-30T15:00:00"/>
    <x v="8"/>
    <n v="14"/>
    <x v="0"/>
    <x v="299"/>
    <n v="37.72"/>
    <x v="7"/>
    <s v="Afternoon"/>
    <x v="4"/>
    <s v="Jun"/>
    <x v="4"/>
    <x v="3"/>
    <x v="1"/>
    <x v="0"/>
  </r>
  <r>
    <x v="106"/>
    <x v="0"/>
    <d v="1899-12-30T19:20:41"/>
    <d v="1899-12-30T19:00:00"/>
    <d v="1899-12-30T20:00:00"/>
    <x v="6"/>
    <n v="19"/>
    <x v="0"/>
    <x v="154"/>
    <n v="37.72"/>
    <x v="7"/>
    <s v="Night"/>
    <x v="4"/>
    <s v="Jun"/>
    <x v="4"/>
    <x v="3"/>
    <x v="1"/>
    <x v="0"/>
  </r>
  <r>
    <x v="106"/>
    <x v="0"/>
    <d v="1899-12-30T19:21:39"/>
    <d v="1899-12-30T19:00:00"/>
    <d v="1899-12-30T20:00:00"/>
    <x v="6"/>
    <n v="19"/>
    <x v="0"/>
    <x v="154"/>
    <n v="37.72"/>
    <x v="7"/>
    <s v="Night"/>
    <x v="4"/>
    <s v="Jun"/>
    <x v="4"/>
    <x v="3"/>
    <x v="1"/>
    <x v="0"/>
  </r>
  <r>
    <x v="106"/>
    <x v="0"/>
    <d v="1899-12-30T20:35:49"/>
    <d v="1899-12-30T20:00:00"/>
    <d v="1899-12-30T21:00:00"/>
    <x v="12"/>
    <n v="20"/>
    <x v="0"/>
    <x v="310"/>
    <n v="27.92"/>
    <x v="5"/>
    <s v="Night"/>
    <x v="4"/>
    <s v="Jun"/>
    <x v="4"/>
    <x v="3"/>
    <x v="1"/>
    <x v="0"/>
  </r>
  <r>
    <x v="106"/>
    <x v="0"/>
    <d v="1899-12-30T21:20:50"/>
    <d v="1899-12-30T21:00:00"/>
    <d v="1899-12-30T22:00:00"/>
    <x v="15"/>
    <n v="21"/>
    <x v="0"/>
    <x v="12"/>
    <n v="32.82"/>
    <x v="3"/>
    <s v="Night"/>
    <x v="4"/>
    <s v="Jun"/>
    <x v="4"/>
    <x v="3"/>
    <x v="1"/>
    <x v="0"/>
  </r>
  <r>
    <x v="106"/>
    <x v="0"/>
    <d v="1899-12-30T21:22:19"/>
    <d v="1899-12-30T21:00:00"/>
    <d v="1899-12-30T22:00:00"/>
    <x v="15"/>
    <n v="21"/>
    <x v="0"/>
    <x v="12"/>
    <n v="32.82"/>
    <x v="3"/>
    <s v="Night"/>
    <x v="4"/>
    <s v="Jun"/>
    <x v="4"/>
    <x v="3"/>
    <x v="1"/>
    <x v="0"/>
  </r>
  <r>
    <x v="107"/>
    <x v="0"/>
    <d v="1899-12-30T07:47:20"/>
    <d v="1899-12-30T07:00:00"/>
    <d v="1899-12-30T08:00:00"/>
    <x v="11"/>
    <n v="7"/>
    <x v="0"/>
    <x v="311"/>
    <n v="37.72"/>
    <x v="0"/>
    <s v="Morning"/>
    <x v="5"/>
    <s v="Jun"/>
    <x v="5"/>
    <x v="3"/>
    <x v="1"/>
    <x v="0"/>
  </r>
  <r>
    <x v="107"/>
    <x v="0"/>
    <d v="1899-12-30T08:17:55"/>
    <d v="1899-12-30T08:00:00"/>
    <d v="1899-12-30T09:00:00"/>
    <x v="13"/>
    <n v="8"/>
    <x v="0"/>
    <x v="141"/>
    <n v="27.92"/>
    <x v="5"/>
    <s v="Morning"/>
    <x v="5"/>
    <s v="Jun"/>
    <x v="5"/>
    <x v="3"/>
    <x v="1"/>
    <x v="0"/>
  </r>
  <r>
    <x v="107"/>
    <x v="0"/>
    <d v="1899-12-30T10:54:00"/>
    <d v="1899-12-30T10:00:00"/>
    <d v="1899-12-30T11:00:00"/>
    <x v="0"/>
    <n v="10"/>
    <x v="0"/>
    <x v="312"/>
    <n v="27.92"/>
    <x v="2"/>
    <s v="Morning"/>
    <x v="5"/>
    <s v="Jun"/>
    <x v="5"/>
    <x v="3"/>
    <x v="1"/>
    <x v="1"/>
  </r>
  <r>
    <x v="107"/>
    <x v="0"/>
    <d v="1899-12-30T11:11:28"/>
    <d v="1899-12-30T11:00:00"/>
    <d v="1899-12-30T12:00:00"/>
    <x v="7"/>
    <n v="11"/>
    <x v="0"/>
    <x v="313"/>
    <n v="37.72"/>
    <x v="0"/>
    <s v="Morning"/>
    <x v="5"/>
    <s v="Jun"/>
    <x v="5"/>
    <x v="3"/>
    <x v="1"/>
    <x v="0"/>
  </r>
  <r>
    <x v="107"/>
    <x v="0"/>
    <d v="1899-12-30T11:12:31"/>
    <d v="1899-12-30T11:00:00"/>
    <d v="1899-12-30T12:00:00"/>
    <x v="7"/>
    <n v="11"/>
    <x v="0"/>
    <x v="313"/>
    <n v="37.72"/>
    <x v="4"/>
    <s v="Morning"/>
    <x v="5"/>
    <s v="Jun"/>
    <x v="5"/>
    <x v="3"/>
    <x v="1"/>
    <x v="0"/>
  </r>
  <r>
    <x v="107"/>
    <x v="0"/>
    <d v="1899-12-30T14:21:36"/>
    <d v="1899-12-30T14:00:00"/>
    <d v="1899-12-30T15:00:00"/>
    <x v="8"/>
    <n v="14"/>
    <x v="0"/>
    <x v="164"/>
    <n v="32.82"/>
    <x v="3"/>
    <s v="Afternoon"/>
    <x v="5"/>
    <s v="Jun"/>
    <x v="5"/>
    <x v="3"/>
    <x v="1"/>
    <x v="0"/>
  </r>
  <r>
    <x v="107"/>
    <x v="0"/>
    <d v="1899-12-30T18:28:43"/>
    <d v="1899-12-30T18:00:00"/>
    <d v="1899-12-30T19:00:00"/>
    <x v="5"/>
    <n v="18"/>
    <x v="0"/>
    <x v="153"/>
    <n v="37.72"/>
    <x v="7"/>
    <s v="Night"/>
    <x v="5"/>
    <s v="Jun"/>
    <x v="5"/>
    <x v="3"/>
    <x v="1"/>
    <x v="0"/>
  </r>
  <r>
    <x v="107"/>
    <x v="0"/>
    <d v="1899-12-30T18:29:59"/>
    <d v="1899-12-30T18:00:00"/>
    <d v="1899-12-30T19:00:00"/>
    <x v="5"/>
    <n v="18"/>
    <x v="0"/>
    <x v="153"/>
    <n v="37.72"/>
    <x v="0"/>
    <s v="Night"/>
    <x v="5"/>
    <s v="Jun"/>
    <x v="5"/>
    <x v="3"/>
    <x v="1"/>
    <x v="0"/>
  </r>
  <r>
    <x v="107"/>
    <x v="0"/>
    <d v="1899-12-30T19:31:31"/>
    <d v="1899-12-30T19:00:00"/>
    <d v="1899-12-30T20:00:00"/>
    <x v="6"/>
    <n v="19"/>
    <x v="0"/>
    <x v="8"/>
    <n v="32.82"/>
    <x v="3"/>
    <s v="Night"/>
    <x v="5"/>
    <s v="Jun"/>
    <x v="5"/>
    <x v="3"/>
    <x v="1"/>
    <x v="0"/>
  </r>
  <r>
    <x v="107"/>
    <x v="0"/>
    <d v="1899-12-30T21:28:59"/>
    <d v="1899-12-30T21:00:00"/>
    <d v="1899-12-30T22:00:00"/>
    <x v="15"/>
    <n v="21"/>
    <x v="0"/>
    <x v="192"/>
    <n v="37.72"/>
    <x v="7"/>
    <s v="Night"/>
    <x v="5"/>
    <s v="Jun"/>
    <x v="5"/>
    <x v="3"/>
    <x v="1"/>
    <x v="0"/>
  </r>
  <r>
    <x v="107"/>
    <x v="0"/>
    <d v="1899-12-30T21:30:03"/>
    <d v="1899-12-30T21:00:00"/>
    <d v="1899-12-30T22:00:00"/>
    <x v="15"/>
    <n v="21"/>
    <x v="0"/>
    <x v="192"/>
    <n v="32.82"/>
    <x v="3"/>
    <s v="Night"/>
    <x v="5"/>
    <s v="Jun"/>
    <x v="5"/>
    <x v="3"/>
    <x v="1"/>
    <x v="0"/>
  </r>
  <r>
    <x v="108"/>
    <x v="0"/>
    <d v="1899-12-30T10:50:06"/>
    <d v="1899-12-30T10:00:00"/>
    <d v="1899-12-30T11:00:00"/>
    <x v="0"/>
    <n v="10"/>
    <x v="0"/>
    <x v="97"/>
    <n v="37.72"/>
    <x v="0"/>
    <s v="Morning"/>
    <x v="6"/>
    <s v="Jun"/>
    <x v="6"/>
    <x v="3"/>
    <x v="1"/>
    <x v="0"/>
  </r>
  <r>
    <x v="108"/>
    <x v="0"/>
    <d v="1899-12-30T18:59:02"/>
    <d v="1899-12-30T18:00:00"/>
    <d v="1899-12-30T19:00:00"/>
    <x v="5"/>
    <n v="18"/>
    <x v="0"/>
    <x v="314"/>
    <n v="37.72"/>
    <x v="0"/>
    <s v="Night"/>
    <x v="6"/>
    <s v="Jun"/>
    <x v="6"/>
    <x v="3"/>
    <x v="1"/>
    <x v="0"/>
  </r>
  <r>
    <x v="108"/>
    <x v="0"/>
    <d v="1899-12-30T19:00:00"/>
    <d v="1899-12-30T19:00:00"/>
    <d v="1899-12-30T20:00:00"/>
    <x v="6"/>
    <n v="19"/>
    <x v="0"/>
    <x v="314"/>
    <n v="37.72"/>
    <x v="0"/>
    <s v="Night"/>
    <x v="6"/>
    <s v="Jun"/>
    <x v="6"/>
    <x v="3"/>
    <x v="1"/>
    <x v="0"/>
  </r>
  <r>
    <x v="108"/>
    <x v="0"/>
    <d v="1899-12-30T21:39:10"/>
    <d v="1899-12-30T21:00:00"/>
    <d v="1899-12-30T22:00:00"/>
    <x v="15"/>
    <n v="21"/>
    <x v="0"/>
    <x v="257"/>
    <n v="37.72"/>
    <x v="0"/>
    <s v="Night"/>
    <x v="6"/>
    <s v="Jun"/>
    <x v="6"/>
    <x v="3"/>
    <x v="1"/>
    <x v="0"/>
  </r>
  <r>
    <x v="108"/>
    <x v="0"/>
    <d v="1899-12-30T21:57:41"/>
    <d v="1899-12-30T21:00:00"/>
    <d v="1899-12-30T22:00:00"/>
    <x v="15"/>
    <n v="21"/>
    <x v="0"/>
    <x v="8"/>
    <n v="37.72"/>
    <x v="0"/>
    <s v="Night"/>
    <x v="6"/>
    <s v="Jun"/>
    <x v="6"/>
    <x v="3"/>
    <x v="1"/>
    <x v="0"/>
  </r>
  <r>
    <x v="108"/>
    <x v="0"/>
    <d v="1899-12-30T21:59:18"/>
    <d v="1899-12-30T21:00:00"/>
    <d v="1899-12-30T22:00:00"/>
    <x v="15"/>
    <n v="21"/>
    <x v="0"/>
    <x v="8"/>
    <n v="32.82"/>
    <x v="3"/>
    <s v="Night"/>
    <x v="6"/>
    <s v="Jun"/>
    <x v="6"/>
    <x v="3"/>
    <x v="1"/>
    <x v="0"/>
  </r>
  <r>
    <x v="109"/>
    <x v="0"/>
    <d v="1899-12-30T09:59:56"/>
    <d v="1899-12-30T09:00:00"/>
    <d v="1899-12-30T10:00:00"/>
    <x v="10"/>
    <n v="9"/>
    <x v="0"/>
    <x v="311"/>
    <n v="37.72"/>
    <x v="0"/>
    <s v="Morning"/>
    <x v="0"/>
    <s v="Jun"/>
    <x v="0"/>
    <x v="3"/>
    <x v="1"/>
    <x v="0"/>
  </r>
  <r>
    <x v="109"/>
    <x v="0"/>
    <d v="1899-12-30T10:01:40"/>
    <d v="1899-12-30T10:00:00"/>
    <d v="1899-12-30T11:00:00"/>
    <x v="0"/>
    <n v="10"/>
    <x v="0"/>
    <x v="315"/>
    <n v="27.92"/>
    <x v="2"/>
    <s v="Morning"/>
    <x v="0"/>
    <s v="Jun"/>
    <x v="0"/>
    <x v="3"/>
    <x v="1"/>
    <x v="1"/>
  </r>
  <r>
    <x v="109"/>
    <x v="0"/>
    <d v="1899-12-30T13:19:19"/>
    <d v="1899-12-30T13:00:00"/>
    <d v="1899-12-30T14:00:00"/>
    <x v="2"/>
    <n v="13"/>
    <x v="0"/>
    <x v="12"/>
    <n v="32.82"/>
    <x v="3"/>
    <s v="Afternoon"/>
    <x v="0"/>
    <s v="Jun"/>
    <x v="0"/>
    <x v="3"/>
    <x v="1"/>
    <x v="0"/>
  </r>
  <r>
    <x v="109"/>
    <x v="0"/>
    <d v="1899-12-30T13:20:32"/>
    <d v="1899-12-30T13:00:00"/>
    <d v="1899-12-30T14:00:00"/>
    <x v="2"/>
    <n v="13"/>
    <x v="0"/>
    <x v="12"/>
    <n v="32.82"/>
    <x v="3"/>
    <s v="Afternoon"/>
    <x v="0"/>
    <s v="Jun"/>
    <x v="0"/>
    <x v="3"/>
    <x v="1"/>
    <x v="0"/>
  </r>
  <r>
    <x v="109"/>
    <x v="0"/>
    <d v="1899-12-30T18:12:16"/>
    <d v="1899-12-30T18:00:00"/>
    <d v="1899-12-30T19:00:00"/>
    <x v="5"/>
    <n v="18"/>
    <x v="0"/>
    <x v="316"/>
    <n v="23.02"/>
    <x v="6"/>
    <s v="Night"/>
    <x v="0"/>
    <s v="Jun"/>
    <x v="0"/>
    <x v="3"/>
    <x v="1"/>
    <x v="1"/>
  </r>
  <r>
    <x v="109"/>
    <x v="0"/>
    <d v="1899-12-30T19:30:27"/>
    <d v="1899-12-30T19:00:00"/>
    <d v="1899-12-30T20:00:00"/>
    <x v="6"/>
    <n v="19"/>
    <x v="0"/>
    <x v="8"/>
    <n v="37.72"/>
    <x v="0"/>
    <s v="Night"/>
    <x v="0"/>
    <s v="Jun"/>
    <x v="0"/>
    <x v="3"/>
    <x v="1"/>
    <x v="0"/>
  </r>
  <r>
    <x v="109"/>
    <x v="0"/>
    <d v="1899-12-30T19:47:06"/>
    <d v="1899-12-30T19:00:00"/>
    <d v="1899-12-30T20:00:00"/>
    <x v="6"/>
    <n v="19"/>
    <x v="0"/>
    <x v="154"/>
    <n v="37.72"/>
    <x v="7"/>
    <s v="Night"/>
    <x v="0"/>
    <s v="Jun"/>
    <x v="0"/>
    <x v="3"/>
    <x v="1"/>
    <x v="0"/>
  </r>
  <r>
    <x v="109"/>
    <x v="0"/>
    <d v="1899-12-30T19:48:07"/>
    <d v="1899-12-30T19:00:00"/>
    <d v="1899-12-30T20:00:00"/>
    <x v="6"/>
    <n v="19"/>
    <x v="0"/>
    <x v="154"/>
    <n v="37.72"/>
    <x v="7"/>
    <s v="Night"/>
    <x v="0"/>
    <s v="Jun"/>
    <x v="0"/>
    <x v="3"/>
    <x v="1"/>
    <x v="0"/>
  </r>
  <r>
    <x v="109"/>
    <x v="0"/>
    <d v="1899-12-30T19:49:55"/>
    <d v="1899-12-30T19:00:00"/>
    <d v="1899-12-30T20:00:00"/>
    <x v="6"/>
    <n v="19"/>
    <x v="0"/>
    <x v="180"/>
    <n v="37.72"/>
    <x v="7"/>
    <s v="Night"/>
    <x v="0"/>
    <s v="Jun"/>
    <x v="0"/>
    <x v="3"/>
    <x v="1"/>
    <x v="0"/>
  </r>
  <r>
    <x v="109"/>
    <x v="0"/>
    <d v="1899-12-30T19:51:00"/>
    <d v="1899-12-30T19:00:00"/>
    <d v="1899-12-30T20:00:00"/>
    <x v="6"/>
    <n v="19"/>
    <x v="0"/>
    <x v="180"/>
    <n v="37.72"/>
    <x v="7"/>
    <s v="Night"/>
    <x v="0"/>
    <s v="Jun"/>
    <x v="0"/>
    <x v="3"/>
    <x v="1"/>
    <x v="0"/>
  </r>
  <r>
    <x v="109"/>
    <x v="0"/>
    <d v="1899-12-30T19:52:19"/>
    <d v="1899-12-30T19:00:00"/>
    <d v="1899-12-30T20:00:00"/>
    <x v="6"/>
    <n v="19"/>
    <x v="0"/>
    <x v="180"/>
    <n v="27.92"/>
    <x v="2"/>
    <s v="Night"/>
    <x v="0"/>
    <s v="Jun"/>
    <x v="0"/>
    <x v="3"/>
    <x v="1"/>
    <x v="1"/>
  </r>
  <r>
    <x v="109"/>
    <x v="0"/>
    <d v="1899-12-30T19:55:37"/>
    <d v="1899-12-30T19:00:00"/>
    <d v="1899-12-30T20:00:00"/>
    <x v="6"/>
    <n v="19"/>
    <x v="0"/>
    <x v="311"/>
    <n v="32.82"/>
    <x v="3"/>
    <s v="Night"/>
    <x v="0"/>
    <s v="Jun"/>
    <x v="0"/>
    <x v="3"/>
    <x v="1"/>
    <x v="0"/>
  </r>
  <r>
    <x v="110"/>
    <x v="0"/>
    <d v="1899-12-30T08:39:50"/>
    <d v="1899-12-30T08:00:00"/>
    <d v="1899-12-30T09:00:00"/>
    <x v="13"/>
    <n v="8"/>
    <x v="0"/>
    <x v="141"/>
    <n v="27.92"/>
    <x v="5"/>
    <s v="Morning"/>
    <x v="1"/>
    <s v="Jun"/>
    <x v="1"/>
    <x v="3"/>
    <x v="1"/>
    <x v="0"/>
  </r>
  <r>
    <x v="110"/>
    <x v="0"/>
    <d v="1899-12-30T09:37:49"/>
    <d v="1899-12-30T09:00:00"/>
    <d v="1899-12-30T10:00:00"/>
    <x v="10"/>
    <n v="9"/>
    <x v="0"/>
    <x v="311"/>
    <n v="32.82"/>
    <x v="3"/>
    <s v="Morning"/>
    <x v="1"/>
    <s v="Jun"/>
    <x v="1"/>
    <x v="3"/>
    <x v="1"/>
    <x v="0"/>
  </r>
  <r>
    <x v="110"/>
    <x v="0"/>
    <d v="1899-12-30T12:53:16"/>
    <d v="1899-12-30T12:00:00"/>
    <d v="1899-12-30T13:00:00"/>
    <x v="1"/>
    <n v="12"/>
    <x v="0"/>
    <x v="317"/>
    <n v="32.82"/>
    <x v="3"/>
    <s v="Afternoon"/>
    <x v="1"/>
    <s v="Jun"/>
    <x v="1"/>
    <x v="3"/>
    <x v="1"/>
    <x v="0"/>
  </r>
  <r>
    <x v="110"/>
    <x v="0"/>
    <d v="1899-12-30T15:37:20"/>
    <d v="1899-12-30T15:00:00"/>
    <d v="1899-12-30T16:00:00"/>
    <x v="3"/>
    <n v="15"/>
    <x v="0"/>
    <x v="8"/>
    <n v="37.72"/>
    <x v="0"/>
    <s v="Afternoon"/>
    <x v="1"/>
    <s v="Jun"/>
    <x v="1"/>
    <x v="3"/>
    <x v="1"/>
    <x v="0"/>
  </r>
  <r>
    <x v="110"/>
    <x v="0"/>
    <d v="1899-12-30T22:10:23"/>
    <d v="1899-12-30T22:00:00"/>
    <d v="1899-12-30T23:00:00"/>
    <x v="14"/>
    <n v="22"/>
    <x v="0"/>
    <x v="318"/>
    <n v="37.72"/>
    <x v="7"/>
    <s v="Night"/>
    <x v="1"/>
    <s v="Jun"/>
    <x v="1"/>
    <x v="3"/>
    <x v="1"/>
    <x v="0"/>
  </r>
  <r>
    <x v="111"/>
    <x v="0"/>
    <d v="1899-12-30T18:12:01"/>
    <d v="1899-12-30T18:00:00"/>
    <d v="1899-12-30T19:00:00"/>
    <x v="5"/>
    <n v="18"/>
    <x v="0"/>
    <x v="12"/>
    <n v="32.82"/>
    <x v="3"/>
    <s v="Night"/>
    <x v="2"/>
    <s v="Jun"/>
    <x v="2"/>
    <x v="3"/>
    <x v="1"/>
    <x v="0"/>
  </r>
  <r>
    <x v="111"/>
    <x v="0"/>
    <d v="1899-12-30T18:13:51"/>
    <d v="1899-12-30T18:00:00"/>
    <d v="1899-12-30T19:00:00"/>
    <x v="5"/>
    <n v="18"/>
    <x v="0"/>
    <x v="12"/>
    <n v="32.82"/>
    <x v="3"/>
    <s v="Night"/>
    <x v="2"/>
    <s v="Jun"/>
    <x v="2"/>
    <x v="3"/>
    <x v="1"/>
    <x v="0"/>
  </r>
  <r>
    <x v="111"/>
    <x v="0"/>
    <d v="1899-12-30T21:06:47"/>
    <d v="1899-12-30T21:00:00"/>
    <d v="1899-12-30T22:00:00"/>
    <x v="15"/>
    <n v="21"/>
    <x v="0"/>
    <x v="319"/>
    <n v="37.72"/>
    <x v="7"/>
    <s v="Night"/>
    <x v="2"/>
    <s v="Jun"/>
    <x v="2"/>
    <x v="3"/>
    <x v="1"/>
    <x v="0"/>
  </r>
  <r>
    <x v="111"/>
    <x v="0"/>
    <d v="1899-12-30T21:29:08"/>
    <d v="1899-12-30T21:00:00"/>
    <d v="1899-12-30T22:00:00"/>
    <x v="15"/>
    <n v="21"/>
    <x v="0"/>
    <x v="320"/>
    <n v="37.72"/>
    <x v="0"/>
    <s v="Night"/>
    <x v="2"/>
    <s v="Jun"/>
    <x v="2"/>
    <x v="3"/>
    <x v="1"/>
    <x v="0"/>
  </r>
  <r>
    <x v="111"/>
    <x v="0"/>
    <d v="1899-12-30T21:30:36"/>
    <d v="1899-12-30T21:00:00"/>
    <d v="1899-12-30T22:00:00"/>
    <x v="15"/>
    <n v="21"/>
    <x v="0"/>
    <x v="320"/>
    <n v="37.72"/>
    <x v="7"/>
    <s v="Night"/>
    <x v="2"/>
    <s v="Jun"/>
    <x v="2"/>
    <x v="3"/>
    <x v="1"/>
    <x v="0"/>
  </r>
  <r>
    <x v="112"/>
    <x v="0"/>
    <d v="1899-12-30T11:44:40"/>
    <d v="1899-12-30T11:00:00"/>
    <d v="1899-12-30T12:00:00"/>
    <x v="7"/>
    <n v="11"/>
    <x v="0"/>
    <x v="164"/>
    <n v="32.82"/>
    <x v="3"/>
    <s v="Morning"/>
    <x v="3"/>
    <s v="Jun"/>
    <x v="3"/>
    <x v="3"/>
    <x v="1"/>
    <x v="0"/>
  </r>
  <r>
    <x v="112"/>
    <x v="0"/>
    <d v="1899-12-30T11:49:36"/>
    <d v="1899-12-30T11:00:00"/>
    <d v="1899-12-30T12:00:00"/>
    <x v="7"/>
    <n v="11"/>
    <x v="0"/>
    <x v="180"/>
    <n v="37.72"/>
    <x v="7"/>
    <s v="Morning"/>
    <x v="3"/>
    <s v="Jun"/>
    <x v="3"/>
    <x v="3"/>
    <x v="1"/>
    <x v="0"/>
  </r>
  <r>
    <x v="112"/>
    <x v="0"/>
    <d v="1899-12-30T11:50:44"/>
    <d v="1899-12-30T11:00:00"/>
    <d v="1899-12-30T12:00:00"/>
    <x v="7"/>
    <n v="11"/>
    <x v="0"/>
    <x v="180"/>
    <n v="37.72"/>
    <x v="7"/>
    <s v="Morning"/>
    <x v="3"/>
    <s v="Jun"/>
    <x v="3"/>
    <x v="3"/>
    <x v="1"/>
    <x v="0"/>
  </r>
  <r>
    <x v="112"/>
    <x v="0"/>
    <d v="1899-12-30T15:02:29"/>
    <d v="1899-12-30T15:00:00"/>
    <d v="1899-12-30T16:00:00"/>
    <x v="3"/>
    <n v="15"/>
    <x v="0"/>
    <x v="321"/>
    <n v="37.72"/>
    <x v="0"/>
    <s v="Afternoon"/>
    <x v="3"/>
    <s v="Jun"/>
    <x v="3"/>
    <x v="3"/>
    <x v="1"/>
    <x v="0"/>
  </r>
  <r>
    <x v="112"/>
    <x v="0"/>
    <d v="1899-12-30T16:46:01"/>
    <d v="1899-12-30T16:00:00"/>
    <d v="1899-12-30T17:00:00"/>
    <x v="4"/>
    <n v="16"/>
    <x v="0"/>
    <x v="203"/>
    <n v="37.72"/>
    <x v="7"/>
    <s v="Afternoon"/>
    <x v="3"/>
    <s v="Jun"/>
    <x v="3"/>
    <x v="3"/>
    <x v="1"/>
    <x v="0"/>
  </r>
  <r>
    <x v="112"/>
    <x v="0"/>
    <d v="1899-12-30T16:47:00"/>
    <d v="1899-12-30T16:00:00"/>
    <d v="1899-12-30T17:00:00"/>
    <x v="4"/>
    <n v="16"/>
    <x v="0"/>
    <x v="203"/>
    <n v="37.72"/>
    <x v="7"/>
    <s v="Afternoon"/>
    <x v="3"/>
    <s v="Jun"/>
    <x v="3"/>
    <x v="3"/>
    <x v="1"/>
    <x v="0"/>
  </r>
  <r>
    <x v="113"/>
    <x v="0"/>
    <d v="1899-12-30T08:19:24"/>
    <d v="1899-12-30T08:00:00"/>
    <d v="1899-12-30T09:00:00"/>
    <x v="13"/>
    <n v="8"/>
    <x v="0"/>
    <x v="322"/>
    <n v="37.72"/>
    <x v="0"/>
    <s v="Morning"/>
    <x v="4"/>
    <s v="Jun"/>
    <x v="4"/>
    <x v="3"/>
    <x v="1"/>
    <x v="0"/>
  </r>
  <r>
    <x v="113"/>
    <x v="0"/>
    <d v="1899-12-30T10:28:26"/>
    <d v="1899-12-30T10:00:00"/>
    <d v="1899-12-30T11:00:00"/>
    <x v="0"/>
    <n v="10"/>
    <x v="0"/>
    <x v="12"/>
    <n v="32.82"/>
    <x v="3"/>
    <s v="Morning"/>
    <x v="4"/>
    <s v="Jun"/>
    <x v="4"/>
    <x v="3"/>
    <x v="1"/>
    <x v="0"/>
  </r>
  <r>
    <x v="113"/>
    <x v="0"/>
    <d v="1899-12-30T10:29:42"/>
    <d v="1899-12-30T10:00:00"/>
    <d v="1899-12-30T11:00:00"/>
    <x v="0"/>
    <n v="10"/>
    <x v="0"/>
    <x v="40"/>
    <n v="32.82"/>
    <x v="3"/>
    <s v="Morning"/>
    <x v="4"/>
    <s v="Jun"/>
    <x v="4"/>
    <x v="3"/>
    <x v="1"/>
    <x v="0"/>
  </r>
  <r>
    <x v="113"/>
    <x v="0"/>
    <d v="1899-12-30T11:34:52"/>
    <d v="1899-12-30T11:00:00"/>
    <d v="1899-12-30T12:00:00"/>
    <x v="7"/>
    <n v="11"/>
    <x v="0"/>
    <x v="203"/>
    <n v="37.72"/>
    <x v="7"/>
    <s v="Morning"/>
    <x v="4"/>
    <s v="Jun"/>
    <x v="4"/>
    <x v="3"/>
    <x v="1"/>
    <x v="0"/>
  </r>
  <r>
    <x v="114"/>
    <x v="0"/>
    <d v="1899-12-30T09:33:02"/>
    <d v="1899-12-30T09:00:00"/>
    <d v="1899-12-30T10:00:00"/>
    <x v="10"/>
    <n v="9"/>
    <x v="0"/>
    <x v="323"/>
    <n v="37.72"/>
    <x v="0"/>
    <s v="Morning"/>
    <x v="5"/>
    <s v="Jun"/>
    <x v="5"/>
    <x v="3"/>
    <x v="1"/>
    <x v="0"/>
  </r>
  <r>
    <x v="114"/>
    <x v="0"/>
    <d v="1899-12-30T16:32:29"/>
    <d v="1899-12-30T16:00:00"/>
    <d v="1899-12-30T17:00:00"/>
    <x v="4"/>
    <n v="16"/>
    <x v="0"/>
    <x v="324"/>
    <n v="23.02"/>
    <x v="6"/>
    <s v="Afternoon"/>
    <x v="5"/>
    <s v="Jun"/>
    <x v="5"/>
    <x v="3"/>
    <x v="1"/>
    <x v="1"/>
  </r>
  <r>
    <x v="114"/>
    <x v="0"/>
    <d v="1899-12-30T16:34:02"/>
    <d v="1899-12-30T16:00:00"/>
    <d v="1899-12-30T17:00:00"/>
    <x v="4"/>
    <n v="16"/>
    <x v="0"/>
    <x v="325"/>
    <n v="27.92"/>
    <x v="2"/>
    <s v="Afternoon"/>
    <x v="5"/>
    <s v="Jun"/>
    <x v="5"/>
    <x v="3"/>
    <x v="1"/>
    <x v="1"/>
  </r>
  <r>
    <x v="114"/>
    <x v="0"/>
    <d v="1899-12-30T21:21:53"/>
    <d v="1899-12-30T21:00:00"/>
    <d v="1899-12-30T22:00:00"/>
    <x v="15"/>
    <n v="21"/>
    <x v="0"/>
    <x v="8"/>
    <n v="37.72"/>
    <x v="0"/>
    <s v="Night"/>
    <x v="5"/>
    <s v="Jun"/>
    <x v="5"/>
    <x v="3"/>
    <x v="1"/>
    <x v="0"/>
  </r>
  <r>
    <x v="114"/>
    <x v="0"/>
    <d v="1899-12-30T21:27:01"/>
    <d v="1899-12-30T21:00:00"/>
    <d v="1899-12-30T22:00:00"/>
    <x v="15"/>
    <n v="21"/>
    <x v="0"/>
    <x v="8"/>
    <n v="37.72"/>
    <x v="7"/>
    <s v="Night"/>
    <x v="5"/>
    <s v="Jun"/>
    <x v="5"/>
    <x v="3"/>
    <x v="1"/>
    <x v="0"/>
  </r>
  <r>
    <x v="114"/>
    <x v="0"/>
    <d v="1899-12-30T21:28:15"/>
    <d v="1899-12-30T21:00:00"/>
    <d v="1899-12-30T22:00:00"/>
    <x v="15"/>
    <n v="21"/>
    <x v="0"/>
    <x v="206"/>
    <n v="32.82"/>
    <x v="3"/>
    <s v="Night"/>
    <x v="5"/>
    <s v="Jun"/>
    <x v="5"/>
    <x v="3"/>
    <x v="1"/>
    <x v="0"/>
  </r>
  <r>
    <x v="115"/>
    <x v="0"/>
    <d v="1899-12-30T09:15:43"/>
    <d v="1899-12-30T09:00:00"/>
    <d v="1899-12-30T10:00:00"/>
    <x v="10"/>
    <n v="9"/>
    <x v="0"/>
    <x v="326"/>
    <n v="32.82"/>
    <x v="3"/>
    <s v="Morning"/>
    <x v="6"/>
    <s v="Jun"/>
    <x v="6"/>
    <x v="3"/>
    <x v="1"/>
    <x v="0"/>
  </r>
  <r>
    <x v="115"/>
    <x v="0"/>
    <d v="1899-12-30T16:11:48"/>
    <d v="1899-12-30T16:00:00"/>
    <d v="1899-12-30T17:00:00"/>
    <x v="4"/>
    <n v="16"/>
    <x v="0"/>
    <x v="327"/>
    <n v="27.92"/>
    <x v="5"/>
    <s v="Afternoon"/>
    <x v="6"/>
    <s v="Jun"/>
    <x v="6"/>
    <x v="3"/>
    <x v="1"/>
    <x v="0"/>
  </r>
  <r>
    <x v="115"/>
    <x v="0"/>
    <d v="1899-12-30T21:44:03"/>
    <d v="1899-12-30T21:00:00"/>
    <d v="1899-12-30T22:00:00"/>
    <x v="15"/>
    <n v="21"/>
    <x v="0"/>
    <x v="328"/>
    <n v="32.82"/>
    <x v="3"/>
    <s v="Night"/>
    <x v="6"/>
    <s v="Jun"/>
    <x v="6"/>
    <x v="3"/>
    <x v="1"/>
    <x v="0"/>
  </r>
  <r>
    <x v="115"/>
    <x v="0"/>
    <d v="1899-12-30T21:50:32"/>
    <d v="1899-12-30T21:00:00"/>
    <d v="1899-12-30T22:00:00"/>
    <x v="15"/>
    <n v="21"/>
    <x v="0"/>
    <x v="329"/>
    <n v="37.72"/>
    <x v="7"/>
    <s v="Night"/>
    <x v="6"/>
    <s v="Jun"/>
    <x v="6"/>
    <x v="3"/>
    <x v="1"/>
    <x v="0"/>
  </r>
  <r>
    <x v="116"/>
    <x v="0"/>
    <d v="1899-12-30T08:08:35"/>
    <d v="1899-12-30T08:00:00"/>
    <d v="1899-12-30T09:00:00"/>
    <x v="13"/>
    <n v="8"/>
    <x v="0"/>
    <x v="141"/>
    <n v="27.92"/>
    <x v="5"/>
    <s v="Morning"/>
    <x v="0"/>
    <s v="Jun"/>
    <x v="0"/>
    <x v="3"/>
    <x v="1"/>
    <x v="0"/>
  </r>
  <r>
    <x v="116"/>
    <x v="0"/>
    <d v="1899-12-30T17:51:54"/>
    <d v="1899-12-30T17:00:00"/>
    <d v="1899-12-30T18:00:00"/>
    <x v="9"/>
    <n v="17"/>
    <x v="0"/>
    <x v="274"/>
    <n v="23.02"/>
    <x v="6"/>
    <s v="Night"/>
    <x v="0"/>
    <s v="Jun"/>
    <x v="0"/>
    <x v="3"/>
    <x v="1"/>
    <x v="1"/>
  </r>
  <r>
    <x v="116"/>
    <x v="0"/>
    <d v="1899-12-30T21:50:55"/>
    <d v="1899-12-30T21:00:00"/>
    <d v="1899-12-30T22:00:00"/>
    <x v="15"/>
    <n v="21"/>
    <x v="0"/>
    <x v="330"/>
    <n v="32.82"/>
    <x v="3"/>
    <s v="Night"/>
    <x v="0"/>
    <s v="Jun"/>
    <x v="0"/>
    <x v="3"/>
    <x v="1"/>
    <x v="0"/>
  </r>
  <r>
    <x v="116"/>
    <x v="0"/>
    <d v="1899-12-30T21:52:02"/>
    <d v="1899-12-30T21:00:00"/>
    <d v="1899-12-30T22:00:00"/>
    <x v="15"/>
    <n v="21"/>
    <x v="0"/>
    <x v="331"/>
    <n v="37.72"/>
    <x v="0"/>
    <s v="Night"/>
    <x v="0"/>
    <s v="Jun"/>
    <x v="0"/>
    <x v="3"/>
    <x v="1"/>
    <x v="0"/>
  </r>
  <r>
    <x v="116"/>
    <x v="0"/>
    <d v="1899-12-30T22:28:20"/>
    <d v="1899-12-30T22:00:00"/>
    <d v="1899-12-30T23:00:00"/>
    <x v="14"/>
    <n v="22"/>
    <x v="0"/>
    <x v="332"/>
    <n v="37.72"/>
    <x v="7"/>
    <s v="Night"/>
    <x v="0"/>
    <s v="Jun"/>
    <x v="0"/>
    <x v="3"/>
    <x v="1"/>
    <x v="0"/>
  </r>
  <r>
    <x v="117"/>
    <x v="0"/>
    <d v="1899-12-30T09:47:10"/>
    <d v="1899-12-30T09:00:00"/>
    <d v="1899-12-30T10:00:00"/>
    <x v="10"/>
    <n v="9"/>
    <x v="0"/>
    <x v="97"/>
    <n v="32.82"/>
    <x v="3"/>
    <s v="Morning"/>
    <x v="1"/>
    <s v="Jun"/>
    <x v="1"/>
    <x v="3"/>
    <x v="1"/>
    <x v="0"/>
  </r>
  <r>
    <x v="117"/>
    <x v="0"/>
    <d v="1899-12-30T11:40:20"/>
    <d v="1899-12-30T11:00:00"/>
    <d v="1899-12-30T12:00:00"/>
    <x v="7"/>
    <n v="11"/>
    <x v="0"/>
    <x v="333"/>
    <n v="32.82"/>
    <x v="3"/>
    <s v="Morning"/>
    <x v="1"/>
    <s v="Jun"/>
    <x v="1"/>
    <x v="3"/>
    <x v="1"/>
    <x v="0"/>
  </r>
  <r>
    <x v="117"/>
    <x v="0"/>
    <d v="1899-12-30T11:41:27"/>
    <d v="1899-12-30T11:00:00"/>
    <d v="1899-12-30T12:00:00"/>
    <x v="7"/>
    <n v="11"/>
    <x v="0"/>
    <x v="333"/>
    <n v="32.82"/>
    <x v="3"/>
    <s v="Morning"/>
    <x v="1"/>
    <s v="Jun"/>
    <x v="1"/>
    <x v="3"/>
    <x v="1"/>
    <x v="0"/>
  </r>
  <r>
    <x v="117"/>
    <x v="0"/>
    <d v="1899-12-30T12:30:24"/>
    <d v="1899-12-30T12:00:00"/>
    <d v="1899-12-30T13:00:00"/>
    <x v="1"/>
    <n v="12"/>
    <x v="0"/>
    <x v="334"/>
    <n v="37.72"/>
    <x v="7"/>
    <s v="Afternoon"/>
    <x v="1"/>
    <s v="Jun"/>
    <x v="1"/>
    <x v="3"/>
    <x v="1"/>
    <x v="0"/>
  </r>
  <r>
    <x v="117"/>
    <x v="0"/>
    <d v="1899-12-30T12:31:43"/>
    <d v="1899-12-30T12:00:00"/>
    <d v="1899-12-30T13:00:00"/>
    <x v="1"/>
    <n v="12"/>
    <x v="0"/>
    <x v="334"/>
    <n v="37.72"/>
    <x v="7"/>
    <s v="Afternoon"/>
    <x v="1"/>
    <s v="Jun"/>
    <x v="1"/>
    <x v="3"/>
    <x v="1"/>
    <x v="0"/>
  </r>
  <r>
    <x v="117"/>
    <x v="0"/>
    <d v="1899-12-30T17:23:44"/>
    <d v="1899-12-30T17:00:00"/>
    <d v="1899-12-30T18:00:00"/>
    <x v="9"/>
    <n v="17"/>
    <x v="0"/>
    <x v="335"/>
    <n v="37.72"/>
    <x v="7"/>
    <s v="Night"/>
    <x v="1"/>
    <s v="Jun"/>
    <x v="1"/>
    <x v="3"/>
    <x v="1"/>
    <x v="0"/>
  </r>
  <r>
    <x v="117"/>
    <x v="0"/>
    <d v="1899-12-30T17:24:52"/>
    <d v="1899-12-30T17:00:00"/>
    <d v="1899-12-30T18:00:00"/>
    <x v="9"/>
    <n v="17"/>
    <x v="0"/>
    <x v="335"/>
    <n v="37.72"/>
    <x v="1"/>
    <s v="Night"/>
    <x v="1"/>
    <s v="Jun"/>
    <x v="1"/>
    <x v="3"/>
    <x v="1"/>
    <x v="0"/>
  </r>
  <r>
    <x v="117"/>
    <x v="0"/>
    <d v="1899-12-30T21:27:22"/>
    <d v="1899-12-30T21:00:00"/>
    <d v="1899-12-30T22:00:00"/>
    <x v="15"/>
    <n v="21"/>
    <x v="0"/>
    <x v="8"/>
    <n v="37.72"/>
    <x v="0"/>
    <s v="Night"/>
    <x v="1"/>
    <s v="Jun"/>
    <x v="1"/>
    <x v="3"/>
    <x v="1"/>
    <x v="0"/>
  </r>
  <r>
    <x v="118"/>
    <x v="0"/>
    <d v="1899-12-30T10:28:10"/>
    <d v="1899-12-30T10:00:00"/>
    <d v="1899-12-30T11:00:00"/>
    <x v="0"/>
    <n v="10"/>
    <x v="0"/>
    <x v="336"/>
    <n v="37.72"/>
    <x v="0"/>
    <s v="Morning"/>
    <x v="2"/>
    <s v="Jun"/>
    <x v="2"/>
    <x v="3"/>
    <x v="1"/>
    <x v="0"/>
  </r>
  <r>
    <x v="118"/>
    <x v="0"/>
    <d v="1899-12-30T13:05:51"/>
    <d v="1899-12-30T13:00:00"/>
    <d v="1899-12-30T14:00:00"/>
    <x v="2"/>
    <n v="13"/>
    <x v="0"/>
    <x v="337"/>
    <n v="23.02"/>
    <x v="6"/>
    <s v="Afternoon"/>
    <x v="2"/>
    <s v="Jun"/>
    <x v="2"/>
    <x v="3"/>
    <x v="1"/>
    <x v="1"/>
  </r>
  <r>
    <x v="118"/>
    <x v="0"/>
    <d v="1899-12-30T16:54:42"/>
    <d v="1899-12-30T16:00:00"/>
    <d v="1899-12-30T17:00:00"/>
    <x v="4"/>
    <n v="16"/>
    <x v="0"/>
    <x v="8"/>
    <n v="37.72"/>
    <x v="1"/>
    <s v="Afternoon"/>
    <x v="2"/>
    <s v="Jun"/>
    <x v="2"/>
    <x v="3"/>
    <x v="1"/>
    <x v="0"/>
  </r>
  <r>
    <x v="118"/>
    <x v="0"/>
    <d v="1899-12-30T21:04:10"/>
    <d v="1899-12-30T21:00:00"/>
    <d v="1899-12-30T22:00:00"/>
    <x v="15"/>
    <n v="21"/>
    <x v="0"/>
    <x v="97"/>
    <n v="32.82"/>
    <x v="3"/>
    <s v="Night"/>
    <x v="2"/>
    <s v="Jun"/>
    <x v="2"/>
    <x v="3"/>
    <x v="1"/>
    <x v="0"/>
  </r>
  <r>
    <x v="119"/>
    <x v="0"/>
    <d v="1899-12-30T18:07:27"/>
    <d v="1899-12-30T18:00:00"/>
    <d v="1899-12-30T19:00:00"/>
    <x v="5"/>
    <n v="18"/>
    <x v="0"/>
    <x v="12"/>
    <n v="23.02"/>
    <x v="6"/>
    <s v="Night"/>
    <x v="3"/>
    <s v="Jul"/>
    <x v="3"/>
    <x v="4"/>
    <x v="1"/>
    <x v="1"/>
  </r>
  <r>
    <x v="119"/>
    <x v="0"/>
    <d v="1899-12-30T18:56:52"/>
    <d v="1899-12-30T18:00:00"/>
    <d v="1899-12-30T19:00:00"/>
    <x v="5"/>
    <n v="18"/>
    <x v="0"/>
    <x v="338"/>
    <n v="37.72"/>
    <x v="7"/>
    <s v="Night"/>
    <x v="3"/>
    <s v="Jul"/>
    <x v="3"/>
    <x v="4"/>
    <x v="1"/>
    <x v="0"/>
  </r>
  <r>
    <x v="119"/>
    <x v="0"/>
    <d v="1899-12-30T18:57:54"/>
    <d v="1899-12-30T18:00:00"/>
    <d v="1899-12-30T19:00:00"/>
    <x v="5"/>
    <n v="18"/>
    <x v="0"/>
    <x v="339"/>
    <n v="37.72"/>
    <x v="7"/>
    <s v="Night"/>
    <x v="3"/>
    <s v="Jul"/>
    <x v="3"/>
    <x v="4"/>
    <x v="1"/>
    <x v="0"/>
  </r>
  <r>
    <x v="120"/>
    <x v="0"/>
    <d v="1899-12-30T10:42:54"/>
    <d v="1899-12-30T10:00:00"/>
    <d v="1899-12-30T11:00:00"/>
    <x v="0"/>
    <n v="10"/>
    <x v="0"/>
    <x v="304"/>
    <n v="32.82"/>
    <x v="3"/>
    <s v="Morning"/>
    <x v="4"/>
    <s v="Jul"/>
    <x v="4"/>
    <x v="4"/>
    <x v="1"/>
    <x v="0"/>
  </r>
  <r>
    <x v="120"/>
    <x v="0"/>
    <d v="1899-12-30T10:45:01"/>
    <d v="1899-12-30T10:00:00"/>
    <d v="1899-12-30T11:00:00"/>
    <x v="0"/>
    <n v="10"/>
    <x v="0"/>
    <x v="304"/>
    <n v="27.92"/>
    <x v="2"/>
    <s v="Morning"/>
    <x v="4"/>
    <s v="Jul"/>
    <x v="4"/>
    <x v="4"/>
    <x v="1"/>
    <x v="1"/>
  </r>
  <r>
    <x v="120"/>
    <x v="0"/>
    <d v="1899-12-30T12:48:05"/>
    <d v="1899-12-30T12:00:00"/>
    <d v="1899-12-30T13:00:00"/>
    <x v="1"/>
    <n v="12"/>
    <x v="0"/>
    <x v="19"/>
    <n v="37.72"/>
    <x v="0"/>
    <s v="Afternoon"/>
    <x v="4"/>
    <s v="Jul"/>
    <x v="4"/>
    <x v="4"/>
    <x v="1"/>
    <x v="0"/>
  </r>
  <r>
    <x v="120"/>
    <x v="0"/>
    <d v="1899-12-30T14:03:13"/>
    <d v="1899-12-30T14:00:00"/>
    <d v="1899-12-30T15:00:00"/>
    <x v="8"/>
    <n v="14"/>
    <x v="0"/>
    <x v="340"/>
    <n v="27.92"/>
    <x v="2"/>
    <s v="Afternoon"/>
    <x v="4"/>
    <s v="Jul"/>
    <x v="4"/>
    <x v="4"/>
    <x v="1"/>
    <x v="1"/>
  </r>
  <r>
    <x v="120"/>
    <x v="0"/>
    <d v="1899-12-30T16:31:24"/>
    <d v="1899-12-30T16:00:00"/>
    <d v="1899-12-30T17:00:00"/>
    <x v="4"/>
    <n v="16"/>
    <x v="0"/>
    <x v="341"/>
    <n v="32.82"/>
    <x v="3"/>
    <s v="Afternoon"/>
    <x v="4"/>
    <s v="Jul"/>
    <x v="4"/>
    <x v="4"/>
    <x v="1"/>
    <x v="0"/>
  </r>
  <r>
    <x v="120"/>
    <x v="0"/>
    <d v="1899-12-30T22:02:24"/>
    <d v="1899-12-30T22:00:00"/>
    <d v="1899-12-30T23:00:00"/>
    <x v="14"/>
    <n v="22"/>
    <x v="0"/>
    <x v="329"/>
    <n v="32.82"/>
    <x v="3"/>
    <s v="Night"/>
    <x v="4"/>
    <s v="Jul"/>
    <x v="4"/>
    <x v="4"/>
    <x v="1"/>
    <x v="0"/>
  </r>
  <r>
    <x v="121"/>
    <x v="0"/>
    <d v="1899-12-30T13:51:15"/>
    <d v="1899-12-30T13:00:00"/>
    <d v="1899-12-30T14:00:00"/>
    <x v="2"/>
    <n v="13"/>
    <x v="0"/>
    <x v="12"/>
    <n v="32.82"/>
    <x v="3"/>
    <s v="Afternoon"/>
    <x v="5"/>
    <s v="Jul"/>
    <x v="5"/>
    <x v="4"/>
    <x v="1"/>
    <x v="0"/>
  </r>
  <r>
    <x v="121"/>
    <x v="0"/>
    <d v="1899-12-30T16:01:17"/>
    <d v="1899-12-30T16:00:00"/>
    <d v="1899-12-30T17:00:00"/>
    <x v="4"/>
    <n v="16"/>
    <x v="0"/>
    <x v="342"/>
    <n v="37.72"/>
    <x v="7"/>
    <s v="Afternoon"/>
    <x v="5"/>
    <s v="Jul"/>
    <x v="5"/>
    <x v="4"/>
    <x v="1"/>
    <x v="0"/>
  </r>
  <r>
    <x v="121"/>
    <x v="0"/>
    <d v="1899-12-30T16:50:25"/>
    <d v="1899-12-30T16:00:00"/>
    <d v="1899-12-30T17:00:00"/>
    <x v="4"/>
    <n v="16"/>
    <x v="0"/>
    <x v="343"/>
    <n v="37.72"/>
    <x v="7"/>
    <s v="Afternoon"/>
    <x v="5"/>
    <s v="Jul"/>
    <x v="5"/>
    <x v="4"/>
    <x v="1"/>
    <x v="0"/>
  </r>
  <r>
    <x v="121"/>
    <x v="0"/>
    <d v="1899-12-30T16:53:16"/>
    <d v="1899-12-30T16:00:00"/>
    <d v="1899-12-30T17:00:00"/>
    <x v="4"/>
    <n v="16"/>
    <x v="0"/>
    <x v="270"/>
    <n v="32.82"/>
    <x v="3"/>
    <s v="Afternoon"/>
    <x v="5"/>
    <s v="Jul"/>
    <x v="5"/>
    <x v="4"/>
    <x v="1"/>
    <x v="0"/>
  </r>
  <r>
    <x v="121"/>
    <x v="0"/>
    <d v="1899-12-30T16:54:23"/>
    <d v="1899-12-30T16:00:00"/>
    <d v="1899-12-30T17:00:00"/>
    <x v="4"/>
    <n v="16"/>
    <x v="0"/>
    <x v="344"/>
    <n v="32.82"/>
    <x v="3"/>
    <s v="Afternoon"/>
    <x v="5"/>
    <s v="Jul"/>
    <x v="5"/>
    <x v="4"/>
    <x v="1"/>
    <x v="0"/>
  </r>
  <r>
    <x v="121"/>
    <x v="0"/>
    <d v="1899-12-30T16:55:31"/>
    <d v="1899-12-30T16:00:00"/>
    <d v="1899-12-30T17:00:00"/>
    <x v="4"/>
    <n v="16"/>
    <x v="0"/>
    <x v="270"/>
    <n v="37.72"/>
    <x v="0"/>
    <s v="Afternoon"/>
    <x v="5"/>
    <s v="Jul"/>
    <x v="5"/>
    <x v="4"/>
    <x v="1"/>
    <x v="0"/>
  </r>
  <r>
    <x v="121"/>
    <x v="0"/>
    <d v="1899-12-30T16:59:26"/>
    <d v="1899-12-30T16:00:00"/>
    <d v="1899-12-30T17:00:00"/>
    <x v="4"/>
    <n v="16"/>
    <x v="0"/>
    <x v="345"/>
    <n v="23.02"/>
    <x v="6"/>
    <s v="Afternoon"/>
    <x v="5"/>
    <s v="Jul"/>
    <x v="5"/>
    <x v="4"/>
    <x v="1"/>
    <x v="1"/>
  </r>
  <r>
    <x v="121"/>
    <x v="0"/>
    <d v="1899-12-30T17:59:02"/>
    <d v="1899-12-30T17:00:00"/>
    <d v="1899-12-30T18:00:00"/>
    <x v="9"/>
    <n v="17"/>
    <x v="0"/>
    <x v="346"/>
    <n v="37.72"/>
    <x v="7"/>
    <s v="Night"/>
    <x v="5"/>
    <s v="Jul"/>
    <x v="5"/>
    <x v="4"/>
    <x v="1"/>
    <x v="0"/>
  </r>
  <r>
    <x v="121"/>
    <x v="0"/>
    <d v="1899-12-30T19:06:09"/>
    <d v="1899-12-30T19:00:00"/>
    <d v="1899-12-30T20:00:00"/>
    <x v="6"/>
    <n v="19"/>
    <x v="0"/>
    <x v="8"/>
    <n v="37.72"/>
    <x v="0"/>
    <s v="Night"/>
    <x v="5"/>
    <s v="Jul"/>
    <x v="5"/>
    <x v="4"/>
    <x v="1"/>
    <x v="0"/>
  </r>
  <r>
    <x v="122"/>
    <x v="0"/>
    <d v="1899-12-30T10:26:24"/>
    <d v="1899-12-30T10:00:00"/>
    <d v="1899-12-30T11:00:00"/>
    <x v="0"/>
    <n v="10"/>
    <x v="0"/>
    <x v="143"/>
    <n v="32.82"/>
    <x v="3"/>
    <s v="Morning"/>
    <x v="6"/>
    <s v="Jul"/>
    <x v="6"/>
    <x v="4"/>
    <x v="1"/>
    <x v="0"/>
  </r>
  <r>
    <x v="122"/>
    <x v="0"/>
    <d v="1899-12-30T10:27:30"/>
    <d v="1899-12-30T10:00:00"/>
    <d v="1899-12-30T11:00:00"/>
    <x v="0"/>
    <n v="10"/>
    <x v="0"/>
    <x v="12"/>
    <n v="27.92"/>
    <x v="2"/>
    <s v="Morning"/>
    <x v="6"/>
    <s v="Jul"/>
    <x v="6"/>
    <x v="4"/>
    <x v="1"/>
    <x v="1"/>
  </r>
  <r>
    <x v="123"/>
    <x v="0"/>
    <d v="1899-12-30T12:20:29"/>
    <d v="1899-12-30T12:00:00"/>
    <d v="1899-12-30T13:00:00"/>
    <x v="1"/>
    <n v="12"/>
    <x v="0"/>
    <x v="58"/>
    <n v="37.72"/>
    <x v="4"/>
    <s v="Afternoon"/>
    <x v="0"/>
    <s v="Jul"/>
    <x v="0"/>
    <x v="4"/>
    <x v="1"/>
    <x v="0"/>
  </r>
  <r>
    <x v="123"/>
    <x v="0"/>
    <d v="1899-12-30T13:43:43"/>
    <d v="1899-12-30T13:00:00"/>
    <d v="1899-12-30T14:00:00"/>
    <x v="2"/>
    <n v="13"/>
    <x v="0"/>
    <x v="40"/>
    <n v="32.82"/>
    <x v="3"/>
    <s v="Afternoon"/>
    <x v="0"/>
    <s v="Jul"/>
    <x v="0"/>
    <x v="4"/>
    <x v="1"/>
    <x v="0"/>
  </r>
  <r>
    <x v="123"/>
    <x v="0"/>
    <d v="1899-12-30T13:44:44"/>
    <d v="1899-12-30T13:00:00"/>
    <d v="1899-12-30T14:00:00"/>
    <x v="2"/>
    <n v="13"/>
    <x v="0"/>
    <x v="347"/>
    <n v="32.82"/>
    <x v="3"/>
    <s v="Afternoon"/>
    <x v="0"/>
    <s v="Jul"/>
    <x v="0"/>
    <x v="4"/>
    <x v="1"/>
    <x v="0"/>
  </r>
  <r>
    <x v="123"/>
    <x v="0"/>
    <d v="1899-12-30T18:55:56"/>
    <d v="1899-12-30T18:00:00"/>
    <d v="1899-12-30T19:00:00"/>
    <x v="5"/>
    <n v="18"/>
    <x v="0"/>
    <x v="348"/>
    <n v="23.02"/>
    <x v="6"/>
    <s v="Night"/>
    <x v="0"/>
    <s v="Jul"/>
    <x v="0"/>
    <x v="4"/>
    <x v="1"/>
    <x v="1"/>
  </r>
  <r>
    <x v="123"/>
    <x v="0"/>
    <d v="1899-12-30T19:55:08"/>
    <d v="1899-12-30T19:00:00"/>
    <d v="1899-12-30T20:00:00"/>
    <x v="6"/>
    <n v="19"/>
    <x v="0"/>
    <x v="99"/>
    <n v="27.92"/>
    <x v="2"/>
    <s v="Night"/>
    <x v="0"/>
    <s v="Jul"/>
    <x v="0"/>
    <x v="4"/>
    <x v="1"/>
    <x v="1"/>
  </r>
  <r>
    <x v="123"/>
    <x v="0"/>
    <d v="1899-12-30T22:11:56"/>
    <d v="1899-12-30T22:00:00"/>
    <d v="1899-12-30T23:00:00"/>
    <x v="14"/>
    <n v="22"/>
    <x v="0"/>
    <x v="349"/>
    <n v="23.02"/>
    <x v="6"/>
    <s v="Night"/>
    <x v="0"/>
    <s v="Jul"/>
    <x v="0"/>
    <x v="4"/>
    <x v="1"/>
    <x v="1"/>
  </r>
  <r>
    <x v="123"/>
    <x v="0"/>
    <d v="1899-12-30T22:18:03"/>
    <d v="1899-12-30T22:00:00"/>
    <d v="1899-12-30T23:00:00"/>
    <x v="14"/>
    <n v="22"/>
    <x v="0"/>
    <x v="350"/>
    <n v="27.92"/>
    <x v="2"/>
    <s v="Night"/>
    <x v="0"/>
    <s v="Jul"/>
    <x v="0"/>
    <x v="4"/>
    <x v="1"/>
    <x v="1"/>
  </r>
  <r>
    <x v="123"/>
    <x v="0"/>
    <d v="1899-12-30T22:18:57"/>
    <d v="1899-12-30T22:00:00"/>
    <d v="1899-12-30T23:00:00"/>
    <x v="14"/>
    <n v="22"/>
    <x v="0"/>
    <x v="350"/>
    <n v="27.92"/>
    <x v="2"/>
    <s v="Night"/>
    <x v="0"/>
    <s v="Jul"/>
    <x v="0"/>
    <x v="4"/>
    <x v="1"/>
    <x v="1"/>
  </r>
  <r>
    <x v="123"/>
    <x v="0"/>
    <d v="1899-12-30T22:20:01"/>
    <d v="1899-12-30T22:00:00"/>
    <d v="1899-12-30T23:00:00"/>
    <x v="14"/>
    <n v="22"/>
    <x v="0"/>
    <x v="351"/>
    <n v="37.72"/>
    <x v="7"/>
    <s v="Night"/>
    <x v="0"/>
    <s v="Jul"/>
    <x v="0"/>
    <x v="4"/>
    <x v="1"/>
    <x v="0"/>
  </r>
  <r>
    <x v="123"/>
    <x v="0"/>
    <d v="1899-12-30T22:21:09"/>
    <d v="1899-12-30T22:00:00"/>
    <d v="1899-12-30T23:00:00"/>
    <x v="14"/>
    <n v="22"/>
    <x v="0"/>
    <x v="351"/>
    <n v="32.82"/>
    <x v="3"/>
    <s v="Night"/>
    <x v="0"/>
    <s v="Jul"/>
    <x v="0"/>
    <x v="4"/>
    <x v="1"/>
    <x v="0"/>
  </r>
  <r>
    <x v="124"/>
    <x v="0"/>
    <d v="1899-12-30T10:28:07"/>
    <d v="1899-12-30T10:00:00"/>
    <d v="1899-12-30T11:00:00"/>
    <x v="0"/>
    <n v="10"/>
    <x v="0"/>
    <x v="352"/>
    <n v="37.72"/>
    <x v="0"/>
    <s v="Morning"/>
    <x v="1"/>
    <s v="Jul"/>
    <x v="1"/>
    <x v="4"/>
    <x v="1"/>
    <x v="0"/>
  </r>
  <r>
    <x v="124"/>
    <x v="0"/>
    <d v="1899-12-30T17:15:46"/>
    <d v="1899-12-30T17:00:00"/>
    <d v="1899-12-30T18:00:00"/>
    <x v="9"/>
    <n v="17"/>
    <x v="0"/>
    <x v="8"/>
    <n v="32.82"/>
    <x v="0"/>
    <s v="Night"/>
    <x v="1"/>
    <s v="Jul"/>
    <x v="1"/>
    <x v="4"/>
    <x v="1"/>
    <x v="0"/>
  </r>
  <r>
    <x v="124"/>
    <x v="0"/>
    <d v="1899-12-30T17:17:01"/>
    <d v="1899-12-30T17:00:00"/>
    <d v="1899-12-30T18:00:00"/>
    <x v="9"/>
    <n v="17"/>
    <x v="0"/>
    <x v="8"/>
    <n v="32.82"/>
    <x v="0"/>
    <s v="Night"/>
    <x v="1"/>
    <s v="Jul"/>
    <x v="1"/>
    <x v="4"/>
    <x v="1"/>
    <x v="0"/>
  </r>
  <r>
    <x v="124"/>
    <x v="0"/>
    <d v="1899-12-30T19:09:46"/>
    <d v="1899-12-30T19:00:00"/>
    <d v="1899-12-30T20:00:00"/>
    <x v="6"/>
    <n v="19"/>
    <x v="0"/>
    <x v="12"/>
    <n v="32.82"/>
    <x v="0"/>
    <s v="Night"/>
    <x v="1"/>
    <s v="Jul"/>
    <x v="1"/>
    <x v="4"/>
    <x v="1"/>
    <x v="0"/>
  </r>
  <r>
    <x v="124"/>
    <x v="0"/>
    <d v="1899-12-30T19:10:40"/>
    <d v="1899-12-30T19:00:00"/>
    <d v="1899-12-30T20:00:00"/>
    <x v="6"/>
    <n v="19"/>
    <x v="0"/>
    <x v="12"/>
    <n v="27.92"/>
    <x v="3"/>
    <s v="Night"/>
    <x v="1"/>
    <s v="Jul"/>
    <x v="1"/>
    <x v="4"/>
    <x v="1"/>
    <x v="0"/>
  </r>
  <r>
    <x v="125"/>
    <x v="0"/>
    <d v="1899-12-30T09:04:20"/>
    <d v="1899-12-30T09:00:00"/>
    <d v="1899-12-30T10:00:00"/>
    <x v="10"/>
    <n v="9"/>
    <x v="0"/>
    <x v="303"/>
    <n v="32.82"/>
    <x v="7"/>
    <s v="Morning"/>
    <x v="2"/>
    <s v="Jul"/>
    <x v="2"/>
    <x v="4"/>
    <x v="1"/>
    <x v="0"/>
  </r>
  <r>
    <x v="125"/>
    <x v="0"/>
    <d v="1899-12-30T09:14:29"/>
    <d v="1899-12-30T09:00:00"/>
    <d v="1899-12-30T10:00:00"/>
    <x v="10"/>
    <n v="9"/>
    <x v="0"/>
    <x v="353"/>
    <n v="27.92"/>
    <x v="3"/>
    <s v="Morning"/>
    <x v="2"/>
    <s v="Jul"/>
    <x v="2"/>
    <x v="4"/>
    <x v="1"/>
    <x v="0"/>
  </r>
  <r>
    <x v="125"/>
    <x v="0"/>
    <d v="1899-12-30T09:15:37"/>
    <d v="1899-12-30T09:00:00"/>
    <d v="1899-12-30T10:00:00"/>
    <x v="10"/>
    <n v="9"/>
    <x v="0"/>
    <x v="353"/>
    <n v="27.92"/>
    <x v="3"/>
    <s v="Morning"/>
    <x v="2"/>
    <s v="Jul"/>
    <x v="2"/>
    <x v="4"/>
    <x v="1"/>
    <x v="0"/>
  </r>
  <r>
    <x v="125"/>
    <x v="0"/>
    <d v="1899-12-30T09:28:49"/>
    <d v="1899-12-30T09:00:00"/>
    <d v="1899-12-30T10:00:00"/>
    <x v="10"/>
    <n v="9"/>
    <x v="0"/>
    <x v="354"/>
    <n v="32.82"/>
    <x v="7"/>
    <s v="Morning"/>
    <x v="2"/>
    <s v="Jul"/>
    <x v="2"/>
    <x v="4"/>
    <x v="1"/>
    <x v="0"/>
  </r>
  <r>
    <x v="125"/>
    <x v="0"/>
    <d v="1899-12-30T09:29:56"/>
    <d v="1899-12-30T09:00:00"/>
    <d v="1899-12-30T10:00:00"/>
    <x v="10"/>
    <n v="9"/>
    <x v="0"/>
    <x v="354"/>
    <n v="32.82"/>
    <x v="7"/>
    <s v="Morning"/>
    <x v="2"/>
    <s v="Jul"/>
    <x v="2"/>
    <x v="4"/>
    <x v="1"/>
    <x v="0"/>
  </r>
  <r>
    <x v="125"/>
    <x v="0"/>
    <d v="1899-12-30T14:56:30"/>
    <d v="1899-12-30T14:00:00"/>
    <d v="1899-12-30T15:00:00"/>
    <x v="8"/>
    <n v="14"/>
    <x v="0"/>
    <x v="355"/>
    <n v="32.82"/>
    <x v="1"/>
    <s v="Afternoon"/>
    <x v="2"/>
    <s v="Jul"/>
    <x v="2"/>
    <x v="4"/>
    <x v="1"/>
    <x v="0"/>
  </r>
  <r>
    <x v="125"/>
    <x v="0"/>
    <d v="1899-12-30T14:57:47"/>
    <d v="1899-12-30T14:00:00"/>
    <d v="1899-12-30T15:00:00"/>
    <x v="8"/>
    <n v="14"/>
    <x v="0"/>
    <x v="355"/>
    <n v="32.82"/>
    <x v="4"/>
    <s v="Afternoon"/>
    <x v="2"/>
    <s v="Jul"/>
    <x v="2"/>
    <x v="4"/>
    <x v="1"/>
    <x v="0"/>
  </r>
  <r>
    <x v="125"/>
    <x v="0"/>
    <d v="1899-12-30T17:07:50"/>
    <d v="1899-12-30T17:00:00"/>
    <d v="1899-12-30T18:00:00"/>
    <x v="9"/>
    <n v="17"/>
    <x v="0"/>
    <x v="356"/>
    <n v="32.82"/>
    <x v="0"/>
    <s v="Night"/>
    <x v="2"/>
    <s v="Jul"/>
    <x v="2"/>
    <x v="4"/>
    <x v="1"/>
    <x v="0"/>
  </r>
  <r>
    <x v="125"/>
    <x v="0"/>
    <d v="1899-12-30T19:33:27"/>
    <d v="1899-12-30T19:00:00"/>
    <d v="1899-12-30T20:00:00"/>
    <x v="6"/>
    <n v="19"/>
    <x v="0"/>
    <x v="357"/>
    <n v="32.82"/>
    <x v="7"/>
    <s v="Night"/>
    <x v="2"/>
    <s v="Jul"/>
    <x v="2"/>
    <x v="4"/>
    <x v="1"/>
    <x v="0"/>
  </r>
  <r>
    <x v="125"/>
    <x v="0"/>
    <d v="1899-12-30T20:01:32"/>
    <d v="1899-12-30T20:00:00"/>
    <d v="1899-12-30T21:00:00"/>
    <x v="12"/>
    <n v="20"/>
    <x v="0"/>
    <x v="358"/>
    <n v="32.82"/>
    <x v="1"/>
    <s v="Night"/>
    <x v="2"/>
    <s v="Jul"/>
    <x v="2"/>
    <x v="4"/>
    <x v="1"/>
    <x v="0"/>
  </r>
  <r>
    <x v="125"/>
    <x v="0"/>
    <d v="1899-12-30T22:33:36"/>
    <d v="1899-12-30T22:00:00"/>
    <d v="1899-12-30T23:00:00"/>
    <x v="14"/>
    <n v="22"/>
    <x v="0"/>
    <x v="359"/>
    <n v="27.92"/>
    <x v="3"/>
    <s v="Night"/>
    <x v="2"/>
    <s v="Jul"/>
    <x v="2"/>
    <x v="4"/>
    <x v="1"/>
    <x v="0"/>
  </r>
  <r>
    <x v="126"/>
    <x v="0"/>
    <d v="1899-12-30T07:33:08"/>
    <d v="1899-12-30T07:00:00"/>
    <d v="1899-12-30T08:00:00"/>
    <x v="11"/>
    <n v="7"/>
    <x v="0"/>
    <x v="360"/>
    <n v="32.82"/>
    <x v="0"/>
    <s v="Morning"/>
    <x v="3"/>
    <s v="Jul"/>
    <x v="3"/>
    <x v="4"/>
    <x v="1"/>
    <x v="0"/>
  </r>
  <r>
    <x v="126"/>
    <x v="0"/>
    <d v="1899-12-30T12:02:50"/>
    <d v="1899-12-30T12:00:00"/>
    <d v="1899-12-30T13:00:00"/>
    <x v="1"/>
    <n v="12"/>
    <x v="0"/>
    <x v="361"/>
    <n v="23.02"/>
    <x v="2"/>
    <s v="Afternoon"/>
    <x v="3"/>
    <s v="Jul"/>
    <x v="3"/>
    <x v="4"/>
    <x v="1"/>
    <x v="1"/>
  </r>
  <r>
    <x v="126"/>
    <x v="0"/>
    <d v="1899-12-30T14:40:24"/>
    <d v="1899-12-30T14:00:00"/>
    <d v="1899-12-30T15:00:00"/>
    <x v="8"/>
    <n v="14"/>
    <x v="0"/>
    <x v="362"/>
    <n v="23.02"/>
    <x v="2"/>
    <s v="Afternoon"/>
    <x v="3"/>
    <s v="Jul"/>
    <x v="3"/>
    <x v="4"/>
    <x v="1"/>
    <x v="1"/>
  </r>
  <r>
    <x v="126"/>
    <x v="0"/>
    <d v="1899-12-30T19:30:35"/>
    <d v="1899-12-30T19:00:00"/>
    <d v="1899-12-30T20:00:00"/>
    <x v="6"/>
    <n v="19"/>
    <x v="0"/>
    <x v="363"/>
    <n v="27.92"/>
    <x v="3"/>
    <s v="Night"/>
    <x v="3"/>
    <s v="Jul"/>
    <x v="3"/>
    <x v="4"/>
    <x v="1"/>
    <x v="0"/>
  </r>
  <r>
    <x v="126"/>
    <x v="0"/>
    <d v="1899-12-30T22:14:46"/>
    <d v="1899-12-30T22:00:00"/>
    <d v="1899-12-30T23:00:00"/>
    <x v="14"/>
    <n v="22"/>
    <x v="0"/>
    <x v="19"/>
    <n v="32.82"/>
    <x v="0"/>
    <s v="Night"/>
    <x v="3"/>
    <s v="Jul"/>
    <x v="3"/>
    <x v="4"/>
    <x v="1"/>
    <x v="0"/>
  </r>
  <r>
    <x v="127"/>
    <x v="0"/>
    <d v="1899-12-30T10:26:52"/>
    <d v="1899-12-30T10:00:00"/>
    <d v="1899-12-30T11:00:00"/>
    <x v="0"/>
    <n v="10"/>
    <x v="0"/>
    <x v="333"/>
    <n v="27.92"/>
    <x v="3"/>
    <s v="Morning"/>
    <x v="4"/>
    <s v="Jul"/>
    <x v="4"/>
    <x v="4"/>
    <x v="1"/>
    <x v="0"/>
  </r>
  <r>
    <x v="127"/>
    <x v="0"/>
    <d v="1899-12-30T10:40:29"/>
    <d v="1899-12-30T10:00:00"/>
    <d v="1899-12-30T11:00:00"/>
    <x v="0"/>
    <n v="10"/>
    <x v="0"/>
    <x v="276"/>
    <n v="27.92"/>
    <x v="3"/>
    <s v="Morning"/>
    <x v="4"/>
    <s v="Jul"/>
    <x v="4"/>
    <x v="4"/>
    <x v="1"/>
    <x v="0"/>
  </r>
  <r>
    <x v="127"/>
    <x v="0"/>
    <d v="1899-12-30T11:21:36"/>
    <d v="1899-12-30T11:00:00"/>
    <d v="1899-12-30T12:00:00"/>
    <x v="7"/>
    <n v="11"/>
    <x v="0"/>
    <x v="194"/>
    <n v="27.92"/>
    <x v="3"/>
    <s v="Morning"/>
    <x v="4"/>
    <s v="Jul"/>
    <x v="4"/>
    <x v="4"/>
    <x v="1"/>
    <x v="0"/>
  </r>
  <r>
    <x v="127"/>
    <x v="0"/>
    <d v="1899-12-30T11:22:50"/>
    <d v="1899-12-30T11:00:00"/>
    <d v="1899-12-30T12:00:00"/>
    <x v="7"/>
    <n v="11"/>
    <x v="0"/>
    <x v="194"/>
    <n v="32.82"/>
    <x v="7"/>
    <s v="Morning"/>
    <x v="4"/>
    <s v="Jul"/>
    <x v="4"/>
    <x v="4"/>
    <x v="1"/>
    <x v="0"/>
  </r>
  <r>
    <x v="127"/>
    <x v="0"/>
    <d v="1899-12-30T16:43:00"/>
    <d v="1899-12-30T16:00:00"/>
    <d v="1899-12-30T17:00:00"/>
    <x v="4"/>
    <n v="16"/>
    <x v="0"/>
    <x v="364"/>
    <n v="27.92"/>
    <x v="3"/>
    <s v="Afternoon"/>
    <x v="4"/>
    <s v="Jul"/>
    <x v="4"/>
    <x v="4"/>
    <x v="1"/>
    <x v="0"/>
  </r>
  <r>
    <x v="128"/>
    <x v="0"/>
    <d v="1899-12-30T11:10:42"/>
    <d v="1899-12-30T11:00:00"/>
    <d v="1899-12-30T12:00:00"/>
    <x v="7"/>
    <n v="11"/>
    <x v="0"/>
    <x v="365"/>
    <n v="23.02"/>
    <x v="2"/>
    <s v="Morning"/>
    <x v="5"/>
    <s v="Jul"/>
    <x v="5"/>
    <x v="4"/>
    <x v="1"/>
    <x v="1"/>
  </r>
  <r>
    <x v="128"/>
    <x v="0"/>
    <d v="1899-12-30T12:28:54"/>
    <d v="1899-12-30T12:00:00"/>
    <d v="1899-12-30T13:00:00"/>
    <x v="1"/>
    <n v="12"/>
    <x v="0"/>
    <x v="366"/>
    <n v="27.92"/>
    <x v="3"/>
    <s v="Afternoon"/>
    <x v="5"/>
    <s v="Jul"/>
    <x v="5"/>
    <x v="4"/>
    <x v="1"/>
    <x v="0"/>
  </r>
  <r>
    <x v="128"/>
    <x v="0"/>
    <d v="1899-12-30T22:13:10"/>
    <d v="1899-12-30T22:00:00"/>
    <d v="1899-12-30T23:00:00"/>
    <x v="14"/>
    <n v="22"/>
    <x v="0"/>
    <x v="328"/>
    <n v="32.82"/>
    <x v="0"/>
    <s v="Night"/>
    <x v="5"/>
    <s v="Jul"/>
    <x v="5"/>
    <x v="4"/>
    <x v="1"/>
    <x v="0"/>
  </r>
  <r>
    <x v="129"/>
    <x v="0"/>
    <d v="1899-12-30T11:27:28"/>
    <d v="1899-12-30T11:00:00"/>
    <d v="1899-12-30T12:00:00"/>
    <x v="7"/>
    <n v="11"/>
    <x v="0"/>
    <x v="367"/>
    <n v="32.82"/>
    <x v="1"/>
    <s v="Morning"/>
    <x v="6"/>
    <s v="Jul"/>
    <x v="6"/>
    <x v="4"/>
    <x v="1"/>
    <x v="0"/>
  </r>
  <r>
    <x v="129"/>
    <x v="0"/>
    <d v="1899-12-30T16:48:19"/>
    <d v="1899-12-30T16:00:00"/>
    <d v="1899-12-30T17:00:00"/>
    <x v="4"/>
    <n v="16"/>
    <x v="0"/>
    <x v="368"/>
    <n v="27.92"/>
    <x v="3"/>
    <s v="Afternoon"/>
    <x v="6"/>
    <s v="Jul"/>
    <x v="6"/>
    <x v="4"/>
    <x v="1"/>
    <x v="0"/>
  </r>
  <r>
    <x v="129"/>
    <x v="0"/>
    <d v="1899-12-30T22:22:14"/>
    <d v="1899-12-30T22:00:00"/>
    <d v="1899-12-30T23:00:00"/>
    <x v="14"/>
    <n v="22"/>
    <x v="0"/>
    <x v="369"/>
    <n v="32.82"/>
    <x v="0"/>
    <s v="Night"/>
    <x v="6"/>
    <s v="Jul"/>
    <x v="6"/>
    <x v="4"/>
    <x v="1"/>
    <x v="0"/>
  </r>
  <r>
    <x v="129"/>
    <x v="0"/>
    <d v="1899-12-30T22:30:59"/>
    <d v="1899-12-30T22:00:00"/>
    <d v="1899-12-30T23:00:00"/>
    <x v="14"/>
    <n v="22"/>
    <x v="0"/>
    <x v="370"/>
    <n v="23.02"/>
    <x v="2"/>
    <s v="Night"/>
    <x v="6"/>
    <s v="Jul"/>
    <x v="6"/>
    <x v="4"/>
    <x v="1"/>
    <x v="1"/>
  </r>
  <r>
    <x v="130"/>
    <x v="0"/>
    <d v="1899-12-30T08:03:17"/>
    <d v="1899-12-30T08:00:00"/>
    <d v="1899-12-30T09:00:00"/>
    <x v="13"/>
    <n v="8"/>
    <x v="0"/>
    <x v="371"/>
    <n v="23.02"/>
    <x v="5"/>
    <s v="Morning"/>
    <x v="0"/>
    <s v="Jul"/>
    <x v="0"/>
    <x v="4"/>
    <x v="1"/>
    <x v="0"/>
  </r>
  <r>
    <x v="130"/>
    <x v="0"/>
    <d v="1899-12-30T11:48:33"/>
    <d v="1899-12-30T11:00:00"/>
    <d v="1899-12-30T12:00:00"/>
    <x v="7"/>
    <n v="11"/>
    <x v="0"/>
    <x v="372"/>
    <n v="32.82"/>
    <x v="1"/>
    <s v="Morning"/>
    <x v="0"/>
    <s v="Jul"/>
    <x v="0"/>
    <x v="4"/>
    <x v="1"/>
    <x v="0"/>
  </r>
  <r>
    <x v="130"/>
    <x v="0"/>
    <d v="1899-12-30T22:33:26"/>
    <d v="1899-12-30T22:00:00"/>
    <d v="1899-12-30T23:00:00"/>
    <x v="14"/>
    <n v="22"/>
    <x v="0"/>
    <x v="178"/>
    <n v="32.82"/>
    <x v="1"/>
    <s v="Night"/>
    <x v="0"/>
    <s v="Jul"/>
    <x v="0"/>
    <x v="4"/>
    <x v="1"/>
    <x v="0"/>
  </r>
  <r>
    <x v="130"/>
    <x v="0"/>
    <d v="1899-12-30T22:34:14"/>
    <d v="1899-12-30T22:00:00"/>
    <d v="1899-12-30T23:00:00"/>
    <x v="14"/>
    <n v="22"/>
    <x v="0"/>
    <x v="177"/>
    <n v="32.82"/>
    <x v="1"/>
    <s v="Night"/>
    <x v="0"/>
    <s v="Jul"/>
    <x v="0"/>
    <x v="4"/>
    <x v="1"/>
    <x v="0"/>
  </r>
  <r>
    <x v="130"/>
    <x v="0"/>
    <d v="1899-12-30T22:35:30"/>
    <d v="1899-12-30T22:00:00"/>
    <d v="1899-12-30T23:00:00"/>
    <x v="14"/>
    <n v="22"/>
    <x v="0"/>
    <x v="179"/>
    <n v="32.82"/>
    <x v="1"/>
    <s v="Night"/>
    <x v="0"/>
    <s v="Jul"/>
    <x v="0"/>
    <x v="4"/>
    <x v="1"/>
    <x v="0"/>
  </r>
  <r>
    <x v="131"/>
    <x v="0"/>
    <d v="1899-12-30T10:38:10"/>
    <d v="1899-12-30T10:00:00"/>
    <d v="1899-12-30T11:00:00"/>
    <x v="0"/>
    <n v="10"/>
    <x v="0"/>
    <x v="365"/>
    <n v="32.82"/>
    <x v="0"/>
    <s v="Morning"/>
    <x v="1"/>
    <s v="Jul"/>
    <x v="1"/>
    <x v="4"/>
    <x v="1"/>
    <x v="0"/>
  </r>
  <r>
    <x v="131"/>
    <x v="0"/>
    <d v="1899-12-30T11:41:38"/>
    <d v="1899-12-30T11:00:00"/>
    <d v="1899-12-30T12:00:00"/>
    <x v="7"/>
    <n v="11"/>
    <x v="0"/>
    <x v="365"/>
    <n v="32.82"/>
    <x v="0"/>
    <s v="Morning"/>
    <x v="1"/>
    <s v="Jul"/>
    <x v="1"/>
    <x v="4"/>
    <x v="1"/>
    <x v="0"/>
  </r>
  <r>
    <x v="132"/>
    <x v="0"/>
    <d v="1899-12-30T10:54:24"/>
    <d v="1899-12-30T10:00:00"/>
    <d v="1899-12-30T11:00:00"/>
    <x v="0"/>
    <n v="10"/>
    <x v="0"/>
    <x v="373"/>
    <n v="23.02"/>
    <x v="2"/>
    <s v="Morning"/>
    <x v="2"/>
    <s v="Jul"/>
    <x v="2"/>
    <x v="4"/>
    <x v="1"/>
    <x v="1"/>
  </r>
  <r>
    <x v="132"/>
    <x v="0"/>
    <d v="1899-12-30T10:55:31"/>
    <d v="1899-12-30T10:00:00"/>
    <d v="1899-12-30T11:00:00"/>
    <x v="0"/>
    <n v="10"/>
    <x v="0"/>
    <x v="373"/>
    <n v="27.92"/>
    <x v="3"/>
    <s v="Morning"/>
    <x v="2"/>
    <s v="Jul"/>
    <x v="2"/>
    <x v="4"/>
    <x v="1"/>
    <x v="0"/>
  </r>
  <r>
    <x v="132"/>
    <x v="0"/>
    <d v="1899-12-30T10:56:30"/>
    <d v="1899-12-30T10:00:00"/>
    <d v="1899-12-30T11:00:00"/>
    <x v="0"/>
    <n v="10"/>
    <x v="0"/>
    <x v="373"/>
    <n v="32.82"/>
    <x v="7"/>
    <s v="Morning"/>
    <x v="2"/>
    <s v="Jul"/>
    <x v="2"/>
    <x v="4"/>
    <x v="1"/>
    <x v="0"/>
  </r>
  <r>
    <x v="132"/>
    <x v="0"/>
    <d v="1899-12-30T10:57:54"/>
    <d v="1899-12-30T10:00:00"/>
    <d v="1899-12-30T11:00:00"/>
    <x v="0"/>
    <n v="10"/>
    <x v="0"/>
    <x v="374"/>
    <n v="32.82"/>
    <x v="0"/>
    <s v="Morning"/>
    <x v="2"/>
    <s v="Jul"/>
    <x v="2"/>
    <x v="4"/>
    <x v="1"/>
    <x v="0"/>
  </r>
  <r>
    <x v="132"/>
    <x v="0"/>
    <d v="1899-12-30T11:02:12"/>
    <d v="1899-12-30T11:00:00"/>
    <d v="1899-12-30T12:00:00"/>
    <x v="7"/>
    <n v="11"/>
    <x v="0"/>
    <x v="375"/>
    <n v="23.02"/>
    <x v="2"/>
    <s v="Morning"/>
    <x v="2"/>
    <s v="Jul"/>
    <x v="2"/>
    <x v="4"/>
    <x v="1"/>
    <x v="1"/>
  </r>
  <r>
    <x v="132"/>
    <x v="0"/>
    <d v="1899-12-30T22:31:30"/>
    <d v="1899-12-30T22:00:00"/>
    <d v="1899-12-30T23:00:00"/>
    <x v="14"/>
    <n v="22"/>
    <x v="0"/>
    <x v="376"/>
    <n v="32.82"/>
    <x v="0"/>
    <s v="Night"/>
    <x v="2"/>
    <s v="Jul"/>
    <x v="2"/>
    <x v="4"/>
    <x v="1"/>
    <x v="0"/>
  </r>
  <r>
    <x v="133"/>
    <x v="0"/>
    <d v="1899-12-30T07:33:06"/>
    <d v="1899-12-30T07:00:00"/>
    <d v="1899-12-30T08:00:00"/>
    <x v="11"/>
    <n v="7"/>
    <x v="0"/>
    <x v="377"/>
    <n v="32.82"/>
    <x v="7"/>
    <s v="Morning"/>
    <x v="3"/>
    <s v="Jul"/>
    <x v="3"/>
    <x v="4"/>
    <x v="1"/>
    <x v="0"/>
  </r>
  <r>
    <x v="134"/>
    <x v="0"/>
    <d v="1899-12-30T12:23:37"/>
    <d v="1899-12-30T12:00:00"/>
    <d v="1899-12-30T13:00:00"/>
    <x v="1"/>
    <n v="12"/>
    <x v="0"/>
    <x v="378"/>
    <n v="27.92"/>
    <x v="3"/>
    <s v="Afternoon"/>
    <x v="4"/>
    <s v="Jul"/>
    <x v="4"/>
    <x v="4"/>
    <x v="1"/>
    <x v="0"/>
  </r>
  <r>
    <x v="134"/>
    <x v="0"/>
    <d v="1899-12-30T19:29:25"/>
    <d v="1899-12-30T19:00:00"/>
    <d v="1899-12-30T20:00:00"/>
    <x v="6"/>
    <n v="19"/>
    <x v="0"/>
    <x v="367"/>
    <n v="32.82"/>
    <x v="1"/>
    <s v="Night"/>
    <x v="4"/>
    <s v="Jul"/>
    <x v="4"/>
    <x v="4"/>
    <x v="1"/>
    <x v="0"/>
  </r>
  <r>
    <x v="135"/>
    <x v="0"/>
    <d v="1899-12-30T13:05:00"/>
    <d v="1899-12-30T13:00:00"/>
    <d v="1899-12-30T14:00:00"/>
    <x v="2"/>
    <n v="13"/>
    <x v="0"/>
    <x v="379"/>
    <n v="27.92"/>
    <x v="3"/>
    <s v="Afternoon"/>
    <x v="5"/>
    <s v="Jul"/>
    <x v="5"/>
    <x v="4"/>
    <x v="1"/>
    <x v="0"/>
  </r>
  <r>
    <x v="136"/>
    <x v="0"/>
    <d v="1899-12-30T11:10:13"/>
    <d v="1899-12-30T11:00:00"/>
    <d v="1899-12-30T12:00:00"/>
    <x v="7"/>
    <n v="11"/>
    <x v="0"/>
    <x v="380"/>
    <n v="27.92"/>
    <x v="3"/>
    <s v="Morning"/>
    <x v="6"/>
    <s v="Jul"/>
    <x v="6"/>
    <x v="4"/>
    <x v="1"/>
    <x v="0"/>
  </r>
  <r>
    <x v="136"/>
    <x v="0"/>
    <d v="1899-12-30T11:11:23"/>
    <d v="1899-12-30T11:00:00"/>
    <d v="1899-12-30T12:00:00"/>
    <x v="7"/>
    <n v="11"/>
    <x v="0"/>
    <x v="381"/>
    <n v="18.12"/>
    <x v="6"/>
    <s v="Morning"/>
    <x v="6"/>
    <s v="Jul"/>
    <x v="6"/>
    <x v="4"/>
    <x v="1"/>
    <x v="1"/>
  </r>
  <r>
    <x v="136"/>
    <x v="0"/>
    <d v="1899-12-30T11:33:00"/>
    <d v="1899-12-30T11:00:00"/>
    <d v="1899-12-30T12:00:00"/>
    <x v="7"/>
    <n v="11"/>
    <x v="0"/>
    <x v="59"/>
    <n v="23.02"/>
    <x v="2"/>
    <s v="Morning"/>
    <x v="6"/>
    <s v="Jul"/>
    <x v="6"/>
    <x v="4"/>
    <x v="1"/>
    <x v="1"/>
  </r>
  <r>
    <x v="136"/>
    <x v="0"/>
    <d v="1899-12-30T11:34:48"/>
    <d v="1899-12-30T11:00:00"/>
    <d v="1899-12-30T12:00:00"/>
    <x v="7"/>
    <n v="11"/>
    <x v="0"/>
    <x v="59"/>
    <n v="23.02"/>
    <x v="2"/>
    <s v="Morning"/>
    <x v="6"/>
    <s v="Jul"/>
    <x v="6"/>
    <x v="4"/>
    <x v="1"/>
    <x v="1"/>
  </r>
  <r>
    <x v="136"/>
    <x v="0"/>
    <d v="1899-12-30T11:35:52"/>
    <d v="1899-12-30T11:00:00"/>
    <d v="1899-12-30T12:00:00"/>
    <x v="7"/>
    <n v="11"/>
    <x v="0"/>
    <x v="59"/>
    <n v="23.02"/>
    <x v="5"/>
    <s v="Morning"/>
    <x v="6"/>
    <s v="Jul"/>
    <x v="6"/>
    <x v="4"/>
    <x v="1"/>
    <x v="0"/>
  </r>
  <r>
    <x v="136"/>
    <x v="0"/>
    <d v="1899-12-30T13:23:34"/>
    <d v="1899-12-30T13:00:00"/>
    <d v="1899-12-30T14:00:00"/>
    <x v="2"/>
    <n v="13"/>
    <x v="0"/>
    <x v="375"/>
    <n v="32.82"/>
    <x v="0"/>
    <s v="Afternoon"/>
    <x v="6"/>
    <s v="Jul"/>
    <x v="6"/>
    <x v="4"/>
    <x v="1"/>
    <x v="0"/>
  </r>
  <r>
    <x v="136"/>
    <x v="0"/>
    <d v="1899-12-30T18:18:23"/>
    <d v="1899-12-30T18:00:00"/>
    <d v="1899-12-30T19:00:00"/>
    <x v="5"/>
    <n v="18"/>
    <x v="0"/>
    <x v="382"/>
    <n v="32.82"/>
    <x v="7"/>
    <s v="Night"/>
    <x v="6"/>
    <s v="Jul"/>
    <x v="6"/>
    <x v="4"/>
    <x v="1"/>
    <x v="0"/>
  </r>
  <r>
    <x v="136"/>
    <x v="0"/>
    <d v="1899-12-30T19:30:51"/>
    <d v="1899-12-30T19:00:00"/>
    <d v="1899-12-30T20:00:00"/>
    <x v="6"/>
    <n v="19"/>
    <x v="0"/>
    <x v="8"/>
    <n v="32.82"/>
    <x v="0"/>
    <s v="Night"/>
    <x v="6"/>
    <s v="Jul"/>
    <x v="6"/>
    <x v="4"/>
    <x v="1"/>
    <x v="0"/>
  </r>
  <r>
    <x v="136"/>
    <x v="0"/>
    <d v="1899-12-30T21:19:42"/>
    <d v="1899-12-30T21:00:00"/>
    <d v="1899-12-30T22:00:00"/>
    <x v="15"/>
    <n v="21"/>
    <x v="0"/>
    <x v="383"/>
    <n v="32.82"/>
    <x v="1"/>
    <s v="Night"/>
    <x v="6"/>
    <s v="Jul"/>
    <x v="6"/>
    <x v="4"/>
    <x v="1"/>
    <x v="0"/>
  </r>
  <r>
    <x v="136"/>
    <x v="0"/>
    <d v="1899-12-30T21:22:00"/>
    <d v="1899-12-30T21:00:00"/>
    <d v="1899-12-30T22:00:00"/>
    <x v="15"/>
    <n v="21"/>
    <x v="0"/>
    <x v="383"/>
    <n v="32.82"/>
    <x v="0"/>
    <s v="Night"/>
    <x v="6"/>
    <s v="Jul"/>
    <x v="6"/>
    <x v="4"/>
    <x v="1"/>
    <x v="0"/>
  </r>
  <r>
    <x v="136"/>
    <x v="0"/>
    <d v="1899-12-30T21:46:19"/>
    <d v="1899-12-30T21:00:00"/>
    <d v="1899-12-30T22:00:00"/>
    <x v="15"/>
    <n v="21"/>
    <x v="0"/>
    <x v="384"/>
    <n v="32.82"/>
    <x v="0"/>
    <s v="Night"/>
    <x v="6"/>
    <s v="Jul"/>
    <x v="6"/>
    <x v="4"/>
    <x v="1"/>
    <x v="0"/>
  </r>
  <r>
    <x v="137"/>
    <x v="0"/>
    <d v="1899-12-30T11:03:02"/>
    <d v="1899-12-30T11:00:00"/>
    <d v="1899-12-30T12:00:00"/>
    <x v="7"/>
    <n v="11"/>
    <x v="0"/>
    <x v="375"/>
    <n v="23.02"/>
    <x v="2"/>
    <s v="Morning"/>
    <x v="0"/>
    <s v="Jul"/>
    <x v="0"/>
    <x v="4"/>
    <x v="1"/>
    <x v="1"/>
  </r>
  <r>
    <x v="137"/>
    <x v="0"/>
    <d v="1899-12-30T11:16:21"/>
    <d v="1899-12-30T11:00:00"/>
    <d v="1899-12-30T12:00:00"/>
    <x v="7"/>
    <n v="11"/>
    <x v="0"/>
    <x v="385"/>
    <n v="27.92"/>
    <x v="3"/>
    <s v="Morning"/>
    <x v="0"/>
    <s v="Jul"/>
    <x v="0"/>
    <x v="4"/>
    <x v="1"/>
    <x v="0"/>
  </r>
  <r>
    <x v="137"/>
    <x v="0"/>
    <d v="1899-12-30T12:58:38"/>
    <d v="1899-12-30T12:00:00"/>
    <d v="1899-12-30T13:00:00"/>
    <x v="1"/>
    <n v="12"/>
    <x v="0"/>
    <x v="386"/>
    <n v="32.82"/>
    <x v="0"/>
    <s v="Afternoon"/>
    <x v="0"/>
    <s v="Jul"/>
    <x v="0"/>
    <x v="4"/>
    <x v="1"/>
    <x v="0"/>
  </r>
  <r>
    <x v="137"/>
    <x v="0"/>
    <d v="1899-12-30T12:59:55"/>
    <d v="1899-12-30T12:00:00"/>
    <d v="1899-12-30T13:00:00"/>
    <x v="1"/>
    <n v="12"/>
    <x v="0"/>
    <x v="386"/>
    <n v="27.92"/>
    <x v="3"/>
    <s v="Afternoon"/>
    <x v="0"/>
    <s v="Jul"/>
    <x v="0"/>
    <x v="4"/>
    <x v="1"/>
    <x v="0"/>
  </r>
  <r>
    <x v="137"/>
    <x v="0"/>
    <d v="1899-12-30T14:09:21"/>
    <d v="1899-12-30T14:00:00"/>
    <d v="1899-12-30T15:00:00"/>
    <x v="8"/>
    <n v="14"/>
    <x v="0"/>
    <x v="384"/>
    <n v="32.82"/>
    <x v="0"/>
    <s v="Afternoon"/>
    <x v="0"/>
    <s v="Jul"/>
    <x v="0"/>
    <x v="4"/>
    <x v="1"/>
    <x v="0"/>
  </r>
  <r>
    <x v="137"/>
    <x v="0"/>
    <d v="1899-12-30T14:11:22"/>
    <d v="1899-12-30T14:00:00"/>
    <d v="1899-12-30T15:00:00"/>
    <x v="8"/>
    <n v="14"/>
    <x v="0"/>
    <x v="384"/>
    <n v="32.82"/>
    <x v="4"/>
    <s v="Afternoon"/>
    <x v="0"/>
    <s v="Jul"/>
    <x v="0"/>
    <x v="4"/>
    <x v="1"/>
    <x v="0"/>
  </r>
  <r>
    <x v="137"/>
    <x v="0"/>
    <d v="1899-12-30T16:36:19"/>
    <d v="1899-12-30T16:00:00"/>
    <d v="1899-12-30T17:00:00"/>
    <x v="4"/>
    <n v="16"/>
    <x v="0"/>
    <x v="384"/>
    <n v="32.82"/>
    <x v="0"/>
    <s v="Afternoon"/>
    <x v="0"/>
    <s v="Jul"/>
    <x v="0"/>
    <x v="4"/>
    <x v="1"/>
    <x v="0"/>
  </r>
  <r>
    <x v="137"/>
    <x v="0"/>
    <d v="1899-12-30T16:37:36"/>
    <d v="1899-12-30T16:00:00"/>
    <d v="1899-12-30T17:00:00"/>
    <x v="4"/>
    <n v="16"/>
    <x v="0"/>
    <x v="384"/>
    <n v="32.82"/>
    <x v="0"/>
    <s v="Afternoon"/>
    <x v="0"/>
    <s v="Jul"/>
    <x v="0"/>
    <x v="4"/>
    <x v="1"/>
    <x v="0"/>
  </r>
  <r>
    <x v="138"/>
    <x v="0"/>
    <d v="1899-12-30T08:05:44"/>
    <d v="1899-12-30T08:00:00"/>
    <d v="1899-12-30T09:00:00"/>
    <x v="13"/>
    <n v="8"/>
    <x v="0"/>
    <x v="387"/>
    <n v="23.02"/>
    <x v="2"/>
    <s v="Morning"/>
    <x v="1"/>
    <s v="Jul"/>
    <x v="1"/>
    <x v="4"/>
    <x v="1"/>
    <x v="1"/>
  </r>
  <r>
    <x v="138"/>
    <x v="0"/>
    <d v="1899-12-30T08:06:49"/>
    <d v="1899-12-30T08:00:00"/>
    <d v="1899-12-30T09:00:00"/>
    <x v="13"/>
    <n v="8"/>
    <x v="0"/>
    <x v="387"/>
    <n v="32.82"/>
    <x v="0"/>
    <s v="Morning"/>
    <x v="1"/>
    <s v="Jul"/>
    <x v="1"/>
    <x v="4"/>
    <x v="1"/>
    <x v="0"/>
  </r>
  <r>
    <x v="138"/>
    <x v="0"/>
    <d v="1899-12-30T08:07:51"/>
    <d v="1899-12-30T08:00:00"/>
    <d v="1899-12-30T09:00:00"/>
    <x v="13"/>
    <n v="8"/>
    <x v="0"/>
    <x v="387"/>
    <n v="23.02"/>
    <x v="2"/>
    <s v="Morning"/>
    <x v="1"/>
    <s v="Jul"/>
    <x v="1"/>
    <x v="4"/>
    <x v="1"/>
    <x v="1"/>
  </r>
  <r>
    <x v="138"/>
    <x v="0"/>
    <d v="1899-12-30T09:00:54"/>
    <d v="1899-12-30T09:00:00"/>
    <d v="1899-12-30T10:00:00"/>
    <x v="10"/>
    <n v="9"/>
    <x v="0"/>
    <x v="388"/>
    <n v="32.82"/>
    <x v="0"/>
    <s v="Morning"/>
    <x v="1"/>
    <s v="Jul"/>
    <x v="1"/>
    <x v="4"/>
    <x v="1"/>
    <x v="0"/>
  </r>
  <r>
    <x v="138"/>
    <x v="0"/>
    <d v="1899-12-30T09:02:28"/>
    <d v="1899-12-30T09:00:00"/>
    <d v="1899-12-30T10:00:00"/>
    <x v="10"/>
    <n v="9"/>
    <x v="0"/>
    <x v="389"/>
    <n v="32.82"/>
    <x v="0"/>
    <s v="Morning"/>
    <x v="1"/>
    <s v="Jul"/>
    <x v="1"/>
    <x v="4"/>
    <x v="1"/>
    <x v="0"/>
  </r>
  <r>
    <x v="138"/>
    <x v="0"/>
    <d v="1899-12-30T10:39:21"/>
    <d v="1899-12-30T10:00:00"/>
    <d v="1899-12-30T11:00:00"/>
    <x v="0"/>
    <n v="10"/>
    <x v="0"/>
    <x v="390"/>
    <n v="23.02"/>
    <x v="2"/>
    <s v="Morning"/>
    <x v="1"/>
    <s v="Jul"/>
    <x v="1"/>
    <x v="4"/>
    <x v="1"/>
    <x v="1"/>
  </r>
  <r>
    <x v="138"/>
    <x v="0"/>
    <d v="1899-12-30T15:15:09"/>
    <d v="1899-12-30T15:00:00"/>
    <d v="1899-12-30T16:00:00"/>
    <x v="3"/>
    <n v="15"/>
    <x v="0"/>
    <x v="391"/>
    <n v="32.82"/>
    <x v="0"/>
    <s v="Afternoon"/>
    <x v="1"/>
    <s v="Jul"/>
    <x v="1"/>
    <x v="4"/>
    <x v="1"/>
    <x v="0"/>
  </r>
  <r>
    <x v="139"/>
    <x v="0"/>
    <d v="1899-12-30T10:30:56"/>
    <d v="1899-12-30T10:00:00"/>
    <d v="1899-12-30T11:00:00"/>
    <x v="0"/>
    <n v="10"/>
    <x v="0"/>
    <x v="367"/>
    <n v="32.82"/>
    <x v="4"/>
    <s v="Morning"/>
    <x v="2"/>
    <s v="Jul"/>
    <x v="2"/>
    <x v="4"/>
    <x v="1"/>
    <x v="0"/>
  </r>
  <r>
    <x v="139"/>
    <x v="0"/>
    <d v="1899-12-30T11:39:29"/>
    <d v="1899-12-30T11:00:00"/>
    <d v="1899-12-30T12:00:00"/>
    <x v="7"/>
    <n v="11"/>
    <x v="0"/>
    <x v="392"/>
    <n v="32.82"/>
    <x v="7"/>
    <s v="Morning"/>
    <x v="2"/>
    <s v="Jul"/>
    <x v="2"/>
    <x v="4"/>
    <x v="1"/>
    <x v="0"/>
  </r>
  <r>
    <x v="139"/>
    <x v="0"/>
    <d v="1899-12-30T13:34:31"/>
    <d v="1899-12-30T13:00:00"/>
    <d v="1899-12-30T14:00:00"/>
    <x v="2"/>
    <n v="13"/>
    <x v="0"/>
    <x v="393"/>
    <n v="23.02"/>
    <x v="5"/>
    <s v="Afternoon"/>
    <x v="2"/>
    <s v="Jul"/>
    <x v="2"/>
    <x v="4"/>
    <x v="1"/>
    <x v="0"/>
  </r>
  <r>
    <x v="139"/>
    <x v="0"/>
    <d v="1899-12-30T13:42:31"/>
    <d v="1899-12-30T13:00:00"/>
    <d v="1899-12-30T14:00:00"/>
    <x v="2"/>
    <n v="13"/>
    <x v="0"/>
    <x v="394"/>
    <n v="32.82"/>
    <x v="0"/>
    <s v="Afternoon"/>
    <x v="2"/>
    <s v="Jul"/>
    <x v="2"/>
    <x v="4"/>
    <x v="1"/>
    <x v="0"/>
  </r>
  <r>
    <x v="140"/>
    <x v="0"/>
    <d v="1899-12-30T08:13:23"/>
    <d v="1899-12-30T08:00:00"/>
    <d v="1899-12-30T09:00:00"/>
    <x v="13"/>
    <n v="8"/>
    <x v="0"/>
    <x v="375"/>
    <n v="23.02"/>
    <x v="2"/>
    <s v="Morning"/>
    <x v="3"/>
    <s v="Jul"/>
    <x v="3"/>
    <x v="4"/>
    <x v="1"/>
    <x v="1"/>
  </r>
  <r>
    <x v="140"/>
    <x v="0"/>
    <d v="1899-12-30T08:40:50"/>
    <d v="1899-12-30T08:00:00"/>
    <d v="1899-12-30T09:00:00"/>
    <x v="13"/>
    <n v="8"/>
    <x v="0"/>
    <x v="395"/>
    <n v="23.02"/>
    <x v="2"/>
    <s v="Morning"/>
    <x v="3"/>
    <s v="Jul"/>
    <x v="3"/>
    <x v="4"/>
    <x v="1"/>
    <x v="1"/>
  </r>
  <r>
    <x v="140"/>
    <x v="0"/>
    <d v="1899-12-30T10:15:37"/>
    <d v="1899-12-30T10:00:00"/>
    <d v="1899-12-30T11:00:00"/>
    <x v="0"/>
    <n v="10"/>
    <x v="0"/>
    <x v="385"/>
    <n v="27.92"/>
    <x v="3"/>
    <s v="Morning"/>
    <x v="3"/>
    <s v="Jul"/>
    <x v="3"/>
    <x v="4"/>
    <x v="1"/>
    <x v="0"/>
  </r>
  <r>
    <x v="140"/>
    <x v="0"/>
    <d v="1899-12-30T16:44:38"/>
    <d v="1899-12-30T16:00:00"/>
    <d v="1899-12-30T17:00:00"/>
    <x v="4"/>
    <n v="16"/>
    <x v="0"/>
    <x v="396"/>
    <n v="32.82"/>
    <x v="0"/>
    <s v="Afternoon"/>
    <x v="3"/>
    <s v="Jul"/>
    <x v="3"/>
    <x v="4"/>
    <x v="1"/>
    <x v="0"/>
  </r>
  <r>
    <x v="141"/>
    <x v="0"/>
    <d v="1899-12-30T08:12:56"/>
    <d v="1899-12-30T08:00:00"/>
    <d v="1899-12-30T09:00:00"/>
    <x v="13"/>
    <n v="8"/>
    <x v="0"/>
    <x v="197"/>
    <n v="32.82"/>
    <x v="0"/>
    <s v="Morning"/>
    <x v="4"/>
    <s v="Jul"/>
    <x v="4"/>
    <x v="4"/>
    <x v="1"/>
    <x v="0"/>
  </r>
  <r>
    <x v="141"/>
    <x v="0"/>
    <d v="1899-12-30T08:40:19"/>
    <d v="1899-12-30T08:00:00"/>
    <d v="1899-12-30T09:00:00"/>
    <x v="13"/>
    <n v="8"/>
    <x v="0"/>
    <x v="395"/>
    <n v="23.02"/>
    <x v="2"/>
    <s v="Morning"/>
    <x v="4"/>
    <s v="Jul"/>
    <x v="4"/>
    <x v="4"/>
    <x v="1"/>
    <x v="1"/>
  </r>
  <r>
    <x v="141"/>
    <x v="0"/>
    <d v="1899-12-30T08:44:54"/>
    <d v="1899-12-30T08:00:00"/>
    <d v="1899-12-30T09:00:00"/>
    <x v="13"/>
    <n v="8"/>
    <x v="0"/>
    <x v="397"/>
    <n v="27.92"/>
    <x v="3"/>
    <s v="Morning"/>
    <x v="4"/>
    <s v="Jul"/>
    <x v="4"/>
    <x v="4"/>
    <x v="1"/>
    <x v="0"/>
  </r>
  <r>
    <x v="141"/>
    <x v="0"/>
    <d v="1899-12-30T08:49:25"/>
    <d v="1899-12-30T08:00:00"/>
    <d v="1899-12-30T09:00:00"/>
    <x v="13"/>
    <n v="8"/>
    <x v="0"/>
    <x v="398"/>
    <n v="32.82"/>
    <x v="4"/>
    <s v="Morning"/>
    <x v="4"/>
    <s v="Jul"/>
    <x v="4"/>
    <x v="4"/>
    <x v="1"/>
    <x v="0"/>
  </r>
  <r>
    <x v="141"/>
    <x v="0"/>
    <d v="1899-12-30T08:51:10"/>
    <d v="1899-12-30T08:00:00"/>
    <d v="1899-12-30T09:00:00"/>
    <x v="13"/>
    <n v="8"/>
    <x v="0"/>
    <x v="399"/>
    <n v="32.82"/>
    <x v="0"/>
    <s v="Morning"/>
    <x v="4"/>
    <s v="Jul"/>
    <x v="4"/>
    <x v="4"/>
    <x v="1"/>
    <x v="0"/>
  </r>
  <r>
    <x v="141"/>
    <x v="0"/>
    <d v="1899-12-30T09:01:46"/>
    <d v="1899-12-30T09:00:00"/>
    <d v="1899-12-30T10:00:00"/>
    <x v="10"/>
    <n v="9"/>
    <x v="0"/>
    <x v="375"/>
    <n v="23.02"/>
    <x v="2"/>
    <s v="Morning"/>
    <x v="4"/>
    <s v="Jul"/>
    <x v="4"/>
    <x v="4"/>
    <x v="1"/>
    <x v="1"/>
  </r>
  <r>
    <x v="141"/>
    <x v="0"/>
    <d v="1899-12-30T10:03:36"/>
    <d v="1899-12-30T10:00:00"/>
    <d v="1899-12-30T11:00:00"/>
    <x v="0"/>
    <n v="10"/>
    <x v="0"/>
    <x v="400"/>
    <n v="27.92"/>
    <x v="3"/>
    <s v="Morning"/>
    <x v="4"/>
    <s v="Jul"/>
    <x v="4"/>
    <x v="4"/>
    <x v="1"/>
    <x v="0"/>
  </r>
  <r>
    <x v="141"/>
    <x v="0"/>
    <d v="1899-12-30T15:20:05"/>
    <d v="1899-12-30T15:00:00"/>
    <d v="1899-12-30T16:00:00"/>
    <x v="3"/>
    <n v="15"/>
    <x v="0"/>
    <x v="401"/>
    <n v="27.92"/>
    <x v="3"/>
    <s v="Afternoon"/>
    <x v="4"/>
    <s v="Jul"/>
    <x v="4"/>
    <x v="4"/>
    <x v="1"/>
    <x v="0"/>
  </r>
  <r>
    <x v="141"/>
    <x v="0"/>
    <d v="1899-12-30T15:21:01"/>
    <d v="1899-12-30T15:00:00"/>
    <d v="1899-12-30T16:00:00"/>
    <x v="3"/>
    <n v="15"/>
    <x v="0"/>
    <x v="401"/>
    <n v="32.82"/>
    <x v="0"/>
    <s v="Afternoon"/>
    <x v="4"/>
    <s v="Jul"/>
    <x v="4"/>
    <x v="4"/>
    <x v="1"/>
    <x v="0"/>
  </r>
  <r>
    <x v="141"/>
    <x v="0"/>
    <d v="1899-12-30T21:01:41"/>
    <d v="1899-12-30T21:00:00"/>
    <d v="1899-12-30T22:00:00"/>
    <x v="15"/>
    <n v="21"/>
    <x v="0"/>
    <x v="8"/>
    <n v="32.82"/>
    <x v="0"/>
    <s v="Night"/>
    <x v="4"/>
    <s v="Jul"/>
    <x v="4"/>
    <x v="4"/>
    <x v="1"/>
    <x v="0"/>
  </r>
  <r>
    <x v="141"/>
    <x v="0"/>
    <d v="1899-12-30T21:23:14"/>
    <d v="1899-12-30T21:00:00"/>
    <d v="1899-12-30T22:00:00"/>
    <x v="15"/>
    <n v="21"/>
    <x v="0"/>
    <x v="12"/>
    <n v="23.02"/>
    <x v="2"/>
    <s v="Night"/>
    <x v="4"/>
    <s v="Jul"/>
    <x v="4"/>
    <x v="4"/>
    <x v="1"/>
    <x v="1"/>
  </r>
  <r>
    <x v="141"/>
    <x v="0"/>
    <d v="1899-12-30T21:24:23"/>
    <d v="1899-12-30T21:00:00"/>
    <d v="1899-12-30T22:00:00"/>
    <x v="15"/>
    <n v="21"/>
    <x v="0"/>
    <x v="12"/>
    <n v="23.02"/>
    <x v="2"/>
    <s v="Night"/>
    <x v="4"/>
    <s v="Jul"/>
    <x v="4"/>
    <x v="4"/>
    <x v="1"/>
    <x v="1"/>
  </r>
  <r>
    <x v="142"/>
    <x v="0"/>
    <d v="1899-12-30T09:16:10"/>
    <d v="1899-12-30T09:00:00"/>
    <d v="1899-12-30T10:00:00"/>
    <x v="10"/>
    <n v="9"/>
    <x v="0"/>
    <x v="97"/>
    <n v="27.92"/>
    <x v="3"/>
    <s v="Morning"/>
    <x v="5"/>
    <s v="Jul"/>
    <x v="5"/>
    <x v="4"/>
    <x v="1"/>
    <x v="0"/>
  </r>
  <r>
    <x v="142"/>
    <x v="0"/>
    <d v="1899-12-30T09:38:55"/>
    <d v="1899-12-30T09:00:00"/>
    <d v="1899-12-30T10:00:00"/>
    <x v="10"/>
    <n v="9"/>
    <x v="0"/>
    <x v="385"/>
    <n v="27.92"/>
    <x v="3"/>
    <s v="Morning"/>
    <x v="5"/>
    <s v="Jul"/>
    <x v="5"/>
    <x v="4"/>
    <x v="1"/>
    <x v="0"/>
  </r>
  <r>
    <x v="142"/>
    <x v="0"/>
    <d v="1899-12-30T09:54:37"/>
    <d v="1899-12-30T09:00:00"/>
    <d v="1899-12-30T10:00:00"/>
    <x v="10"/>
    <n v="9"/>
    <x v="0"/>
    <x v="402"/>
    <n v="18.12"/>
    <x v="6"/>
    <s v="Morning"/>
    <x v="5"/>
    <s v="Jul"/>
    <x v="5"/>
    <x v="4"/>
    <x v="1"/>
    <x v="1"/>
  </r>
  <r>
    <x v="142"/>
    <x v="0"/>
    <d v="1899-12-30T11:43:53"/>
    <d v="1899-12-30T11:00:00"/>
    <d v="1899-12-30T12:00:00"/>
    <x v="7"/>
    <n v="11"/>
    <x v="0"/>
    <x v="379"/>
    <n v="32.82"/>
    <x v="7"/>
    <s v="Morning"/>
    <x v="5"/>
    <s v="Jul"/>
    <x v="5"/>
    <x v="4"/>
    <x v="1"/>
    <x v="0"/>
  </r>
  <r>
    <x v="142"/>
    <x v="0"/>
    <d v="1899-12-30T13:55:14"/>
    <d v="1899-12-30T13:00:00"/>
    <d v="1899-12-30T14:00:00"/>
    <x v="2"/>
    <n v="13"/>
    <x v="0"/>
    <x v="399"/>
    <n v="32.82"/>
    <x v="0"/>
    <s v="Afternoon"/>
    <x v="5"/>
    <s v="Jul"/>
    <x v="5"/>
    <x v="4"/>
    <x v="1"/>
    <x v="0"/>
  </r>
  <r>
    <x v="142"/>
    <x v="0"/>
    <d v="1899-12-30T14:45:50"/>
    <d v="1899-12-30T14:00:00"/>
    <d v="1899-12-30T15:00:00"/>
    <x v="8"/>
    <n v="14"/>
    <x v="0"/>
    <x v="12"/>
    <n v="18.12"/>
    <x v="6"/>
    <s v="Afternoon"/>
    <x v="5"/>
    <s v="Jul"/>
    <x v="5"/>
    <x v="4"/>
    <x v="1"/>
    <x v="1"/>
  </r>
  <r>
    <x v="142"/>
    <x v="0"/>
    <d v="1899-12-30T15:18:31"/>
    <d v="1899-12-30T15:00:00"/>
    <d v="1899-12-30T16:00:00"/>
    <x v="3"/>
    <n v="15"/>
    <x v="0"/>
    <x v="8"/>
    <n v="32.82"/>
    <x v="0"/>
    <s v="Afternoon"/>
    <x v="5"/>
    <s v="Jul"/>
    <x v="5"/>
    <x v="4"/>
    <x v="1"/>
    <x v="0"/>
  </r>
  <r>
    <x v="142"/>
    <x v="0"/>
    <d v="1899-12-30T19:15:06"/>
    <d v="1899-12-30T19:00:00"/>
    <d v="1899-12-30T20:00:00"/>
    <x v="6"/>
    <n v="19"/>
    <x v="0"/>
    <x v="205"/>
    <n v="32.82"/>
    <x v="7"/>
    <s v="Night"/>
    <x v="5"/>
    <s v="Jul"/>
    <x v="5"/>
    <x v="4"/>
    <x v="1"/>
    <x v="0"/>
  </r>
  <r>
    <x v="142"/>
    <x v="0"/>
    <d v="1899-12-30T19:17:00"/>
    <d v="1899-12-30T19:00:00"/>
    <d v="1899-12-30T20:00:00"/>
    <x v="6"/>
    <n v="19"/>
    <x v="0"/>
    <x v="205"/>
    <n v="32.82"/>
    <x v="7"/>
    <s v="Night"/>
    <x v="5"/>
    <s v="Jul"/>
    <x v="5"/>
    <x v="4"/>
    <x v="1"/>
    <x v="0"/>
  </r>
  <r>
    <x v="142"/>
    <x v="0"/>
    <d v="1899-12-30T21:17:37"/>
    <d v="1899-12-30T21:00:00"/>
    <d v="1899-12-30T22:00:00"/>
    <x v="15"/>
    <n v="21"/>
    <x v="0"/>
    <x v="40"/>
    <n v="27.92"/>
    <x v="3"/>
    <s v="Night"/>
    <x v="5"/>
    <s v="Jul"/>
    <x v="5"/>
    <x v="4"/>
    <x v="1"/>
    <x v="0"/>
  </r>
  <r>
    <x v="142"/>
    <x v="0"/>
    <d v="1899-12-30T21:18:41"/>
    <d v="1899-12-30T21:00:00"/>
    <d v="1899-12-30T22:00:00"/>
    <x v="15"/>
    <n v="21"/>
    <x v="0"/>
    <x v="40"/>
    <n v="23.02"/>
    <x v="2"/>
    <s v="Night"/>
    <x v="5"/>
    <s v="Jul"/>
    <x v="5"/>
    <x v="4"/>
    <x v="1"/>
    <x v="1"/>
  </r>
  <r>
    <x v="142"/>
    <x v="0"/>
    <d v="1899-12-30T21:25:17"/>
    <d v="1899-12-30T21:00:00"/>
    <d v="1899-12-30T22:00:00"/>
    <x v="15"/>
    <n v="21"/>
    <x v="0"/>
    <x v="12"/>
    <n v="23.02"/>
    <x v="2"/>
    <s v="Night"/>
    <x v="5"/>
    <s v="Jul"/>
    <x v="5"/>
    <x v="4"/>
    <x v="1"/>
    <x v="1"/>
  </r>
  <r>
    <x v="143"/>
    <x v="0"/>
    <d v="1899-12-30T07:54:48"/>
    <d v="1899-12-30T07:00:00"/>
    <d v="1899-12-30T08:00:00"/>
    <x v="11"/>
    <n v="7"/>
    <x v="0"/>
    <x v="12"/>
    <n v="23.02"/>
    <x v="2"/>
    <s v="Morning"/>
    <x v="6"/>
    <s v="Jul"/>
    <x v="6"/>
    <x v="4"/>
    <x v="1"/>
    <x v="1"/>
  </r>
  <r>
    <x v="143"/>
    <x v="0"/>
    <d v="1899-12-30T08:49:18"/>
    <d v="1899-12-30T08:00:00"/>
    <d v="1899-12-30T09:00:00"/>
    <x v="13"/>
    <n v="8"/>
    <x v="0"/>
    <x v="399"/>
    <n v="32.82"/>
    <x v="0"/>
    <s v="Morning"/>
    <x v="6"/>
    <s v="Jul"/>
    <x v="6"/>
    <x v="4"/>
    <x v="1"/>
    <x v="0"/>
  </r>
  <r>
    <x v="143"/>
    <x v="0"/>
    <d v="1899-12-30T10:29:45"/>
    <d v="1899-12-30T10:00:00"/>
    <d v="1899-12-30T11:00:00"/>
    <x v="0"/>
    <n v="10"/>
    <x v="0"/>
    <x v="385"/>
    <n v="27.92"/>
    <x v="3"/>
    <s v="Morning"/>
    <x v="6"/>
    <s v="Jul"/>
    <x v="6"/>
    <x v="4"/>
    <x v="1"/>
    <x v="0"/>
  </r>
  <r>
    <x v="143"/>
    <x v="0"/>
    <d v="1899-12-30T11:26:05"/>
    <d v="1899-12-30T11:00:00"/>
    <d v="1899-12-30T12:00:00"/>
    <x v="7"/>
    <n v="11"/>
    <x v="0"/>
    <x v="375"/>
    <n v="23.02"/>
    <x v="2"/>
    <s v="Morning"/>
    <x v="6"/>
    <s v="Jul"/>
    <x v="6"/>
    <x v="4"/>
    <x v="1"/>
    <x v="1"/>
  </r>
  <r>
    <x v="143"/>
    <x v="0"/>
    <d v="1899-12-30T15:25:07"/>
    <d v="1899-12-30T15:00:00"/>
    <d v="1899-12-30T16:00:00"/>
    <x v="3"/>
    <n v="15"/>
    <x v="0"/>
    <x v="403"/>
    <n v="32.82"/>
    <x v="7"/>
    <s v="Afternoon"/>
    <x v="6"/>
    <s v="Jul"/>
    <x v="6"/>
    <x v="4"/>
    <x v="1"/>
    <x v="0"/>
  </r>
  <r>
    <x v="143"/>
    <x v="0"/>
    <d v="1899-12-30T19:21:01"/>
    <d v="1899-12-30T19:00:00"/>
    <d v="1899-12-30T20:00:00"/>
    <x v="6"/>
    <n v="19"/>
    <x v="0"/>
    <x v="257"/>
    <n v="32.82"/>
    <x v="7"/>
    <s v="Night"/>
    <x v="6"/>
    <s v="Jul"/>
    <x v="6"/>
    <x v="4"/>
    <x v="1"/>
    <x v="0"/>
  </r>
  <r>
    <x v="143"/>
    <x v="0"/>
    <d v="1899-12-30T21:06:01"/>
    <d v="1899-12-30T21:00:00"/>
    <d v="1899-12-30T22:00:00"/>
    <x v="15"/>
    <n v="21"/>
    <x v="0"/>
    <x v="404"/>
    <n v="23.02"/>
    <x v="5"/>
    <s v="Night"/>
    <x v="6"/>
    <s v="Jul"/>
    <x v="6"/>
    <x v="4"/>
    <x v="1"/>
    <x v="0"/>
  </r>
  <r>
    <x v="143"/>
    <x v="0"/>
    <d v="1899-12-30T21:06:50"/>
    <d v="1899-12-30T21:00:00"/>
    <d v="1899-12-30T22:00:00"/>
    <x v="15"/>
    <n v="21"/>
    <x v="0"/>
    <x v="404"/>
    <n v="18.12"/>
    <x v="6"/>
    <s v="Night"/>
    <x v="6"/>
    <s v="Jul"/>
    <x v="6"/>
    <x v="4"/>
    <x v="1"/>
    <x v="1"/>
  </r>
  <r>
    <x v="143"/>
    <x v="0"/>
    <d v="1899-12-30T22:38:51"/>
    <d v="1899-12-30T22:00:00"/>
    <d v="1899-12-30T23:00:00"/>
    <x v="14"/>
    <n v="22"/>
    <x v="0"/>
    <x v="328"/>
    <n v="23.02"/>
    <x v="5"/>
    <s v="Night"/>
    <x v="6"/>
    <s v="Jul"/>
    <x v="6"/>
    <x v="4"/>
    <x v="1"/>
    <x v="0"/>
  </r>
  <r>
    <x v="143"/>
    <x v="0"/>
    <d v="1899-12-30T22:39:47"/>
    <d v="1899-12-30T22:00:00"/>
    <d v="1899-12-30T23:00:00"/>
    <x v="14"/>
    <n v="22"/>
    <x v="0"/>
    <x v="405"/>
    <n v="32.82"/>
    <x v="4"/>
    <s v="Night"/>
    <x v="6"/>
    <s v="Jul"/>
    <x v="6"/>
    <x v="4"/>
    <x v="1"/>
    <x v="0"/>
  </r>
  <r>
    <x v="144"/>
    <x v="0"/>
    <d v="1899-12-30T08:33:01"/>
    <d v="1899-12-30T08:00:00"/>
    <d v="1899-12-30T09:00:00"/>
    <x v="13"/>
    <n v="8"/>
    <x v="0"/>
    <x v="406"/>
    <n v="32.82"/>
    <x v="0"/>
    <s v="Morning"/>
    <x v="0"/>
    <s v="Jul"/>
    <x v="0"/>
    <x v="4"/>
    <x v="1"/>
    <x v="0"/>
  </r>
  <r>
    <x v="144"/>
    <x v="0"/>
    <d v="1899-12-30T09:19:37"/>
    <d v="1899-12-30T09:00:00"/>
    <d v="1899-12-30T10:00:00"/>
    <x v="10"/>
    <n v="9"/>
    <x v="0"/>
    <x v="97"/>
    <n v="27.92"/>
    <x v="3"/>
    <s v="Morning"/>
    <x v="0"/>
    <s v="Jul"/>
    <x v="0"/>
    <x v="4"/>
    <x v="1"/>
    <x v="0"/>
  </r>
  <r>
    <x v="144"/>
    <x v="0"/>
    <d v="1899-12-30T09:20:34"/>
    <d v="1899-12-30T09:00:00"/>
    <d v="1899-12-30T10:00:00"/>
    <x v="10"/>
    <n v="9"/>
    <x v="0"/>
    <x v="59"/>
    <n v="18.12"/>
    <x v="6"/>
    <s v="Morning"/>
    <x v="0"/>
    <s v="Jul"/>
    <x v="0"/>
    <x v="4"/>
    <x v="1"/>
    <x v="1"/>
  </r>
  <r>
    <x v="144"/>
    <x v="0"/>
    <d v="1899-12-30T09:33:12"/>
    <d v="1899-12-30T09:00:00"/>
    <d v="1899-12-30T10:00:00"/>
    <x v="10"/>
    <n v="9"/>
    <x v="0"/>
    <x v="407"/>
    <n v="23.02"/>
    <x v="5"/>
    <s v="Morning"/>
    <x v="0"/>
    <s v="Jul"/>
    <x v="0"/>
    <x v="4"/>
    <x v="1"/>
    <x v="0"/>
  </r>
  <r>
    <x v="144"/>
    <x v="0"/>
    <d v="1899-12-30T09:34:17"/>
    <d v="1899-12-30T09:00:00"/>
    <d v="1899-12-30T10:00:00"/>
    <x v="10"/>
    <n v="9"/>
    <x v="0"/>
    <x v="407"/>
    <n v="23.02"/>
    <x v="5"/>
    <s v="Morning"/>
    <x v="0"/>
    <s v="Jul"/>
    <x v="0"/>
    <x v="4"/>
    <x v="1"/>
    <x v="0"/>
  </r>
  <r>
    <x v="144"/>
    <x v="0"/>
    <d v="1899-12-30T09:59:08"/>
    <d v="1899-12-30T09:00:00"/>
    <d v="1899-12-30T10:00:00"/>
    <x v="10"/>
    <n v="9"/>
    <x v="0"/>
    <x v="408"/>
    <n v="32.82"/>
    <x v="0"/>
    <s v="Morning"/>
    <x v="0"/>
    <s v="Jul"/>
    <x v="0"/>
    <x v="4"/>
    <x v="1"/>
    <x v="0"/>
  </r>
  <r>
    <x v="144"/>
    <x v="0"/>
    <d v="1899-12-30T10:00:03"/>
    <d v="1899-12-30T10:00:00"/>
    <d v="1899-12-30T11:00:00"/>
    <x v="0"/>
    <n v="10"/>
    <x v="0"/>
    <x v="408"/>
    <n v="32.82"/>
    <x v="0"/>
    <s v="Morning"/>
    <x v="0"/>
    <s v="Jul"/>
    <x v="0"/>
    <x v="4"/>
    <x v="1"/>
    <x v="0"/>
  </r>
  <r>
    <x v="144"/>
    <x v="0"/>
    <d v="1899-12-30T11:47:14"/>
    <d v="1899-12-30T11:00:00"/>
    <d v="1899-12-30T12:00:00"/>
    <x v="7"/>
    <n v="11"/>
    <x v="0"/>
    <x v="385"/>
    <n v="27.92"/>
    <x v="3"/>
    <s v="Morning"/>
    <x v="0"/>
    <s v="Jul"/>
    <x v="0"/>
    <x v="4"/>
    <x v="1"/>
    <x v="0"/>
  </r>
  <r>
    <x v="144"/>
    <x v="0"/>
    <d v="1899-12-30T12:07:02"/>
    <d v="1899-12-30T12:00:00"/>
    <d v="1899-12-30T13:00:00"/>
    <x v="1"/>
    <n v="12"/>
    <x v="0"/>
    <x v="379"/>
    <n v="27.92"/>
    <x v="3"/>
    <s v="Afternoon"/>
    <x v="0"/>
    <s v="Jul"/>
    <x v="0"/>
    <x v="4"/>
    <x v="1"/>
    <x v="0"/>
  </r>
  <r>
    <x v="144"/>
    <x v="0"/>
    <d v="1899-12-30T12:28:08"/>
    <d v="1899-12-30T12:00:00"/>
    <d v="1899-12-30T13:00:00"/>
    <x v="1"/>
    <n v="12"/>
    <x v="0"/>
    <x v="339"/>
    <n v="32.82"/>
    <x v="7"/>
    <s v="Afternoon"/>
    <x v="0"/>
    <s v="Jul"/>
    <x v="0"/>
    <x v="4"/>
    <x v="1"/>
    <x v="0"/>
  </r>
  <r>
    <x v="144"/>
    <x v="0"/>
    <d v="1899-12-30T12:29:18"/>
    <d v="1899-12-30T12:00:00"/>
    <d v="1899-12-30T13:00:00"/>
    <x v="1"/>
    <n v="12"/>
    <x v="0"/>
    <x v="339"/>
    <n v="32.82"/>
    <x v="7"/>
    <s v="Afternoon"/>
    <x v="0"/>
    <s v="Jul"/>
    <x v="0"/>
    <x v="4"/>
    <x v="1"/>
    <x v="0"/>
  </r>
  <r>
    <x v="144"/>
    <x v="0"/>
    <d v="1899-12-30T13:09:56"/>
    <d v="1899-12-30T13:00:00"/>
    <d v="1899-12-30T14:00:00"/>
    <x v="2"/>
    <n v="13"/>
    <x v="0"/>
    <x v="409"/>
    <n v="32.82"/>
    <x v="0"/>
    <s v="Afternoon"/>
    <x v="0"/>
    <s v="Jul"/>
    <x v="0"/>
    <x v="4"/>
    <x v="1"/>
    <x v="0"/>
  </r>
  <r>
    <x v="144"/>
    <x v="0"/>
    <d v="1899-12-30T17:23:29"/>
    <d v="1899-12-30T17:00:00"/>
    <d v="1899-12-30T18:00:00"/>
    <x v="9"/>
    <n v="17"/>
    <x v="0"/>
    <x v="410"/>
    <n v="23.02"/>
    <x v="2"/>
    <s v="Night"/>
    <x v="0"/>
    <s v="Jul"/>
    <x v="0"/>
    <x v="4"/>
    <x v="1"/>
    <x v="1"/>
  </r>
  <r>
    <x v="144"/>
    <x v="0"/>
    <d v="1899-12-30T17:58:29"/>
    <d v="1899-12-30T17:00:00"/>
    <d v="1899-12-30T18:00:00"/>
    <x v="9"/>
    <n v="17"/>
    <x v="0"/>
    <x v="411"/>
    <n v="32.82"/>
    <x v="7"/>
    <s v="Night"/>
    <x v="0"/>
    <s v="Jul"/>
    <x v="0"/>
    <x v="4"/>
    <x v="1"/>
    <x v="0"/>
  </r>
  <r>
    <x v="144"/>
    <x v="0"/>
    <d v="1899-12-30T21:15:10"/>
    <d v="1899-12-30T21:00:00"/>
    <d v="1899-12-30T22:00:00"/>
    <x v="15"/>
    <n v="21"/>
    <x v="0"/>
    <x v="8"/>
    <n v="32.82"/>
    <x v="0"/>
    <s v="Night"/>
    <x v="0"/>
    <s v="Jul"/>
    <x v="0"/>
    <x v="4"/>
    <x v="1"/>
    <x v="0"/>
  </r>
  <r>
    <x v="144"/>
    <x v="0"/>
    <d v="1899-12-30T22:49:52"/>
    <d v="1899-12-30T22:00:00"/>
    <d v="1899-12-30T23:00:00"/>
    <x v="14"/>
    <n v="22"/>
    <x v="0"/>
    <x v="412"/>
    <n v="27.92"/>
    <x v="3"/>
    <s v="Night"/>
    <x v="0"/>
    <s v="Jul"/>
    <x v="0"/>
    <x v="4"/>
    <x v="1"/>
    <x v="0"/>
  </r>
  <r>
    <x v="145"/>
    <x v="0"/>
    <d v="1899-12-30T09:09:16"/>
    <d v="1899-12-30T09:00:00"/>
    <d v="1899-12-30T10:00:00"/>
    <x v="10"/>
    <n v="9"/>
    <x v="0"/>
    <x v="97"/>
    <n v="32.82"/>
    <x v="7"/>
    <s v="Morning"/>
    <x v="1"/>
    <s v="Jul"/>
    <x v="1"/>
    <x v="4"/>
    <x v="1"/>
    <x v="0"/>
  </r>
  <r>
    <x v="145"/>
    <x v="0"/>
    <d v="1899-12-30T11:55:31"/>
    <d v="1899-12-30T11:00:00"/>
    <d v="1899-12-30T12:00:00"/>
    <x v="7"/>
    <n v="11"/>
    <x v="0"/>
    <x v="413"/>
    <n v="27.92"/>
    <x v="3"/>
    <s v="Morning"/>
    <x v="1"/>
    <s v="Jul"/>
    <x v="1"/>
    <x v="4"/>
    <x v="1"/>
    <x v="0"/>
  </r>
  <r>
    <x v="145"/>
    <x v="0"/>
    <d v="1899-12-30T12:25:10"/>
    <d v="1899-12-30T12:00:00"/>
    <d v="1899-12-30T13:00:00"/>
    <x v="1"/>
    <n v="12"/>
    <x v="0"/>
    <x v="59"/>
    <n v="27.92"/>
    <x v="3"/>
    <s v="Afternoon"/>
    <x v="1"/>
    <s v="Jul"/>
    <x v="1"/>
    <x v="4"/>
    <x v="1"/>
    <x v="0"/>
  </r>
  <r>
    <x v="145"/>
    <x v="0"/>
    <d v="1899-12-30T12:26:13"/>
    <d v="1899-12-30T12:00:00"/>
    <d v="1899-12-30T13:00:00"/>
    <x v="1"/>
    <n v="12"/>
    <x v="0"/>
    <x v="40"/>
    <n v="18.12"/>
    <x v="6"/>
    <s v="Afternoon"/>
    <x v="1"/>
    <s v="Jul"/>
    <x v="1"/>
    <x v="4"/>
    <x v="1"/>
    <x v="1"/>
  </r>
  <r>
    <x v="145"/>
    <x v="0"/>
    <d v="1899-12-30T12:33:23"/>
    <d v="1899-12-30T12:00:00"/>
    <d v="1899-12-30T13:00:00"/>
    <x v="1"/>
    <n v="12"/>
    <x v="0"/>
    <x v="59"/>
    <n v="27.92"/>
    <x v="3"/>
    <s v="Afternoon"/>
    <x v="1"/>
    <s v="Jul"/>
    <x v="1"/>
    <x v="4"/>
    <x v="1"/>
    <x v="0"/>
  </r>
  <r>
    <x v="145"/>
    <x v="0"/>
    <d v="1899-12-30T14:28:42"/>
    <d v="1899-12-30T14:00:00"/>
    <d v="1899-12-30T15:00:00"/>
    <x v="8"/>
    <n v="14"/>
    <x v="0"/>
    <x v="225"/>
    <n v="18.12"/>
    <x v="6"/>
    <s v="Afternoon"/>
    <x v="1"/>
    <s v="Jul"/>
    <x v="1"/>
    <x v="4"/>
    <x v="1"/>
    <x v="1"/>
  </r>
  <r>
    <x v="145"/>
    <x v="0"/>
    <d v="1899-12-30T14:51:53"/>
    <d v="1899-12-30T14:00:00"/>
    <d v="1899-12-30T15:00:00"/>
    <x v="8"/>
    <n v="14"/>
    <x v="0"/>
    <x v="77"/>
    <n v="32.82"/>
    <x v="0"/>
    <s v="Afternoon"/>
    <x v="1"/>
    <s v="Jul"/>
    <x v="1"/>
    <x v="4"/>
    <x v="1"/>
    <x v="0"/>
  </r>
  <r>
    <x v="145"/>
    <x v="0"/>
    <d v="1899-12-30T17:02:33"/>
    <d v="1899-12-30T17:00:00"/>
    <d v="1899-12-30T18:00:00"/>
    <x v="9"/>
    <n v="17"/>
    <x v="0"/>
    <x v="414"/>
    <n v="32.82"/>
    <x v="7"/>
    <s v="Night"/>
    <x v="1"/>
    <s v="Jul"/>
    <x v="1"/>
    <x v="4"/>
    <x v="1"/>
    <x v="0"/>
  </r>
  <r>
    <x v="145"/>
    <x v="0"/>
    <d v="1899-12-30T17:03:39"/>
    <d v="1899-12-30T17:00:00"/>
    <d v="1899-12-30T18:00:00"/>
    <x v="9"/>
    <n v="17"/>
    <x v="0"/>
    <x v="415"/>
    <n v="32.82"/>
    <x v="7"/>
    <s v="Night"/>
    <x v="1"/>
    <s v="Jul"/>
    <x v="1"/>
    <x v="4"/>
    <x v="1"/>
    <x v="0"/>
  </r>
  <r>
    <x v="145"/>
    <x v="0"/>
    <d v="1899-12-30T17:09:00"/>
    <d v="1899-12-30T17:00:00"/>
    <d v="1899-12-30T18:00:00"/>
    <x v="9"/>
    <n v="17"/>
    <x v="0"/>
    <x v="416"/>
    <n v="27.92"/>
    <x v="3"/>
    <s v="Night"/>
    <x v="1"/>
    <s v="Jul"/>
    <x v="1"/>
    <x v="4"/>
    <x v="1"/>
    <x v="0"/>
  </r>
  <r>
    <x v="145"/>
    <x v="0"/>
    <d v="1899-12-30T17:10:08"/>
    <d v="1899-12-30T17:00:00"/>
    <d v="1899-12-30T18:00:00"/>
    <x v="9"/>
    <n v="17"/>
    <x v="0"/>
    <x v="416"/>
    <n v="27.92"/>
    <x v="3"/>
    <s v="Night"/>
    <x v="1"/>
    <s v="Jul"/>
    <x v="1"/>
    <x v="4"/>
    <x v="1"/>
    <x v="0"/>
  </r>
  <r>
    <x v="145"/>
    <x v="0"/>
    <d v="1899-12-30T20:55:20"/>
    <d v="1899-12-30T20:00:00"/>
    <d v="1899-12-30T21:00:00"/>
    <x v="12"/>
    <n v="20"/>
    <x v="0"/>
    <x v="8"/>
    <n v="32.82"/>
    <x v="0"/>
    <s v="Night"/>
    <x v="1"/>
    <s v="Jul"/>
    <x v="1"/>
    <x v="4"/>
    <x v="1"/>
    <x v="0"/>
  </r>
  <r>
    <x v="145"/>
    <x v="0"/>
    <d v="1899-12-30T22:56:24"/>
    <d v="1899-12-30T22:00:00"/>
    <d v="1899-12-30T23:00:00"/>
    <x v="14"/>
    <n v="22"/>
    <x v="0"/>
    <x v="417"/>
    <n v="32.82"/>
    <x v="7"/>
    <s v="Night"/>
    <x v="1"/>
    <s v="Jul"/>
    <x v="1"/>
    <x v="4"/>
    <x v="1"/>
    <x v="0"/>
  </r>
  <r>
    <x v="146"/>
    <x v="0"/>
    <d v="1899-12-30T11:07:26"/>
    <d v="1899-12-30T11:00:00"/>
    <d v="1899-12-30T12:00:00"/>
    <x v="7"/>
    <n v="11"/>
    <x v="0"/>
    <x v="12"/>
    <n v="18.12"/>
    <x v="6"/>
    <s v="Morning"/>
    <x v="2"/>
    <s v="Jul"/>
    <x v="2"/>
    <x v="4"/>
    <x v="1"/>
    <x v="1"/>
  </r>
  <r>
    <x v="146"/>
    <x v="0"/>
    <d v="1899-12-30T14:17:54"/>
    <d v="1899-12-30T14:00:00"/>
    <d v="1899-12-30T15:00:00"/>
    <x v="8"/>
    <n v="14"/>
    <x v="0"/>
    <x v="276"/>
    <n v="27.92"/>
    <x v="3"/>
    <s v="Afternoon"/>
    <x v="2"/>
    <s v="Jul"/>
    <x v="2"/>
    <x v="4"/>
    <x v="1"/>
    <x v="0"/>
  </r>
  <r>
    <x v="146"/>
    <x v="0"/>
    <d v="1899-12-30T14:18:52"/>
    <d v="1899-12-30T14:00:00"/>
    <d v="1899-12-30T15:00:00"/>
    <x v="8"/>
    <n v="14"/>
    <x v="0"/>
    <x v="276"/>
    <n v="32.82"/>
    <x v="0"/>
    <s v="Afternoon"/>
    <x v="2"/>
    <s v="Jul"/>
    <x v="2"/>
    <x v="4"/>
    <x v="1"/>
    <x v="0"/>
  </r>
  <r>
    <x v="147"/>
    <x v="0"/>
    <d v="1899-12-30T08:12:06"/>
    <d v="1899-12-30T08:00:00"/>
    <d v="1899-12-30T09:00:00"/>
    <x v="13"/>
    <n v="8"/>
    <x v="0"/>
    <x v="418"/>
    <n v="32.82"/>
    <x v="0"/>
    <s v="Morning"/>
    <x v="3"/>
    <s v="Jul"/>
    <x v="3"/>
    <x v="4"/>
    <x v="1"/>
    <x v="0"/>
  </r>
  <r>
    <x v="147"/>
    <x v="0"/>
    <d v="1899-12-30T09:04:48"/>
    <d v="1899-12-30T09:00:00"/>
    <d v="1899-12-30T10:00:00"/>
    <x v="10"/>
    <n v="9"/>
    <x v="0"/>
    <x v="12"/>
    <n v="23.02"/>
    <x v="2"/>
    <s v="Morning"/>
    <x v="3"/>
    <s v="Jul"/>
    <x v="3"/>
    <x v="4"/>
    <x v="1"/>
    <x v="1"/>
  </r>
  <r>
    <x v="147"/>
    <x v="0"/>
    <d v="1899-12-30T09:15:46"/>
    <d v="1899-12-30T09:00:00"/>
    <d v="1899-12-30T10:00:00"/>
    <x v="10"/>
    <n v="9"/>
    <x v="0"/>
    <x v="97"/>
    <n v="27.92"/>
    <x v="3"/>
    <s v="Morning"/>
    <x v="3"/>
    <s v="Jul"/>
    <x v="3"/>
    <x v="4"/>
    <x v="1"/>
    <x v="0"/>
  </r>
  <r>
    <x v="147"/>
    <x v="0"/>
    <d v="1899-12-30T09:19:44"/>
    <d v="1899-12-30T09:00:00"/>
    <d v="1899-12-30T10:00:00"/>
    <x v="10"/>
    <n v="9"/>
    <x v="0"/>
    <x v="2"/>
    <n v="23.02"/>
    <x v="2"/>
    <s v="Morning"/>
    <x v="3"/>
    <s v="Jul"/>
    <x v="3"/>
    <x v="4"/>
    <x v="1"/>
    <x v="1"/>
  </r>
  <r>
    <x v="147"/>
    <x v="0"/>
    <d v="1899-12-30T09:51:25"/>
    <d v="1899-12-30T09:00:00"/>
    <d v="1899-12-30T10:00:00"/>
    <x v="10"/>
    <n v="9"/>
    <x v="0"/>
    <x v="419"/>
    <n v="27.92"/>
    <x v="3"/>
    <s v="Morning"/>
    <x v="3"/>
    <s v="Jul"/>
    <x v="3"/>
    <x v="4"/>
    <x v="1"/>
    <x v="0"/>
  </r>
  <r>
    <x v="147"/>
    <x v="0"/>
    <d v="1899-12-30T09:58:30"/>
    <d v="1899-12-30T09:00:00"/>
    <d v="1899-12-30T10:00:00"/>
    <x v="10"/>
    <n v="9"/>
    <x v="0"/>
    <x v="420"/>
    <n v="32.82"/>
    <x v="7"/>
    <s v="Morning"/>
    <x v="3"/>
    <s v="Jul"/>
    <x v="3"/>
    <x v="4"/>
    <x v="1"/>
    <x v="0"/>
  </r>
  <r>
    <x v="147"/>
    <x v="0"/>
    <d v="1899-12-30T10:43:44"/>
    <d v="1899-12-30T10:00:00"/>
    <d v="1899-12-30T11:00:00"/>
    <x v="0"/>
    <n v="10"/>
    <x v="0"/>
    <x v="421"/>
    <n v="32.82"/>
    <x v="1"/>
    <s v="Morning"/>
    <x v="3"/>
    <s v="Jul"/>
    <x v="3"/>
    <x v="4"/>
    <x v="1"/>
    <x v="0"/>
  </r>
  <r>
    <x v="147"/>
    <x v="0"/>
    <d v="1899-12-30T10:44:56"/>
    <d v="1899-12-30T10:00:00"/>
    <d v="1899-12-30T11:00:00"/>
    <x v="0"/>
    <n v="10"/>
    <x v="0"/>
    <x v="421"/>
    <n v="32.82"/>
    <x v="1"/>
    <s v="Morning"/>
    <x v="3"/>
    <s v="Jul"/>
    <x v="3"/>
    <x v="4"/>
    <x v="1"/>
    <x v="0"/>
  </r>
  <r>
    <x v="147"/>
    <x v="0"/>
    <d v="1899-12-30T19:06:31"/>
    <d v="1899-12-30T19:00:00"/>
    <d v="1899-12-30T20:00:00"/>
    <x v="6"/>
    <n v="19"/>
    <x v="0"/>
    <x v="422"/>
    <n v="32.82"/>
    <x v="7"/>
    <s v="Night"/>
    <x v="3"/>
    <s v="Jul"/>
    <x v="3"/>
    <x v="4"/>
    <x v="1"/>
    <x v="0"/>
  </r>
  <r>
    <x v="147"/>
    <x v="0"/>
    <d v="1899-12-30T19:30:16"/>
    <d v="1899-12-30T19:00:00"/>
    <d v="1899-12-30T20:00:00"/>
    <x v="6"/>
    <n v="19"/>
    <x v="0"/>
    <x v="99"/>
    <n v="23.02"/>
    <x v="2"/>
    <s v="Night"/>
    <x v="3"/>
    <s v="Jul"/>
    <x v="3"/>
    <x v="4"/>
    <x v="1"/>
    <x v="1"/>
  </r>
  <r>
    <x v="147"/>
    <x v="0"/>
    <d v="1899-12-30T21:57:34"/>
    <d v="1899-12-30T21:00:00"/>
    <d v="1899-12-30T22:00:00"/>
    <x v="15"/>
    <n v="21"/>
    <x v="0"/>
    <x v="328"/>
    <n v="32.82"/>
    <x v="4"/>
    <s v="Night"/>
    <x v="3"/>
    <s v="Jul"/>
    <x v="3"/>
    <x v="4"/>
    <x v="1"/>
    <x v="0"/>
  </r>
  <r>
    <x v="148"/>
    <x v="0"/>
    <d v="1899-12-30T07:41:11"/>
    <d v="1899-12-30T07:00:00"/>
    <d v="1899-12-30T08:00:00"/>
    <x v="11"/>
    <n v="7"/>
    <x v="0"/>
    <x v="423"/>
    <n v="27.92"/>
    <x v="3"/>
    <s v="Morning"/>
    <x v="4"/>
    <s v="Jul"/>
    <x v="4"/>
    <x v="4"/>
    <x v="1"/>
    <x v="0"/>
  </r>
  <r>
    <x v="148"/>
    <x v="0"/>
    <d v="1899-12-30T08:05:07"/>
    <d v="1899-12-30T08:00:00"/>
    <d v="1899-12-30T09:00:00"/>
    <x v="13"/>
    <n v="8"/>
    <x v="0"/>
    <x v="424"/>
    <n v="23.02"/>
    <x v="5"/>
    <s v="Morning"/>
    <x v="4"/>
    <s v="Jul"/>
    <x v="4"/>
    <x v="4"/>
    <x v="1"/>
    <x v="0"/>
  </r>
  <r>
    <x v="148"/>
    <x v="0"/>
    <d v="1899-12-30T08:20:51"/>
    <d v="1899-12-30T08:00:00"/>
    <d v="1899-12-30T09:00:00"/>
    <x v="13"/>
    <n v="8"/>
    <x v="0"/>
    <x v="425"/>
    <n v="32.82"/>
    <x v="7"/>
    <s v="Morning"/>
    <x v="4"/>
    <s v="Jul"/>
    <x v="4"/>
    <x v="4"/>
    <x v="1"/>
    <x v="0"/>
  </r>
  <r>
    <x v="148"/>
    <x v="0"/>
    <d v="1899-12-30T09:13:43"/>
    <d v="1899-12-30T09:00:00"/>
    <d v="1899-12-30T10:00:00"/>
    <x v="10"/>
    <n v="9"/>
    <x v="0"/>
    <x v="97"/>
    <n v="27.92"/>
    <x v="3"/>
    <s v="Morning"/>
    <x v="4"/>
    <s v="Jul"/>
    <x v="4"/>
    <x v="4"/>
    <x v="1"/>
    <x v="0"/>
  </r>
  <r>
    <x v="148"/>
    <x v="0"/>
    <d v="1899-12-30T10:17:11"/>
    <d v="1899-12-30T10:00:00"/>
    <d v="1899-12-30T11:00:00"/>
    <x v="0"/>
    <n v="10"/>
    <x v="0"/>
    <x v="141"/>
    <n v="23.02"/>
    <x v="5"/>
    <s v="Morning"/>
    <x v="4"/>
    <s v="Jul"/>
    <x v="4"/>
    <x v="4"/>
    <x v="1"/>
    <x v="0"/>
  </r>
  <r>
    <x v="148"/>
    <x v="0"/>
    <d v="1899-12-30T10:19:34"/>
    <d v="1899-12-30T10:00:00"/>
    <d v="1899-12-30T11:00:00"/>
    <x v="0"/>
    <n v="10"/>
    <x v="0"/>
    <x v="276"/>
    <n v="27.92"/>
    <x v="3"/>
    <s v="Morning"/>
    <x v="4"/>
    <s v="Jul"/>
    <x v="4"/>
    <x v="4"/>
    <x v="1"/>
    <x v="0"/>
  </r>
  <r>
    <x v="148"/>
    <x v="0"/>
    <d v="1899-12-30T10:23:20"/>
    <d v="1899-12-30T10:00:00"/>
    <d v="1899-12-30T11:00:00"/>
    <x v="0"/>
    <n v="10"/>
    <x v="0"/>
    <x v="250"/>
    <n v="32.82"/>
    <x v="0"/>
    <s v="Morning"/>
    <x v="4"/>
    <s v="Jul"/>
    <x v="4"/>
    <x v="4"/>
    <x v="1"/>
    <x v="0"/>
  </r>
  <r>
    <x v="148"/>
    <x v="0"/>
    <d v="1899-12-30T11:12:07"/>
    <d v="1899-12-30T11:00:00"/>
    <d v="1899-12-30T12:00:00"/>
    <x v="7"/>
    <n v="11"/>
    <x v="0"/>
    <x v="426"/>
    <n v="23.02"/>
    <x v="2"/>
    <s v="Morning"/>
    <x v="4"/>
    <s v="Jul"/>
    <x v="4"/>
    <x v="4"/>
    <x v="1"/>
    <x v="1"/>
  </r>
  <r>
    <x v="148"/>
    <x v="0"/>
    <d v="1899-12-30T11:13:16"/>
    <d v="1899-12-30T11:00:00"/>
    <d v="1899-12-30T12:00:00"/>
    <x v="7"/>
    <n v="11"/>
    <x v="0"/>
    <x v="426"/>
    <n v="18.12"/>
    <x v="6"/>
    <s v="Morning"/>
    <x v="4"/>
    <s v="Jul"/>
    <x v="4"/>
    <x v="4"/>
    <x v="1"/>
    <x v="1"/>
  </r>
  <r>
    <x v="148"/>
    <x v="0"/>
    <d v="1899-12-30T11:14:42"/>
    <d v="1899-12-30T11:00:00"/>
    <d v="1899-12-30T12:00:00"/>
    <x v="7"/>
    <n v="11"/>
    <x v="0"/>
    <x v="427"/>
    <n v="27.92"/>
    <x v="3"/>
    <s v="Morning"/>
    <x v="4"/>
    <s v="Jul"/>
    <x v="4"/>
    <x v="4"/>
    <x v="1"/>
    <x v="0"/>
  </r>
  <r>
    <x v="148"/>
    <x v="0"/>
    <d v="1899-12-30T11:16:02"/>
    <d v="1899-12-30T11:00:00"/>
    <d v="1899-12-30T12:00:00"/>
    <x v="7"/>
    <n v="11"/>
    <x v="0"/>
    <x v="428"/>
    <n v="27.92"/>
    <x v="3"/>
    <s v="Morning"/>
    <x v="4"/>
    <s v="Jul"/>
    <x v="4"/>
    <x v="4"/>
    <x v="1"/>
    <x v="0"/>
  </r>
  <r>
    <x v="148"/>
    <x v="0"/>
    <d v="1899-12-30T11:30:35"/>
    <d v="1899-12-30T11:00:00"/>
    <d v="1899-12-30T12:00:00"/>
    <x v="7"/>
    <n v="11"/>
    <x v="0"/>
    <x v="429"/>
    <n v="27.92"/>
    <x v="3"/>
    <s v="Morning"/>
    <x v="4"/>
    <s v="Jul"/>
    <x v="4"/>
    <x v="4"/>
    <x v="1"/>
    <x v="0"/>
  </r>
  <r>
    <x v="148"/>
    <x v="0"/>
    <d v="1899-12-30T11:31:41"/>
    <d v="1899-12-30T11:00:00"/>
    <d v="1899-12-30T12:00:00"/>
    <x v="7"/>
    <n v="11"/>
    <x v="0"/>
    <x v="430"/>
    <n v="27.92"/>
    <x v="3"/>
    <s v="Morning"/>
    <x v="4"/>
    <s v="Jul"/>
    <x v="4"/>
    <x v="4"/>
    <x v="1"/>
    <x v="0"/>
  </r>
  <r>
    <x v="148"/>
    <x v="0"/>
    <d v="1899-12-30T12:08:08"/>
    <d v="1899-12-30T12:00:00"/>
    <d v="1899-12-30T13:00:00"/>
    <x v="1"/>
    <n v="12"/>
    <x v="0"/>
    <x v="431"/>
    <n v="32.82"/>
    <x v="0"/>
    <s v="Afternoon"/>
    <x v="4"/>
    <s v="Jul"/>
    <x v="4"/>
    <x v="4"/>
    <x v="1"/>
    <x v="0"/>
  </r>
  <r>
    <x v="148"/>
    <x v="0"/>
    <d v="1899-12-30T15:16:10"/>
    <d v="1899-12-30T15:00:00"/>
    <d v="1899-12-30T16:00:00"/>
    <x v="3"/>
    <n v="15"/>
    <x v="0"/>
    <x v="432"/>
    <n v="27.92"/>
    <x v="3"/>
    <s v="Afternoon"/>
    <x v="4"/>
    <s v="Jul"/>
    <x v="4"/>
    <x v="4"/>
    <x v="1"/>
    <x v="0"/>
  </r>
  <r>
    <x v="148"/>
    <x v="0"/>
    <d v="1899-12-30T16:08:53"/>
    <d v="1899-12-30T16:00:00"/>
    <d v="1899-12-30T17:00:00"/>
    <x v="4"/>
    <n v="16"/>
    <x v="0"/>
    <x v="433"/>
    <n v="23.02"/>
    <x v="5"/>
    <s v="Afternoon"/>
    <x v="4"/>
    <s v="Jul"/>
    <x v="4"/>
    <x v="4"/>
    <x v="1"/>
    <x v="0"/>
  </r>
  <r>
    <x v="148"/>
    <x v="0"/>
    <d v="1899-12-30T16:09:44"/>
    <d v="1899-12-30T16:00:00"/>
    <d v="1899-12-30T17:00:00"/>
    <x v="4"/>
    <n v="16"/>
    <x v="0"/>
    <x v="433"/>
    <n v="27.92"/>
    <x v="3"/>
    <s v="Afternoon"/>
    <x v="4"/>
    <s v="Jul"/>
    <x v="4"/>
    <x v="4"/>
    <x v="1"/>
    <x v="0"/>
  </r>
  <r>
    <x v="148"/>
    <x v="0"/>
    <d v="1899-12-30T20:24:20"/>
    <d v="1899-12-30T20:00:00"/>
    <d v="1899-12-30T21:00:00"/>
    <x v="12"/>
    <n v="20"/>
    <x v="0"/>
    <x v="434"/>
    <n v="18.12"/>
    <x v="6"/>
    <s v="Night"/>
    <x v="4"/>
    <s v="Jul"/>
    <x v="4"/>
    <x v="4"/>
    <x v="1"/>
    <x v="1"/>
  </r>
  <r>
    <x v="148"/>
    <x v="0"/>
    <d v="1899-12-30T20:53:52"/>
    <d v="1899-12-30T20:00:00"/>
    <d v="1899-12-30T21:00:00"/>
    <x v="12"/>
    <n v="20"/>
    <x v="0"/>
    <x v="97"/>
    <n v="27.92"/>
    <x v="3"/>
    <s v="Night"/>
    <x v="4"/>
    <s v="Jul"/>
    <x v="4"/>
    <x v="4"/>
    <x v="1"/>
    <x v="0"/>
  </r>
  <r>
    <x v="148"/>
    <x v="0"/>
    <d v="1899-12-30T20:54:46"/>
    <d v="1899-12-30T20:00:00"/>
    <d v="1899-12-30T21:00:00"/>
    <x v="12"/>
    <n v="20"/>
    <x v="0"/>
    <x v="97"/>
    <n v="27.92"/>
    <x v="3"/>
    <s v="Night"/>
    <x v="4"/>
    <s v="Jul"/>
    <x v="4"/>
    <x v="4"/>
    <x v="1"/>
    <x v="0"/>
  </r>
  <r>
    <x v="148"/>
    <x v="0"/>
    <d v="1899-12-30T20:57:02"/>
    <d v="1899-12-30T20:00:00"/>
    <d v="1899-12-30T21:00:00"/>
    <x v="12"/>
    <n v="20"/>
    <x v="0"/>
    <x v="347"/>
    <n v="27.92"/>
    <x v="3"/>
    <s v="Night"/>
    <x v="4"/>
    <s v="Jul"/>
    <x v="4"/>
    <x v="4"/>
    <x v="1"/>
    <x v="0"/>
  </r>
  <r>
    <x v="148"/>
    <x v="0"/>
    <d v="1899-12-30T21:33:19"/>
    <d v="1899-12-30T21:00:00"/>
    <d v="1899-12-30T22:00:00"/>
    <x v="15"/>
    <n v="21"/>
    <x v="0"/>
    <x v="435"/>
    <n v="32.82"/>
    <x v="0"/>
    <s v="Night"/>
    <x v="4"/>
    <s v="Jul"/>
    <x v="4"/>
    <x v="4"/>
    <x v="1"/>
    <x v="0"/>
  </r>
  <r>
    <x v="148"/>
    <x v="0"/>
    <d v="1899-12-30T22:15:21"/>
    <d v="1899-12-30T22:00:00"/>
    <d v="1899-12-30T23:00:00"/>
    <x v="14"/>
    <n v="22"/>
    <x v="0"/>
    <x v="436"/>
    <n v="23.02"/>
    <x v="2"/>
    <s v="Night"/>
    <x v="4"/>
    <s v="Jul"/>
    <x v="4"/>
    <x v="4"/>
    <x v="1"/>
    <x v="1"/>
  </r>
  <r>
    <x v="148"/>
    <x v="0"/>
    <d v="1899-12-30T22:16:19"/>
    <d v="1899-12-30T22:00:00"/>
    <d v="1899-12-30T23:00:00"/>
    <x v="14"/>
    <n v="22"/>
    <x v="0"/>
    <x v="436"/>
    <n v="32.82"/>
    <x v="7"/>
    <s v="Night"/>
    <x v="4"/>
    <s v="Jul"/>
    <x v="4"/>
    <x v="4"/>
    <x v="1"/>
    <x v="0"/>
  </r>
  <r>
    <x v="149"/>
    <x v="0"/>
    <d v="1899-12-30T07:59:52"/>
    <d v="1899-12-30T07:00:00"/>
    <d v="1899-12-30T08:00:00"/>
    <x v="11"/>
    <n v="7"/>
    <x v="0"/>
    <x v="423"/>
    <n v="27.92"/>
    <x v="3"/>
    <s v="Morning"/>
    <x v="5"/>
    <s v="Jul"/>
    <x v="5"/>
    <x v="4"/>
    <x v="1"/>
    <x v="0"/>
  </r>
  <r>
    <x v="149"/>
    <x v="0"/>
    <d v="1899-12-30T08:37:42"/>
    <d v="1899-12-30T08:00:00"/>
    <d v="1899-12-30T09:00:00"/>
    <x v="13"/>
    <n v="8"/>
    <x v="0"/>
    <x v="437"/>
    <n v="27.92"/>
    <x v="3"/>
    <s v="Morning"/>
    <x v="5"/>
    <s v="Jul"/>
    <x v="5"/>
    <x v="4"/>
    <x v="1"/>
    <x v="0"/>
  </r>
  <r>
    <x v="149"/>
    <x v="0"/>
    <d v="1899-12-30T08:38:38"/>
    <d v="1899-12-30T08:00:00"/>
    <d v="1899-12-30T09:00:00"/>
    <x v="13"/>
    <n v="8"/>
    <x v="0"/>
    <x v="437"/>
    <n v="27.92"/>
    <x v="3"/>
    <s v="Morning"/>
    <x v="5"/>
    <s v="Jul"/>
    <x v="5"/>
    <x v="4"/>
    <x v="1"/>
    <x v="0"/>
  </r>
  <r>
    <x v="149"/>
    <x v="0"/>
    <d v="1899-12-30T09:54:45"/>
    <d v="1899-12-30T09:00:00"/>
    <d v="1899-12-30T10:00:00"/>
    <x v="10"/>
    <n v="9"/>
    <x v="0"/>
    <x v="388"/>
    <n v="23.02"/>
    <x v="2"/>
    <s v="Morning"/>
    <x v="5"/>
    <s v="Jul"/>
    <x v="5"/>
    <x v="4"/>
    <x v="1"/>
    <x v="1"/>
  </r>
  <r>
    <x v="149"/>
    <x v="0"/>
    <d v="1899-12-30T09:55:45"/>
    <d v="1899-12-30T09:00:00"/>
    <d v="1899-12-30T10:00:00"/>
    <x v="10"/>
    <n v="9"/>
    <x v="0"/>
    <x v="388"/>
    <n v="23.02"/>
    <x v="2"/>
    <s v="Morning"/>
    <x v="5"/>
    <s v="Jul"/>
    <x v="5"/>
    <x v="4"/>
    <x v="1"/>
    <x v="1"/>
  </r>
  <r>
    <x v="149"/>
    <x v="0"/>
    <d v="1899-12-30T09:58:16"/>
    <d v="1899-12-30T09:00:00"/>
    <d v="1899-12-30T10:00:00"/>
    <x v="10"/>
    <n v="9"/>
    <x v="0"/>
    <x v="276"/>
    <n v="27.92"/>
    <x v="3"/>
    <s v="Morning"/>
    <x v="5"/>
    <s v="Jul"/>
    <x v="5"/>
    <x v="4"/>
    <x v="1"/>
    <x v="0"/>
  </r>
  <r>
    <x v="149"/>
    <x v="0"/>
    <d v="1899-12-30T13:11:43"/>
    <d v="1899-12-30T13:00:00"/>
    <d v="1899-12-30T14:00:00"/>
    <x v="2"/>
    <n v="13"/>
    <x v="0"/>
    <x v="384"/>
    <n v="32.82"/>
    <x v="4"/>
    <s v="Afternoon"/>
    <x v="5"/>
    <s v="Jul"/>
    <x v="5"/>
    <x v="4"/>
    <x v="1"/>
    <x v="0"/>
  </r>
  <r>
    <x v="149"/>
    <x v="0"/>
    <d v="1899-12-30T13:14:00"/>
    <d v="1899-12-30T13:00:00"/>
    <d v="1899-12-30T14:00:00"/>
    <x v="2"/>
    <n v="13"/>
    <x v="0"/>
    <x v="384"/>
    <n v="32.82"/>
    <x v="0"/>
    <s v="Afternoon"/>
    <x v="5"/>
    <s v="Jul"/>
    <x v="5"/>
    <x v="4"/>
    <x v="1"/>
    <x v="0"/>
  </r>
  <r>
    <x v="149"/>
    <x v="0"/>
    <d v="1899-12-30T13:24:49"/>
    <d v="1899-12-30T13:00:00"/>
    <d v="1899-12-30T14:00:00"/>
    <x v="2"/>
    <n v="13"/>
    <x v="0"/>
    <x v="438"/>
    <n v="27.92"/>
    <x v="3"/>
    <s v="Afternoon"/>
    <x v="5"/>
    <s v="Jul"/>
    <x v="5"/>
    <x v="4"/>
    <x v="1"/>
    <x v="0"/>
  </r>
  <r>
    <x v="149"/>
    <x v="0"/>
    <d v="1899-12-30T17:48:07"/>
    <d v="1899-12-30T17:00:00"/>
    <d v="1899-12-30T18:00:00"/>
    <x v="9"/>
    <n v="17"/>
    <x v="0"/>
    <x v="439"/>
    <n v="23.02"/>
    <x v="5"/>
    <s v="Night"/>
    <x v="5"/>
    <s v="Jul"/>
    <x v="5"/>
    <x v="4"/>
    <x v="1"/>
    <x v="0"/>
  </r>
  <r>
    <x v="149"/>
    <x v="0"/>
    <d v="1899-12-30T18:04:15"/>
    <d v="1899-12-30T18:00:00"/>
    <d v="1899-12-30T19:00:00"/>
    <x v="5"/>
    <n v="18"/>
    <x v="0"/>
    <x v="440"/>
    <n v="32.82"/>
    <x v="0"/>
    <s v="Night"/>
    <x v="5"/>
    <s v="Jul"/>
    <x v="5"/>
    <x v="4"/>
    <x v="1"/>
    <x v="0"/>
  </r>
  <r>
    <x v="149"/>
    <x v="0"/>
    <d v="1899-12-30T19:22:39"/>
    <d v="1899-12-30T19:00:00"/>
    <d v="1899-12-30T20:00:00"/>
    <x v="6"/>
    <n v="19"/>
    <x v="0"/>
    <x v="441"/>
    <n v="23.02"/>
    <x v="5"/>
    <s v="Night"/>
    <x v="5"/>
    <s v="Jul"/>
    <x v="5"/>
    <x v="4"/>
    <x v="1"/>
    <x v="0"/>
  </r>
  <r>
    <x v="149"/>
    <x v="0"/>
    <d v="1899-12-30T19:28:45"/>
    <d v="1899-12-30T19:00:00"/>
    <d v="1899-12-30T20:00:00"/>
    <x v="6"/>
    <n v="19"/>
    <x v="0"/>
    <x v="8"/>
    <n v="32.82"/>
    <x v="0"/>
    <s v="Night"/>
    <x v="5"/>
    <s v="Jul"/>
    <x v="5"/>
    <x v="4"/>
    <x v="1"/>
    <x v="0"/>
  </r>
  <r>
    <x v="149"/>
    <x v="0"/>
    <d v="1899-12-30T20:46:42"/>
    <d v="1899-12-30T20:00:00"/>
    <d v="1899-12-30T21:00:00"/>
    <x v="12"/>
    <n v="20"/>
    <x v="0"/>
    <x v="442"/>
    <n v="32.82"/>
    <x v="4"/>
    <s v="Night"/>
    <x v="5"/>
    <s v="Jul"/>
    <x v="5"/>
    <x v="4"/>
    <x v="1"/>
    <x v="0"/>
  </r>
  <r>
    <x v="149"/>
    <x v="0"/>
    <d v="1899-12-30T20:50:07"/>
    <d v="1899-12-30T20:00:00"/>
    <d v="1899-12-30T21:00:00"/>
    <x v="12"/>
    <n v="20"/>
    <x v="0"/>
    <x v="443"/>
    <n v="23.02"/>
    <x v="5"/>
    <s v="Night"/>
    <x v="5"/>
    <s v="Jul"/>
    <x v="5"/>
    <x v="4"/>
    <x v="1"/>
    <x v="0"/>
  </r>
  <r>
    <x v="149"/>
    <x v="0"/>
    <d v="1899-12-30T20:51:10"/>
    <d v="1899-12-30T20:00:00"/>
    <d v="1899-12-30T21:00:00"/>
    <x v="12"/>
    <n v="20"/>
    <x v="0"/>
    <x v="443"/>
    <n v="32.82"/>
    <x v="0"/>
    <s v="Night"/>
    <x v="5"/>
    <s v="Jul"/>
    <x v="5"/>
    <x v="4"/>
    <x v="1"/>
    <x v="0"/>
  </r>
  <r>
    <x v="149"/>
    <x v="0"/>
    <d v="1899-12-30T20:52:15"/>
    <d v="1899-12-30T20:00:00"/>
    <d v="1899-12-30T21:00:00"/>
    <x v="12"/>
    <n v="20"/>
    <x v="0"/>
    <x v="153"/>
    <n v="32.82"/>
    <x v="7"/>
    <s v="Night"/>
    <x v="5"/>
    <s v="Jul"/>
    <x v="5"/>
    <x v="4"/>
    <x v="1"/>
    <x v="0"/>
  </r>
  <r>
    <x v="149"/>
    <x v="0"/>
    <d v="1899-12-30T20:53:35"/>
    <d v="1899-12-30T20:00:00"/>
    <d v="1899-12-30T21:00:00"/>
    <x v="12"/>
    <n v="20"/>
    <x v="0"/>
    <x v="443"/>
    <n v="23.02"/>
    <x v="5"/>
    <s v="Night"/>
    <x v="5"/>
    <s v="Jul"/>
    <x v="5"/>
    <x v="4"/>
    <x v="1"/>
    <x v="0"/>
  </r>
  <r>
    <x v="149"/>
    <x v="0"/>
    <d v="1899-12-30T20:59:25"/>
    <d v="1899-12-30T20:00:00"/>
    <d v="1899-12-30T21:00:00"/>
    <x v="12"/>
    <n v="20"/>
    <x v="0"/>
    <x v="40"/>
    <n v="27.92"/>
    <x v="3"/>
    <s v="Night"/>
    <x v="5"/>
    <s v="Jul"/>
    <x v="5"/>
    <x v="4"/>
    <x v="1"/>
    <x v="0"/>
  </r>
  <r>
    <x v="149"/>
    <x v="0"/>
    <d v="1899-12-30T21:26:26"/>
    <d v="1899-12-30T21:00:00"/>
    <d v="1899-12-30T22:00:00"/>
    <x v="15"/>
    <n v="21"/>
    <x v="0"/>
    <x v="444"/>
    <n v="32.82"/>
    <x v="0"/>
    <s v="Night"/>
    <x v="5"/>
    <s v="Jul"/>
    <x v="5"/>
    <x v="4"/>
    <x v="1"/>
    <x v="0"/>
  </r>
  <r>
    <x v="149"/>
    <x v="0"/>
    <d v="1899-12-30T21:54:12"/>
    <d v="1899-12-30T21:00:00"/>
    <d v="1899-12-30T22:00:00"/>
    <x v="15"/>
    <n v="21"/>
    <x v="0"/>
    <x v="445"/>
    <n v="32.82"/>
    <x v="0"/>
    <s v="Night"/>
    <x v="5"/>
    <s v="Jul"/>
    <x v="5"/>
    <x v="4"/>
    <x v="1"/>
    <x v="0"/>
  </r>
  <r>
    <x v="149"/>
    <x v="0"/>
    <d v="1899-12-30T21:55:17"/>
    <d v="1899-12-30T21:00:00"/>
    <d v="1899-12-30T22:00:00"/>
    <x v="15"/>
    <n v="21"/>
    <x v="0"/>
    <x v="446"/>
    <n v="32.82"/>
    <x v="0"/>
    <s v="Night"/>
    <x v="5"/>
    <s v="Jul"/>
    <x v="5"/>
    <x v="4"/>
    <x v="1"/>
    <x v="0"/>
  </r>
  <r>
    <x v="150"/>
    <x v="0"/>
    <d v="1899-12-30T07:31:00"/>
    <d v="1899-12-30T07:00:00"/>
    <d v="1899-12-30T08:00:00"/>
    <x v="11"/>
    <n v="7"/>
    <x v="0"/>
    <x v="423"/>
    <n v="27.92"/>
    <x v="3"/>
    <s v="Morning"/>
    <x v="6"/>
    <s v="Aug"/>
    <x v="6"/>
    <x v="5"/>
    <x v="1"/>
    <x v="0"/>
  </r>
  <r>
    <x v="150"/>
    <x v="0"/>
    <d v="1899-12-30T09:25:20"/>
    <d v="1899-12-30T09:00:00"/>
    <d v="1899-12-30T10:00:00"/>
    <x v="10"/>
    <n v="9"/>
    <x v="0"/>
    <x v="276"/>
    <n v="27.92"/>
    <x v="3"/>
    <s v="Morning"/>
    <x v="6"/>
    <s v="Aug"/>
    <x v="6"/>
    <x v="5"/>
    <x v="1"/>
    <x v="0"/>
  </r>
  <r>
    <x v="150"/>
    <x v="0"/>
    <d v="1899-12-30T11:04:14"/>
    <d v="1899-12-30T11:00:00"/>
    <d v="1899-12-30T12:00:00"/>
    <x v="7"/>
    <n v="11"/>
    <x v="0"/>
    <x v="97"/>
    <n v="27.92"/>
    <x v="3"/>
    <s v="Morning"/>
    <x v="6"/>
    <s v="Aug"/>
    <x v="6"/>
    <x v="5"/>
    <x v="1"/>
    <x v="0"/>
  </r>
  <r>
    <x v="150"/>
    <x v="0"/>
    <d v="1899-12-30T11:22:46"/>
    <d v="1899-12-30T11:00:00"/>
    <d v="1899-12-30T12:00:00"/>
    <x v="7"/>
    <n v="11"/>
    <x v="0"/>
    <x v="447"/>
    <n v="27.92"/>
    <x v="3"/>
    <s v="Morning"/>
    <x v="6"/>
    <s v="Aug"/>
    <x v="6"/>
    <x v="5"/>
    <x v="1"/>
    <x v="0"/>
  </r>
  <r>
    <x v="150"/>
    <x v="0"/>
    <d v="1899-12-30T13:22:47"/>
    <d v="1899-12-30T13:00:00"/>
    <d v="1899-12-30T14:00:00"/>
    <x v="2"/>
    <n v="13"/>
    <x v="0"/>
    <x v="448"/>
    <n v="23.02"/>
    <x v="5"/>
    <s v="Afternoon"/>
    <x v="6"/>
    <s v="Aug"/>
    <x v="6"/>
    <x v="5"/>
    <x v="1"/>
    <x v="0"/>
  </r>
  <r>
    <x v="150"/>
    <x v="0"/>
    <d v="1899-12-30T13:23:37"/>
    <d v="1899-12-30T13:00:00"/>
    <d v="1899-12-30T14:00:00"/>
    <x v="2"/>
    <n v="13"/>
    <x v="0"/>
    <x v="448"/>
    <n v="32.82"/>
    <x v="7"/>
    <s v="Afternoon"/>
    <x v="6"/>
    <s v="Aug"/>
    <x v="6"/>
    <x v="5"/>
    <x v="1"/>
    <x v="0"/>
  </r>
  <r>
    <x v="150"/>
    <x v="0"/>
    <d v="1899-12-30T13:49:07"/>
    <d v="1899-12-30T13:00:00"/>
    <d v="1899-12-30T14:00:00"/>
    <x v="2"/>
    <n v="13"/>
    <x v="0"/>
    <x v="449"/>
    <n v="32.82"/>
    <x v="7"/>
    <s v="Afternoon"/>
    <x v="6"/>
    <s v="Aug"/>
    <x v="6"/>
    <x v="5"/>
    <x v="1"/>
    <x v="0"/>
  </r>
  <r>
    <x v="150"/>
    <x v="0"/>
    <d v="1899-12-30T15:43:44"/>
    <d v="1899-12-30T15:00:00"/>
    <d v="1899-12-30T16:00:00"/>
    <x v="3"/>
    <n v="15"/>
    <x v="0"/>
    <x v="423"/>
    <n v="27.92"/>
    <x v="3"/>
    <s v="Afternoon"/>
    <x v="6"/>
    <s v="Aug"/>
    <x v="6"/>
    <x v="5"/>
    <x v="1"/>
    <x v="0"/>
  </r>
  <r>
    <x v="150"/>
    <x v="0"/>
    <d v="1899-12-30T16:24:01"/>
    <d v="1899-12-30T16:00:00"/>
    <d v="1899-12-30T17:00:00"/>
    <x v="4"/>
    <n v="16"/>
    <x v="0"/>
    <x v="450"/>
    <n v="27.92"/>
    <x v="3"/>
    <s v="Afternoon"/>
    <x v="6"/>
    <s v="Aug"/>
    <x v="6"/>
    <x v="5"/>
    <x v="1"/>
    <x v="0"/>
  </r>
  <r>
    <x v="150"/>
    <x v="0"/>
    <d v="1899-12-30T16:26:07"/>
    <d v="1899-12-30T16:00:00"/>
    <d v="1899-12-30T17:00:00"/>
    <x v="4"/>
    <n v="16"/>
    <x v="0"/>
    <x v="450"/>
    <n v="23.02"/>
    <x v="2"/>
    <s v="Afternoon"/>
    <x v="6"/>
    <s v="Aug"/>
    <x v="6"/>
    <x v="5"/>
    <x v="1"/>
    <x v="1"/>
  </r>
  <r>
    <x v="150"/>
    <x v="0"/>
    <d v="1899-12-30T17:23:35"/>
    <d v="1899-12-30T17:00:00"/>
    <d v="1899-12-30T18:00:00"/>
    <x v="9"/>
    <n v="17"/>
    <x v="0"/>
    <x v="451"/>
    <n v="23.02"/>
    <x v="2"/>
    <s v="Night"/>
    <x v="6"/>
    <s v="Aug"/>
    <x v="6"/>
    <x v="5"/>
    <x v="1"/>
    <x v="1"/>
  </r>
  <r>
    <x v="150"/>
    <x v="0"/>
    <d v="1899-12-30T20:41:28"/>
    <d v="1899-12-30T20:00:00"/>
    <d v="1899-12-30T21:00:00"/>
    <x v="12"/>
    <n v="20"/>
    <x v="0"/>
    <x v="452"/>
    <n v="32.82"/>
    <x v="7"/>
    <s v="Night"/>
    <x v="6"/>
    <s v="Aug"/>
    <x v="6"/>
    <x v="5"/>
    <x v="1"/>
    <x v="0"/>
  </r>
  <r>
    <x v="151"/>
    <x v="0"/>
    <d v="1899-12-30T09:01:54"/>
    <d v="1899-12-30T09:00:00"/>
    <d v="1899-12-30T10:00:00"/>
    <x v="10"/>
    <n v="9"/>
    <x v="0"/>
    <x v="453"/>
    <n v="27.92"/>
    <x v="3"/>
    <s v="Morning"/>
    <x v="0"/>
    <s v="Aug"/>
    <x v="0"/>
    <x v="5"/>
    <x v="1"/>
    <x v="0"/>
  </r>
  <r>
    <x v="151"/>
    <x v="0"/>
    <d v="1899-12-30T09:35:03"/>
    <d v="1899-12-30T09:00:00"/>
    <d v="1899-12-30T10:00:00"/>
    <x v="10"/>
    <n v="9"/>
    <x v="0"/>
    <x v="97"/>
    <n v="27.92"/>
    <x v="3"/>
    <s v="Morning"/>
    <x v="0"/>
    <s v="Aug"/>
    <x v="0"/>
    <x v="5"/>
    <x v="1"/>
    <x v="0"/>
  </r>
  <r>
    <x v="151"/>
    <x v="0"/>
    <d v="1899-12-30T11:09:19"/>
    <d v="1899-12-30T11:00:00"/>
    <d v="1899-12-30T12:00:00"/>
    <x v="7"/>
    <n v="11"/>
    <x v="0"/>
    <x v="141"/>
    <n v="23.02"/>
    <x v="5"/>
    <s v="Morning"/>
    <x v="0"/>
    <s v="Aug"/>
    <x v="0"/>
    <x v="5"/>
    <x v="1"/>
    <x v="0"/>
  </r>
  <r>
    <x v="151"/>
    <x v="0"/>
    <d v="1899-12-30T18:08:35"/>
    <d v="1899-12-30T18:00:00"/>
    <d v="1899-12-30T19:00:00"/>
    <x v="5"/>
    <n v="18"/>
    <x v="0"/>
    <x v="454"/>
    <n v="27.92"/>
    <x v="3"/>
    <s v="Night"/>
    <x v="0"/>
    <s v="Aug"/>
    <x v="0"/>
    <x v="5"/>
    <x v="1"/>
    <x v="0"/>
  </r>
  <r>
    <x v="151"/>
    <x v="0"/>
    <d v="1899-12-30T21:23:04"/>
    <d v="1899-12-30T21:00:00"/>
    <d v="1899-12-30T22:00:00"/>
    <x v="15"/>
    <n v="21"/>
    <x v="0"/>
    <x v="8"/>
    <n v="32.82"/>
    <x v="0"/>
    <s v="Night"/>
    <x v="0"/>
    <s v="Aug"/>
    <x v="0"/>
    <x v="5"/>
    <x v="1"/>
    <x v="0"/>
  </r>
  <r>
    <x v="152"/>
    <x v="0"/>
    <d v="1899-12-30T08:53:47"/>
    <d v="1899-12-30T08:00:00"/>
    <d v="1899-12-30T09:00:00"/>
    <x v="13"/>
    <n v="8"/>
    <x v="0"/>
    <x v="97"/>
    <n v="27.92"/>
    <x v="3"/>
    <s v="Morning"/>
    <x v="1"/>
    <s v="Aug"/>
    <x v="1"/>
    <x v="5"/>
    <x v="1"/>
    <x v="0"/>
  </r>
  <r>
    <x v="152"/>
    <x v="0"/>
    <d v="1899-12-30T09:37:19"/>
    <d v="1899-12-30T09:00:00"/>
    <d v="1899-12-30T10:00:00"/>
    <x v="10"/>
    <n v="9"/>
    <x v="0"/>
    <x v="401"/>
    <n v="27.92"/>
    <x v="3"/>
    <s v="Morning"/>
    <x v="1"/>
    <s v="Aug"/>
    <x v="1"/>
    <x v="5"/>
    <x v="1"/>
    <x v="0"/>
  </r>
  <r>
    <x v="152"/>
    <x v="0"/>
    <d v="1899-12-30T09:38:41"/>
    <d v="1899-12-30T09:00:00"/>
    <d v="1899-12-30T10:00:00"/>
    <x v="10"/>
    <n v="9"/>
    <x v="0"/>
    <x v="401"/>
    <n v="27.92"/>
    <x v="3"/>
    <s v="Morning"/>
    <x v="1"/>
    <s v="Aug"/>
    <x v="1"/>
    <x v="5"/>
    <x v="1"/>
    <x v="0"/>
  </r>
  <r>
    <x v="152"/>
    <x v="0"/>
    <d v="1899-12-30T10:12:26"/>
    <d v="1899-12-30T10:00:00"/>
    <d v="1899-12-30T11:00:00"/>
    <x v="0"/>
    <n v="10"/>
    <x v="0"/>
    <x v="304"/>
    <n v="27.92"/>
    <x v="3"/>
    <s v="Morning"/>
    <x v="1"/>
    <s v="Aug"/>
    <x v="1"/>
    <x v="5"/>
    <x v="1"/>
    <x v="0"/>
  </r>
  <r>
    <x v="152"/>
    <x v="0"/>
    <d v="1899-12-30T11:20:27"/>
    <d v="1899-12-30T11:00:00"/>
    <d v="1899-12-30T12:00:00"/>
    <x v="7"/>
    <n v="11"/>
    <x v="0"/>
    <x v="455"/>
    <n v="23.02"/>
    <x v="5"/>
    <s v="Morning"/>
    <x v="1"/>
    <s v="Aug"/>
    <x v="1"/>
    <x v="5"/>
    <x v="1"/>
    <x v="0"/>
  </r>
  <r>
    <x v="152"/>
    <x v="0"/>
    <d v="1899-12-30T11:21:22"/>
    <d v="1899-12-30T11:00:00"/>
    <d v="1899-12-30T12:00:00"/>
    <x v="7"/>
    <n v="11"/>
    <x v="0"/>
    <x v="455"/>
    <n v="23.02"/>
    <x v="5"/>
    <s v="Morning"/>
    <x v="1"/>
    <s v="Aug"/>
    <x v="1"/>
    <x v="5"/>
    <x v="1"/>
    <x v="0"/>
  </r>
  <r>
    <x v="152"/>
    <x v="0"/>
    <d v="1899-12-30T11:56:37"/>
    <d v="1899-12-30T11:00:00"/>
    <d v="1899-12-30T12:00:00"/>
    <x v="7"/>
    <n v="11"/>
    <x v="0"/>
    <x v="40"/>
    <n v="18.12"/>
    <x v="6"/>
    <s v="Morning"/>
    <x v="1"/>
    <s v="Aug"/>
    <x v="1"/>
    <x v="5"/>
    <x v="1"/>
    <x v="1"/>
  </r>
  <r>
    <x v="152"/>
    <x v="0"/>
    <d v="1899-12-30T11:57:31"/>
    <d v="1899-12-30T11:00:00"/>
    <d v="1899-12-30T12:00:00"/>
    <x v="7"/>
    <n v="11"/>
    <x v="0"/>
    <x v="40"/>
    <n v="27.92"/>
    <x v="3"/>
    <s v="Morning"/>
    <x v="1"/>
    <s v="Aug"/>
    <x v="1"/>
    <x v="5"/>
    <x v="1"/>
    <x v="0"/>
  </r>
  <r>
    <x v="152"/>
    <x v="0"/>
    <d v="1899-12-30T12:03:36"/>
    <d v="1899-12-30T12:00:00"/>
    <d v="1899-12-30T13:00:00"/>
    <x v="1"/>
    <n v="12"/>
    <x v="0"/>
    <x v="40"/>
    <n v="27.92"/>
    <x v="3"/>
    <s v="Afternoon"/>
    <x v="1"/>
    <s v="Aug"/>
    <x v="1"/>
    <x v="5"/>
    <x v="1"/>
    <x v="0"/>
  </r>
  <r>
    <x v="152"/>
    <x v="0"/>
    <d v="1899-12-30T16:54:00"/>
    <d v="1899-12-30T16:00:00"/>
    <d v="1899-12-30T17:00:00"/>
    <x v="4"/>
    <n v="16"/>
    <x v="0"/>
    <x v="322"/>
    <n v="27.92"/>
    <x v="3"/>
    <s v="Afternoon"/>
    <x v="1"/>
    <s v="Aug"/>
    <x v="1"/>
    <x v="5"/>
    <x v="1"/>
    <x v="0"/>
  </r>
  <r>
    <x v="152"/>
    <x v="0"/>
    <d v="1899-12-30T18:38:42"/>
    <d v="1899-12-30T18:00:00"/>
    <d v="1899-12-30T19:00:00"/>
    <x v="5"/>
    <n v="18"/>
    <x v="0"/>
    <x v="456"/>
    <n v="32.82"/>
    <x v="7"/>
    <s v="Night"/>
    <x v="1"/>
    <s v="Aug"/>
    <x v="1"/>
    <x v="5"/>
    <x v="1"/>
    <x v="0"/>
  </r>
  <r>
    <x v="152"/>
    <x v="0"/>
    <d v="1899-12-30T21:30:49"/>
    <d v="1899-12-30T21:00:00"/>
    <d v="1899-12-30T22:00:00"/>
    <x v="15"/>
    <n v="21"/>
    <x v="0"/>
    <x v="457"/>
    <n v="32.82"/>
    <x v="0"/>
    <s v="Night"/>
    <x v="1"/>
    <s v="Aug"/>
    <x v="1"/>
    <x v="5"/>
    <x v="1"/>
    <x v="0"/>
  </r>
  <r>
    <x v="152"/>
    <x v="0"/>
    <d v="1899-12-30T21:33:06"/>
    <d v="1899-12-30T21:00:00"/>
    <d v="1899-12-30T22:00:00"/>
    <x v="15"/>
    <n v="21"/>
    <x v="0"/>
    <x v="457"/>
    <n v="32.82"/>
    <x v="0"/>
    <s v="Night"/>
    <x v="1"/>
    <s v="Aug"/>
    <x v="1"/>
    <x v="5"/>
    <x v="1"/>
    <x v="0"/>
  </r>
  <r>
    <x v="153"/>
    <x v="0"/>
    <d v="1899-12-30T08:18:37"/>
    <d v="1899-12-30T08:00:00"/>
    <d v="1899-12-30T09:00:00"/>
    <x v="13"/>
    <n v="8"/>
    <x v="0"/>
    <x v="458"/>
    <n v="32.82"/>
    <x v="7"/>
    <s v="Morning"/>
    <x v="2"/>
    <s v="Aug"/>
    <x v="2"/>
    <x v="5"/>
    <x v="1"/>
    <x v="0"/>
  </r>
  <r>
    <x v="153"/>
    <x v="0"/>
    <d v="1899-12-30T10:37:51"/>
    <d v="1899-12-30T10:00:00"/>
    <d v="1899-12-30T11:00:00"/>
    <x v="0"/>
    <n v="10"/>
    <x v="0"/>
    <x v="40"/>
    <n v="27.92"/>
    <x v="3"/>
    <s v="Morning"/>
    <x v="2"/>
    <s v="Aug"/>
    <x v="2"/>
    <x v="5"/>
    <x v="1"/>
    <x v="0"/>
  </r>
  <r>
    <x v="153"/>
    <x v="0"/>
    <d v="1899-12-30T11:50:55"/>
    <d v="1899-12-30T11:00:00"/>
    <d v="1899-12-30T12:00:00"/>
    <x v="7"/>
    <n v="11"/>
    <x v="0"/>
    <x v="258"/>
    <n v="32.82"/>
    <x v="7"/>
    <s v="Morning"/>
    <x v="2"/>
    <s v="Aug"/>
    <x v="2"/>
    <x v="5"/>
    <x v="1"/>
    <x v="0"/>
  </r>
  <r>
    <x v="153"/>
    <x v="0"/>
    <d v="1899-12-30T11:52:33"/>
    <d v="1899-12-30T11:00:00"/>
    <d v="1899-12-30T12:00:00"/>
    <x v="7"/>
    <n v="11"/>
    <x v="0"/>
    <x v="258"/>
    <n v="27.92"/>
    <x v="3"/>
    <s v="Morning"/>
    <x v="2"/>
    <s v="Aug"/>
    <x v="2"/>
    <x v="5"/>
    <x v="1"/>
    <x v="0"/>
  </r>
  <r>
    <x v="153"/>
    <x v="0"/>
    <d v="1899-12-30T15:33:52"/>
    <d v="1899-12-30T15:00:00"/>
    <d v="1899-12-30T16:00:00"/>
    <x v="3"/>
    <n v="15"/>
    <x v="0"/>
    <x v="268"/>
    <n v="32.82"/>
    <x v="7"/>
    <s v="Afternoon"/>
    <x v="2"/>
    <s v="Aug"/>
    <x v="2"/>
    <x v="5"/>
    <x v="1"/>
    <x v="0"/>
  </r>
  <r>
    <x v="153"/>
    <x v="0"/>
    <d v="1899-12-30T15:35:06"/>
    <d v="1899-12-30T15:00:00"/>
    <d v="1899-12-30T16:00:00"/>
    <x v="3"/>
    <n v="15"/>
    <x v="0"/>
    <x v="268"/>
    <n v="32.82"/>
    <x v="7"/>
    <s v="Afternoon"/>
    <x v="2"/>
    <s v="Aug"/>
    <x v="2"/>
    <x v="5"/>
    <x v="1"/>
    <x v="0"/>
  </r>
  <r>
    <x v="154"/>
    <x v="0"/>
    <d v="1899-12-30T08:50:06"/>
    <d v="1899-12-30T08:00:00"/>
    <d v="1899-12-30T09:00:00"/>
    <x v="13"/>
    <n v="8"/>
    <x v="0"/>
    <x v="459"/>
    <n v="23.02"/>
    <x v="5"/>
    <s v="Morning"/>
    <x v="3"/>
    <s v="Aug"/>
    <x v="3"/>
    <x v="5"/>
    <x v="1"/>
    <x v="0"/>
  </r>
  <r>
    <x v="154"/>
    <x v="0"/>
    <d v="1899-12-30T09:19:19"/>
    <d v="1899-12-30T09:00:00"/>
    <d v="1899-12-30T10:00:00"/>
    <x v="10"/>
    <n v="9"/>
    <x v="0"/>
    <x v="97"/>
    <n v="27.92"/>
    <x v="3"/>
    <s v="Morning"/>
    <x v="3"/>
    <s v="Aug"/>
    <x v="3"/>
    <x v="5"/>
    <x v="1"/>
    <x v="0"/>
  </r>
  <r>
    <x v="154"/>
    <x v="0"/>
    <d v="1899-12-30T11:20:47"/>
    <d v="1899-12-30T11:00:00"/>
    <d v="1899-12-30T12:00:00"/>
    <x v="7"/>
    <n v="11"/>
    <x v="0"/>
    <x v="375"/>
    <n v="23.02"/>
    <x v="5"/>
    <s v="Morning"/>
    <x v="3"/>
    <s v="Aug"/>
    <x v="3"/>
    <x v="5"/>
    <x v="1"/>
    <x v="0"/>
  </r>
  <r>
    <x v="154"/>
    <x v="0"/>
    <d v="1899-12-30T13:45:22"/>
    <d v="1899-12-30T13:00:00"/>
    <d v="1899-12-30T14:00:00"/>
    <x v="2"/>
    <n v="13"/>
    <x v="0"/>
    <x v="460"/>
    <n v="32.82"/>
    <x v="7"/>
    <s v="Afternoon"/>
    <x v="3"/>
    <s v="Aug"/>
    <x v="3"/>
    <x v="5"/>
    <x v="1"/>
    <x v="0"/>
  </r>
  <r>
    <x v="154"/>
    <x v="0"/>
    <d v="1899-12-30T16:05:58"/>
    <d v="1899-12-30T16:00:00"/>
    <d v="1899-12-30T17:00:00"/>
    <x v="4"/>
    <n v="16"/>
    <x v="0"/>
    <x v="461"/>
    <n v="32.82"/>
    <x v="0"/>
    <s v="Afternoon"/>
    <x v="3"/>
    <s v="Aug"/>
    <x v="3"/>
    <x v="5"/>
    <x v="1"/>
    <x v="0"/>
  </r>
  <r>
    <x v="154"/>
    <x v="0"/>
    <d v="1899-12-30T16:07:19"/>
    <d v="1899-12-30T16:00:00"/>
    <d v="1899-12-30T17:00:00"/>
    <x v="4"/>
    <n v="16"/>
    <x v="0"/>
    <x v="461"/>
    <n v="32.82"/>
    <x v="0"/>
    <s v="Afternoon"/>
    <x v="3"/>
    <s v="Aug"/>
    <x v="3"/>
    <x v="5"/>
    <x v="1"/>
    <x v="0"/>
  </r>
  <r>
    <x v="154"/>
    <x v="0"/>
    <d v="1899-12-30T17:44:25"/>
    <d v="1899-12-30T17:00:00"/>
    <d v="1899-12-30T18:00:00"/>
    <x v="9"/>
    <n v="17"/>
    <x v="0"/>
    <x v="462"/>
    <n v="32.82"/>
    <x v="0"/>
    <s v="Night"/>
    <x v="3"/>
    <s v="Aug"/>
    <x v="3"/>
    <x v="5"/>
    <x v="1"/>
    <x v="0"/>
  </r>
  <r>
    <x v="154"/>
    <x v="0"/>
    <d v="1899-12-30T17:45:32"/>
    <d v="1899-12-30T17:00:00"/>
    <d v="1899-12-30T18:00:00"/>
    <x v="9"/>
    <n v="17"/>
    <x v="0"/>
    <x v="462"/>
    <n v="27.92"/>
    <x v="3"/>
    <s v="Night"/>
    <x v="3"/>
    <s v="Aug"/>
    <x v="3"/>
    <x v="5"/>
    <x v="1"/>
    <x v="0"/>
  </r>
  <r>
    <x v="154"/>
    <x v="0"/>
    <d v="1899-12-30T19:20:03"/>
    <d v="1899-12-30T19:00:00"/>
    <d v="1899-12-30T20:00:00"/>
    <x v="6"/>
    <n v="19"/>
    <x v="0"/>
    <x v="19"/>
    <n v="32.82"/>
    <x v="0"/>
    <s v="Night"/>
    <x v="3"/>
    <s v="Aug"/>
    <x v="3"/>
    <x v="5"/>
    <x v="1"/>
    <x v="0"/>
  </r>
  <r>
    <x v="154"/>
    <x v="0"/>
    <d v="1899-12-30T19:34:51"/>
    <d v="1899-12-30T19:00:00"/>
    <d v="1899-12-30T20:00:00"/>
    <x v="6"/>
    <n v="19"/>
    <x v="0"/>
    <x v="8"/>
    <n v="32.82"/>
    <x v="0"/>
    <s v="Night"/>
    <x v="3"/>
    <s v="Aug"/>
    <x v="3"/>
    <x v="5"/>
    <x v="1"/>
    <x v="0"/>
  </r>
  <r>
    <x v="154"/>
    <x v="0"/>
    <d v="1899-12-30T20:49:31"/>
    <d v="1899-12-30T20:00:00"/>
    <d v="1899-12-30T21:00:00"/>
    <x v="12"/>
    <n v="20"/>
    <x v="0"/>
    <x v="463"/>
    <n v="32.82"/>
    <x v="4"/>
    <s v="Night"/>
    <x v="3"/>
    <s v="Aug"/>
    <x v="3"/>
    <x v="5"/>
    <x v="1"/>
    <x v="0"/>
  </r>
  <r>
    <x v="154"/>
    <x v="0"/>
    <d v="1899-12-30T20:50:22"/>
    <d v="1899-12-30T20:00:00"/>
    <d v="1899-12-30T21:00:00"/>
    <x v="12"/>
    <n v="20"/>
    <x v="0"/>
    <x v="463"/>
    <n v="32.82"/>
    <x v="4"/>
    <s v="Night"/>
    <x v="3"/>
    <s v="Aug"/>
    <x v="3"/>
    <x v="5"/>
    <x v="1"/>
    <x v="0"/>
  </r>
  <r>
    <x v="154"/>
    <x v="0"/>
    <d v="1899-12-30T22:43:48"/>
    <d v="1899-12-30T22:00:00"/>
    <d v="1899-12-30T23:00:00"/>
    <x v="14"/>
    <n v="22"/>
    <x v="0"/>
    <x v="464"/>
    <n v="27.92"/>
    <x v="3"/>
    <s v="Night"/>
    <x v="3"/>
    <s v="Aug"/>
    <x v="3"/>
    <x v="5"/>
    <x v="1"/>
    <x v="0"/>
  </r>
  <r>
    <x v="155"/>
    <x v="0"/>
    <d v="1899-12-30T10:21:03"/>
    <d v="1899-12-30T10:00:00"/>
    <d v="1899-12-30T11:00:00"/>
    <x v="0"/>
    <n v="10"/>
    <x v="0"/>
    <x v="375"/>
    <n v="23.02"/>
    <x v="5"/>
    <s v="Morning"/>
    <x v="4"/>
    <s v="Aug"/>
    <x v="4"/>
    <x v="5"/>
    <x v="1"/>
    <x v="0"/>
  </r>
  <r>
    <x v="155"/>
    <x v="0"/>
    <d v="1899-12-30T10:32:32"/>
    <d v="1899-12-30T10:00:00"/>
    <d v="1899-12-30T11:00:00"/>
    <x v="0"/>
    <n v="10"/>
    <x v="0"/>
    <x v="465"/>
    <n v="32.82"/>
    <x v="1"/>
    <s v="Morning"/>
    <x v="4"/>
    <s v="Aug"/>
    <x v="4"/>
    <x v="5"/>
    <x v="1"/>
    <x v="0"/>
  </r>
  <r>
    <x v="155"/>
    <x v="0"/>
    <d v="1899-12-30T17:40:49"/>
    <d v="1899-12-30T17:00:00"/>
    <d v="1899-12-30T18:00:00"/>
    <x v="9"/>
    <n v="17"/>
    <x v="0"/>
    <x v="466"/>
    <n v="32.82"/>
    <x v="7"/>
    <s v="Night"/>
    <x v="4"/>
    <s v="Aug"/>
    <x v="4"/>
    <x v="5"/>
    <x v="1"/>
    <x v="0"/>
  </r>
  <r>
    <x v="155"/>
    <x v="0"/>
    <d v="1899-12-30T17:42:53"/>
    <d v="1899-12-30T17:00:00"/>
    <d v="1899-12-30T18:00:00"/>
    <x v="9"/>
    <n v="17"/>
    <x v="0"/>
    <x v="466"/>
    <n v="32.82"/>
    <x v="0"/>
    <s v="Night"/>
    <x v="4"/>
    <s v="Aug"/>
    <x v="4"/>
    <x v="5"/>
    <x v="1"/>
    <x v="0"/>
  </r>
  <r>
    <x v="155"/>
    <x v="0"/>
    <d v="1899-12-30T17:44:05"/>
    <d v="1899-12-30T17:00:00"/>
    <d v="1899-12-30T18:00:00"/>
    <x v="9"/>
    <n v="17"/>
    <x v="0"/>
    <x v="466"/>
    <n v="32.82"/>
    <x v="4"/>
    <s v="Night"/>
    <x v="4"/>
    <s v="Aug"/>
    <x v="4"/>
    <x v="5"/>
    <x v="1"/>
    <x v="0"/>
  </r>
  <r>
    <x v="155"/>
    <x v="0"/>
    <d v="1899-12-30T19:04:05"/>
    <d v="1899-12-30T19:00:00"/>
    <d v="1899-12-30T20:00:00"/>
    <x v="6"/>
    <n v="19"/>
    <x v="0"/>
    <x v="19"/>
    <n v="32.82"/>
    <x v="0"/>
    <s v="Night"/>
    <x v="4"/>
    <s v="Aug"/>
    <x v="4"/>
    <x v="5"/>
    <x v="1"/>
    <x v="0"/>
  </r>
  <r>
    <x v="155"/>
    <x v="0"/>
    <d v="1899-12-30T19:05:23"/>
    <d v="1899-12-30T19:00:00"/>
    <d v="1899-12-30T20:00:00"/>
    <x v="6"/>
    <n v="19"/>
    <x v="0"/>
    <x v="467"/>
    <n v="27.92"/>
    <x v="3"/>
    <s v="Night"/>
    <x v="4"/>
    <s v="Aug"/>
    <x v="4"/>
    <x v="5"/>
    <x v="1"/>
    <x v="0"/>
  </r>
  <r>
    <x v="155"/>
    <x v="0"/>
    <d v="1899-12-30T20:04:27"/>
    <d v="1899-12-30T20:00:00"/>
    <d v="1899-12-30T21:00:00"/>
    <x v="12"/>
    <n v="20"/>
    <x v="0"/>
    <x v="468"/>
    <n v="32.82"/>
    <x v="0"/>
    <s v="Night"/>
    <x v="4"/>
    <s v="Aug"/>
    <x v="4"/>
    <x v="5"/>
    <x v="1"/>
    <x v="0"/>
  </r>
  <r>
    <x v="156"/>
    <x v="0"/>
    <d v="1899-12-30T08:55:48"/>
    <d v="1899-12-30T08:00:00"/>
    <d v="1899-12-30T09:00:00"/>
    <x v="13"/>
    <n v="8"/>
    <x v="0"/>
    <x v="453"/>
    <n v="27.92"/>
    <x v="3"/>
    <s v="Morning"/>
    <x v="5"/>
    <s v="Aug"/>
    <x v="5"/>
    <x v="5"/>
    <x v="1"/>
    <x v="0"/>
  </r>
  <r>
    <x v="156"/>
    <x v="0"/>
    <d v="1899-12-30T12:12:27"/>
    <d v="1899-12-30T12:00:00"/>
    <d v="1899-12-30T13:00:00"/>
    <x v="1"/>
    <n v="12"/>
    <x v="0"/>
    <x v="2"/>
    <n v="23.02"/>
    <x v="2"/>
    <s v="Afternoon"/>
    <x v="5"/>
    <s v="Aug"/>
    <x v="5"/>
    <x v="5"/>
    <x v="1"/>
    <x v="1"/>
  </r>
  <r>
    <x v="156"/>
    <x v="0"/>
    <d v="1899-12-30T12:13:41"/>
    <d v="1899-12-30T12:00:00"/>
    <d v="1899-12-30T13:00:00"/>
    <x v="1"/>
    <n v="12"/>
    <x v="0"/>
    <x v="2"/>
    <n v="23.02"/>
    <x v="2"/>
    <s v="Afternoon"/>
    <x v="5"/>
    <s v="Aug"/>
    <x v="5"/>
    <x v="5"/>
    <x v="1"/>
    <x v="1"/>
  </r>
  <r>
    <x v="156"/>
    <x v="0"/>
    <d v="1899-12-30T13:11:16"/>
    <d v="1899-12-30T13:00:00"/>
    <d v="1899-12-30T14:00:00"/>
    <x v="2"/>
    <n v="13"/>
    <x v="0"/>
    <x v="469"/>
    <n v="18.12"/>
    <x v="6"/>
    <s v="Afternoon"/>
    <x v="5"/>
    <s v="Aug"/>
    <x v="5"/>
    <x v="5"/>
    <x v="1"/>
    <x v="1"/>
  </r>
  <r>
    <x v="156"/>
    <x v="0"/>
    <d v="1899-12-30T16:19:02"/>
    <d v="1899-12-30T16:00:00"/>
    <d v="1899-12-30T17:00:00"/>
    <x v="4"/>
    <n v="16"/>
    <x v="0"/>
    <x v="470"/>
    <n v="23.02"/>
    <x v="2"/>
    <s v="Afternoon"/>
    <x v="5"/>
    <s v="Aug"/>
    <x v="5"/>
    <x v="5"/>
    <x v="1"/>
    <x v="1"/>
  </r>
  <r>
    <x v="156"/>
    <x v="0"/>
    <d v="1899-12-30T19:36:23"/>
    <d v="1899-12-30T19:00:00"/>
    <d v="1899-12-30T20:00:00"/>
    <x v="6"/>
    <n v="19"/>
    <x v="0"/>
    <x v="8"/>
    <n v="32.82"/>
    <x v="0"/>
    <s v="Night"/>
    <x v="5"/>
    <s v="Aug"/>
    <x v="5"/>
    <x v="5"/>
    <x v="1"/>
    <x v="0"/>
  </r>
  <r>
    <x v="156"/>
    <x v="0"/>
    <d v="1899-12-30T20:40:09"/>
    <d v="1899-12-30T20:00:00"/>
    <d v="1899-12-30T21:00:00"/>
    <x v="12"/>
    <n v="20"/>
    <x v="0"/>
    <x v="442"/>
    <n v="32.82"/>
    <x v="4"/>
    <s v="Night"/>
    <x v="5"/>
    <s v="Aug"/>
    <x v="5"/>
    <x v="5"/>
    <x v="1"/>
    <x v="0"/>
  </r>
  <r>
    <x v="156"/>
    <x v="0"/>
    <d v="1899-12-30T21:18:12"/>
    <d v="1899-12-30T21:00:00"/>
    <d v="1899-12-30T22:00:00"/>
    <x v="15"/>
    <n v="21"/>
    <x v="0"/>
    <x v="328"/>
    <n v="32.82"/>
    <x v="7"/>
    <s v="Night"/>
    <x v="5"/>
    <s v="Aug"/>
    <x v="5"/>
    <x v="5"/>
    <x v="1"/>
    <x v="0"/>
  </r>
  <r>
    <x v="156"/>
    <x v="0"/>
    <d v="1899-12-30T22:28:57"/>
    <d v="1899-12-30T22:00:00"/>
    <d v="1899-12-30T23:00:00"/>
    <x v="14"/>
    <n v="22"/>
    <x v="0"/>
    <x v="471"/>
    <n v="32.82"/>
    <x v="0"/>
    <s v="Night"/>
    <x v="5"/>
    <s v="Aug"/>
    <x v="5"/>
    <x v="5"/>
    <x v="1"/>
    <x v="0"/>
  </r>
  <r>
    <x v="156"/>
    <x v="0"/>
    <d v="1899-12-30T22:32:16"/>
    <d v="1899-12-30T22:00:00"/>
    <d v="1899-12-30T23:00:00"/>
    <x v="14"/>
    <n v="22"/>
    <x v="0"/>
    <x v="472"/>
    <n v="32.82"/>
    <x v="0"/>
    <s v="Night"/>
    <x v="5"/>
    <s v="Aug"/>
    <x v="5"/>
    <x v="5"/>
    <x v="1"/>
    <x v="0"/>
  </r>
  <r>
    <x v="157"/>
    <x v="0"/>
    <d v="1899-12-30T08:46:36"/>
    <d v="1899-12-30T08:00:00"/>
    <d v="1899-12-30T09:00:00"/>
    <x v="13"/>
    <n v="8"/>
    <x v="0"/>
    <x v="141"/>
    <n v="18.12"/>
    <x v="6"/>
    <s v="Morning"/>
    <x v="6"/>
    <s v="Aug"/>
    <x v="6"/>
    <x v="5"/>
    <x v="1"/>
    <x v="1"/>
  </r>
  <r>
    <x v="157"/>
    <x v="0"/>
    <d v="1899-12-30T08:47:29"/>
    <d v="1899-12-30T08:00:00"/>
    <d v="1899-12-30T09:00:00"/>
    <x v="13"/>
    <n v="8"/>
    <x v="0"/>
    <x v="141"/>
    <n v="23.02"/>
    <x v="5"/>
    <s v="Morning"/>
    <x v="6"/>
    <s v="Aug"/>
    <x v="6"/>
    <x v="5"/>
    <x v="1"/>
    <x v="0"/>
  </r>
  <r>
    <x v="157"/>
    <x v="0"/>
    <d v="1899-12-30T12:27:05"/>
    <d v="1899-12-30T12:00:00"/>
    <d v="1899-12-30T13:00:00"/>
    <x v="1"/>
    <n v="12"/>
    <x v="0"/>
    <x v="420"/>
    <n v="27.92"/>
    <x v="3"/>
    <s v="Afternoon"/>
    <x v="6"/>
    <s v="Aug"/>
    <x v="6"/>
    <x v="5"/>
    <x v="1"/>
    <x v="0"/>
  </r>
  <r>
    <x v="157"/>
    <x v="0"/>
    <d v="1899-12-30T12:43:20"/>
    <d v="1899-12-30T12:00:00"/>
    <d v="1899-12-30T13:00:00"/>
    <x v="1"/>
    <n v="12"/>
    <x v="0"/>
    <x v="141"/>
    <n v="23.02"/>
    <x v="5"/>
    <s v="Afternoon"/>
    <x v="6"/>
    <s v="Aug"/>
    <x v="6"/>
    <x v="5"/>
    <x v="1"/>
    <x v="0"/>
  </r>
  <r>
    <x v="157"/>
    <x v="0"/>
    <d v="1899-12-30T12:44:15"/>
    <d v="1899-12-30T12:00:00"/>
    <d v="1899-12-30T13:00:00"/>
    <x v="1"/>
    <n v="12"/>
    <x v="0"/>
    <x v="141"/>
    <n v="23.02"/>
    <x v="5"/>
    <s v="Afternoon"/>
    <x v="6"/>
    <s v="Aug"/>
    <x v="6"/>
    <x v="5"/>
    <x v="1"/>
    <x v="0"/>
  </r>
  <r>
    <x v="157"/>
    <x v="0"/>
    <d v="1899-12-30T16:57:53"/>
    <d v="1899-12-30T16:00:00"/>
    <d v="1899-12-30T17:00:00"/>
    <x v="4"/>
    <n v="16"/>
    <x v="0"/>
    <x v="473"/>
    <n v="32.82"/>
    <x v="7"/>
    <s v="Afternoon"/>
    <x v="6"/>
    <s v="Aug"/>
    <x v="6"/>
    <x v="5"/>
    <x v="1"/>
    <x v="0"/>
  </r>
  <r>
    <x v="157"/>
    <x v="0"/>
    <d v="1899-12-30T17:17:52"/>
    <d v="1899-12-30T17:00:00"/>
    <d v="1899-12-30T18:00:00"/>
    <x v="9"/>
    <n v="17"/>
    <x v="0"/>
    <x v="474"/>
    <n v="32.82"/>
    <x v="7"/>
    <s v="Night"/>
    <x v="6"/>
    <s v="Aug"/>
    <x v="6"/>
    <x v="5"/>
    <x v="1"/>
    <x v="0"/>
  </r>
  <r>
    <x v="157"/>
    <x v="0"/>
    <d v="1899-12-30T21:25:59"/>
    <d v="1899-12-30T21:00:00"/>
    <d v="1899-12-30T22:00:00"/>
    <x v="15"/>
    <n v="21"/>
    <x v="0"/>
    <x v="311"/>
    <n v="27.92"/>
    <x v="3"/>
    <s v="Night"/>
    <x v="6"/>
    <s v="Aug"/>
    <x v="6"/>
    <x v="5"/>
    <x v="1"/>
    <x v="0"/>
  </r>
  <r>
    <x v="158"/>
    <x v="0"/>
    <d v="1899-12-30T07:35:22"/>
    <d v="1899-12-30T07:00:00"/>
    <d v="1899-12-30T08:00:00"/>
    <x v="11"/>
    <n v="7"/>
    <x v="0"/>
    <x v="475"/>
    <n v="32.82"/>
    <x v="0"/>
    <s v="Morning"/>
    <x v="0"/>
    <s v="Aug"/>
    <x v="0"/>
    <x v="5"/>
    <x v="1"/>
    <x v="0"/>
  </r>
  <r>
    <x v="158"/>
    <x v="0"/>
    <d v="1899-12-30T09:53:35"/>
    <d v="1899-12-30T09:00:00"/>
    <d v="1899-12-30T10:00:00"/>
    <x v="10"/>
    <n v="9"/>
    <x v="0"/>
    <x v="476"/>
    <n v="23.02"/>
    <x v="2"/>
    <s v="Morning"/>
    <x v="0"/>
    <s v="Aug"/>
    <x v="0"/>
    <x v="5"/>
    <x v="1"/>
    <x v="1"/>
  </r>
  <r>
    <x v="158"/>
    <x v="0"/>
    <d v="1899-12-30T10:13:08"/>
    <d v="1899-12-30T10:00:00"/>
    <d v="1899-12-30T11:00:00"/>
    <x v="0"/>
    <n v="10"/>
    <x v="0"/>
    <x v="141"/>
    <n v="23.02"/>
    <x v="5"/>
    <s v="Morning"/>
    <x v="0"/>
    <s v="Aug"/>
    <x v="0"/>
    <x v="5"/>
    <x v="1"/>
    <x v="0"/>
  </r>
  <r>
    <x v="158"/>
    <x v="0"/>
    <d v="1899-12-30T10:26:47"/>
    <d v="1899-12-30T10:00:00"/>
    <d v="1899-12-30T11:00:00"/>
    <x v="0"/>
    <n v="10"/>
    <x v="0"/>
    <x v="311"/>
    <n v="27.92"/>
    <x v="3"/>
    <s v="Morning"/>
    <x v="0"/>
    <s v="Aug"/>
    <x v="0"/>
    <x v="5"/>
    <x v="1"/>
    <x v="0"/>
  </r>
  <r>
    <x v="158"/>
    <x v="0"/>
    <d v="1899-12-30T11:28:09"/>
    <d v="1899-12-30T11:00:00"/>
    <d v="1899-12-30T12:00:00"/>
    <x v="7"/>
    <n v="11"/>
    <x v="0"/>
    <x v="475"/>
    <n v="32.82"/>
    <x v="0"/>
    <s v="Morning"/>
    <x v="0"/>
    <s v="Aug"/>
    <x v="0"/>
    <x v="5"/>
    <x v="1"/>
    <x v="0"/>
  </r>
  <r>
    <x v="158"/>
    <x v="0"/>
    <d v="1899-12-30T11:29:49"/>
    <d v="1899-12-30T11:00:00"/>
    <d v="1899-12-30T12:00:00"/>
    <x v="7"/>
    <n v="11"/>
    <x v="0"/>
    <x v="477"/>
    <n v="23.02"/>
    <x v="2"/>
    <s v="Morning"/>
    <x v="0"/>
    <s v="Aug"/>
    <x v="0"/>
    <x v="5"/>
    <x v="1"/>
    <x v="1"/>
  </r>
  <r>
    <x v="158"/>
    <x v="0"/>
    <d v="1899-12-30T18:56:28"/>
    <d v="1899-12-30T18:00:00"/>
    <d v="1899-12-30T19:00:00"/>
    <x v="5"/>
    <n v="18"/>
    <x v="0"/>
    <x v="478"/>
    <n v="23.02"/>
    <x v="2"/>
    <s v="Night"/>
    <x v="0"/>
    <s v="Aug"/>
    <x v="0"/>
    <x v="5"/>
    <x v="1"/>
    <x v="1"/>
  </r>
  <r>
    <x v="158"/>
    <x v="0"/>
    <d v="1899-12-30T19:03:07"/>
    <d v="1899-12-30T19:00:00"/>
    <d v="1899-12-30T20:00:00"/>
    <x v="6"/>
    <n v="19"/>
    <x v="0"/>
    <x v="479"/>
    <n v="32.82"/>
    <x v="1"/>
    <s v="Night"/>
    <x v="0"/>
    <s v="Aug"/>
    <x v="0"/>
    <x v="5"/>
    <x v="1"/>
    <x v="0"/>
  </r>
  <r>
    <x v="159"/>
    <x v="0"/>
    <d v="1899-12-30T08:36:45"/>
    <d v="1899-12-30T08:00:00"/>
    <d v="1899-12-30T09:00:00"/>
    <x v="13"/>
    <n v="8"/>
    <x v="0"/>
    <x v="480"/>
    <n v="32.82"/>
    <x v="7"/>
    <s v="Morning"/>
    <x v="1"/>
    <s v="Aug"/>
    <x v="1"/>
    <x v="5"/>
    <x v="1"/>
    <x v="0"/>
  </r>
  <r>
    <x v="159"/>
    <x v="0"/>
    <d v="1899-12-30T08:37:57"/>
    <d v="1899-12-30T08:00:00"/>
    <d v="1899-12-30T09:00:00"/>
    <x v="13"/>
    <n v="8"/>
    <x v="0"/>
    <x v="480"/>
    <n v="27.92"/>
    <x v="3"/>
    <s v="Morning"/>
    <x v="1"/>
    <s v="Aug"/>
    <x v="1"/>
    <x v="5"/>
    <x v="1"/>
    <x v="0"/>
  </r>
  <r>
    <x v="159"/>
    <x v="0"/>
    <d v="1899-12-30T08:45:09"/>
    <d v="1899-12-30T08:00:00"/>
    <d v="1899-12-30T09:00:00"/>
    <x v="13"/>
    <n v="8"/>
    <x v="0"/>
    <x v="141"/>
    <n v="23.02"/>
    <x v="5"/>
    <s v="Morning"/>
    <x v="1"/>
    <s v="Aug"/>
    <x v="1"/>
    <x v="5"/>
    <x v="1"/>
    <x v="0"/>
  </r>
  <r>
    <x v="159"/>
    <x v="0"/>
    <d v="1899-12-30T11:52:34"/>
    <d v="1899-12-30T11:00:00"/>
    <d v="1899-12-30T12:00:00"/>
    <x v="7"/>
    <n v="11"/>
    <x v="0"/>
    <x v="12"/>
    <n v="23.02"/>
    <x v="5"/>
    <s v="Morning"/>
    <x v="1"/>
    <s v="Aug"/>
    <x v="1"/>
    <x v="5"/>
    <x v="1"/>
    <x v="0"/>
  </r>
  <r>
    <x v="159"/>
    <x v="0"/>
    <d v="1899-12-30T11:54:24"/>
    <d v="1899-12-30T11:00:00"/>
    <d v="1899-12-30T12:00:00"/>
    <x v="7"/>
    <n v="11"/>
    <x v="0"/>
    <x v="12"/>
    <n v="23.02"/>
    <x v="2"/>
    <s v="Morning"/>
    <x v="1"/>
    <s v="Aug"/>
    <x v="1"/>
    <x v="5"/>
    <x v="1"/>
    <x v="1"/>
  </r>
  <r>
    <x v="159"/>
    <x v="0"/>
    <d v="1899-12-30T12:15:11"/>
    <d v="1899-12-30T12:00:00"/>
    <d v="1899-12-30T13:00:00"/>
    <x v="1"/>
    <n v="12"/>
    <x v="0"/>
    <x v="481"/>
    <n v="32.82"/>
    <x v="0"/>
    <s v="Afternoon"/>
    <x v="1"/>
    <s v="Aug"/>
    <x v="1"/>
    <x v="5"/>
    <x v="1"/>
    <x v="0"/>
  </r>
  <r>
    <x v="159"/>
    <x v="0"/>
    <d v="1899-12-30T12:33:12"/>
    <d v="1899-12-30T12:00:00"/>
    <d v="1899-12-30T13:00:00"/>
    <x v="1"/>
    <n v="12"/>
    <x v="0"/>
    <x v="463"/>
    <n v="27.92"/>
    <x v="3"/>
    <s v="Afternoon"/>
    <x v="1"/>
    <s v="Aug"/>
    <x v="1"/>
    <x v="5"/>
    <x v="1"/>
    <x v="0"/>
  </r>
  <r>
    <x v="159"/>
    <x v="0"/>
    <d v="1899-12-30T16:06:12"/>
    <d v="1899-12-30T16:00:00"/>
    <d v="1899-12-30T17:00:00"/>
    <x v="4"/>
    <n v="16"/>
    <x v="0"/>
    <x v="8"/>
    <n v="32.82"/>
    <x v="0"/>
    <s v="Afternoon"/>
    <x v="1"/>
    <s v="Aug"/>
    <x v="1"/>
    <x v="5"/>
    <x v="1"/>
    <x v="0"/>
  </r>
  <r>
    <x v="159"/>
    <x v="0"/>
    <d v="1899-12-30T21:16:49"/>
    <d v="1899-12-30T21:00:00"/>
    <d v="1899-12-30T22:00:00"/>
    <x v="15"/>
    <n v="21"/>
    <x v="0"/>
    <x v="482"/>
    <n v="32.82"/>
    <x v="4"/>
    <s v="Night"/>
    <x v="1"/>
    <s v="Aug"/>
    <x v="1"/>
    <x v="5"/>
    <x v="1"/>
    <x v="0"/>
  </r>
  <r>
    <x v="159"/>
    <x v="0"/>
    <d v="1899-12-30T21:17:41"/>
    <d v="1899-12-30T21:00:00"/>
    <d v="1899-12-30T22:00:00"/>
    <x v="15"/>
    <n v="21"/>
    <x v="0"/>
    <x v="482"/>
    <n v="32.82"/>
    <x v="4"/>
    <s v="Night"/>
    <x v="1"/>
    <s v="Aug"/>
    <x v="1"/>
    <x v="5"/>
    <x v="1"/>
    <x v="0"/>
  </r>
  <r>
    <x v="159"/>
    <x v="0"/>
    <d v="1899-12-30T21:37:42"/>
    <d v="1899-12-30T21:00:00"/>
    <d v="1899-12-30T22:00:00"/>
    <x v="15"/>
    <n v="21"/>
    <x v="0"/>
    <x v="442"/>
    <n v="32.82"/>
    <x v="4"/>
    <s v="Night"/>
    <x v="1"/>
    <s v="Aug"/>
    <x v="1"/>
    <x v="5"/>
    <x v="1"/>
    <x v="0"/>
  </r>
  <r>
    <x v="160"/>
    <x v="0"/>
    <d v="1899-12-30T09:52:37"/>
    <d v="1899-12-30T09:00:00"/>
    <d v="1899-12-30T10:00:00"/>
    <x v="10"/>
    <n v="9"/>
    <x v="0"/>
    <x v="440"/>
    <n v="32.82"/>
    <x v="0"/>
    <s v="Morning"/>
    <x v="2"/>
    <s v="Aug"/>
    <x v="2"/>
    <x v="5"/>
    <x v="1"/>
    <x v="0"/>
  </r>
  <r>
    <x v="160"/>
    <x v="0"/>
    <d v="1899-12-30T09:53:44"/>
    <d v="1899-12-30T09:00:00"/>
    <d v="1899-12-30T10:00:00"/>
    <x v="10"/>
    <n v="9"/>
    <x v="0"/>
    <x v="440"/>
    <n v="32.82"/>
    <x v="0"/>
    <s v="Morning"/>
    <x v="2"/>
    <s v="Aug"/>
    <x v="2"/>
    <x v="5"/>
    <x v="1"/>
    <x v="0"/>
  </r>
  <r>
    <x v="160"/>
    <x v="0"/>
    <d v="1899-12-30T10:17:24"/>
    <d v="1899-12-30T10:00:00"/>
    <d v="1899-12-30T11:00:00"/>
    <x v="0"/>
    <n v="10"/>
    <x v="0"/>
    <x v="347"/>
    <n v="27.92"/>
    <x v="3"/>
    <s v="Morning"/>
    <x v="2"/>
    <s v="Aug"/>
    <x v="2"/>
    <x v="5"/>
    <x v="1"/>
    <x v="0"/>
  </r>
  <r>
    <x v="160"/>
    <x v="0"/>
    <d v="1899-12-30T11:56:41"/>
    <d v="1899-12-30T11:00:00"/>
    <d v="1899-12-30T12:00:00"/>
    <x v="7"/>
    <n v="11"/>
    <x v="0"/>
    <x v="480"/>
    <n v="32.82"/>
    <x v="7"/>
    <s v="Morning"/>
    <x v="2"/>
    <s v="Aug"/>
    <x v="2"/>
    <x v="5"/>
    <x v="1"/>
    <x v="0"/>
  </r>
  <r>
    <x v="160"/>
    <x v="0"/>
    <d v="1899-12-30T11:57:41"/>
    <d v="1899-12-30T11:00:00"/>
    <d v="1899-12-30T12:00:00"/>
    <x v="7"/>
    <n v="11"/>
    <x v="0"/>
    <x v="480"/>
    <n v="27.92"/>
    <x v="3"/>
    <s v="Morning"/>
    <x v="2"/>
    <s v="Aug"/>
    <x v="2"/>
    <x v="5"/>
    <x v="1"/>
    <x v="0"/>
  </r>
  <r>
    <x v="160"/>
    <x v="0"/>
    <d v="1899-12-30T12:20:20"/>
    <d v="1899-12-30T12:00:00"/>
    <d v="1899-12-30T13:00:00"/>
    <x v="1"/>
    <n v="12"/>
    <x v="0"/>
    <x v="141"/>
    <n v="23.02"/>
    <x v="5"/>
    <s v="Afternoon"/>
    <x v="2"/>
    <s v="Aug"/>
    <x v="2"/>
    <x v="5"/>
    <x v="1"/>
    <x v="0"/>
  </r>
  <r>
    <x v="160"/>
    <x v="0"/>
    <d v="1899-12-30T15:53:52"/>
    <d v="1899-12-30T15:00:00"/>
    <d v="1899-12-30T16:00:00"/>
    <x v="3"/>
    <n v="15"/>
    <x v="0"/>
    <x v="483"/>
    <n v="32.82"/>
    <x v="0"/>
    <s v="Afternoon"/>
    <x v="2"/>
    <s v="Aug"/>
    <x v="2"/>
    <x v="5"/>
    <x v="1"/>
    <x v="0"/>
  </r>
  <r>
    <x v="160"/>
    <x v="0"/>
    <d v="1899-12-30T15:55:15"/>
    <d v="1899-12-30T15:00:00"/>
    <d v="1899-12-30T16:00:00"/>
    <x v="3"/>
    <n v="15"/>
    <x v="0"/>
    <x v="484"/>
    <n v="27.92"/>
    <x v="3"/>
    <s v="Afternoon"/>
    <x v="2"/>
    <s v="Aug"/>
    <x v="2"/>
    <x v="5"/>
    <x v="1"/>
    <x v="0"/>
  </r>
  <r>
    <x v="160"/>
    <x v="0"/>
    <d v="1899-12-30T15:56:28"/>
    <d v="1899-12-30T15:00:00"/>
    <d v="1899-12-30T16:00:00"/>
    <x v="3"/>
    <n v="15"/>
    <x v="0"/>
    <x v="484"/>
    <n v="32.82"/>
    <x v="4"/>
    <s v="Afternoon"/>
    <x v="2"/>
    <s v="Aug"/>
    <x v="2"/>
    <x v="5"/>
    <x v="1"/>
    <x v="0"/>
  </r>
  <r>
    <x v="160"/>
    <x v="0"/>
    <d v="1899-12-30T16:27:35"/>
    <d v="1899-12-30T16:00:00"/>
    <d v="1899-12-30T17:00:00"/>
    <x v="4"/>
    <n v="16"/>
    <x v="0"/>
    <x v="414"/>
    <n v="32.82"/>
    <x v="7"/>
    <s v="Afternoon"/>
    <x v="2"/>
    <s v="Aug"/>
    <x v="2"/>
    <x v="5"/>
    <x v="1"/>
    <x v="0"/>
  </r>
  <r>
    <x v="160"/>
    <x v="0"/>
    <d v="1899-12-30T16:28:38"/>
    <d v="1899-12-30T16:00:00"/>
    <d v="1899-12-30T17:00:00"/>
    <x v="4"/>
    <n v="16"/>
    <x v="0"/>
    <x v="485"/>
    <n v="18.12"/>
    <x v="6"/>
    <s v="Afternoon"/>
    <x v="2"/>
    <s v="Aug"/>
    <x v="2"/>
    <x v="5"/>
    <x v="1"/>
    <x v="1"/>
  </r>
  <r>
    <x v="160"/>
    <x v="0"/>
    <d v="1899-12-30T21:30:33"/>
    <d v="1899-12-30T21:00:00"/>
    <d v="1899-12-30T22:00:00"/>
    <x v="15"/>
    <n v="21"/>
    <x v="0"/>
    <x v="486"/>
    <n v="23.02"/>
    <x v="5"/>
    <s v="Night"/>
    <x v="2"/>
    <s v="Aug"/>
    <x v="2"/>
    <x v="5"/>
    <x v="1"/>
    <x v="0"/>
  </r>
  <r>
    <x v="160"/>
    <x v="0"/>
    <d v="1899-12-30T21:41:09"/>
    <d v="1899-12-30T21:00:00"/>
    <d v="1899-12-30T22:00:00"/>
    <x v="15"/>
    <n v="21"/>
    <x v="0"/>
    <x v="475"/>
    <n v="32.82"/>
    <x v="0"/>
    <s v="Night"/>
    <x v="2"/>
    <s v="Aug"/>
    <x v="2"/>
    <x v="5"/>
    <x v="1"/>
    <x v="0"/>
  </r>
  <r>
    <x v="160"/>
    <x v="0"/>
    <d v="1899-12-30T21:43:10"/>
    <d v="1899-12-30T21:00:00"/>
    <d v="1899-12-30T22:00:00"/>
    <x v="15"/>
    <n v="21"/>
    <x v="0"/>
    <x v="487"/>
    <n v="32.82"/>
    <x v="0"/>
    <s v="Night"/>
    <x v="2"/>
    <s v="Aug"/>
    <x v="2"/>
    <x v="5"/>
    <x v="1"/>
    <x v="0"/>
  </r>
  <r>
    <x v="160"/>
    <x v="0"/>
    <d v="1899-12-30T22:39:30"/>
    <d v="1899-12-30T22:00:00"/>
    <d v="1899-12-30T23:00:00"/>
    <x v="14"/>
    <n v="22"/>
    <x v="0"/>
    <x v="488"/>
    <n v="32.82"/>
    <x v="7"/>
    <s v="Night"/>
    <x v="2"/>
    <s v="Aug"/>
    <x v="2"/>
    <x v="5"/>
    <x v="1"/>
    <x v="0"/>
  </r>
  <r>
    <x v="161"/>
    <x v="0"/>
    <d v="1899-12-30T08:26:19"/>
    <d v="1899-12-30T08:00:00"/>
    <d v="1899-12-30T09:00:00"/>
    <x v="13"/>
    <n v="8"/>
    <x v="0"/>
    <x v="367"/>
    <n v="32.82"/>
    <x v="1"/>
    <s v="Morning"/>
    <x v="3"/>
    <s v="Aug"/>
    <x v="3"/>
    <x v="5"/>
    <x v="1"/>
    <x v="0"/>
  </r>
  <r>
    <x v="161"/>
    <x v="0"/>
    <d v="1899-12-30T11:15:05"/>
    <d v="1899-12-30T11:00:00"/>
    <d v="1899-12-30T12:00:00"/>
    <x v="7"/>
    <n v="11"/>
    <x v="0"/>
    <x v="489"/>
    <n v="27.92"/>
    <x v="3"/>
    <s v="Morning"/>
    <x v="3"/>
    <s v="Aug"/>
    <x v="3"/>
    <x v="5"/>
    <x v="1"/>
    <x v="0"/>
  </r>
  <r>
    <x v="161"/>
    <x v="0"/>
    <d v="1899-12-30T11:19:30"/>
    <d v="1899-12-30T11:00:00"/>
    <d v="1899-12-30T12:00:00"/>
    <x v="7"/>
    <n v="11"/>
    <x v="0"/>
    <x v="490"/>
    <n v="23.02"/>
    <x v="2"/>
    <s v="Morning"/>
    <x v="3"/>
    <s v="Aug"/>
    <x v="3"/>
    <x v="5"/>
    <x v="1"/>
    <x v="1"/>
  </r>
  <r>
    <x v="161"/>
    <x v="0"/>
    <d v="1899-12-30T11:20:24"/>
    <d v="1899-12-30T11:00:00"/>
    <d v="1899-12-30T12:00:00"/>
    <x v="7"/>
    <n v="11"/>
    <x v="0"/>
    <x v="490"/>
    <n v="32.82"/>
    <x v="0"/>
    <s v="Morning"/>
    <x v="3"/>
    <s v="Aug"/>
    <x v="3"/>
    <x v="5"/>
    <x v="1"/>
    <x v="0"/>
  </r>
  <r>
    <x v="161"/>
    <x v="0"/>
    <d v="1899-12-30T11:44:28"/>
    <d v="1899-12-30T11:00:00"/>
    <d v="1899-12-30T12:00:00"/>
    <x v="7"/>
    <n v="11"/>
    <x v="0"/>
    <x v="491"/>
    <n v="32.82"/>
    <x v="0"/>
    <s v="Morning"/>
    <x v="3"/>
    <s v="Aug"/>
    <x v="3"/>
    <x v="5"/>
    <x v="1"/>
    <x v="0"/>
  </r>
  <r>
    <x v="161"/>
    <x v="0"/>
    <d v="1899-12-30T14:04:03"/>
    <d v="1899-12-30T14:00:00"/>
    <d v="1899-12-30T15:00:00"/>
    <x v="8"/>
    <n v="14"/>
    <x v="0"/>
    <x v="492"/>
    <n v="18.12"/>
    <x v="6"/>
    <s v="Afternoon"/>
    <x v="3"/>
    <s v="Aug"/>
    <x v="3"/>
    <x v="5"/>
    <x v="1"/>
    <x v="1"/>
  </r>
  <r>
    <x v="161"/>
    <x v="0"/>
    <d v="1899-12-30T14:05:07"/>
    <d v="1899-12-30T14:00:00"/>
    <d v="1899-12-30T15:00:00"/>
    <x v="8"/>
    <n v="14"/>
    <x v="0"/>
    <x v="492"/>
    <n v="27.92"/>
    <x v="3"/>
    <s v="Afternoon"/>
    <x v="3"/>
    <s v="Aug"/>
    <x v="3"/>
    <x v="5"/>
    <x v="1"/>
    <x v="0"/>
  </r>
  <r>
    <x v="161"/>
    <x v="0"/>
    <d v="1899-12-30T15:33:33"/>
    <d v="1899-12-30T15:00:00"/>
    <d v="1899-12-30T16:00:00"/>
    <x v="3"/>
    <n v="15"/>
    <x v="0"/>
    <x v="493"/>
    <n v="27.92"/>
    <x v="3"/>
    <s v="Afternoon"/>
    <x v="3"/>
    <s v="Aug"/>
    <x v="3"/>
    <x v="5"/>
    <x v="1"/>
    <x v="0"/>
  </r>
  <r>
    <x v="161"/>
    <x v="0"/>
    <d v="1899-12-30T18:05:05"/>
    <d v="1899-12-30T18:00:00"/>
    <d v="1899-12-30T19:00:00"/>
    <x v="5"/>
    <n v="18"/>
    <x v="0"/>
    <x v="97"/>
    <n v="27.92"/>
    <x v="3"/>
    <s v="Night"/>
    <x v="3"/>
    <s v="Aug"/>
    <x v="3"/>
    <x v="5"/>
    <x v="1"/>
    <x v="0"/>
  </r>
  <r>
    <x v="161"/>
    <x v="0"/>
    <d v="1899-12-30T21:25:49"/>
    <d v="1899-12-30T21:00:00"/>
    <d v="1899-12-30T22:00:00"/>
    <x v="15"/>
    <n v="21"/>
    <x v="0"/>
    <x v="97"/>
    <n v="27.92"/>
    <x v="3"/>
    <s v="Night"/>
    <x v="3"/>
    <s v="Aug"/>
    <x v="3"/>
    <x v="5"/>
    <x v="1"/>
    <x v="0"/>
  </r>
  <r>
    <x v="161"/>
    <x v="0"/>
    <d v="1899-12-30T21:37:38"/>
    <d v="1899-12-30T21:00:00"/>
    <d v="1899-12-30T22:00:00"/>
    <x v="15"/>
    <n v="21"/>
    <x v="0"/>
    <x v="494"/>
    <n v="32.82"/>
    <x v="0"/>
    <s v="Night"/>
    <x v="3"/>
    <s v="Aug"/>
    <x v="3"/>
    <x v="5"/>
    <x v="1"/>
    <x v="0"/>
  </r>
  <r>
    <x v="161"/>
    <x v="0"/>
    <d v="1899-12-30T22:58:20"/>
    <d v="1899-12-30T22:00:00"/>
    <d v="1899-12-30T23:00:00"/>
    <x v="14"/>
    <n v="22"/>
    <x v="0"/>
    <x v="134"/>
    <n v="32.82"/>
    <x v="7"/>
    <s v="Night"/>
    <x v="3"/>
    <s v="Aug"/>
    <x v="3"/>
    <x v="5"/>
    <x v="1"/>
    <x v="0"/>
  </r>
  <r>
    <x v="161"/>
    <x v="0"/>
    <d v="1899-12-30T22:59:19"/>
    <d v="1899-12-30T22:00:00"/>
    <d v="1899-12-30T23:00:00"/>
    <x v="14"/>
    <n v="22"/>
    <x v="0"/>
    <x v="134"/>
    <n v="32.82"/>
    <x v="7"/>
    <s v="Night"/>
    <x v="3"/>
    <s v="Aug"/>
    <x v="3"/>
    <x v="5"/>
    <x v="1"/>
    <x v="0"/>
  </r>
  <r>
    <x v="162"/>
    <x v="0"/>
    <d v="1899-12-30T08:44:30"/>
    <d v="1899-12-30T08:00:00"/>
    <d v="1899-12-30T09:00:00"/>
    <x v="13"/>
    <n v="8"/>
    <x v="0"/>
    <x v="495"/>
    <n v="27.92"/>
    <x v="3"/>
    <s v="Morning"/>
    <x v="4"/>
    <s v="Aug"/>
    <x v="4"/>
    <x v="5"/>
    <x v="1"/>
    <x v="0"/>
  </r>
  <r>
    <x v="162"/>
    <x v="0"/>
    <d v="1899-12-30T09:14:22"/>
    <d v="1899-12-30T09:00:00"/>
    <d v="1899-12-30T10:00:00"/>
    <x v="10"/>
    <n v="9"/>
    <x v="0"/>
    <x v="97"/>
    <n v="27.92"/>
    <x v="3"/>
    <s v="Morning"/>
    <x v="4"/>
    <s v="Aug"/>
    <x v="4"/>
    <x v="5"/>
    <x v="1"/>
    <x v="0"/>
  </r>
  <r>
    <x v="162"/>
    <x v="0"/>
    <d v="1899-12-30T09:45:56"/>
    <d v="1899-12-30T09:00:00"/>
    <d v="1899-12-30T10:00:00"/>
    <x v="10"/>
    <n v="9"/>
    <x v="0"/>
    <x v="385"/>
    <n v="27.92"/>
    <x v="3"/>
    <s v="Morning"/>
    <x v="4"/>
    <s v="Aug"/>
    <x v="4"/>
    <x v="5"/>
    <x v="1"/>
    <x v="0"/>
  </r>
  <r>
    <x v="162"/>
    <x v="0"/>
    <d v="1899-12-30T10:42:09"/>
    <d v="1899-12-30T10:00:00"/>
    <d v="1899-12-30T11:00:00"/>
    <x v="0"/>
    <n v="10"/>
    <x v="0"/>
    <x v="141"/>
    <n v="23.02"/>
    <x v="5"/>
    <s v="Morning"/>
    <x v="4"/>
    <s v="Aug"/>
    <x v="4"/>
    <x v="5"/>
    <x v="1"/>
    <x v="0"/>
  </r>
  <r>
    <x v="162"/>
    <x v="0"/>
    <d v="1899-12-30T11:59:48"/>
    <d v="1899-12-30T11:00:00"/>
    <d v="1899-12-30T12:00:00"/>
    <x v="7"/>
    <n v="11"/>
    <x v="0"/>
    <x v="496"/>
    <n v="32.82"/>
    <x v="0"/>
    <s v="Morning"/>
    <x v="4"/>
    <s v="Aug"/>
    <x v="4"/>
    <x v="5"/>
    <x v="1"/>
    <x v="0"/>
  </r>
  <r>
    <x v="162"/>
    <x v="0"/>
    <d v="1899-12-30T13:01:41"/>
    <d v="1899-12-30T13:00:00"/>
    <d v="1899-12-30T14:00:00"/>
    <x v="2"/>
    <n v="13"/>
    <x v="0"/>
    <x v="497"/>
    <n v="27.92"/>
    <x v="3"/>
    <s v="Afternoon"/>
    <x v="4"/>
    <s v="Aug"/>
    <x v="4"/>
    <x v="5"/>
    <x v="1"/>
    <x v="0"/>
  </r>
  <r>
    <x v="162"/>
    <x v="0"/>
    <d v="1899-12-30T14:45:40"/>
    <d v="1899-12-30T14:00:00"/>
    <d v="1899-12-30T15:00:00"/>
    <x v="8"/>
    <n v="14"/>
    <x v="0"/>
    <x v="494"/>
    <n v="32.82"/>
    <x v="0"/>
    <s v="Afternoon"/>
    <x v="4"/>
    <s v="Aug"/>
    <x v="4"/>
    <x v="5"/>
    <x v="1"/>
    <x v="0"/>
  </r>
  <r>
    <x v="162"/>
    <x v="0"/>
    <d v="1899-12-30T15:47:57"/>
    <d v="1899-12-30T15:00:00"/>
    <d v="1899-12-30T16:00:00"/>
    <x v="3"/>
    <n v="15"/>
    <x v="0"/>
    <x v="498"/>
    <n v="32.82"/>
    <x v="7"/>
    <s v="Afternoon"/>
    <x v="4"/>
    <s v="Aug"/>
    <x v="4"/>
    <x v="5"/>
    <x v="1"/>
    <x v="0"/>
  </r>
  <r>
    <x v="162"/>
    <x v="0"/>
    <d v="1899-12-30T15:55:30"/>
    <d v="1899-12-30T15:00:00"/>
    <d v="1899-12-30T16:00:00"/>
    <x v="3"/>
    <n v="15"/>
    <x v="0"/>
    <x v="97"/>
    <n v="27.92"/>
    <x v="3"/>
    <s v="Afternoon"/>
    <x v="4"/>
    <s v="Aug"/>
    <x v="4"/>
    <x v="5"/>
    <x v="1"/>
    <x v="0"/>
  </r>
  <r>
    <x v="162"/>
    <x v="0"/>
    <d v="1899-12-30T20:29:35"/>
    <d v="1899-12-30T20:00:00"/>
    <d v="1899-12-30T21:00:00"/>
    <x v="12"/>
    <n v="20"/>
    <x v="0"/>
    <x v="499"/>
    <n v="32.82"/>
    <x v="0"/>
    <s v="Night"/>
    <x v="4"/>
    <s v="Aug"/>
    <x v="4"/>
    <x v="5"/>
    <x v="1"/>
    <x v="0"/>
  </r>
  <r>
    <x v="162"/>
    <x v="0"/>
    <d v="1899-12-30T20:30:37"/>
    <d v="1899-12-30T20:00:00"/>
    <d v="1899-12-30T21:00:00"/>
    <x v="12"/>
    <n v="20"/>
    <x v="0"/>
    <x v="499"/>
    <n v="32.82"/>
    <x v="4"/>
    <s v="Night"/>
    <x v="4"/>
    <s v="Aug"/>
    <x v="4"/>
    <x v="5"/>
    <x v="1"/>
    <x v="0"/>
  </r>
  <r>
    <x v="162"/>
    <x v="0"/>
    <d v="1899-12-30T20:44:23"/>
    <d v="1899-12-30T20:00:00"/>
    <d v="1899-12-30T21:00:00"/>
    <x v="12"/>
    <n v="20"/>
    <x v="0"/>
    <x v="500"/>
    <n v="32.82"/>
    <x v="7"/>
    <s v="Night"/>
    <x v="4"/>
    <s v="Aug"/>
    <x v="4"/>
    <x v="5"/>
    <x v="1"/>
    <x v="0"/>
  </r>
  <r>
    <x v="162"/>
    <x v="0"/>
    <d v="1899-12-30T21:00:45"/>
    <d v="1899-12-30T21:00:00"/>
    <d v="1899-12-30T22:00:00"/>
    <x v="15"/>
    <n v="21"/>
    <x v="0"/>
    <x v="501"/>
    <n v="23.02"/>
    <x v="5"/>
    <s v="Night"/>
    <x v="4"/>
    <s v="Aug"/>
    <x v="4"/>
    <x v="5"/>
    <x v="1"/>
    <x v="0"/>
  </r>
  <r>
    <x v="163"/>
    <x v="0"/>
    <d v="1899-12-30T07:35:48"/>
    <d v="1899-12-30T07:00:00"/>
    <d v="1899-12-30T08:00:00"/>
    <x v="11"/>
    <n v="7"/>
    <x v="0"/>
    <x v="475"/>
    <n v="32.82"/>
    <x v="0"/>
    <s v="Morning"/>
    <x v="5"/>
    <s v="Aug"/>
    <x v="5"/>
    <x v="5"/>
    <x v="1"/>
    <x v="0"/>
  </r>
  <r>
    <x v="163"/>
    <x v="0"/>
    <d v="1899-12-30T07:36:56"/>
    <d v="1899-12-30T07:00:00"/>
    <d v="1899-12-30T08:00:00"/>
    <x v="11"/>
    <n v="7"/>
    <x v="0"/>
    <x v="472"/>
    <n v="32.82"/>
    <x v="7"/>
    <s v="Morning"/>
    <x v="5"/>
    <s v="Aug"/>
    <x v="5"/>
    <x v="5"/>
    <x v="1"/>
    <x v="0"/>
  </r>
  <r>
    <x v="163"/>
    <x v="0"/>
    <d v="1899-12-30T10:09:29"/>
    <d v="1899-12-30T10:00:00"/>
    <d v="1899-12-30T11:00:00"/>
    <x v="0"/>
    <n v="10"/>
    <x v="0"/>
    <x v="141"/>
    <n v="23.02"/>
    <x v="5"/>
    <s v="Morning"/>
    <x v="5"/>
    <s v="Aug"/>
    <x v="5"/>
    <x v="5"/>
    <x v="1"/>
    <x v="0"/>
  </r>
  <r>
    <x v="163"/>
    <x v="0"/>
    <d v="1899-12-30T11:39:08"/>
    <d v="1899-12-30T11:00:00"/>
    <d v="1899-12-30T12:00:00"/>
    <x v="7"/>
    <n v="11"/>
    <x v="0"/>
    <x v="95"/>
    <n v="18.12"/>
    <x v="6"/>
    <s v="Morning"/>
    <x v="5"/>
    <s v="Aug"/>
    <x v="5"/>
    <x v="5"/>
    <x v="1"/>
    <x v="1"/>
  </r>
  <r>
    <x v="163"/>
    <x v="0"/>
    <d v="1899-12-30T12:49:17"/>
    <d v="1899-12-30T12:00:00"/>
    <d v="1899-12-30T13:00:00"/>
    <x v="1"/>
    <n v="12"/>
    <x v="0"/>
    <x v="502"/>
    <n v="23.02"/>
    <x v="2"/>
    <s v="Afternoon"/>
    <x v="5"/>
    <s v="Aug"/>
    <x v="5"/>
    <x v="5"/>
    <x v="1"/>
    <x v="1"/>
  </r>
  <r>
    <x v="163"/>
    <x v="0"/>
    <d v="1899-12-30T12:51:05"/>
    <d v="1899-12-30T12:00:00"/>
    <d v="1899-12-30T13:00:00"/>
    <x v="1"/>
    <n v="12"/>
    <x v="0"/>
    <x v="450"/>
    <n v="23.02"/>
    <x v="2"/>
    <s v="Afternoon"/>
    <x v="5"/>
    <s v="Aug"/>
    <x v="5"/>
    <x v="5"/>
    <x v="1"/>
    <x v="1"/>
  </r>
  <r>
    <x v="163"/>
    <x v="0"/>
    <d v="1899-12-30T15:21:27"/>
    <d v="1899-12-30T15:00:00"/>
    <d v="1899-12-30T16:00:00"/>
    <x v="3"/>
    <n v="15"/>
    <x v="0"/>
    <x v="503"/>
    <n v="32.82"/>
    <x v="0"/>
    <s v="Afternoon"/>
    <x v="5"/>
    <s v="Aug"/>
    <x v="5"/>
    <x v="5"/>
    <x v="1"/>
    <x v="0"/>
  </r>
  <r>
    <x v="163"/>
    <x v="0"/>
    <d v="1899-12-30T17:24:23"/>
    <d v="1899-12-30T17:00:00"/>
    <d v="1899-12-30T18:00:00"/>
    <x v="9"/>
    <n v="17"/>
    <x v="0"/>
    <x v="504"/>
    <n v="23.02"/>
    <x v="2"/>
    <s v="Night"/>
    <x v="5"/>
    <s v="Aug"/>
    <x v="5"/>
    <x v="5"/>
    <x v="1"/>
    <x v="1"/>
  </r>
  <r>
    <x v="163"/>
    <x v="0"/>
    <d v="1899-12-30T18:10:04"/>
    <d v="1899-12-30T18:00:00"/>
    <d v="1899-12-30T19:00:00"/>
    <x v="5"/>
    <n v="18"/>
    <x v="0"/>
    <x v="505"/>
    <n v="23.02"/>
    <x v="5"/>
    <s v="Night"/>
    <x v="5"/>
    <s v="Aug"/>
    <x v="5"/>
    <x v="5"/>
    <x v="1"/>
    <x v="0"/>
  </r>
  <r>
    <x v="163"/>
    <x v="0"/>
    <d v="1899-12-30T18:59:18"/>
    <d v="1899-12-30T18:00:00"/>
    <d v="1899-12-30T19:00:00"/>
    <x v="5"/>
    <n v="18"/>
    <x v="0"/>
    <x v="506"/>
    <n v="27.92"/>
    <x v="3"/>
    <s v="Night"/>
    <x v="5"/>
    <s v="Aug"/>
    <x v="5"/>
    <x v="5"/>
    <x v="1"/>
    <x v="0"/>
  </r>
  <r>
    <x v="163"/>
    <x v="0"/>
    <d v="1899-12-30T19:34:52"/>
    <d v="1899-12-30T19:00:00"/>
    <d v="1899-12-30T20:00:00"/>
    <x v="6"/>
    <n v="19"/>
    <x v="0"/>
    <x v="12"/>
    <n v="32.82"/>
    <x v="0"/>
    <s v="Night"/>
    <x v="5"/>
    <s v="Aug"/>
    <x v="5"/>
    <x v="5"/>
    <x v="1"/>
    <x v="0"/>
  </r>
  <r>
    <x v="163"/>
    <x v="0"/>
    <d v="1899-12-30T19:35:49"/>
    <d v="1899-12-30T19:00:00"/>
    <d v="1899-12-30T20:00:00"/>
    <x v="6"/>
    <n v="19"/>
    <x v="0"/>
    <x v="12"/>
    <n v="23.02"/>
    <x v="5"/>
    <s v="Night"/>
    <x v="5"/>
    <s v="Aug"/>
    <x v="5"/>
    <x v="5"/>
    <x v="1"/>
    <x v="0"/>
  </r>
  <r>
    <x v="163"/>
    <x v="0"/>
    <d v="1899-12-30T21:41:33"/>
    <d v="1899-12-30T21:00:00"/>
    <d v="1899-12-30T22:00:00"/>
    <x v="15"/>
    <n v="21"/>
    <x v="0"/>
    <x v="507"/>
    <n v="32.82"/>
    <x v="0"/>
    <s v="Night"/>
    <x v="5"/>
    <s v="Aug"/>
    <x v="5"/>
    <x v="5"/>
    <x v="1"/>
    <x v="0"/>
  </r>
  <r>
    <x v="164"/>
    <x v="0"/>
    <d v="1899-12-30T09:36:11"/>
    <d v="1899-12-30T09:00:00"/>
    <d v="1899-12-30T10:00:00"/>
    <x v="10"/>
    <n v="9"/>
    <x v="0"/>
    <x v="141"/>
    <n v="23.02"/>
    <x v="5"/>
    <s v="Morning"/>
    <x v="6"/>
    <s v="Aug"/>
    <x v="6"/>
    <x v="5"/>
    <x v="1"/>
    <x v="0"/>
  </r>
  <r>
    <x v="164"/>
    <x v="0"/>
    <d v="1899-12-30T09:37:02"/>
    <d v="1899-12-30T09:00:00"/>
    <d v="1899-12-30T10:00:00"/>
    <x v="10"/>
    <n v="9"/>
    <x v="0"/>
    <x v="508"/>
    <n v="32.82"/>
    <x v="7"/>
    <s v="Morning"/>
    <x v="6"/>
    <s v="Aug"/>
    <x v="6"/>
    <x v="5"/>
    <x v="1"/>
    <x v="0"/>
  </r>
  <r>
    <x v="164"/>
    <x v="0"/>
    <d v="1899-12-30T09:38:05"/>
    <d v="1899-12-30T09:00:00"/>
    <d v="1899-12-30T10:00:00"/>
    <x v="10"/>
    <n v="9"/>
    <x v="0"/>
    <x v="509"/>
    <n v="32.82"/>
    <x v="1"/>
    <s v="Morning"/>
    <x v="6"/>
    <s v="Aug"/>
    <x v="6"/>
    <x v="5"/>
    <x v="1"/>
    <x v="0"/>
  </r>
  <r>
    <x v="164"/>
    <x v="0"/>
    <d v="1899-12-30T09:38:50"/>
    <d v="1899-12-30T09:00:00"/>
    <d v="1899-12-30T10:00:00"/>
    <x v="10"/>
    <n v="9"/>
    <x v="0"/>
    <x v="509"/>
    <n v="32.82"/>
    <x v="0"/>
    <s v="Morning"/>
    <x v="6"/>
    <s v="Aug"/>
    <x v="6"/>
    <x v="5"/>
    <x v="1"/>
    <x v="0"/>
  </r>
  <r>
    <x v="164"/>
    <x v="0"/>
    <d v="1899-12-30T12:38:38"/>
    <d v="1899-12-30T12:00:00"/>
    <d v="1899-12-30T13:00:00"/>
    <x v="1"/>
    <n v="12"/>
    <x v="0"/>
    <x v="232"/>
    <n v="32.82"/>
    <x v="0"/>
    <s v="Afternoon"/>
    <x v="6"/>
    <s v="Aug"/>
    <x v="6"/>
    <x v="5"/>
    <x v="1"/>
    <x v="0"/>
  </r>
  <r>
    <x v="164"/>
    <x v="0"/>
    <d v="1899-12-30T13:48:14"/>
    <d v="1899-12-30T13:00:00"/>
    <d v="1899-12-30T14:00:00"/>
    <x v="2"/>
    <n v="13"/>
    <x v="0"/>
    <x v="510"/>
    <n v="32.82"/>
    <x v="0"/>
    <s v="Afternoon"/>
    <x v="6"/>
    <s v="Aug"/>
    <x v="6"/>
    <x v="5"/>
    <x v="1"/>
    <x v="0"/>
  </r>
  <r>
    <x v="164"/>
    <x v="0"/>
    <d v="1899-12-30T14:17:48"/>
    <d v="1899-12-30T14:00:00"/>
    <d v="1899-12-30T15:00:00"/>
    <x v="8"/>
    <n v="14"/>
    <x v="0"/>
    <x v="12"/>
    <n v="23.02"/>
    <x v="2"/>
    <s v="Afternoon"/>
    <x v="6"/>
    <s v="Aug"/>
    <x v="6"/>
    <x v="5"/>
    <x v="1"/>
    <x v="1"/>
  </r>
  <r>
    <x v="164"/>
    <x v="0"/>
    <d v="1899-12-30T14:18:51"/>
    <d v="1899-12-30T14:00:00"/>
    <d v="1899-12-30T15:00:00"/>
    <x v="8"/>
    <n v="14"/>
    <x v="0"/>
    <x v="12"/>
    <n v="18.12"/>
    <x v="6"/>
    <s v="Afternoon"/>
    <x v="6"/>
    <s v="Aug"/>
    <x v="6"/>
    <x v="5"/>
    <x v="1"/>
    <x v="1"/>
  </r>
  <r>
    <x v="164"/>
    <x v="0"/>
    <d v="1899-12-30T17:53:52"/>
    <d v="1899-12-30T17:00:00"/>
    <d v="1899-12-30T18:00:00"/>
    <x v="9"/>
    <n v="17"/>
    <x v="0"/>
    <x v="511"/>
    <n v="27.92"/>
    <x v="3"/>
    <s v="Night"/>
    <x v="6"/>
    <s v="Aug"/>
    <x v="6"/>
    <x v="5"/>
    <x v="1"/>
    <x v="0"/>
  </r>
  <r>
    <x v="164"/>
    <x v="0"/>
    <d v="1899-12-30T19:10:58"/>
    <d v="1899-12-30T19:00:00"/>
    <d v="1899-12-30T20:00:00"/>
    <x v="6"/>
    <n v="19"/>
    <x v="0"/>
    <x v="512"/>
    <n v="32.82"/>
    <x v="1"/>
    <s v="Night"/>
    <x v="6"/>
    <s v="Aug"/>
    <x v="6"/>
    <x v="5"/>
    <x v="1"/>
    <x v="0"/>
  </r>
  <r>
    <x v="164"/>
    <x v="0"/>
    <d v="1899-12-30T19:11:54"/>
    <d v="1899-12-30T19:00:00"/>
    <d v="1899-12-30T20:00:00"/>
    <x v="6"/>
    <n v="19"/>
    <x v="0"/>
    <x v="512"/>
    <n v="27.92"/>
    <x v="3"/>
    <s v="Night"/>
    <x v="6"/>
    <s v="Aug"/>
    <x v="6"/>
    <x v="5"/>
    <x v="1"/>
    <x v="0"/>
  </r>
  <r>
    <x v="164"/>
    <x v="0"/>
    <d v="1899-12-30T19:41:30"/>
    <d v="1899-12-30T19:00:00"/>
    <d v="1899-12-30T20:00:00"/>
    <x v="6"/>
    <n v="19"/>
    <x v="0"/>
    <x v="513"/>
    <n v="27.92"/>
    <x v="3"/>
    <s v="Night"/>
    <x v="6"/>
    <s v="Aug"/>
    <x v="6"/>
    <x v="5"/>
    <x v="1"/>
    <x v="0"/>
  </r>
  <r>
    <x v="164"/>
    <x v="0"/>
    <d v="1899-12-30T19:42:38"/>
    <d v="1899-12-30T19:00:00"/>
    <d v="1899-12-30T20:00:00"/>
    <x v="6"/>
    <n v="19"/>
    <x v="0"/>
    <x v="513"/>
    <n v="23.02"/>
    <x v="2"/>
    <s v="Night"/>
    <x v="6"/>
    <s v="Aug"/>
    <x v="6"/>
    <x v="5"/>
    <x v="1"/>
    <x v="1"/>
  </r>
  <r>
    <x v="164"/>
    <x v="0"/>
    <d v="1899-12-30T20:40:42"/>
    <d v="1899-12-30T20:00:00"/>
    <d v="1899-12-30T21:00:00"/>
    <x v="12"/>
    <n v="20"/>
    <x v="0"/>
    <x v="514"/>
    <n v="32.82"/>
    <x v="7"/>
    <s v="Night"/>
    <x v="6"/>
    <s v="Aug"/>
    <x v="6"/>
    <x v="5"/>
    <x v="1"/>
    <x v="0"/>
  </r>
  <r>
    <x v="164"/>
    <x v="0"/>
    <d v="1899-12-30T21:35:20"/>
    <d v="1899-12-30T21:00:00"/>
    <d v="1899-12-30T22:00:00"/>
    <x v="15"/>
    <n v="21"/>
    <x v="0"/>
    <x v="40"/>
    <n v="18.12"/>
    <x v="6"/>
    <s v="Night"/>
    <x v="6"/>
    <s v="Aug"/>
    <x v="6"/>
    <x v="5"/>
    <x v="1"/>
    <x v="1"/>
  </r>
  <r>
    <x v="164"/>
    <x v="0"/>
    <d v="1899-12-30T21:36:11"/>
    <d v="1899-12-30T21:00:00"/>
    <d v="1899-12-30T22:00:00"/>
    <x v="15"/>
    <n v="21"/>
    <x v="0"/>
    <x v="40"/>
    <n v="27.92"/>
    <x v="3"/>
    <s v="Night"/>
    <x v="6"/>
    <s v="Aug"/>
    <x v="6"/>
    <x v="5"/>
    <x v="1"/>
    <x v="0"/>
  </r>
  <r>
    <x v="165"/>
    <x v="0"/>
    <d v="1899-12-30T12:29:17"/>
    <d v="1899-12-30T12:00:00"/>
    <d v="1899-12-30T13:00:00"/>
    <x v="1"/>
    <n v="12"/>
    <x v="0"/>
    <x v="513"/>
    <n v="32.82"/>
    <x v="0"/>
    <s v="Afternoon"/>
    <x v="0"/>
    <s v="Aug"/>
    <x v="0"/>
    <x v="5"/>
    <x v="1"/>
    <x v="0"/>
  </r>
  <r>
    <x v="165"/>
    <x v="0"/>
    <d v="1899-12-30T12:54:17"/>
    <d v="1899-12-30T12:00:00"/>
    <d v="1899-12-30T13:00:00"/>
    <x v="1"/>
    <n v="12"/>
    <x v="0"/>
    <x v="515"/>
    <n v="23.02"/>
    <x v="2"/>
    <s v="Afternoon"/>
    <x v="0"/>
    <s v="Aug"/>
    <x v="0"/>
    <x v="5"/>
    <x v="1"/>
    <x v="1"/>
  </r>
  <r>
    <x v="165"/>
    <x v="0"/>
    <d v="1899-12-30T13:36:13"/>
    <d v="1899-12-30T13:00:00"/>
    <d v="1899-12-30T14:00:00"/>
    <x v="2"/>
    <n v="13"/>
    <x v="0"/>
    <x v="429"/>
    <n v="27.92"/>
    <x v="3"/>
    <s v="Afternoon"/>
    <x v="0"/>
    <s v="Aug"/>
    <x v="0"/>
    <x v="5"/>
    <x v="1"/>
    <x v="0"/>
  </r>
  <r>
    <x v="165"/>
    <x v="0"/>
    <d v="1899-12-30T15:18:52"/>
    <d v="1899-12-30T15:00:00"/>
    <d v="1899-12-30T16:00:00"/>
    <x v="3"/>
    <n v="15"/>
    <x v="0"/>
    <x v="12"/>
    <n v="18.12"/>
    <x v="6"/>
    <s v="Afternoon"/>
    <x v="0"/>
    <s v="Aug"/>
    <x v="0"/>
    <x v="5"/>
    <x v="1"/>
    <x v="1"/>
  </r>
  <r>
    <x v="165"/>
    <x v="0"/>
    <d v="1899-12-30T15:19:39"/>
    <d v="1899-12-30T15:00:00"/>
    <d v="1899-12-30T16:00:00"/>
    <x v="3"/>
    <n v="15"/>
    <x v="0"/>
    <x v="12"/>
    <n v="18.12"/>
    <x v="6"/>
    <s v="Afternoon"/>
    <x v="0"/>
    <s v="Aug"/>
    <x v="0"/>
    <x v="5"/>
    <x v="1"/>
    <x v="1"/>
  </r>
  <r>
    <x v="166"/>
    <x v="0"/>
    <d v="1899-12-30T09:16:53"/>
    <d v="1899-12-30T09:00:00"/>
    <d v="1899-12-30T10:00:00"/>
    <x v="10"/>
    <n v="9"/>
    <x v="0"/>
    <x v="97"/>
    <n v="27.92"/>
    <x v="3"/>
    <s v="Morning"/>
    <x v="1"/>
    <s v="Aug"/>
    <x v="1"/>
    <x v="5"/>
    <x v="1"/>
    <x v="0"/>
  </r>
  <r>
    <x v="166"/>
    <x v="0"/>
    <d v="1899-12-30T09:18:09"/>
    <d v="1899-12-30T09:00:00"/>
    <d v="1899-12-30T10:00:00"/>
    <x v="10"/>
    <n v="9"/>
    <x v="0"/>
    <x v="516"/>
    <n v="32.82"/>
    <x v="7"/>
    <s v="Morning"/>
    <x v="1"/>
    <s v="Aug"/>
    <x v="1"/>
    <x v="5"/>
    <x v="1"/>
    <x v="0"/>
  </r>
  <r>
    <x v="166"/>
    <x v="0"/>
    <d v="1899-12-30T10:53:41"/>
    <d v="1899-12-30T10:00:00"/>
    <d v="1899-12-30T11:00:00"/>
    <x v="0"/>
    <n v="10"/>
    <x v="0"/>
    <x v="517"/>
    <n v="27.92"/>
    <x v="3"/>
    <s v="Morning"/>
    <x v="1"/>
    <s v="Aug"/>
    <x v="1"/>
    <x v="5"/>
    <x v="1"/>
    <x v="0"/>
  </r>
  <r>
    <x v="166"/>
    <x v="0"/>
    <d v="1899-12-30T11:58:42"/>
    <d v="1899-12-30T11:00:00"/>
    <d v="1899-12-30T12:00:00"/>
    <x v="7"/>
    <n v="11"/>
    <x v="0"/>
    <x v="141"/>
    <n v="23.02"/>
    <x v="5"/>
    <s v="Morning"/>
    <x v="1"/>
    <s v="Aug"/>
    <x v="1"/>
    <x v="5"/>
    <x v="1"/>
    <x v="0"/>
  </r>
  <r>
    <x v="166"/>
    <x v="0"/>
    <d v="1899-12-30T11:59:28"/>
    <d v="1899-12-30T11:00:00"/>
    <d v="1899-12-30T12:00:00"/>
    <x v="7"/>
    <n v="11"/>
    <x v="0"/>
    <x v="141"/>
    <n v="23.02"/>
    <x v="5"/>
    <s v="Morning"/>
    <x v="1"/>
    <s v="Aug"/>
    <x v="1"/>
    <x v="5"/>
    <x v="1"/>
    <x v="0"/>
  </r>
  <r>
    <x v="166"/>
    <x v="0"/>
    <d v="1899-12-30T13:18:40"/>
    <d v="1899-12-30T13:00:00"/>
    <d v="1899-12-30T14:00:00"/>
    <x v="2"/>
    <n v="13"/>
    <x v="0"/>
    <x v="518"/>
    <n v="27.92"/>
    <x v="3"/>
    <s v="Afternoon"/>
    <x v="1"/>
    <s v="Aug"/>
    <x v="1"/>
    <x v="5"/>
    <x v="1"/>
    <x v="0"/>
  </r>
  <r>
    <x v="166"/>
    <x v="0"/>
    <d v="1899-12-30T16:31:55"/>
    <d v="1899-12-30T16:00:00"/>
    <d v="1899-12-30T17:00:00"/>
    <x v="4"/>
    <n v="16"/>
    <x v="0"/>
    <x v="277"/>
    <n v="23.02"/>
    <x v="5"/>
    <s v="Afternoon"/>
    <x v="1"/>
    <s v="Aug"/>
    <x v="1"/>
    <x v="5"/>
    <x v="1"/>
    <x v="0"/>
  </r>
  <r>
    <x v="166"/>
    <x v="0"/>
    <d v="1899-12-30T16:33:49"/>
    <d v="1899-12-30T16:00:00"/>
    <d v="1899-12-30T17:00:00"/>
    <x v="4"/>
    <n v="16"/>
    <x v="0"/>
    <x v="192"/>
    <n v="32.82"/>
    <x v="0"/>
    <s v="Afternoon"/>
    <x v="1"/>
    <s v="Aug"/>
    <x v="1"/>
    <x v="5"/>
    <x v="1"/>
    <x v="0"/>
  </r>
  <r>
    <x v="166"/>
    <x v="0"/>
    <d v="1899-12-30T18:48:59"/>
    <d v="1899-12-30T18:00:00"/>
    <d v="1899-12-30T19:00:00"/>
    <x v="5"/>
    <n v="18"/>
    <x v="0"/>
    <x v="456"/>
    <n v="32.82"/>
    <x v="7"/>
    <s v="Night"/>
    <x v="1"/>
    <s v="Aug"/>
    <x v="1"/>
    <x v="5"/>
    <x v="1"/>
    <x v="0"/>
  </r>
  <r>
    <x v="166"/>
    <x v="0"/>
    <d v="1899-12-30T21:18:57"/>
    <d v="1899-12-30T21:00:00"/>
    <d v="1899-12-30T22:00:00"/>
    <x v="15"/>
    <n v="21"/>
    <x v="0"/>
    <x v="40"/>
    <n v="27.92"/>
    <x v="3"/>
    <s v="Night"/>
    <x v="1"/>
    <s v="Aug"/>
    <x v="1"/>
    <x v="5"/>
    <x v="1"/>
    <x v="0"/>
  </r>
  <r>
    <x v="166"/>
    <x v="0"/>
    <d v="1899-12-30T22:42:39"/>
    <d v="1899-12-30T22:00:00"/>
    <d v="1899-12-30T23:00:00"/>
    <x v="14"/>
    <n v="22"/>
    <x v="0"/>
    <x v="519"/>
    <n v="32.82"/>
    <x v="0"/>
    <s v="Night"/>
    <x v="1"/>
    <s v="Aug"/>
    <x v="1"/>
    <x v="5"/>
    <x v="1"/>
    <x v="0"/>
  </r>
  <r>
    <x v="167"/>
    <x v="0"/>
    <d v="1899-12-30T08:09:43"/>
    <d v="1899-12-30T08:00:00"/>
    <d v="1899-12-30T09:00:00"/>
    <x v="13"/>
    <n v="8"/>
    <x v="0"/>
    <x v="520"/>
    <n v="32.82"/>
    <x v="7"/>
    <s v="Morning"/>
    <x v="2"/>
    <s v="Aug"/>
    <x v="2"/>
    <x v="5"/>
    <x v="1"/>
    <x v="0"/>
  </r>
  <r>
    <x v="167"/>
    <x v="0"/>
    <d v="1899-12-30T08:32:06"/>
    <d v="1899-12-30T08:00:00"/>
    <d v="1899-12-30T09:00:00"/>
    <x v="13"/>
    <n v="8"/>
    <x v="0"/>
    <x v="521"/>
    <n v="32.82"/>
    <x v="7"/>
    <s v="Morning"/>
    <x v="2"/>
    <s v="Aug"/>
    <x v="2"/>
    <x v="5"/>
    <x v="1"/>
    <x v="0"/>
  </r>
  <r>
    <x v="167"/>
    <x v="0"/>
    <d v="1899-12-30T08:41:06"/>
    <d v="1899-12-30T08:00:00"/>
    <d v="1899-12-30T09:00:00"/>
    <x v="13"/>
    <n v="8"/>
    <x v="0"/>
    <x v="141"/>
    <n v="23.02"/>
    <x v="5"/>
    <s v="Morning"/>
    <x v="2"/>
    <s v="Aug"/>
    <x v="2"/>
    <x v="5"/>
    <x v="1"/>
    <x v="0"/>
  </r>
  <r>
    <x v="167"/>
    <x v="0"/>
    <d v="1899-12-30T08:56:01"/>
    <d v="1899-12-30T08:00:00"/>
    <d v="1899-12-30T09:00:00"/>
    <x v="13"/>
    <n v="8"/>
    <x v="0"/>
    <x v="522"/>
    <n v="27.92"/>
    <x v="3"/>
    <s v="Morning"/>
    <x v="2"/>
    <s v="Aug"/>
    <x v="2"/>
    <x v="5"/>
    <x v="1"/>
    <x v="0"/>
  </r>
  <r>
    <x v="167"/>
    <x v="0"/>
    <d v="1899-12-30T12:31:41"/>
    <d v="1899-12-30T12:00:00"/>
    <d v="1899-12-30T13:00:00"/>
    <x v="1"/>
    <n v="12"/>
    <x v="0"/>
    <x v="463"/>
    <n v="32.82"/>
    <x v="7"/>
    <s v="Afternoon"/>
    <x v="2"/>
    <s v="Aug"/>
    <x v="2"/>
    <x v="5"/>
    <x v="1"/>
    <x v="0"/>
  </r>
  <r>
    <x v="167"/>
    <x v="0"/>
    <d v="1899-12-30T14:30:22"/>
    <d v="1899-12-30T14:00:00"/>
    <d v="1899-12-30T15:00:00"/>
    <x v="8"/>
    <n v="14"/>
    <x v="0"/>
    <x v="40"/>
    <n v="27.92"/>
    <x v="3"/>
    <s v="Afternoon"/>
    <x v="2"/>
    <s v="Aug"/>
    <x v="2"/>
    <x v="5"/>
    <x v="1"/>
    <x v="0"/>
  </r>
  <r>
    <x v="167"/>
    <x v="0"/>
    <d v="1899-12-30T18:24:11"/>
    <d v="1899-12-30T18:00:00"/>
    <d v="1899-12-30T19:00:00"/>
    <x v="5"/>
    <n v="18"/>
    <x v="0"/>
    <x v="523"/>
    <n v="27.92"/>
    <x v="3"/>
    <s v="Night"/>
    <x v="2"/>
    <s v="Aug"/>
    <x v="2"/>
    <x v="5"/>
    <x v="1"/>
    <x v="0"/>
  </r>
  <r>
    <x v="167"/>
    <x v="0"/>
    <d v="1899-12-30T18:26:04"/>
    <d v="1899-12-30T18:00:00"/>
    <d v="1899-12-30T19:00:00"/>
    <x v="5"/>
    <n v="18"/>
    <x v="0"/>
    <x v="523"/>
    <n v="27.92"/>
    <x v="3"/>
    <s v="Night"/>
    <x v="2"/>
    <s v="Aug"/>
    <x v="2"/>
    <x v="5"/>
    <x v="1"/>
    <x v="0"/>
  </r>
  <r>
    <x v="167"/>
    <x v="0"/>
    <d v="1899-12-30T18:27:18"/>
    <d v="1899-12-30T18:00:00"/>
    <d v="1899-12-30T19:00:00"/>
    <x v="5"/>
    <n v="18"/>
    <x v="0"/>
    <x v="523"/>
    <n v="23.02"/>
    <x v="2"/>
    <s v="Night"/>
    <x v="2"/>
    <s v="Aug"/>
    <x v="2"/>
    <x v="5"/>
    <x v="1"/>
    <x v="1"/>
  </r>
  <r>
    <x v="167"/>
    <x v="0"/>
    <d v="1899-12-30T18:28:13"/>
    <d v="1899-12-30T18:00:00"/>
    <d v="1899-12-30T19:00:00"/>
    <x v="5"/>
    <n v="18"/>
    <x v="0"/>
    <x v="523"/>
    <n v="23.02"/>
    <x v="2"/>
    <s v="Night"/>
    <x v="2"/>
    <s v="Aug"/>
    <x v="2"/>
    <x v="5"/>
    <x v="1"/>
    <x v="1"/>
  </r>
  <r>
    <x v="168"/>
    <x v="0"/>
    <d v="1899-12-30T15:09:49"/>
    <d v="1899-12-30T15:00:00"/>
    <d v="1899-12-30T16:00:00"/>
    <x v="3"/>
    <n v="15"/>
    <x v="0"/>
    <x v="524"/>
    <n v="27.92"/>
    <x v="3"/>
    <s v="Afternoon"/>
    <x v="3"/>
    <s v="Aug"/>
    <x v="3"/>
    <x v="5"/>
    <x v="1"/>
    <x v="0"/>
  </r>
  <r>
    <x v="168"/>
    <x v="0"/>
    <d v="1899-12-30T15:10:51"/>
    <d v="1899-12-30T15:00:00"/>
    <d v="1899-12-30T16:00:00"/>
    <x v="3"/>
    <n v="15"/>
    <x v="0"/>
    <x v="524"/>
    <n v="27.92"/>
    <x v="3"/>
    <s v="Afternoon"/>
    <x v="3"/>
    <s v="Aug"/>
    <x v="3"/>
    <x v="5"/>
    <x v="1"/>
    <x v="0"/>
  </r>
  <r>
    <x v="168"/>
    <x v="0"/>
    <d v="1899-12-30T21:21:12"/>
    <d v="1899-12-30T21:00:00"/>
    <d v="1899-12-30T22:00:00"/>
    <x v="15"/>
    <n v="21"/>
    <x v="0"/>
    <x v="507"/>
    <n v="32.82"/>
    <x v="0"/>
    <s v="Night"/>
    <x v="3"/>
    <s v="Aug"/>
    <x v="3"/>
    <x v="5"/>
    <x v="1"/>
    <x v="0"/>
  </r>
  <r>
    <x v="168"/>
    <x v="0"/>
    <d v="1899-12-30T21:31:57"/>
    <d v="1899-12-30T21:00:00"/>
    <d v="1899-12-30T22:00:00"/>
    <x v="15"/>
    <n v="21"/>
    <x v="0"/>
    <x v="491"/>
    <n v="32.82"/>
    <x v="4"/>
    <s v="Night"/>
    <x v="3"/>
    <s v="Aug"/>
    <x v="3"/>
    <x v="5"/>
    <x v="1"/>
    <x v="0"/>
  </r>
  <r>
    <x v="169"/>
    <x v="0"/>
    <d v="1899-12-30T08:27:16"/>
    <d v="1899-12-30T08:00:00"/>
    <d v="1899-12-30T09:00:00"/>
    <x v="13"/>
    <n v="8"/>
    <x v="0"/>
    <x v="141"/>
    <n v="23.02"/>
    <x v="5"/>
    <s v="Morning"/>
    <x v="4"/>
    <s v="Aug"/>
    <x v="4"/>
    <x v="5"/>
    <x v="1"/>
    <x v="0"/>
  </r>
  <r>
    <x v="169"/>
    <x v="0"/>
    <d v="1899-12-30T08:29:15"/>
    <d v="1899-12-30T08:00:00"/>
    <d v="1899-12-30T09:00:00"/>
    <x v="13"/>
    <n v="8"/>
    <x v="0"/>
    <x v="525"/>
    <n v="32.82"/>
    <x v="0"/>
    <s v="Morning"/>
    <x v="4"/>
    <s v="Aug"/>
    <x v="4"/>
    <x v="5"/>
    <x v="1"/>
    <x v="0"/>
  </r>
  <r>
    <x v="169"/>
    <x v="0"/>
    <d v="1899-12-30T08:49:47"/>
    <d v="1899-12-30T08:00:00"/>
    <d v="1899-12-30T09:00:00"/>
    <x v="13"/>
    <n v="8"/>
    <x v="0"/>
    <x v="526"/>
    <n v="18.12"/>
    <x v="6"/>
    <s v="Morning"/>
    <x v="4"/>
    <s v="Aug"/>
    <x v="4"/>
    <x v="5"/>
    <x v="1"/>
    <x v="1"/>
  </r>
  <r>
    <x v="169"/>
    <x v="0"/>
    <d v="1899-12-30T08:50:36"/>
    <d v="1899-12-30T08:00:00"/>
    <d v="1899-12-30T09:00:00"/>
    <x v="13"/>
    <n v="8"/>
    <x v="0"/>
    <x v="526"/>
    <n v="23.02"/>
    <x v="5"/>
    <s v="Morning"/>
    <x v="4"/>
    <s v="Aug"/>
    <x v="4"/>
    <x v="5"/>
    <x v="1"/>
    <x v="0"/>
  </r>
  <r>
    <x v="169"/>
    <x v="0"/>
    <d v="1899-12-30T09:14:55"/>
    <d v="1899-12-30T09:00:00"/>
    <d v="1899-12-30T10:00:00"/>
    <x v="10"/>
    <n v="9"/>
    <x v="0"/>
    <x v="97"/>
    <n v="27.92"/>
    <x v="3"/>
    <s v="Morning"/>
    <x v="4"/>
    <s v="Aug"/>
    <x v="4"/>
    <x v="5"/>
    <x v="1"/>
    <x v="0"/>
  </r>
  <r>
    <x v="169"/>
    <x v="0"/>
    <d v="1899-12-30T11:09:56"/>
    <d v="1899-12-30T11:00:00"/>
    <d v="1899-12-30T12:00:00"/>
    <x v="7"/>
    <n v="11"/>
    <x v="0"/>
    <x v="527"/>
    <n v="23.02"/>
    <x v="2"/>
    <s v="Morning"/>
    <x v="4"/>
    <s v="Aug"/>
    <x v="4"/>
    <x v="5"/>
    <x v="1"/>
    <x v="1"/>
  </r>
  <r>
    <x v="169"/>
    <x v="0"/>
    <d v="1899-12-30T11:11:39"/>
    <d v="1899-12-30T11:00:00"/>
    <d v="1899-12-30T12:00:00"/>
    <x v="7"/>
    <n v="11"/>
    <x v="0"/>
    <x v="528"/>
    <n v="23.02"/>
    <x v="2"/>
    <s v="Morning"/>
    <x v="4"/>
    <s v="Aug"/>
    <x v="4"/>
    <x v="5"/>
    <x v="1"/>
    <x v="1"/>
  </r>
  <r>
    <x v="169"/>
    <x v="0"/>
    <d v="1899-12-30T11:12:31"/>
    <d v="1899-12-30T11:00:00"/>
    <d v="1899-12-30T12:00:00"/>
    <x v="7"/>
    <n v="11"/>
    <x v="0"/>
    <x v="529"/>
    <n v="23.02"/>
    <x v="2"/>
    <s v="Morning"/>
    <x v="4"/>
    <s v="Aug"/>
    <x v="4"/>
    <x v="5"/>
    <x v="1"/>
    <x v="1"/>
  </r>
  <r>
    <x v="169"/>
    <x v="0"/>
    <d v="1899-12-30T11:42:20"/>
    <d v="1899-12-30T11:00:00"/>
    <d v="1899-12-30T12:00:00"/>
    <x v="7"/>
    <n v="11"/>
    <x v="0"/>
    <x v="141"/>
    <n v="32.82"/>
    <x v="0"/>
    <s v="Morning"/>
    <x v="4"/>
    <s v="Aug"/>
    <x v="4"/>
    <x v="5"/>
    <x v="1"/>
    <x v="0"/>
  </r>
  <r>
    <x v="169"/>
    <x v="0"/>
    <d v="1899-12-30T20:42:41"/>
    <d v="1899-12-30T20:00:00"/>
    <d v="1899-12-30T21:00:00"/>
    <x v="12"/>
    <n v="20"/>
    <x v="0"/>
    <x v="530"/>
    <n v="32.82"/>
    <x v="0"/>
    <s v="Night"/>
    <x v="4"/>
    <s v="Aug"/>
    <x v="4"/>
    <x v="5"/>
    <x v="1"/>
    <x v="0"/>
  </r>
  <r>
    <x v="169"/>
    <x v="0"/>
    <d v="1899-12-30T20:44:15"/>
    <d v="1899-12-30T20:00:00"/>
    <d v="1899-12-30T21:00:00"/>
    <x v="12"/>
    <n v="20"/>
    <x v="0"/>
    <x v="531"/>
    <n v="32.82"/>
    <x v="0"/>
    <s v="Night"/>
    <x v="4"/>
    <s v="Aug"/>
    <x v="4"/>
    <x v="5"/>
    <x v="1"/>
    <x v="0"/>
  </r>
  <r>
    <x v="169"/>
    <x v="0"/>
    <d v="1899-12-30T20:45:12"/>
    <d v="1899-12-30T20:00:00"/>
    <d v="1899-12-30T21:00:00"/>
    <x v="12"/>
    <n v="20"/>
    <x v="0"/>
    <x v="531"/>
    <n v="32.82"/>
    <x v="0"/>
    <s v="Night"/>
    <x v="4"/>
    <s v="Aug"/>
    <x v="4"/>
    <x v="5"/>
    <x v="1"/>
    <x v="0"/>
  </r>
  <r>
    <x v="169"/>
    <x v="0"/>
    <d v="1899-12-30T20:46:04"/>
    <d v="1899-12-30T20:00:00"/>
    <d v="1899-12-30T21:00:00"/>
    <x v="12"/>
    <n v="20"/>
    <x v="0"/>
    <x v="532"/>
    <n v="32.82"/>
    <x v="0"/>
    <s v="Night"/>
    <x v="4"/>
    <s v="Aug"/>
    <x v="4"/>
    <x v="5"/>
    <x v="1"/>
    <x v="0"/>
  </r>
  <r>
    <x v="170"/>
    <x v="0"/>
    <d v="1899-12-30T07:59:13"/>
    <d v="1899-12-30T07:00:00"/>
    <d v="1899-12-30T08:00:00"/>
    <x v="11"/>
    <n v="7"/>
    <x v="0"/>
    <x v="533"/>
    <n v="27.92"/>
    <x v="3"/>
    <s v="Morning"/>
    <x v="5"/>
    <s v="Aug"/>
    <x v="5"/>
    <x v="5"/>
    <x v="1"/>
    <x v="0"/>
  </r>
  <r>
    <x v="170"/>
    <x v="0"/>
    <d v="1899-12-30T08:40:27"/>
    <d v="1899-12-30T08:00:00"/>
    <d v="1899-12-30T09:00:00"/>
    <x v="13"/>
    <n v="8"/>
    <x v="0"/>
    <x v="141"/>
    <n v="23.02"/>
    <x v="5"/>
    <s v="Morning"/>
    <x v="5"/>
    <s v="Aug"/>
    <x v="5"/>
    <x v="5"/>
    <x v="1"/>
    <x v="0"/>
  </r>
  <r>
    <x v="170"/>
    <x v="0"/>
    <d v="1899-12-30T10:13:32"/>
    <d v="1899-12-30T10:00:00"/>
    <d v="1899-12-30T11:00:00"/>
    <x v="0"/>
    <n v="10"/>
    <x v="0"/>
    <x v="375"/>
    <n v="23.02"/>
    <x v="2"/>
    <s v="Morning"/>
    <x v="5"/>
    <s v="Aug"/>
    <x v="5"/>
    <x v="5"/>
    <x v="1"/>
    <x v="1"/>
  </r>
  <r>
    <x v="170"/>
    <x v="0"/>
    <d v="1899-12-30T10:38:45"/>
    <d v="1899-12-30T10:00:00"/>
    <d v="1899-12-30T11:00:00"/>
    <x v="0"/>
    <n v="10"/>
    <x v="0"/>
    <x v="276"/>
    <n v="27.92"/>
    <x v="3"/>
    <s v="Morning"/>
    <x v="5"/>
    <s v="Aug"/>
    <x v="5"/>
    <x v="5"/>
    <x v="1"/>
    <x v="0"/>
  </r>
  <r>
    <x v="170"/>
    <x v="0"/>
    <d v="1899-12-30T11:51:41"/>
    <d v="1899-12-30T11:00:00"/>
    <d v="1899-12-30T12:00:00"/>
    <x v="7"/>
    <n v="11"/>
    <x v="0"/>
    <x v="141"/>
    <n v="23.02"/>
    <x v="5"/>
    <s v="Morning"/>
    <x v="5"/>
    <s v="Aug"/>
    <x v="5"/>
    <x v="5"/>
    <x v="1"/>
    <x v="0"/>
  </r>
  <r>
    <x v="170"/>
    <x v="0"/>
    <d v="1899-12-30T13:17:11"/>
    <d v="1899-12-30T13:00:00"/>
    <d v="1899-12-30T14:00:00"/>
    <x v="2"/>
    <n v="13"/>
    <x v="0"/>
    <x v="534"/>
    <n v="32.82"/>
    <x v="0"/>
    <s v="Afternoon"/>
    <x v="5"/>
    <s v="Aug"/>
    <x v="5"/>
    <x v="5"/>
    <x v="1"/>
    <x v="0"/>
  </r>
  <r>
    <x v="170"/>
    <x v="0"/>
    <d v="1899-12-30T19:42:04"/>
    <d v="1899-12-30T19:00:00"/>
    <d v="1899-12-30T20:00:00"/>
    <x v="6"/>
    <n v="19"/>
    <x v="0"/>
    <x v="507"/>
    <n v="32.82"/>
    <x v="0"/>
    <s v="Night"/>
    <x v="5"/>
    <s v="Aug"/>
    <x v="5"/>
    <x v="5"/>
    <x v="1"/>
    <x v="0"/>
  </r>
  <r>
    <x v="171"/>
    <x v="0"/>
    <d v="1899-12-30T09:22:26"/>
    <d v="1899-12-30T09:00:00"/>
    <d v="1899-12-30T10:00:00"/>
    <x v="10"/>
    <n v="9"/>
    <x v="0"/>
    <x v="141"/>
    <n v="23.02"/>
    <x v="5"/>
    <s v="Morning"/>
    <x v="6"/>
    <s v="Aug"/>
    <x v="6"/>
    <x v="5"/>
    <x v="1"/>
    <x v="0"/>
  </r>
  <r>
    <x v="171"/>
    <x v="0"/>
    <d v="1899-12-30T10:09:23"/>
    <d v="1899-12-30T10:00:00"/>
    <d v="1899-12-30T11:00:00"/>
    <x v="0"/>
    <n v="10"/>
    <x v="0"/>
    <x v="419"/>
    <n v="27.92"/>
    <x v="3"/>
    <s v="Morning"/>
    <x v="6"/>
    <s v="Aug"/>
    <x v="6"/>
    <x v="5"/>
    <x v="1"/>
    <x v="0"/>
  </r>
  <r>
    <x v="171"/>
    <x v="0"/>
    <d v="1899-12-30T10:47:59"/>
    <d v="1899-12-30T10:00:00"/>
    <d v="1899-12-30T11:00:00"/>
    <x v="0"/>
    <n v="10"/>
    <x v="0"/>
    <x v="535"/>
    <n v="27.92"/>
    <x v="3"/>
    <s v="Morning"/>
    <x v="6"/>
    <s v="Aug"/>
    <x v="6"/>
    <x v="5"/>
    <x v="1"/>
    <x v="0"/>
  </r>
  <r>
    <x v="171"/>
    <x v="0"/>
    <d v="1899-12-30T14:16:12"/>
    <d v="1899-12-30T14:00:00"/>
    <d v="1899-12-30T15:00:00"/>
    <x v="8"/>
    <n v="14"/>
    <x v="0"/>
    <x v="510"/>
    <n v="32.82"/>
    <x v="0"/>
    <s v="Afternoon"/>
    <x v="6"/>
    <s v="Aug"/>
    <x v="6"/>
    <x v="5"/>
    <x v="1"/>
    <x v="0"/>
  </r>
  <r>
    <x v="171"/>
    <x v="0"/>
    <d v="1899-12-30T14:26:58"/>
    <d v="1899-12-30T14:00:00"/>
    <d v="1899-12-30T15:00:00"/>
    <x v="8"/>
    <n v="14"/>
    <x v="0"/>
    <x v="536"/>
    <n v="32.82"/>
    <x v="0"/>
    <s v="Afternoon"/>
    <x v="6"/>
    <s v="Aug"/>
    <x v="6"/>
    <x v="5"/>
    <x v="1"/>
    <x v="0"/>
  </r>
  <r>
    <x v="171"/>
    <x v="0"/>
    <d v="1899-12-30T15:07:07"/>
    <d v="1899-12-30T15:00:00"/>
    <d v="1899-12-30T16:00:00"/>
    <x v="3"/>
    <n v="15"/>
    <x v="0"/>
    <x v="537"/>
    <n v="32.82"/>
    <x v="7"/>
    <s v="Afternoon"/>
    <x v="6"/>
    <s v="Aug"/>
    <x v="6"/>
    <x v="5"/>
    <x v="1"/>
    <x v="0"/>
  </r>
  <r>
    <x v="171"/>
    <x v="0"/>
    <d v="1899-12-30T15:27:27"/>
    <d v="1899-12-30T15:00:00"/>
    <d v="1899-12-30T16:00:00"/>
    <x v="3"/>
    <n v="15"/>
    <x v="0"/>
    <x v="538"/>
    <n v="23.02"/>
    <x v="2"/>
    <s v="Afternoon"/>
    <x v="6"/>
    <s v="Aug"/>
    <x v="6"/>
    <x v="5"/>
    <x v="1"/>
    <x v="1"/>
  </r>
  <r>
    <x v="172"/>
    <x v="0"/>
    <d v="1899-12-30T07:43:16"/>
    <d v="1899-12-30T07:00:00"/>
    <d v="1899-12-30T08:00:00"/>
    <x v="11"/>
    <n v="7"/>
    <x v="0"/>
    <x v="475"/>
    <n v="32.82"/>
    <x v="0"/>
    <s v="Morning"/>
    <x v="0"/>
    <s v="Aug"/>
    <x v="0"/>
    <x v="5"/>
    <x v="1"/>
    <x v="0"/>
  </r>
  <r>
    <x v="172"/>
    <x v="0"/>
    <d v="1899-12-30T08:21:48"/>
    <d v="1899-12-30T08:00:00"/>
    <d v="1899-12-30T09:00:00"/>
    <x v="13"/>
    <n v="8"/>
    <x v="0"/>
    <x v="141"/>
    <n v="23.02"/>
    <x v="5"/>
    <s v="Morning"/>
    <x v="0"/>
    <s v="Aug"/>
    <x v="0"/>
    <x v="5"/>
    <x v="1"/>
    <x v="0"/>
  </r>
  <r>
    <x v="172"/>
    <x v="0"/>
    <d v="1899-12-30T08:22:57"/>
    <d v="1899-12-30T08:00:00"/>
    <d v="1899-12-30T09:00:00"/>
    <x v="13"/>
    <n v="8"/>
    <x v="0"/>
    <x v="425"/>
    <n v="32.82"/>
    <x v="0"/>
    <s v="Morning"/>
    <x v="0"/>
    <s v="Aug"/>
    <x v="0"/>
    <x v="5"/>
    <x v="1"/>
    <x v="0"/>
  </r>
  <r>
    <x v="172"/>
    <x v="0"/>
    <d v="1899-12-30T08:33:39"/>
    <d v="1899-12-30T08:00:00"/>
    <d v="1899-12-30T09:00:00"/>
    <x v="13"/>
    <n v="8"/>
    <x v="0"/>
    <x v="225"/>
    <n v="23.02"/>
    <x v="2"/>
    <s v="Morning"/>
    <x v="0"/>
    <s v="Aug"/>
    <x v="0"/>
    <x v="5"/>
    <x v="1"/>
    <x v="1"/>
  </r>
  <r>
    <x v="172"/>
    <x v="0"/>
    <d v="1899-12-30T08:34:35"/>
    <d v="1899-12-30T08:00:00"/>
    <d v="1899-12-30T09:00:00"/>
    <x v="13"/>
    <n v="8"/>
    <x v="0"/>
    <x v="225"/>
    <n v="23.02"/>
    <x v="2"/>
    <s v="Morning"/>
    <x v="0"/>
    <s v="Aug"/>
    <x v="0"/>
    <x v="5"/>
    <x v="1"/>
    <x v="1"/>
  </r>
  <r>
    <x v="172"/>
    <x v="0"/>
    <d v="1899-12-30T09:14:52"/>
    <d v="1899-12-30T09:00:00"/>
    <d v="1899-12-30T10:00:00"/>
    <x v="10"/>
    <n v="9"/>
    <x v="0"/>
    <x v="419"/>
    <n v="27.92"/>
    <x v="3"/>
    <s v="Morning"/>
    <x v="0"/>
    <s v="Aug"/>
    <x v="0"/>
    <x v="5"/>
    <x v="1"/>
    <x v="0"/>
  </r>
  <r>
    <x v="172"/>
    <x v="0"/>
    <d v="1899-12-30T10:10:59"/>
    <d v="1899-12-30T10:00:00"/>
    <d v="1899-12-30T11:00:00"/>
    <x v="0"/>
    <n v="10"/>
    <x v="0"/>
    <x v="539"/>
    <n v="32.82"/>
    <x v="4"/>
    <s v="Morning"/>
    <x v="0"/>
    <s v="Aug"/>
    <x v="0"/>
    <x v="5"/>
    <x v="1"/>
    <x v="0"/>
  </r>
  <r>
    <x v="172"/>
    <x v="0"/>
    <d v="1899-12-30T10:11:55"/>
    <d v="1899-12-30T10:00:00"/>
    <d v="1899-12-30T11:00:00"/>
    <x v="0"/>
    <n v="10"/>
    <x v="0"/>
    <x v="539"/>
    <n v="23.02"/>
    <x v="2"/>
    <s v="Morning"/>
    <x v="0"/>
    <s v="Aug"/>
    <x v="0"/>
    <x v="5"/>
    <x v="1"/>
    <x v="1"/>
  </r>
  <r>
    <x v="172"/>
    <x v="0"/>
    <d v="1899-12-30T10:39:12"/>
    <d v="1899-12-30T10:00:00"/>
    <d v="1899-12-30T11:00:00"/>
    <x v="0"/>
    <n v="10"/>
    <x v="0"/>
    <x v="141"/>
    <n v="23.02"/>
    <x v="5"/>
    <s v="Morning"/>
    <x v="0"/>
    <s v="Aug"/>
    <x v="0"/>
    <x v="5"/>
    <x v="1"/>
    <x v="0"/>
  </r>
  <r>
    <x v="172"/>
    <x v="0"/>
    <d v="1899-12-30T11:12:59"/>
    <d v="1899-12-30T11:00:00"/>
    <d v="1899-12-30T12:00:00"/>
    <x v="7"/>
    <n v="11"/>
    <x v="0"/>
    <x v="540"/>
    <n v="32.82"/>
    <x v="1"/>
    <s v="Morning"/>
    <x v="0"/>
    <s v="Aug"/>
    <x v="0"/>
    <x v="5"/>
    <x v="1"/>
    <x v="0"/>
  </r>
  <r>
    <x v="172"/>
    <x v="0"/>
    <d v="1899-12-30T13:24:55"/>
    <d v="1899-12-30T13:00:00"/>
    <d v="1899-12-30T14:00:00"/>
    <x v="2"/>
    <n v="13"/>
    <x v="0"/>
    <x v="541"/>
    <n v="23.02"/>
    <x v="2"/>
    <s v="Afternoon"/>
    <x v="0"/>
    <s v="Aug"/>
    <x v="0"/>
    <x v="5"/>
    <x v="1"/>
    <x v="1"/>
  </r>
  <r>
    <x v="172"/>
    <x v="0"/>
    <d v="1899-12-30T15:28:53"/>
    <d v="1899-12-30T15:00:00"/>
    <d v="1899-12-30T16:00:00"/>
    <x v="3"/>
    <n v="15"/>
    <x v="0"/>
    <x v="542"/>
    <n v="23.02"/>
    <x v="2"/>
    <s v="Afternoon"/>
    <x v="0"/>
    <s v="Aug"/>
    <x v="0"/>
    <x v="5"/>
    <x v="1"/>
    <x v="1"/>
  </r>
  <r>
    <x v="172"/>
    <x v="0"/>
    <d v="1899-12-30T19:48:03"/>
    <d v="1899-12-30T19:00:00"/>
    <d v="1899-12-30T20:00:00"/>
    <x v="6"/>
    <n v="19"/>
    <x v="0"/>
    <x v="507"/>
    <n v="32.82"/>
    <x v="0"/>
    <s v="Night"/>
    <x v="0"/>
    <s v="Aug"/>
    <x v="0"/>
    <x v="5"/>
    <x v="1"/>
    <x v="0"/>
  </r>
  <r>
    <x v="173"/>
    <x v="0"/>
    <d v="1899-12-30T08:13:42"/>
    <d v="1899-12-30T08:00:00"/>
    <d v="1899-12-30T09:00:00"/>
    <x v="13"/>
    <n v="8"/>
    <x v="0"/>
    <x v="141"/>
    <n v="23.02"/>
    <x v="5"/>
    <s v="Morning"/>
    <x v="1"/>
    <s v="Aug"/>
    <x v="1"/>
    <x v="5"/>
    <x v="1"/>
    <x v="0"/>
  </r>
  <r>
    <x v="173"/>
    <x v="0"/>
    <d v="1899-12-30T08:14:48"/>
    <d v="1899-12-30T08:00:00"/>
    <d v="1899-12-30T09:00:00"/>
    <x v="13"/>
    <n v="8"/>
    <x v="0"/>
    <x v="141"/>
    <n v="23.02"/>
    <x v="5"/>
    <s v="Morning"/>
    <x v="1"/>
    <s v="Aug"/>
    <x v="1"/>
    <x v="5"/>
    <x v="1"/>
    <x v="0"/>
  </r>
  <r>
    <x v="173"/>
    <x v="0"/>
    <d v="1899-12-30T08:44:12"/>
    <d v="1899-12-30T08:00:00"/>
    <d v="1899-12-30T09:00:00"/>
    <x v="13"/>
    <n v="8"/>
    <x v="0"/>
    <x v="543"/>
    <n v="23.02"/>
    <x v="5"/>
    <s v="Morning"/>
    <x v="1"/>
    <s v="Aug"/>
    <x v="1"/>
    <x v="5"/>
    <x v="1"/>
    <x v="0"/>
  </r>
  <r>
    <x v="173"/>
    <x v="0"/>
    <d v="1899-12-30T10:18:09"/>
    <d v="1899-12-30T10:00:00"/>
    <d v="1899-12-30T11:00:00"/>
    <x v="0"/>
    <n v="10"/>
    <x v="0"/>
    <x v="544"/>
    <n v="18.12"/>
    <x v="6"/>
    <s v="Morning"/>
    <x v="1"/>
    <s v="Aug"/>
    <x v="1"/>
    <x v="5"/>
    <x v="1"/>
    <x v="1"/>
  </r>
  <r>
    <x v="173"/>
    <x v="0"/>
    <d v="1899-12-30T10:18:52"/>
    <d v="1899-12-30T10:00:00"/>
    <d v="1899-12-30T11:00:00"/>
    <x v="0"/>
    <n v="10"/>
    <x v="0"/>
    <x v="544"/>
    <n v="18.12"/>
    <x v="6"/>
    <s v="Morning"/>
    <x v="1"/>
    <s v="Aug"/>
    <x v="1"/>
    <x v="5"/>
    <x v="1"/>
    <x v="1"/>
  </r>
  <r>
    <x v="173"/>
    <x v="0"/>
    <d v="1899-12-30T10:19:49"/>
    <d v="1899-12-30T10:00:00"/>
    <d v="1899-12-30T11:00:00"/>
    <x v="0"/>
    <n v="10"/>
    <x v="0"/>
    <x v="544"/>
    <n v="23.02"/>
    <x v="2"/>
    <s v="Morning"/>
    <x v="1"/>
    <s v="Aug"/>
    <x v="1"/>
    <x v="5"/>
    <x v="1"/>
    <x v="1"/>
  </r>
  <r>
    <x v="174"/>
    <x v="0"/>
    <d v="1899-12-30T08:14:37"/>
    <d v="1899-12-30T08:00:00"/>
    <d v="1899-12-30T09:00:00"/>
    <x v="13"/>
    <n v="8"/>
    <x v="0"/>
    <x v="141"/>
    <n v="23.02"/>
    <x v="5"/>
    <s v="Morning"/>
    <x v="2"/>
    <s v="Aug"/>
    <x v="2"/>
    <x v="5"/>
    <x v="1"/>
    <x v="0"/>
  </r>
  <r>
    <x v="174"/>
    <x v="0"/>
    <d v="1899-12-30T08:26:28"/>
    <d v="1899-12-30T08:00:00"/>
    <d v="1899-12-30T09:00:00"/>
    <x v="13"/>
    <n v="8"/>
    <x v="0"/>
    <x v="408"/>
    <n v="23.02"/>
    <x v="2"/>
    <s v="Morning"/>
    <x v="2"/>
    <s v="Aug"/>
    <x v="2"/>
    <x v="5"/>
    <x v="1"/>
    <x v="1"/>
  </r>
  <r>
    <x v="174"/>
    <x v="0"/>
    <d v="1899-12-30T08:27:36"/>
    <d v="1899-12-30T08:00:00"/>
    <d v="1899-12-30T09:00:00"/>
    <x v="13"/>
    <n v="8"/>
    <x v="0"/>
    <x v="408"/>
    <n v="23.02"/>
    <x v="2"/>
    <s v="Morning"/>
    <x v="2"/>
    <s v="Aug"/>
    <x v="2"/>
    <x v="5"/>
    <x v="1"/>
    <x v="1"/>
  </r>
  <r>
    <x v="174"/>
    <x v="0"/>
    <d v="1899-12-30T09:24:22"/>
    <d v="1899-12-30T09:00:00"/>
    <d v="1899-12-30T10:00:00"/>
    <x v="10"/>
    <n v="9"/>
    <x v="0"/>
    <x v="545"/>
    <n v="32.82"/>
    <x v="7"/>
    <s v="Morning"/>
    <x v="2"/>
    <s v="Aug"/>
    <x v="2"/>
    <x v="5"/>
    <x v="1"/>
    <x v="0"/>
  </r>
  <r>
    <x v="174"/>
    <x v="0"/>
    <d v="1899-12-30T12:41:43"/>
    <d v="1899-12-30T12:00:00"/>
    <d v="1899-12-30T13:00:00"/>
    <x v="1"/>
    <n v="12"/>
    <x v="0"/>
    <x v="546"/>
    <n v="32.82"/>
    <x v="7"/>
    <s v="Afternoon"/>
    <x v="2"/>
    <s v="Aug"/>
    <x v="2"/>
    <x v="5"/>
    <x v="1"/>
    <x v="0"/>
  </r>
  <r>
    <x v="174"/>
    <x v="0"/>
    <d v="1899-12-30T14:53:03"/>
    <d v="1899-12-30T14:00:00"/>
    <d v="1899-12-30T15:00:00"/>
    <x v="8"/>
    <n v="14"/>
    <x v="0"/>
    <x v="77"/>
    <n v="32.82"/>
    <x v="0"/>
    <s v="Afternoon"/>
    <x v="2"/>
    <s v="Aug"/>
    <x v="2"/>
    <x v="5"/>
    <x v="1"/>
    <x v="0"/>
  </r>
  <r>
    <x v="175"/>
    <x v="0"/>
    <d v="1899-12-30T08:11:47"/>
    <d v="1899-12-30T08:00:00"/>
    <d v="1899-12-30T09:00:00"/>
    <x v="13"/>
    <n v="8"/>
    <x v="0"/>
    <x v="141"/>
    <n v="23.02"/>
    <x v="5"/>
    <s v="Morning"/>
    <x v="3"/>
    <s v="Aug"/>
    <x v="3"/>
    <x v="5"/>
    <x v="1"/>
    <x v="0"/>
  </r>
  <r>
    <x v="175"/>
    <x v="0"/>
    <d v="1899-12-30T08:16:10"/>
    <d v="1899-12-30T08:00:00"/>
    <d v="1899-12-30T09:00:00"/>
    <x v="13"/>
    <n v="8"/>
    <x v="0"/>
    <x v="408"/>
    <n v="23.02"/>
    <x v="2"/>
    <s v="Morning"/>
    <x v="3"/>
    <s v="Aug"/>
    <x v="3"/>
    <x v="5"/>
    <x v="1"/>
    <x v="1"/>
  </r>
  <r>
    <x v="175"/>
    <x v="0"/>
    <d v="1899-12-30T08:17:23"/>
    <d v="1899-12-30T08:00:00"/>
    <d v="1899-12-30T09:00:00"/>
    <x v="13"/>
    <n v="8"/>
    <x v="0"/>
    <x v="408"/>
    <n v="23.02"/>
    <x v="2"/>
    <s v="Morning"/>
    <x v="3"/>
    <s v="Aug"/>
    <x v="3"/>
    <x v="5"/>
    <x v="1"/>
    <x v="1"/>
  </r>
  <r>
    <x v="175"/>
    <x v="0"/>
    <d v="1899-12-30T09:21:37"/>
    <d v="1899-12-30T09:00:00"/>
    <d v="1899-12-30T10:00:00"/>
    <x v="10"/>
    <n v="9"/>
    <x v="0"/>
    <x v="97"/>
    <n v="27.92"/>
    <x v="3"/>
    <s v="Morning"/>
    <x v="3"/>
    <s v="Aug"/>
    <x v="3"/>
    <x v="5"/>
    <x v="1"/>
    <x v="0"/>
  </r>
  <r>
    <x v="175"/>
    <x v="0"/>
    <d v="1899-12-30T10:37:44"/>
    <d v="1899-12-30T10:00:00"/>
    <d v="1899-12-30T11:00:00"/>
    <x v="0"/>
    <n v="10"/>
    <x v="0"/>
    <x v="547"/>
    <n v="32.82"/>
    <x v="0"/>
    <s v="Morning"/>
    <x v="3"/>
    <s v="Aug"/>
    <x v="3"/>
    <x v="5"/>
    <x v="1"/>
    <x v="0"/>
  </r>
  <r>
    <x v="175"/>
    <x v="0"/>
    <d v="1899-12-30T10:38:49"/>
    <d v="1899-12-30T10:00:00"/>
    <d v="1899-12-30T11:00:00"/>
    <x v="0"/>
    <n v="10"/>
    <x v="0"/>
    <x v="548"/>
    <n v="32.82"/>
    <x v="7"/>
    <s v="Morning"/>
    <x v="3"/>
    <s v="Aug"/>
    <x v="3"/>
    <x v="5"/>
    <x v="1"/>
    <x v="0"/>
  </r>
  <r>
    <x v="175"/>
    <x v="0"/>
    <d v="1899-12-30T12:45:13"/>
    <d v="1899-12-30T12:00:00"/>
    <d v="1899-12-30T13:00:00"/>
    <x v="1"/>
    <n v="12"/>
    <x v="0"/>
    <x v="2"/>
    <n v="23.02"/>
    <x v="2"/>
    <s v="Afternoon"/>
    <x v="3"/>
    <s v="Aug"/>
    <x v="3"/>
    <x v="5"/>
    <x v="1"/>
    <x v="1"/>
  </r>
  <r>
    <x v="175"/>
    <x v="0"/>
    <d v="1899-12-30T12:46:24"/>
    <d v="1899-12-30T12:00:00"/>
    <d v="1899-12-30T13:00:00"/>
    <x v="1"/>
    <n v="12"/>
    <x v="0"/>
    <x v="2"/>
    <n v="23.02"/>
    <x v="2"/>
    <s v="Afternoon"/>
    <x v="3"/>
    <s v="Aug"/>
    <x v="3"/>
    <x v="5"/>
    <x v="1"/>
    <x v="1"/>
  </r>
  <r>
    <x v="175"/>
    <x v="0"/>
    <d v="1899-12-30T18:53:28"/>
    <d v="1899-12-30T18:00:00"/>
    <d v="1899-12-30T19:00:00"/>
    <x v="5"/>
    <n v="18"/>
    <x v="0"/>
    <x v="549"/>
    <n v="27.92"/>
    <x v="3"/>
    <s v="Night"/>
    <x v="3"/>
    <s v="Aug"/>
    <x v="3"/>
    <x v="5"/>
    <x v="1"/>
    <x v="0"/>
  </r>
  <r>
    <x v="175"/>
    <x v="0"/>
    <d v="1899-12-30T18:54:31"/>
    <d v="1899-12-30T18:00:00"/>
    <d v="1899-12-30T19:00:00"/>
    <x v="5"/>
    <n v="18"/>
    <x v="0"/>
    <x v="549"/>
    <n v="32.82"/>
    <x v="0"/>
    <s v="Night"/>
    <x v="3"/>
    <s v="Aug"/>
    <x v="3"/>
    <x v="5"/>
    <x v="1"/>
    <x v="0"/>
  </r>
  <r>
    <x v="175"/>
    <x v="0"/>
    <d v="1899-12-30T22:55:40"/>
    <d v="1899-12-30T22:00:00"/>
    <d v="1899-12-30T23:00:00"/>
    <x v="14"/>
    <n v="22"/>
    <x v="0"/>
    <x v="550"/>
    <n v="27.92"/>
    <x v="3"/>
    <s v="Night"/>
    <x v="3"/>
    <s v="Aug"/>
    <x v="3"/>
    <x v="5"/>
    <x v="1"/>
    <x v="0"/>
  </r>
  <r>
    <x v="176"/>
    <x v="0"/>
    <d v="1899-12-30T10:04:05"/>
    <d v="1899-12-30T10:00:00"/>
    <d v="1899-12-30T11:00:00"/>
    <x v="0"/>
    <n v="10"/>
    <x v="0"/>
    <x v="375"/>
    <n v="32.82"/>
    <x v="0"/>
    <s v="Morning"/>
    <x v="4"/>
    <s v="Aug"/>
    <x v="4"/>
    <x v="5"/>
    <x v="1"/>
    <x v="0"/>
  </r>
  <r>
    <x v="177"/>
    <x v="0"/>
    <d v="1899-12-30T12:08:19"/>
    <d v="1899-12-30T12:00:00"/>
    <d v="1899-12-30T13:00:00"/>
    <x v="1"/>
    <n v="12"/>
    <x v="0"/>
    <x v="551"/>
    <n v="27.92"/>
    <x v="3"/>
    <s v="Afternoon"/>
    <x v="5"/>
    <s v="Aug"/>
    <x v="5"/>
    <x v="5"/>
    <x v="1"/>
    <x v="0"/>
  </r>
  <r>
    <x v="177"/>
    <x v="0"/>
    <d v="1899-12-30T12:10:04"/>
    <d v="1899-12-30T12:00:00"/>
    <d v="1899-12-30T13:00:00"/>
    <x v="1"/>
    <n v="12"/>
    <x v="0"/>
    <x v="551"/>
    <n v="32.82"/>
    <x v="7"/>
    <s v="Afternoon"/>
    <x v="5"/>
    <s v="Aug"/>
    <x v="5"/>
    <x v="5"/>
    <x v="1"/>
    <x v="0"/>
  </r>
  <r>
    <x v="177"/>
    <x v="0"/>
    <d v="1899-12-30T12:35:07"/>
    <d v="1899-12-30T12:00:00"/>
    <d v="1899-12-30T13:00:00"/>
    <x v="1"/>
    <n v="12"/>
    <x v="0"/>
    <x v="375"/>
    <n v="23.02"/>
    <x v="2"/>
    <s v="Afternoon"/>
    <x v="5"/>
    <s v="Aug"/>
    <x v="5"/>
    <x v="5"/>
    <x v="1"/>
    <x v="1"/>
  </r>
  <r>
    <x v="177"/>
    <x v="0"/>
    <d v="1899-12-30T13:48:35"/>
    <d v="1899-12-30T13:00:00"/>
    <d v="1899-12-30T14:00:00"/>
    <x v="2"/>
    <n v="13"/>
    <x v="0"/>
    <x v="552"/>
    <n v="27.92"/>
    <x v="3"/>
    <s v="Afternoon"/>
    <x v="5"/>
    <s v="Aug"/>
    <x v="5"/>
    <x v="5"/>
    <x v="1"/>
    <x v="0"/>
  </r>
  <r>
    <x v="178"/>
    <x v="0"/>
    <d v="1899-12-30T07:29:30"/>
    <d v="1899-12-30T07:00:00"/>
    <d v="1899-12-30T08:00:00"/>
    <x v="11"/>
    <n v="7"/>
    <x v="0"/>
    <x v="553"/>
    <n v="23.02"/>
    <x v="2"/>
    <s v="Morning"/>
    <x v="6"/>
    <s v="Aug"/>
    <x v="6"/>
    <x v="5"/>
    <x v="1"/>
    <x v="1"/>
  </r>
  <r>
    <x v="179"/>
    <x v="0"/>
    <d v="1899-12-30T17:13:30"/>
    <d v="1899-12-30T17:00:00"/>
    <d v="1899-12-30T18:00:00"/>
    <x v="9"/>
    <n v="17"/>
    <x v="0"/>
    <x v="554"/>
    <n v="32.82"/>
    <x v="0"/>
    <s v="Night"/>
    <x v="0"/>
    <s v="Aug"/>
    <x v="0"/>
    <x v="5"/>
    <x v="1"/>
    <x v="0"/>
  </r>
  <r>
    <x v="179"/>
    <x v="0"/>
    <d v="1899-12-30T17:14:33"/>
    <d v="1899-12-30T17:00:00"/>
    <d v="1899-12-30T18:00:00"/>
    <x v="9"/>
    <n v="17"/>
    <x v="0"/>
    <x v="554"/>
    <n v="27.92"/>
    <x v="3"/>
    <s v="Night"/>
    <x v="0"/>
    <s v="Aug"/>
    <x v="0"/>
    <x v="5"/>
    <x v="1"/>
    <x v="0"/>
  </r>
  <r>
    <x v="179"/>
    <x v="0"/>
    <d v="1899-12-30T17:15:35"/>
    <d v="1899-12-30T17:00:00"/>
    <d v="1899-12-30T18:00:00"/>
    <x v="9"/>
    <n v="17"/>
    <x v="0"/>
    <x v="554"/>
    <n v="27.92"/>
    <x v="3"/>
    <s v="Night"/>
    <x v="0"/>
    <s v="Aug"/>
    <x v="0"/>
    <x v="5"/>
    <x v="1"/>
    <x v="0"/>
  </r>
  <r>
    <x v="180"/>
    <x v="0"/>
    <d v="1899-12-30T09:08:32"/>
    <d v="1899-12-30T09:00:00"/>
    <d v="1899-12-30T10:00:00"/>
    <x v="10"/>
    <n v="9"/>
    <x v="0"/>
    <x v="371"/>
    <n v="23.02"/>
    <x v="5"/>
    <s v="Morning"/>
    <x v="1"/>
    <s v="Aug"/>
    <x v="1"/>
    <x v="5"/>
    <x v="1"/>
    <x v="0"/>
  </r>
  <r>
    <x v="180"/>
    <x v="0"/>
    <d v="1899-12-30T10:02:08"/>
    <d v="1899-12-30T10:00:00"/>
    <d v="1899-12-30T11:00:00"/>
    <x v="0"/>
    <n v="10"/>
    <x v="0"/>
    <x v="555"/>
    <n v="27.92"/>
    <x v="3"/>
    <s v="Morning"/>
    <x v="1"/>
    <s v="Aug"/>
    <x v="1"/>
    <x v="5"/>
    <x v="1"/>
    <x v="0"/>
  </r>
  <r>
    <x v="180"/>
    <x v="0"/>
    <d v="1899-12-30T10:22:27"/>
    <d v="1899-12-30T10:00:00"/>
    <d v="1899-12-30T11:00:00"/>
    <x v="0"/>
    <n v="10"/>
    <x v="0"/>
    <x v="556"/>
    <n v="18.12"/>
    <x v="6"/>
    <s v="Morning"/>
    <x v="1"/>
    <s v="Aug"/>
    <x v="1"/>
    <x v="5"/>
    <x v="1"/>
    <x v="1"/>
  </r>
  <r>
    <x v="180"/>
    <x v="0"/>
    <d v="1899-12-30T11:29:55"/>
    <d v="1899-12-30T11:00:00"/>
    <d v="1899-12-30T12:00:00"/>
    <x v="7"/>
    <n v="11"/>
    <x v="0"/>
    <x v="557"/>
    <n v="27.92"/>
    <x v="3"/>
    <s v="Morning"/>
    <x v="1"/>
    <s v="Aug"/>
    <x v="1"/>
    <x v="5"/>
    <x v="1"/>
    <x v="0"/>
  </r>
  <r>
    <x v="180"/>
    <x v="0"/>
    <d v="1899-12-30T11:33:40"/>
    <d v="1899-12-30T11:00:00"/>
    <d v="1899-12-30T12:00:00"/>
    <x v="7"/>
    <n v="11"/>
    <x v="0"/>
    <x v="141"/>
    <n v="23.02"/>
    <x v="5"/>
    <s v="Morning"/>
    <x v="1"/>
    <s v="Aug"/>
    <x v="1"/>
    <x v="5"/>
    <x v="1"/>
    <x v="0"/>
  </r>
  <r>
    <x v="180"/>
    <x v="0"/>
    <d v="1899-12-30T11:34:33"/>
    <d v="1899-12-30T11:00:00"/>
    <d v="1899-12-30T12:00:00"/>
    <x v="7"/>
    <n v="11"/>
    <x v="0"/>
    <x v="141"/>
    <n v="23.02"/>
    <x v="5"/>
    <s v="Morning"/>
    <x v="1"/>
    <s v="Aug"/>
    <x v="1"/>
    <x v="5"/>
    <x v="1"/>
    <x v="0"/>
  </r>
  <r>
    <x v="181"/>
    <x v="0"/>
    <d v="1899-12-30T09:34:15"/>
    <d v="1899-12-30T09:00:00"/>
    <d v="1899-12-30T10:00:00"/>
    <x v="10"/>
    <n v="9"/>
    <x v="0"/>
    <x v="141"/>
    <n v="23.02"/>
    <x v="5"/>
    <s v="Morning"/>
    <x v="2"/>
    <s v="Sep"/>
    <x v="2"/>
    <x v="6"/>
    <x v="2"/>
    <x v="0"/>
  </r>
  <r>
    <x v="181"/>
    <x v="0"/>
    <d v="1899-12-30T12:11:25"/>
    <d v="1899-12-30T12:00:00"/>
    <d v="1899-12-30T13:00:00"/>
    <x v="1"/>
    <n v="12"/>
    <x v="0"/>
    <x v="558"/>
    <n v="32.82"/>
    <x v="7"/>
    <s v="Afternoon"/>
    <x v="2"/>
    <s v="Sep"/>
    <x v="2"/>
    <x v="6"/>
    <x v="2"/>
    <x v="0"/>
  </r>
  <r>
    <x v="181"/>
    <x v="0"/>
    <d v="1899-12-30T12:30:09"/>
    <d v="1899-12-30T12:00:00"/>
    <d v="1899-12-30T13:00:00"/>
    <x v="1"/>
    <n v="12"/>
    <x v="0"/>
    <x v="181"/>
    <n v="27.92"/>
    <x v="3"/>
    <s v="Afternoon"/>
    <x v="2"/>
    <s v="Sep"/>
    <x v="2"/>
    <x v="6"/>
    <x v="2"/>
    <x v="0"/>
  </r>
  <r>
    <x v="181"/>
    <x v="0"/>
    <d v="1899-12-30T12:32:22"/>
    <d v="1899-12-30T12:00:00"/>
    <d v="1899-12-30T13:00:00"/>
    <x v="1"/>
    <n v="12"/>
    <x v="0"/>
    <x v="181"/>
    <n v="23.02"/>
    <x v="2"/>
    <s v="Afternoon"/>
    <x v="2"/>
    <s v="Sep"/>
    <x v="2"/>
    <x v="6"/>
    <x v="2"/>
    <x v="1"/>
  </r>
  <r>
    <x v="181"/>
    <x v="0"/>
    <d v="1899-12-30T12:50:17"/>
    <d v="1899-12-30T12:00:00"/>
    <d v="1899-12-30T13:00:00"/>
    <x v="1"/>
    <n v="12"/>
    <x v="0"/>
    <x v="559"/>
    <n v="27.92"/>
    <x v="3"/>
    <s v="Afternoon"/>
    <x v="2"/>
    <s v="Sep"/>
    <x v="2"/>
    <x v="6"/>
    <x v="2"/>
    <x v="0"/>
  </r>
  <r>
    <x v="181"/>
    <x v="0"/>
    <d v="1899-12-30T13:57:34"/>
    <d v="1899-12-30T13:00:00"/>
    <d v="1899-12-30T14:00:00"/>
    <x v="2"/>
    <n v="13"/>
    <x v="0"/>
    <x v="560"/>
    <n v="32.82"/>
    <x v="0"/>
    <s v="Afternoon"/>
    <x v="2"/>
    <s v="Sep"/>
    <x v="2"/>
    <x v="6"/>
    <x v="2"/>
    <x v="0"/>
  </r>
  <r>
    <x v="181"/>
    <x v="0"/>
    <d v="1899-12-30T14:44:04"/>
    <d v="1899-12-30T14:00:00"/>
    <d v="1899-12-30T15:00:00"/>
    <x v="8"/>
    <n v="14"/>
    <x v="0"/>
    <x v="385"/>
    <n v="27.92"/>
    <x v="3"/>
    <s v="Afternoon"/>
    <x v="2"/>
    <s v="Sep"/>
    <x v="2"/>
    <x v="6"/>
    <x v="2"/>
    <x v="0"/>
  </r>
  <r>
    <x v="181"/>
    <x v="0"/>
    <d v="1899-12-30T17:20:46"/>
    <d v="1899-12-30T17:00:00"/>
    <d v="1899-12-30T18:00:00"/>
    <x v="9"/>
    <n v="17"/>
    <x v="0"/>
    <x v="561"/>
    <n v="32.82"/>
    <x v="0"/>
    <s v="Night"/>
    <x v="2"/>
    <s v="Sep"/>
    <x v="2"/>
    <x v="6"/>
    <x v="2"/>
    <x v="0"/>
  </r>
  <r>
    <x v="181"/>
    <x v="0"/>
    <d v="1899-12-30T17:23:14"/>
    <d v="1899-12-30T17:00:00"/>
    <d v="1899-12-30T18:00:00"/>
    <x v="9"/>
    <n v="17"/>
    <x v="0"/>
    <x v="562"/>
    <n v="32.82"/>
    <x v="0"/>
    <s v="Night"/>
    <x v="2"/>
    <s v="Sep"/>
    <x v="2"/>
    <x v="6"/>
    <x v="2"/>
    <x v="0"/>
  </r>
  <r>
    <x v="181"/>
    <x v="0"/>
    <d v="1899-12-30T17:24:50"/>
    <d v="1899-12-30T17:00:00"/>
    <d v="1899-12-30T18:00:00"/>
    <x v="9"/>
    <n v="17"/>
    <x v="0"/>
    <x v="563"/>
    <n v="32.82"/>
    <x v="0"/>
    <s v="Night"/>
    <x v="2"/>
    <s v="Sep"/>
    <x v="2"/>
    <x v="6"/>
    <x v="2"/>
    <x v="0"/>
  </r>
  <r>
    <x v="182"/>
    <x v="0"/>
    <d v="1899-12-30T08:24:40"/>
    <d v="1899-12-30T08:00:00"/>
    <d v="1899-12-30T09:00:00"/>
    <x v="13"/>
    <n v="8"/>
    <x v="0"/>
    <x v="425"/>
    <n v="32.82"/>
    <x v="0"/>
    <s v="Morning"/>
    <x v="3"/>
    <s v="Sep"/>
    <x v="3"/>
    <x v="6"/>
    <x v="2"/>
    <x v="0"/>
  </r>
  <r>
    <x v="182"/>
    <x v="0"/>
    <d v="1899-12-30T08:50:18"/>
    <d v="1899-12-30T08:00:00"/>
    <d v="1899-12-30T09:00:00"/>
    <x v="13"/>
    <n v="8"/>
    <x v="0"/>
    <x v="564"/>
    <n v="27.92"/>
    <x v="3"/>
    <s v="Morning"/>
    <x v="3"/>
    <s v="Sep"/>
    <x v="3"/>
    <x v="6"/>
    <x v="2"/>
    <x v="0"/>
  </r>
  <r>
    <x v="182"/>
    <x v="0"/>
    <d v="1899-12-30T08:51:33"/>
    <d v="1899-12-30T08:00:00"/>
    <d v="1899-12-30T09:00:00"/>
    <x v="13"/>
    <n v="8"/>
    <x v="0"/>
    <x v="565"/>
    <n v="32.82"/>
    <x v="0"/>
    <s v="Morning"/>
    <x v="3"/>
    <s v="Sep"/>
    <x v="3"/>
    <x v="6"/>
    <x v="2"/>
    <x v="0"/>
  </r>
  <r>
    <x v="182"/>
    <x v="0"/>
    <d v="1899-12-30T14:58:47"/>
    <d v="1899-12-30T14:00:00"/>
    <d v="1899-12-30T15:00:00"/>
    <x v="8"/>
    <n v="14"/>
    <x v="0"/>
    <x v="566"/>
    <n v="27.92"/>
    <x v="3"/>
    <s v="Afternoon"/>
    <x v="3"/>
    <s v="Sep"/>
    <x v="3"/>
    <x v="6"/>
    <x v="2"/>
    <x v="0"/>
  </r>
  <r>
    <x v="182"/>
    <x v="0"/>
    <d v="1899-12-30T20:09:44"/>
    <d v="1899-12-30T20:00:00"/>
    <d v="1899-12-30T21:00:00"/>
    <x v="12"/>
    <n v="20"/>
    <x v="0"/>
    <x v="567"/>
    <n v="32.82"/>
    <x v="7"/>
    <s v="Night"/>
    <x v="3"/>
    <s v="Sep"/>
    <x v="3"/>
    <x v="6"/>
    <x v="2"/>
    <x v="0"/>
  </r>
  <r>
    <x v="182"/>
    <x v="0"/>
    <d v="1899-12-30T20:11:18"/>
    <d v="1899-12-30T20:00:00"/>
    <d v="1899-12-30T21:00:00"/>
    <x v="12"/>
    <n v="20"/>
    <x v="0"/>
    <x v="179"/>
    <n v="32.82"/>
    <x v="4"/>
    <s v="Night"/>
    <x v="3"/>
    <s v="Sep"/>
    <x v="3"/>
    <x v="6"/>
    <x v="2"/>
    <x v="0"/>
  </r>
  <r>
    <x v="182"/>
    <x v="0"/>
    <d v="1899-12-30T20:52:32"/>
    <d v="1899-12-30T20:00:00"/>
    <d v="1899-12-30T21:00:00"/>
    <x v="12"/>
    <n v="20"/>
    <x v="0"/>
    <x v="568"/>
    <n v="23.02"/>
    <x v="2"/>
    <s v="Night"/>
    <x v="3"/>
    <s v="Sep"/>
    <x v="3"/>
    <x v="6"/>
    <x v="2"/>
    <x v="1"/>
  </r>
  <r>
    <x v="182"/>
    <x v="0"/>
    <d v="1899-12-30T20:53:29"/>
    <d v="1899-12-30T20:00:00"/>
    <d v="1899-12-30T21:00:00"/>
    <x v="12"/>
    <n v="20"/>
    <x v="0"/>
    <x v="568"/>
    <n v="23.02"/>
    <x v="2"/>
    <s v="Night"/>
    <x v="3"/>
    <s v="Sep"/>
    <x v="3"/>
    <x v="6"/>
    <x v="2"/>
    <x v="1"/>
  </r>
  <r>
    <x v="183"/>
    <x v="0"/>
    <d v="1899-12-30T08:22:15"/>
    <d v="1899-12-30T08:00:00"/>
    <d v="1899-12-30T09:00:00"/>
    <x v="13"/>
    <n v="8"/>
    <x v="0"/>
    <x v="569"/>
    <n v="32.82"/>
    <x v="4"/>
    <s v="Morning"/>
    <x v="4"/>
    <s v="Sep"/>
    <x v="4"/>
    <x v="6"/>
    <x v="2"/>
    <x v="0"/>
  </r>
  <r>
    <x v="183"/>
    <x v="0"/>
    <d v="1899-12-30T08:28:12"/>
    <d v="1899-12-30T08:00:00"/>
    <d v="1899-12-30T09:00:00"/>
    <x v="13"/>
    <n v="8"/>
    <x v="0"/>
    <x v="168"/>
    <n v="32.82"/>
    <x v="7"/>
    <s v="Morning"/>
    <x v="4"/>
    <s v="Sep"/>
    <x v="4"/>
    <x v="6"/>
    <x v="2"/>
    <x v="0"/>
  </r>
  <r>
    <x v="183"/>
    <x v="0"/>
    <d v="1899-12-30T08:41:12"/>
    <d v="1899-12-30T08:00:00"/>
    <d v="1899-12-30T09:00:00"/>
    <x v="13"/>
    <n v="8"/>
    <x v="0"/>
    <x v="570"/>
    <n v="32.82"/>
    <x v="0"/>
    <s v="Morning"/>
    <x v="4"/>
    <s v="Sep"/>
    <x v="4"/>
    <x v="6"/>
    <x v="2"/>
    <x v="0"/>
  </r>
  <r>
    <x v="183"/>
    <x v="0"/>
    <d v="1899-12-30T09:03:12"/>
    <d v="1899-12-30T09:00:00"/>
    <d v="1899-12-30T10:00:00"/>
    <x v="10"/>
    <n v="9"/>
    <x v="0"/>
    <x v="571"/>
    <n v="27.92"/>
    <x v="3"/>
    <s v="Morning"/>
    <x v="4"/>
    <s v="Sep"/>
    <x v="4"/>
    <x v="6"/>
    <x v="2"/>
    <x v="0"/>
  </r>
  <r>
    <x v="183"/>
    <x v="0"/>
    <d v="1899-12-30T09:04:12"/>
    <d v="1899-12-30T09:00:00"/>
    <d v="1899-12-30T10:00:00"/>
    <x v="10"/>
    <n v="9"/>
    <x v="0"/>
    <x v="571"/>
    <n v="32.82"/>
    <x v="7"/>
    <s v="Morning"/>
    <x v="4"/>
    <s v="Sep"/>
    <x v="4"/>
    <x v="6"/>
    <x v="2"/>
    <x v="0"/>
  </r>
  <r>
    <x v="183"/>
    <x v="0"/>
    <d v="1899-12-30T09:12:48"/>
    <d v="1899-12-30T09:00:00"/>
    <d v="1899-12-30T10:00:00"/>
    <x v="10"/>
    <n v="9"/>
    <x v="0"/>
    <x v="572"/>
    <n v="32.82"/>
    <x v="4"/>
    <s v="Morning"/>
    <x v="4"/>
    <s v="Sep"/>
    <x v="4"/>
    <x v="6"/>
    <x v="2"/>
    <x v="0"/>
  </r>
  <r>
    <x v="183"/>
    <x v="0"/>
    <d v="1899-12-30T09:13:34"/>
    <d v="1899-12-30T09:00:00"/>
    <d v="1899-12-30T10:00:00"/>
    <x v="10"/>
    <n v="9"/>
    <x v="0"/>
    <x v="572"/>
    <n v="32.82"/>
    <x v="4"/>
    <s v="Morning"/>
    <x v="4"/>
    <s v="Sep"/>
    <x v="4"/>
    <x v="6"/>
    <x v="2"/>
    <x v="0"/>
  </r>
  <r>
    <x v="183"/>
    <x v="0"/>
    <d v="1899-12-30T09:17:02"/>
    <d v="1899-12-30T09:00:00"/>
    <d v="1899-12-30T10:00:00"/>
    <x v="10"/>
    <n v="9"/>
    <x v="0"/>
    <x v="385"/>
    <n v="27.92"/>
    <x v="3"/>
    <s v="Morning"/>
    <x v="4"/>
    <s v="Sep"/>
    <x v="4"/>
    <x v="6"/>
    <x v="2"/>
    <x v="0"/>
  </r>
  <r>
    <x v="183"/>
    <x v="0"/>
    <d v="1899-12-30T09:20:17"/>
    <d v="1899-12-30T09:00:00"/>
    <d v="1899-12-30T10:00:00"/>
    <x v="10"/>
    <n v="9"/>
    <x v="0"/>
    <x v="573"/>
    <n v="27.92"/>
    <x v="3"/>
    <s v="Morning"/>
    <x v="4"/>
    <s v="Sep"/>
    <x v="4"/>
    <x v="6"/>
    <x v="2"/>
    <x v="0"/>
  </r>
  <r>
    <x v="183"/>
    <x v="0"/>
    <d v="1899-12-30T09:37:52"/>
    <d v="1899-12-30T09:00:00"/>
    <d v="1899-12-30T10:00:00"/>
    <x v="10"/>
    <n v="9"/>
    <x v="0"/>
    <x v="574"/>
    <n v="32.82"/>
    <x v="0"/>
    <s v="Morning"/>
    <x v="4"/>
    <s v="Sep"/>
    <x v="4"/>
    <x v="6"/>
    <x v="2"/>
    <x v="0"/>
  </r>
  <r>
    <x v="183"/>
    <x v="0"/>
    <d v="1899-12-30T09:38:56"/>
    <d v="1899-12-30T09:00:00"/>
    <d v="1899-12-30T10:00:00"/>
    <x v="10"/>
    <n v="9"/>
    <x v="0"/>
    <x v="575"/>
    <n v="32.82"/>
    <x v="4"/>
    <s v="Morning"/>
    <x v="4"/>
    <s v="Sep"/>
    <x v="4"/>
    <x v="6"/>
    <x v="2"/>
    <x v="0"/>
  </r>
  <r>
    <x v="183"/>
    <x v="0"/>
    <d v="1899-12-30T12:56:53"/>
    <d v="1899-12-30T12:00:00"/>
    <d v="1899-12-30T13:00:00"/>
    <x v="1"/>
    <n v="12"/>
    <x v="0"/>
    <x v="576"/>
    <n v="23.02"/>
    <x v="5"/>
    <s v="Afternoon"/>
    <x v="4"/>
    <s v="Sep"/>
    <x v="4"/>
    <x v="6"/>
    <x v="2"/>
    <x v="0"/>
  </r>
  <r>
    <x v="183"/>
    <x v="0"/>
    <d v="1899-12-30T14:14:52"/>
    <d v="1899-12-30T14:00:00"/>
    <d v="1899-12-30T15:00:00"/>
    <x v="8"/>
    <n v="14"/>
    <x v="0"/>
    <x v="333"/>
    <n v="27.92"/>
    <x v="3"/>
    <s v="Afternoon"/>
    <x v="4"/>
    <s v="Sep"/>
    <x v="4"/>
    <x v="6"/>
    <x v="2"/>
    <x v="0"/>
  </r>
  <r>
    <x v="183"/>
    <x v="0"/>
    <d v="1899-12-30T14:16:17"/>
    <d v="1899-12-30T14:00:00"/>
    <d v="1899-12-30T15:00:00"/>
    <x v="8"/>
    <n v="14"/>
    <x v="0"/>
    <x v="333"/>
    <n v="27.92"/>
    <x v="3"/>
    <s v="Afternoon"/>
    <x v="4"/>
    <s v="Sep"/>
    <x v="4"/>
    <x v="6"/>
    <x v="2"/>
    <x v="0"/>
  </r>
  <r>
    <x v="183"/>
    <x v="0"/>
    <d v="1899-12-30T18:48:35"/>
    <d v="1899-12-30T18:00:00"/>
    <d v="1899-12-30T19:00:00"/>
    <x v="5"/>
    <n v="18"/>
    <x v="0"/>
    <x v="333"/>
    <n v="27.92"/>
    <x v="3"/>
    <s v="Night"/>
    <x v="4"/>
    <s v="Sep"/>
    <x v="4"/>
    <x v="6"/>
    <x v="2"/>
    <x v="0"/>
  </r>
  <r>
    <x v="183"/>
    <x v="0"/>
    <d v="1899-12-30T19:11:12"/>
    <d v="1899-12-30T19:00:00"/>
    <d v="1899-12-30T20:00:00"/>
    <x v="6"/>
    <n v="19"/>
    <x v="0"/>
    <x v="467"/>
    <n v="32.82"/>
    <x v="0"/>
    <s v="Night"/>
    <x v="4"/>
    <s v="Sep"/>
    <x v="4"/>
    <x v="6"/>
    <x v="2"/>
    <x v="0"/>
  </r>
  <r>
    <x v="183"/>
    <x v="0"/>
    <d v="1899-12-30T19:17:14"/>
    <d v="1899-12-30T19:00:00"/>
    <d v="1899-12-30T20:00:00"/>
    <x v="6"/>
    <n v="19"/>
    <x v="0"/>
    <x v="467"/>
    <n v="27.92"/>
    <x v="3"/>
    <s v="Night"/>
    <x v="4"/>
    <s v="Sep"/>
    <x v="4"/>
    <x v="6"/>
    <x v="2"/>
    <x v="0"/>
  </r>
  <r>
    <x v="184"/>
    <x v="0"/>
    <d v="1899-12-30T11:11:22"/>
    <d v="1899-12-30T11:00:00"/>
    <d v="1899-12-30T12:00:00"/>
    <x v="7"/>
    <n v="11"/>
    <x v="0"/>
    <x v="577"/>
    <n v="27.92"/>
    <x v="3"/>
    <s v="Morning"/>
    <x v="5"/>
    <s v="Sep"/>
    <x v="5"/>
    <x v="6"/>
    <x v="2"/>
    <x v="0"/>
  </r>
  <r>
    <x v="184"/>
    <x v="0"/>
    <d v="1899-12-30T11:33:37"/>
    <d v="1899-12-30T11:00:00"/>
    <d v="1899-12-30T12:00:00"/>
    <x v="7"/>
    <n v="11"/>
    <x v="0"/>
    <x v="510"/>
    <n v="32.82"/>
    <x v="0"/>
    <s v="Morning"/>
    <x v="5"/>
    <s v="Sep"/>
    <x v="5"/>
    <x v="6"/>
    <x v="2"/>
    <x v="0"/>
  </r>
  <r>
    <x v="184"/>
    <x v="0"/>
    <d v="1899-12-30T11:48:04"/>
    <d v="1899-12-30T11:00:00"/>
    <d v="1899-12-30T12:00:00"/>
    <x v="7"/>
    <n v="11"/>
    <x v="0"/>
    <x v="19"/>
    <n v="23.02"/>
    <x v="2"/>
    <s v="Morning"/>
    <x v="5"/>
    <s v="Sep"/>
    <x v="5"/>
    <x v="6"/>
    <x v="2"/>
    <x v="1"/>
  </r>
  <r>
    <x v="184"/>
    <x v="0"/>
    <d v="1899-12-30T11:55:34"/>
    <d v="1899-12-30T11:00:00"/>
    <d v="1899-12-30T12:00:00"/>
    <x v="7"/>
    <n v="11"/>
    <x v="0"/>
    <x v="578"/>
    <n v="27.92"/>
    <x v="3"/>
    <s v="Morning"/>
    <x v="5"/>
    <s v="Sep"/>
    <x v="5"/>
    <x v="6"/>
    <x v="2"/>
    <x v="0"/>
  </r>
  <r>
    <x v="184"/>
    <x v="0"/>
    <d v="1899-12-30T12:53:31"/>
    <d v="1899-12-30T12:00:00"/>
    <d v="1899-12-30T13:00:00"/>
    <x v="1"/>
    <n v="12"/>
    <x v="0"/>
    <x v="565"/>
    <n v="32.82"/>
    <x v="0"/>
    <s v="Afternoon"/>
    <x v="5"/>
    <s v="Sep"/>
    <x v="5"/>
    <x v="6"/>
    <x v="2"/>
    <x v="0"/>
  </r>
  <r>
    <x v="184"/>
    <x v="0"/>
    <d v="1899-12-30T13:03:51"/>
    <d v="1899-12-30T13:00:00"/>
    <d v="1899-12-30T14:00:00"/>
    <x v="2"/>
    <n v="13"/>
    <x v="0"/>
    <x v="579"/>
    <n v="32.82"/>
    <x v="0"/>
    <s v="Afternoon"/>
    <x v="5"/>
    <s v="Sep"/>
    <x v="5"/>
    <x v="6"/>
    <x v="2"/>
    <x v="0"/>
  </r>
  <r>
    <x v="184"/>
    <x v="0"/>
    <d v="1899-12-30T13:05:16"/>
    <d v="1899-12-30T13:00:00"/>
    <d v="1899-12-30T14:00:00"/>
    <x v="2"/>
    <n v="13"/>
    <x v="0"/>
    <x v="579"/>
    <n v="27.92"/>
    <x v="3"/>
    <s v="Afternoon"/>
    <x v="5"/>
    <s v="Sep"/>
    <x v="5"/>
    <x v="6"/>
    <x v="2"/>
    <x v="0"/>
  </r>
  <r>
    <x v="184"/>
    <x v="0"/>
    <d v="1899-12-30T18:03:47"/>
    <d v="1899-12-30T18:00:00"/>
    <d v="1899-12-30T19:00:00"/>
    <x v="5"/>
    <n v="18"/>
    <x v="0"/>
    <x v="580"/>
    <n v="32.82"/>
    <x v="7"/>
    <s v="Night"/>
    <x v="5"/>
    <s v="Sep"/>
    <x v="5"/>
    <x v="6"/>
    <x v="2"/>
    <x v="0"/>
  </r>
  <r>
    <x v="184"/>
    <x v="0"/>
    <d v="1899-12-30T19:41:42"/>
    <d v="1899-12-30T19:00:00"/>
    <d v="1899-12-30T20:00:00"/>
    <x v="6"/>
    <n v="19"/>
    <x v="0"/>
    <x v="97"/>
    <n v="27.92"/>
    <x v="3"/>
    <s v="Night"/>
    <x v="5"/>
    <s v="Sep"/>
    <x v="5"/>
    <x v="6"/>
    <x v="2"/>
    <x v="0"/>
  </r>
  <r>
    <x v="184"/>
    <x v="0"/>
    <d v="1899-12-30T21:19:36"/>
    <d v="1899-12-30T21:00:00"/>
    <d v="1899-12-30T22:00:00"/>
    <x v="15"/>
    <n v="21"/>
    <x v="0"/>
    <x v="494"/>
    <n v="32.82"/>
    <x v="0"/>
    <s v="Night"/>
    <x v="5"/>
    <s v="Sep"/>
    <x v="5"/>
    <x v="6"/>
    <x v="2"/>
    <x v="0"/>
  </r>
  <r>
    <x v="185"/>
    <x v="0"/>
    <d v="1899-12-30T09:31:17"/>
    <d v="1899-12-30T09:00:00"/>
    <d v="1899-12-30T10:00:00"/>
    <x v="10"/>
    <n v="9"/>
    <x v="0"/>
    <x v="385"/>
    <n v="27.92"/>
    <x v="3"/>
    <s v="Morning"/>
    <x v="6"/>
    <s v="Sep"/>
    <x v="6"/>
    <x v="6"/>
    <x v="2"/>
    <x v="0"/>
  </r>
  <r>
    <x v="185"/>
    <x v="0"/>
    <d v="1899-12-30T10:28:56"/>
    <d v="1899-12-30T10:00:00"/>
    <d v="1899-12-30T11:00:00"/>
    <x v="0"/>
    <n v="10"/>
    <x v="0"/>
    <x v="581"/>
    <n v="27.92"/>
    <x v="3"/>
    <s v="Morning"/>
    <x v="6"/>
    <s v="Sep"/>
    <x v="6"/>
    <x v="6"/>
    <x v="2"/>
    <x v="0"/>
  </r>
  <r>
    <x v="185"/>
    <x v="0"/>
    <d v="1899-12-30T11:06:31"/>
    <d v="1899-12-30T11:00:00"/>
    <d v="1899-12-30T12:00:00"/>
    <x v="7"/>
    <n v="11"/>
    <x v="0"/>
    <x v="19"/>
    <n v="23.02"/>
    <x v="2"/>
    <s v="Morning"/>
    <x v="6"/>
    <s v="Sep"/>
    <x v="6"/>
    <x v="6"/>
    <x v="2"/>
    <x v="1"/>
  </r>
  <r>
    <x v="185"/>
    <x v="0"/>
    <d v="1899-12-30T14:00:28"/>
    <d v="1899-12-30T14:00:00"/>
    <d v="1899-12-30T15:00:00"/>
    <x v="8"/>
    <n v="14"/>
    <x v="0"/>
    <x v="582"/>
    <n v="32.82"/>
    <x v="0"/>
    <s v="Afternoon"/>
    <x v="6"/>
    <s v="Sep"/>
    <x v="6"/>
    <x v="6"/>
    <x v="2"/>
    <x v="0"/>
  </r>
  <r>
    <x v="185"/>
    <x v="0"/>
    <d v="1899-12-30T15:25:12"/>
    <d v="1899-12-30T15:00:00"/>
    <d v="1899-12-30T16:00:00"/>
    <x v="3"/>
    <n v="15"/>
    <x v="0"/>
    <x v="583"/>
    <n v="32.82"/>
    <x v="0"/>
    <s v="Afternoon"/>
    <x v="6"/>
    <s v="Sep"/>
    <x v="6"/>
    <x v="6"/>
    <x v="2"/>
    <x v="0"/>
  </r>
  <r>
    <x v="185"/>
    <x v="0"/>
    <d v="1899-12-30T16:38:50"/>
    <d v="1899-12-30T16:00:00"/>
    <d v="1899-12-30T17:00:00"/>
    <x v="4"/>
    <n v="16"/>
    <x v="0"/>
    <x v="584"/>
    <n v="23.02"/>
    <x v="2"/>
    <s v="Afternoon"/>
    <x v="6"/>
    <s v="Sep"/>
    <x v="6"/>
    <x v="6"/>
    <x v="2"/>
    <x v="1"/>
  </r>
  <r>
    <x v="185"/>
    <x v="0"/>
    <d v="1899-12-30T16:40:00"/>
    <d v="1899-12-30T16:00:00"/>
    <d v="1899-12-30T17:00:00"/>
    <x v="4"/>
    <n v="16"/>
    <x v="0"/>
    <x v="585"/>
    <n v="27.92"/>
    <x v="3"/>
    <s v="Afternoon"/>
    <x v="6"/>
    <s v="Sep"/>
    <x v="6"/>
    <x v="6"/>
    <x v="2"/>
    <x v="0"/>
  </r>
  <r>
    <x v="185"/>
    <x v="0"/>
    <d v="1899-12-30T17:04:29"/>
    <d v="1899-12-30T17:00:00"/>
    <d v="1899-12-30T18:00:00"/>
    <x v="9"/>
    <n v="17"/>
    <x v="0"/>
    <x v="586"/>
    <n v="32.82"/>
    <x v="7"/>
    <s v="Night"/>
    <x v="6"/>
    <s v="Sep"/>
    <x v="6"/>
    <x v="6"/>
    <x v="2"/>
    <x v="0"/>
  </r>
  <r>
    <x v="185"/>
    <x v="0"/>
    <d v="1899-12-30T17:05:32"/>
    <d v="1899-12-30T17:00:00"/>
    <d v="1899-12-30T18:00:00"/>
    <x v="9"/>
    <n v="17"/>
    <x v="0"/>
    <x v="586"/>
    <n v="32.82"/>
    <x v="7"/>
    <s v="Night"/>
    <x v="6"/>
    <s v="Sep"/>
    <x v="6"/>
    <x v="6"/>
    <x v="2"/>
    <x v="0"/>
  </r>
  <r>
    <x v="185"/>
    <x v="0"/>
    <d v="1899-12-30T20:30:15"/>
    <d v="1899-12-30T20:00:00"/>
    <d v="1899-12-30T21:00:00"/>
    <x v="12"/>
    <n v="20"/>
    <x v="0"/>
    <x v="587"/>
    <n v="32.82"/>
    <x v="7"/>
    <s v="Night"/>
    <x v="6"/>
    <s v="Sep"/>
    <x v="6"/>
    <x v="6"/>
    <x v="2"/>
    <x v="0"/>
  </r>
  <r>
    <x v="185"/>
    <x v="0"/>
    <d v="1899-12-30T20:54:24"/>
    <d v="1899-12-30T20:00:00"/>
    <d v="1899-12-30T21:00:00"/>
    <x v="12"/>
    <n v="20"/>
    <x v="0"/>
    <x v="588"/>
    <n v="23.02"/>
    <x v="2"/>
    <s v="Night"/>
    <x v="6"/>
    <s v="Sep"/>
    <x v="6"/>
    <x v="6"/>
    <x v="2"/>
    <x v="1"/>
  </r>
  <r>
    <x v="185"/>
    <x v="0"/>
    <d v="1899-12-30T20:55:31"/>
    <d v="1899-12-30T20:00:00"/>
    <d v="1899-12-30T21:00:00"/>
    <x v="12"/>
    <n v="20"/>
    <x v="0"/>
    <x v="588"/>
    <n v="32.82"/>
    <x v="7"/>
    <s v="Night"/>
    <x v="6"/>
    <s v="Sep"/>
    <x v="6"/>
    <x v="6"/>
    <x v="2"/>
    <x v="0"/>
  </r>
  <r>
    <x v="185"/>
    <x v="0"/>
    <d v="1899-12-30T21:26:29"/>
    <d v="1899-12-30T21:00:00"/>
    <d v="1899-12-30T22:00:00"/>
    <x v="15"/>
    <n v="21"/>
    <x v="0"/>
    <x v="40"/>
    <n v="27.92"/>
    <x v="3"/>
    <s v="Night"/>
    <x v="6"/>
    <s v="Sep"/>
    <x v="6"/>
    <x v="6"/>
    <x v="2"/>
    <x v="0"/>
  </r>
  <r>
    <x v="185"/>
    <x v="0"/>
    <d v="1899-12-30T21:27:30"/>
    <d v="1899-12-30T21:00:00"/>
    <d v="1899-12-30T22:00:00"/>
    <x v="15"/>
    <n v="21"/>
    <x v="0"/>
    <x v="40"/>
    <n v="27.92"/>
    <x v="3"/>
    <s v="Night"/>
    <x v="6"/>
    <s v="Sep"/>
    <x v="6"/>
    <x v="6"/>
    <x v="2"/>
    <x v="0"/>
  </r>
  <r>
    <x v="186"/>
    <x v="0"/>
    <d v="1899-12-30T08:25:34"/>
    <d v="1899-12-30T08:00:00"/>
    <d v="1899-12-30T09:00:00"/>
    <x v="13"/>
    <n v="8"/>
    <x v="0"/>
    <x v="582"/>
    <n v="32.82"/>
    <x v="7"/>
    <s v="Morning"/>
    <x v="0"/>
    <s v="Sep"/>
    <x v="0"/>
    <x v="6"/>
    <x v="2"/>
    <x v="0"/>
  </r>
  <r>
    <x v="186"/>
    <x v="0"/>
    <d v="1899-12-30T08:34:47"/>
    <d v="1899-12-30T08:00:00"/>
    <d v="1899-12-30T09:00:00"/>
    <x v="13"/>
    <n v="8"/>
    <x v="0"/>
    <x v="425"/>
    <n v="32.82"/>
    <x v="0"/>
    <s v="Morning"/>
    <x v="0"/>
    <s v="Sep"/>
    <x v="0"/>
    <x v="6"/>
    <x v="2"/>
    <x v="0"/>
  </r>
  <r>
    <x v="186"/>
    <x v="0"/>
    <d v="1899-12-30T08:54:42"/>
    <d v="1899-12-30T08:00:00"/>
    <d v="1899-12-30T09:00:00"/>
    <x v="13"/>
    <n v="8"/>
    <x v="0"/>
    <x v="589"/>
    <n v="23.02"/>
    <x v="2"/>
    <s v="Morning"/>
    <x v="0"/>
    <s v="Sep"/>
    <x v="0"/>
    <x v="6"/>
    <x v="2"/>
    <x v="1"/>
  </r>
  <r>
    <x v="186"/>
    <x v="0"/>
    <d v="1899-12-30T09:50:40"/>
    <d v="1899-12-30T09:00:00"/>
    <d v="1899-12-30T10:00:00"/>
    <x v="10"/>
    <n v="9"/>
    <x v="0"/>
    <x v="590"/>
    <n v="18.12"/>
    <x v="6"/>
    <s v="Morning"/>
    <x v="0"/>
    <s v="Sep"/>
    <x v="0"/>
    <x v="6"/>
    <x v="2"/>
    <x v="1"/>
  </r>
  <r>
    <x v="186"/>
    <x v="0"/>
    <d v="1899-12-30T09:51:52"/>
    <d v="1899-12-30T09:00:00"/>
    <d v="1899-12-30T10:00:00"/>
    <x v="10"/>
    <n v="9"/>
    <x v="0"/>
    <x v="590"/>
    <n v="32.82"/>
    <x v="0"/>
    <s v="Morning"/>
    <x v="0"/>
    <s v="Sep"/>
    <x v="0"/>
    <x v="6"/>
    <x v="2"/>
    <x v="0"/>
  </r>
  <r>
    <x v="186"/>
    <x v="0"/>
    <d v="1899-12-30T10:30:06"/>
    <d v="1899-12-30T10:00:00"/>
    <d v="1899-12-30T11:00:00"/>
    <x v="0"/>
    <n v="10"/>
    <x v="0"/>
    <x v="591"/>
    <n v="32.82"/>
    <x v="1"/>
    <s v="Morning"/>
    <x v="0"/>
    <s v="Sep"/>
    <x v="0"/>
    <x v="6"/>
    <x v="2"/>
    <x v="0"/>
  </r>
  <r>
    <x v="186"/>
    <x v="0"/>
    <d v="1899-12-30T11:23:25"/>
    <d v="1899-12-30T11:00:00"/>
    <d v="1899-12-30T12:00:00"/>
    <x v="7"/>
    <n v="11"/>
    <x v="0"/>
    <x v="95"/>
    <n v="18.12"/>
    <x v="6"/>
    <s v="Morning"/>
    <x v="0"/>
    <s v="Sep"/>
    <x v="0"/>
    <x v="6"/>
    <x v="2"/>
    <x v="1"/>
  </r>
  <r>
    <x v="186"/>
    <x v="0"/>
    <d v="1899-12-30T11:24:29"/>
    <d v="1899-12-30T11:00:00"/>
    <d v="1899-12-30T12:00:00"/>
    <x v="7"/>
    <n v="11"/>
    <x v="0"/>
    <x v="467"/>
    <n v="18.12"/>
    <x v="6"/>
    <s v="Morning"/>
    <x v="0"/>
    <s v="Sep"/>
    <x v="0"/>
    <x v="6"/>
    <x v="2"/>
    <x v="1"/>
  </r>
  <r>
    <x v="186"/>
    <x v="0"/>
    <d v="1899-12-30T20:00:12"/>
    <d v="1899-12-30T20:00:00"/>
    <d v="1899-12-30T21:00:00"/>
    <x v="12"/>
    <n v="20"/>
    <x v="0"/>
    <x v="283"/>
    <n v="32.82"/>
    <x v="0"/>
    <s v="Night"/>
    <x v="0"/>
    <s v="Sep"/>
    <x v="0"/>
    <x v="6"/>
    <x v="2"/>
    <x v="0"/>
  </r>
  <r>
    <x v="186"/>
    <x v="0"/>
    <d v="1899-12-30T21:09:31"/>
    <d v="1899-12-30T21:00:00"/>
    <d v="1899-12-30T22:00:00"/>
    <x v="15"/>
    <n v="21"/>
    <x v="0"/>
    <x v="507"/>
    <n v="32.82"/>
    <x v="0"/>
    <s v="Night"/>
    <x v="0"/>
    <s v="Sep"/>
    <x v="0"/>
    <x v="6"/>
    <x v="2"/>
    <x v="0"/>
  </r>
  <r>
    <x v="187"/>
    <x v="0"/>
    <d v="1899-12-30T08:48:57"/>
    <d v="1899-12-30T08:00:00"/>
    <d v="1899-12-30T09:00:00"/>
    <x v="13"/>
    <n v="8"/>
    <x v="0"/>
    <x v="592"/>
    <n v="32.82"/>
    <x v="0"/>
    <s v="Morning"/>
    <x v="1"/>
    <s v="Sep"/>
    <x v="1"/>
    <x v="6"/>
    <x v="2"/>
    <x v="0"/>
  </r>
  <r>
    <x v="187"/>
    <x v="0"/>
    <d v="1899-12-30T09:52:03"/>
    <d v="1899-12-30T09:00:00"/>
    <d v="1899-12-30T10:00:00"/>
    <x v="10"/>
    <n v="9"/>
    <x v="0"/>
    <x v="543"/>
    <n v="23.02"/>
    <x v="5"/>
    <s v="Morning"/>
    <x v="1"/>
    <s v="Sep"/>
    <x v="1"/>
    <x v="6"/>
    <x v="2"/>
    <x v="0"/>
  </r>
  <r>
    <x v="187"/>
    <x v="0"/>
    <d v="1899-12-30T09:53:04"/>
    <d v="1899-12-30T09:00:00"/>
    <d v="1899-12-30T10:00:00"/>
    <x v="10"/>
    <n v="9"/>
    <x v="0"/>
    <x v="543"/>
    <n v="23.02"/>
    <x v="5"/>
    <s v="Morning"/>
    <x v="1"/>
    <s v="Sep"/>
    <x v="1"/>
    <x v="6"/>
    <x v="2"/>
    <x v="0"/>
  </r>
  <r>
    <x v="187"/>
    <x v="0"/>
    <d v="1899-12-30T09:54:42"/>
    <d v="1899-12-30T09:00:00"/>
    <d v="1899-12-30T10:00:00"/>
    <x v="10"/>
    <n v="9"/>
    <x v="0"/>
    <x v="593"/>
    <n v="23.02"/>
    <x v="5"/>
    <s v="Morning"/>
    <x v="1"/>
    <s v="Sep"/>
    <x v="1"/>
    <x v="6"/>
    <x v="2"/>
    <x v="0"/>
  </r>
  <r>
    <x v="187"/>
    <x v="0"/>
    <d v="1899-12-30T09:57:48"/>
    <d v="1899-12-30T09:00:00"/>
    <d v="1899-12-30T10:00:00"/>
    <x v="10"/>
    <n v="9"/>
    <x v="0"/>
    <x v="276"/>
    <n v="27.92"/>
    <x v="3"/>
    <s v="Morning"/>
    <x v="1"/>
    <s v="Sep"/>
    <x v="1"/>
    <x v="6"/>
    <x v="2"/>
    <x v="0"/>
  </r>
  <r>
    <x v="187"/>
    <x v="0"/>
    <d v="1899-12-30T09:59:02"/>
    <d v="1899-12-30T09:00:00"/>
    <d v="1899-12-30T10:00:00"/>
    <x v="10"/>
    <n v="9"/>
    <x v="0"/>
    <x v="276"/>
    <n v="27.92"/>
    <x v="3"/>
    <s v="Morning"/>
    <x v="1"/>
    <s v="Sep"/>
    <x v="1"/>
    <x v="6"/>
    <x v="2"/>
    <x v="0"/>
  </r>
  <r>
    <x v="187"/>
    <x v="0"/>
    <d v="1899-12-30T10:00:20"/>
    <d v="1899-12-30T10:00:00"/>
    <d v="1899-12-30T11:00:00"/>
    <x v="0"/>
    <n v="10"/>
    <x v="0"/>
    <x v="141"/>
    <n v="23.02"/>
    <x v="5"/>
    <s v="Morning"/>
    <x v="1"/>
    <s v="Sep"/>
    <x v="1"/>
    <x v="6"/>
    <x v="2"/>
    <x v="0"/>
  </r>
  <r>
    <x v="187"/>
    <x v="0"/>
    <d v="1899-12-30T10:22:45"/>
    <d v="1899-12-30T10:00:00"/>
    <d v="1899-12-30T11:00:00"/>
    <x v="0"/>
    <n v="10"/>
    <x v="0"/>
    <x v="594"/>
    <n v="23.02"/>
    <x v="2"/>
    <s v="Morning"/>
    <x v="1"/>
    <s v="Sep"/>
    <x v="1"/>
    <x v="6"/>
    <x v="2"/>
    <x v="1"/>
  </r>
  <r>
    <x v="187"/>
    <x v="0"/>
    <d v="1899-12-30T10:37:52"/>
    <d v="1899-12-30T10:00:00"/>
    <d v="1899-12-30T11:00:00"/>
    <x v="0"/>
    <n v="10"/>
    <x v="0"/>
    <x v="595"/>
    <n v="18.12"/>
    <x v="6"/>
    <s v="Morning"/>
    <x v="1"/>
    <s v="Sep"/>
    <x v="1"/>
    <x v="6"/>
    <x v="2"/>
    <x v="1"/>
  </r>
  <r>
    <x v="187"/>
    <x v="0"/>
    <d v="1899-12-30T10:40:13"/>
    <d v="1899-12-30T10:00:00"/>
    <d v="1899-12-30T11:00:00"/>
    <x v="0"/>
    <n v="10"/>
    <x v="0"/>
    <x v="595"/>
    <n v="18.12"/>
    <x v="6"/>
    <s v="Morning"/>
    <x v="1"/>
    <s v="Sep"/>
    <x v="1"/>
    <x v="6"/>
    <x v="2"/>
    <x v="1"/>
  </r>
  <r>
    <x v="187"/>
    <x v="0"/>
    <d v="1899-12-30T10:53:32"/>
    <d v="1899-12-30T10:00:00"/>
    <d v="1899-12-30T11:00:00"/>
    <x v="0"/>
    <n v="10"/>
    <x v="0"/>
    <x v="596"/>
    <n v="32.82"/>
    <x v="0"/>
    <s v="Morning"/>
    <x v="1"/>
    <s v="Sep"/>
    <x v="1"/>
    <x v="6"/>
    <x v="2"/>
    <x v="0"/>
  </r>
  <r>
    <x v="187"/>
    <x v="0"/>
    <d v="1899-12-30T11:18:57"/>
    <d v="1899-12-30T11:00:00"/>
    <d v="1899-12-30T12:00:00"/>
    <x v="7"/>
    <n v="11"/>
    <x v="0"/>
    <x v="12"/>
    <n v="27.92"/>
    <x v="3"/>
    <s v="Morning"/>
    <x v="1"/>
    <s v="Sep"/>
    <x v="1"/>
    <x v="6"/>
    <x v="2"/>
    <x v="0"/>
  </r>
  <r>
    <x v="187"/>
    <x v="0"/>
    <d v="1899-12-30T11:20:00"/>
    <d v="1899-12-30T11:00:00"/>
    <d v="1899-12-30T12:00:00"/>
    <x v="7"/>
    <n v="11"/>
    <x v="0"/>
    <x v="19"/>
    <n v="23.02"/>
    <x v="2"/>
    <s v="Morning"/>
    <x v="1"/>
    <s v="Sep"/>
    <x v="1"/>
    <x v="6"/>
    <x v="2"/>
    <x v="1"/>
  </r>
  <r>
    <x v="187"/>
    <x v="0"/>
    <d v="1899-12-30T11:20:57"/>
    <d v="1899-12-30T11:00:00"/>
    <d v="1899-12-30T12:00:00"/>
    <x v="7"/>
    <n v="11"/>
    <x v="0"/>
    <x v="12"/>
    <n v="18.12"/>
    <x v="6"/>
    <s v="Morning"/>
    <x v="1"/>
    <s v="Sep"/>
    <x v="1"/>
    <x v="6"/>
    <x v="2"/>
    <x v="1"/>
  </r>
  <r>
    <x v="187"/>
    <x v="0"/>
    <d v="1899-12-30T15:55:09"/>
    <d v="1899-12-30T15:00:00"/>
    <d v="1899-12-30T16:00:00"/>
    <x v="3"/>
    <n v="15"/>
    <x v="0"/>
    <x v="597"/>
    <n v="32.82"/>
    <x v="0"/>
    <s v="Afternoon"/>
    <x v="1"/>
    <s v="Sep"/>
    <x v="1"/>
    <x v="6"/>
    <x v="2"/>
    <x v="0"/>
  </r>
  <r>
    <x v="187"/>
    <x v="0"/>
    <d v="1899-12-30T16:20:01"/>
    <d v="1899-12-30T16:00:00"/>
    <d v="1899-12-30T17:00:00"/>
    <x v="4"/>
    <n v="16"/>
    <x v="0"/>
    <x v="19"/>
    <n v="23.02"/>
    <x v="2"/>
    <s v="Afternoon"/>
    <x v="1"/>
    <s v="Sep"/>
    <x v="1"/>
    <x v="6"/>
    <x v="2"/>
    <x v="1"/>
  </r>
  <r>
    <x v="187"/>
    <x v="0"/>
    <d v="1899-12-30T16:20:59"/>
    <d v="1899-12-30T16:00:00"/>
    <d v="1899-12-30T17:00:00"/>
    <x v="4"/>
    <n v="16"/>
    <x v="0"/>
    <x v="12"/>
    <n v="18.12"/>
    <x v="6"/>
    <s v="Afternoon"/>
    <x v="1"/>
    <s v="Sep"/>
    <x v="1"/>
    <x v="6"/>
    <x v="2"/>
    <x v="1"/>
  </r>
  <r>
    <x v="187"/>
    <x v="0"/>
    <d v="1899-12-30T19:35:05"/>
    <d v="1899-12-30T19:00:00"/>
    <d v="1899-12-30T20:00:00"/>
    <x v="6"/>
    <n v="19"/>
    <x v="0"/>
    <x v="283"/>
    <n v="32.82"/>
    <x v="4"/>
    <s v="Night"/>
    <x v="1"/>
    <s v="Sep"/>
    <x v="1"/>
    <x v="6"/>
    <x v="2"/>
    <x v="0"/>
  </r>
  <r>
    <x v="187"/>
    <x v="0"/>
    <d v="1899-12-30T19:36:05"/>
    <d v="1899-12-30T19:00:00"/>
    <d v="1899-12-30T20:00:00"/>
    <x v="6"/>
    <n v="19"/>
    <x v="0"/>
    <x v="283"/>
    <n v="32.82"/>
    <x v="0"/>
    <s v="Night"/>
    <x v="1"/>
    <s v="Sep"/>
    <x v="1"/>
    <x v="6"/>
    <x v="2"/>
    <x v="0"/>
  </r>
  <r>
    <x v="187"/>
    <x v="0"/>
    <d v="1899-12-30T19:37:16"/>
    <d v="1899-12-30T19:00:00"/>
    <d v="1899-12-30T20:00:00"/>
    <x v="6"/>
    <n v="19"/>
    <x v="0"/>
    <x v="283"/>
    <n v="32.82"/>
    <x v="0"/>
    <s v="Night"/>
    <x v="1"/>
    <s v="Sep"/>
    <x v="1"/>
    <x v="6"/>
    <x v="2"/>
    <x v="0"/>
  </r>
  <r>
    <x v="187"/>
    <x v="0"/>
    <d v="1899-12-30T20:13:52"/>
    <d v="1899-12-30T20:00:00"/>
    <d v="1899-12-30T21:00:00"/>
    <x v="12"/>
    <n v="20"/>
    <x v="0"/>
    <x v="598"/>
    <n v="32.82"/>
    <x v="0"/>
    <s v="Night"/>
    <x v="1"/>
    <s v="Sep"/>
    <x v="1"/>
    <x v="6"/>
    <x v="2"/>
    <x v="0"/>
  </r>
  <r>
    <x v="187"/>
    <x v="0"/>
    <d v="1899-12-30T20:14:59"/>
    <d v="1899-12-30T20:00:00"/>
    <d v="1899-12-30T21:00:00"/>
    <x v="12"/>
    <n v="20"/>
    <x v="0"/>
    <x v="598"/>
    <n v="32.82"/>
    <x v="0"/>
    <s v="Night"/>
    <x v="1"/>
    <s v="Sep"/>
    <x v="1"/>
    <x v="6"/>
    <x v="2"/>
    <x v="0"/>
  </r>
  <r>
    <x v="188"/>
    <x v="0"/>
    <d v="1899-12-30T08:15:41"/>
    <d v="1899-12-30T08:00:00"/>
    <d v="1899-12-30T09:00:00"/>
    <x v="13"/>
    <n v="8"/>
    <x v="0"/>
    <x v="141"/>
    <n v="23.02"/>
    <x v="5"/>
    <s v="Morning"/>
    <x v="2"/>
    <s v="Sep"/>
    <x v="2"/>
    <x v="6"/>
    <x v="2"/>
    <x v="0"/>
  </r>
  <r>
    <x v="188"/>
    <x v="0"/>
    <d v="1899-12-30T09:18:17"/>
    <d v="1899-12-30T09:00:00"/>
    <d v="1899-12-30T10:00:00"/>
    <x v="10"/>
    <n v="9"/>
    <x v="0"/>
    <x v="543"/>
    <n v="23.02"/>
    <x v="5"/>
    <s v="Morning"/>
    <x v="2"/>
    <s v="Sep"/>
    <x v="2"/>
    <x v="6"/>
    <x v="2"/>
    <x v="0"/>
  </r>
  <r>
    <x v="188"/>
    <x v="0"/>
    <d v="1899-12-30T09:19:12"/>
    <d v="1899-12-30T09:00:00"/>
    <d v="1899-12-30T10:00:00"/>
    <x v="10"/>
    <n v="9"/>
    <x v="0"/>
    <x v="543"/>
    <n v="23.02"/>
    <x v="5"/>
    <s v="Morning"/>
    <x v="2"/>
    <s v="Sep"/>
    <x v="2"/>
    <x v="6"/>
    <x v="2"/>
    <x v="0"/>
  </r>
  <r>
    <x v="188"/>
    <x v="0"/>
    <d v="1899-12-30T10:05:56"/>
    <d v="1899-12-30T10:00:00"/>
    <d v="1899-12-30T11:00:00"/>
    <x v="0"/>
    <n v="10"/>
    <x v="0"/>
    <x v="543"/>
    <n v="23.02"/>
    <x v="5"/>
    <s v="Morning"/>
    <x v="2"/>
    <s v="Sep"/>
    <x v="2"/>
    <x v="6"/>
    <x v="2"/>
    <x v="0"/>
  </r>
  <r>
    <x v="188"/>
    <x v="0"/>
    <d v="1899-12-30T12:43:28"/>
    <d v="1899-12-30T12:00:00"/>
    <d v="1899-12-30T13:00:00"/>
    <x v="1"/>
    <n v="12"/>
    <x v="0"/>
    <x v="486"/>
    <n v="23.02"/>
    <x v="5"/>
    <s v="Afternoon"/>
    <x v="2"/>
    <s v="Sep"/>
    <x v="2"/>
    <x v="6"/>
    <x v="2"/>
    <x v="0"/>
  </r>
  <r>
    <x v="188"/>
    <x v="0"/>
    <d v="1899-12-30T20:13:33"/>
    <d v="1899-12-30T20:00:00"/>
    <d v="1899-12-30T21:00:00"/>
    <x v="12"/>
    <n v="20"/>
    <x v="0"/>
    <x v="347"/>
    <n v="23.02"/>
    <x v="2"/>
    <s v="Night"/>
    <x v="2"/>
    <s v="Sep"/>
    <x v="2"/>
    <x v="6"/>
    <x v="2"/>
    <x v="1"/>
  </r>
  <r>
    <x v="189"/>
    <x v="0"/>
    <d v="1899-12-30T07:51:14"/>
    <d v="1899-12-30T07:00:00"/>
    <d v="1899-12-30T08:00:00"/>
    <x v="11"/>
    <n v="7"/>
    <x v="0"/>
    <x v="599"/>
    <n v="32.82"/>
    <x v="0"/>
    <s v="Morning"/>
    <x v="3"/>
    <s v="Sep"/>
    <x v="3"/>
    <x v="6"/>
    <x v="2"/>
    <x v="0"/>
  </r>
  <r>
    <x v="189"/>
    <x v="0"/>
    <d v="1899-12-30T07:53:52"/>
    <d v="1899-12-30T07:00:00"/>
    <d v="1899-12-30T08:00:00"/>
    <x v="11"/>
    <n v="7"/>
    <x v="0"/>
    <x v="582"/>
    <n v="32.82"/>
    <x v="7"/>
    <s v="Morning"/>
    <x v="3"/>
    <s v="Sep"/>
    <x v="3"/>
    <x v="6"/>
    <x v="2"/>
    <x v="0"/>
  </r>
  <r>
    <x v="189"/>
    <x v="0"/>
    <d v="1899-12-30T07:55:22"/>
    <d v="1899-12-30T07:00:00"/>
    <d v="1899-12-30T08:00:00"/>
    <x v="11"/>
    <n v="7"/>
    <x v="0"/>
    <x v="599"/>
    <n v="27.92"/>
    <x v="3"/>
    <s v="Morning"/>
    <x v="3"/>
    <s v="Sep"/>
    <x v="3"/>
    <x v="6"/>
    <x v="2"/>
    <x v="0"/>
  </r>
  <r>
    <x v="189"/>
    <x v="0"/>
    <d v="1899-12-30T07:56:38"/>
    <d v="1899-12-30T07:00:00"/>
    <d v="1899-12-30T08:00:00"/>
    <x v="11"/>
    <n v="7"/>
    <x v="0"/>
    <x v="570"/>
    <n v="32.82"/>
    <x v="0"/>
    <s v="Morning"/>
    <x v="3"/>
    <s v="Sep"/>
    <x v="3"/>
    <x v="6"/>
    <x v="2"/>
    <x v="0"/>
  </r>
  <r>
    <x v="189"/>
    <x v="0"/>
    <d v="1899-12-30T09:49:51"/>
    <d v="1899-12-30T09:00:00"/>
    <d v="1899-12-30T10:00:00"/>
    <x v="10"/>
    <n v="9"/>
    <x v="0"/>
    <x v="583"/>
    <n v="32.82"/>
    <x v="0"/>
    <s v="Morning"/>
    <x v="3"/>
    <s v="Sep"/>
    <x v="3"/>
    <x v="6"/>
    <x v="2"/>
    <x v="0"/>
  </r>
  <r>
    <x v="189"/>
    <x v="0"/>
    <d v="1899-12-30T09:50:52"/>
    <d v="1899-12-30T09:00:00"/>
    <d v="1899-12-30T10:00:00"/>
    <x v="10"/>
    <n v="9"/>
    <x v="0"/>
    <x v="583"/>
    <n v="32.82"/>
    <x v="1"/>
    <s v="Morning"/>
    <x v="3"/>
    <s v="Sep"/>
    <x v="3"/>
    <x v="6"/>
    <x v="2"/>
    <x v="0"/>
  </r>
  <r>
    <x v="189"/>
    <x v="0"/>
    <d v="1899-12-30T09:59:11"/>
    <d v="1899-12-30T09:00:00"/>
    <d v="1899-12-30T10:00:00"/>
    <x v="10"/>
    <n v="9"/>
    <x v="0"/>
    <x v="494"/>
    <n v="32.82"/>
    <x v="0"/>
    <s v="Morning"/>
    <x v="3"/>
    <s v="Sep"/>
    <x v="3"/>
    <x v="6"/>
    <x v="2"/>
    <x v="0"/>
  </r>
  <r>
    <x v="189"/>
    <x v="0"/>
    <d v="1899-12-30T11:11:36"/>
    <d v="1899-12-30T11:00:00"/>
    <d v="1899-12-30T12:00:00"/>
    <x v="7"/>
    <n v="11"/>
    <x v="0"/>
    <x v="600"/>
    <n v="27.92"/>
    <x v="3"/>
    <s v="Morning"/>
    <x v="3"/>
    <s v="Sep"/>
    <x v="3"/>
    <x v="6"/>
    <x v="2"/>
    <x v="0"/>
  </r>
  <r>
    <x v="189"/>
    <x v="0"/>
    <d v="1899-12-30T11:12:51"/>
    <d v="1899-12-30T11:00:00"/>
    <d v="1899-12-30T12:00:00"/>
    <x v="7"/>
    <n v="11"/>
    <x v="0"/>
    <x v="601"/>
    <n v="27.92"/>
    <x v="3"/>
    <s v="Morning"/>
    <x v="3"/>
    <s v="Sep"/>
    <x v="3"/>
    <x v="6"/>
    <x v="2"/>
    <x v="0"/>
  </r>
  <r>
    <x v="189"/>
    <x v="0"/>
    <d v="1899-12-30T11:29:49"/>
    <d v="1899-12-30T11:00:00"/>
    <d v="1899-12-30T12:00:00"/>
    <x v="7"/>
    <n v="11"/>
    <x v="0"/>
    <x v="602"/>
    <n v="32.82"/>
    <x v="0"/>
    <s v="Morning"/>
    <x v="3"/>
    <s v="Sep"/>
    <x v="3"/>
    <x v="6"/>
    <x v="2"/>
    <x v="0"/>
  </r>
  <r>
    <x v="189"/>
    <x v="0"/>
    <d v="1899-12-30T12:07:00"/>
    <d v="1899-12-30T12:00:00"/>
    <d v="1899-12-30T13:00:00"/>
    <x v="1"/>
    <n v="12"/>
    <x v="0"/>
    <x v="603"/>
    <n v="18.12"/>
    <x v="6"/>
    <s v="Afternoon"/>
    <x v="3"/>
    <s v="Sep"/>
    <x v="3"/>
    <x v="6"/>
    <x v="2"/>
    <x v="1"/>
  </r>
  <r>
    <x v="189"/>
    <x v="0"/>
    <d v="1899-12-30T15:12:14"/>
    <d v="1899-12-30T15:00:00"/>
    <d v="1899-12-30T16:00:00"/>
    <x v="3"/>
    <n v="15"/>
    <x v="0"/>
    <x v="604"/>
    <n v="32.82"/>
    <x v="0"/>
    <s v="Afternoon"/>
    <x v="3"/>
    <s v="Sep"/>
    <x v="3"/>
    <x v="6"/>
    <x v="2"/>
    <x v="0"/>
  </r>
  <r>
    <x v="189"/>
    <x v="0"/>
    <d v="1899-12-30T15:13:25"/>
    <d v="1899-12-30T15:00:00"/>
    <d v="1899-12-30T16:00:00"/>
    <x v="3"/>
    <n v="15"/>
    <x v="0"/>
    <x v="604"/>
    <n v="23.02"/>
    <x v="2"/>
    <s v="Afternoon"/>
    <x v="3"/>
    <s v="Sep"/>
    <x v="3"/>
    <x v="6"/>
    <x v="2"/>
    <x v="1"/>
  </r>
  <r>
    <x v="189"/>
    <x v="0"/>
    <d v="1899-12-30T17:24:10"/>
    <d v="1899-12-30T17:00:00"/>
    <d v="1899-12-30T18:00:00"/>
    <x v="9"/>
    <n v="17"/>
    <x v="0"/>
    <x v="605"/>
    <n v="32.82"/>
    <x v="0"/>
    <s v="Night"/>
    <x v="3"/>
    <s v="Sep"/>
    <x v="3"/>
    <x v="6"/>
    <x v="2"/>
    <x v="0"/>
  </r>
  <r>
    <x v="189"/>
    <x v="0"/>
    <d v="1899-12-30T18:13:46"/>
    <d v="1899-12-30T18:00:00"/>
    <d v="1899-12-30T19:00:00"/>
    <x v="5"/>
    <n v="18"/>
    <x v="0"/>
    <x v="507"/>
    <n v="32.82"/>
    <x v="0"/>
    <s v="Night"/>
    <x v="3"/>
    <s v="Sep"/>
    <x v="3"/>
    <x v="6"/>
    <x v="2"/>
    <x v="0"/>
  </r>
  <r>
    <x v="189"/>
    <x v="0"/>
    <d v="1899-12-30T20:07:36"/>
    <d v="1899-12-30T20:00:00"/>
    <d v="1899-12-30T21:00:00"/>
    <x v="12"/>
    <n v="20"/>
    <x v="0"/>
    <x v="268"/>
    <n v="32.82"/>
    <x v="7"/>
    <s v="Night"/>
    <x v="3"/>
    <s v="Sep"/>
    <x v="3"/>
    <x v="6"/>
    <x v="2"/>
    <x v="0"/>
  </r>
  <r>
    <x v="189"/>
    <x v="0"/>
    <d v="1899-12-30T20:13:44"/>
    <d v="1899-12-30T20:00:00"/>
    <d v="1899-12-30T21:00:00"/>
    <x v="12"/>
    <n v="20"/>
    <x v="0"/>
    <x v="606"/>
    <n v="32.82"/>
    <x v="0"/>
    <s v="Night"/>
    <x v="3"/>
    <s v="Sep"/>
    <x v="3"/>
    <x v="6"/>
    <x v="2"/>
    <x v="0"/>
  </r>
  <r>
    <x v="190"/>
    <x v="0"/>
    <d v="1899-12-30T08:12:02"/>
    <d v="1899-12-30T08:00:00"/>
    <d v="1899-12-30T09:00:00"/>
    <x v="13"/>
    <n v="8"/>
    <x v="0"/>
    <x v="607"/>
    <n v="32.82"/>
    <x v="1"/>
    <s v="Morning"/>
    <x v="4"/>
    <s v="Sep"/>
    <x v="4"/>
    <x v="6"/>
    <x v="2"/>
    <x v="0"/>
  </r>
  <r>
    <x v="190"/>
    <x v="0"/>
    <d v="1899-12-30T09:32:47"/>
    <d v="1899-12-30T09:00:00"/>
    <d v="1899-12-30T10:00:00"/>
    <x v="10"/>
    <n v="9"/>
    <x v="0"/>
    <x v="608"/>
    <n v="32.82"/>
    <x v="7"/>
    <s v="Morning"/>
    <x v="4"/>
    <s v="Sep"/>
    <x v="4"/>
    <x v="6"/>
    <x v="2"/>
    <x v="0"/>
  </r>
  <r>
    <x v="190"/>
    <x v="0"/>
    <d v="1899-12-30T15:21:54"/>
    <d v="1899-12-30T15:00:00"/>
    <d v="1899-12-30T16:00:00"/>
    <x v="3"/>
    <n v="15"/>
    <x v="0"/>
    <x v="543"/>
    <n v="23.02"/>
    <x v="5"/>
    <s v="Afternoon"/>
    <x v="4"/>
    <s v="Sep"/>
    <x v="4"/>
    <x v="6"/>
    <x v="2"/>
    <x v="0"/>
  </r>
  <r>
    <x v="190"/>
    <x v="0"/>
    <d v="1899-12-30T15:23:06"/>
    <d v="1899-12-30T15:00:00"/>
    <d v="1899-12-30T16:00:00"/>
    <x v="3"/>
    <n v="15"/>
    <x v="0"/>
    <x v="543"/>
    <n v="23.02"/>
    <x v="5"/>
    <s v="Afternoon"/>
    <x v="4"/>
    <s v="Sep"/>
    <x v="4"/>
    <x v="6"/>
    <x v="2"/>
    <x v="0"/>
  </r>
  <r>
    <x v="190"/>
    <x v="0"/>
    <d v="1899-12-30T18:43:42"/>
    <d v="1899-12-30T18:00:00"/>
    <d v="1899-12-30T19:00:00"/>
    <x v="5"/>
    <n v="18"/>
    <x v="0"/>
    <x v="609"/>
    <n v="32.82"/>
    <x v="7"/>
    <s v="Night"/>
    <x v="4"/>
    <s v="Sep"/>
    <x v="4"/>
    <x v="6"/>
    <x v="2"/>
    <x v="0"/>
  </r>
  <r>
    <x v="190"/>
    <x v="0"/>
    <d v="1899-12-30T18:45:23"/>
    <d v="1899-12-30T18:00:00"/>
    <d v="1899-12-30T19:00:00"/>
    <x v="5"/>
    <n v="18"/>
    <x v="0"/>
    <x v="610"/>
    <n v="27.92"/>
    <x v="3"/>
    <s v="Night"/>
    <x v="4"/>
    <s v="Sep"/>
    <x v="4"/>
    <x v="6"/>
    <x v="2"/>
    <x v="0"/>
  </r>
  <r>
    <x v="190"/>
    <x v="0"/>
    <d v="1899-12-30T19:02:43"/>
    <d v="1899-12-30T19:00:00"/>
    <d v="1899-12-30T20:00:00"/>
    <x v="6"/>
    <n v="19"/>
    <x v="0"/>
    <x v="611"/>
    <n v="32.82"/>
    <x v="0"/>
    <s v="Night"/>
    <x v="4"/>
    <s v="Sep"/>
    <x v="4"/>
    <x v="6"/>
    <x v="2"/>
    <x v="0"/>
  </r>
  <r>
    <x v="190"/>
    <x v="0"/>
    <d v="1899-12-30T19:03:53"/>
    <d v="1899-12-30T19:00:00"/>
    <d v="1899-12-30T20:00:00"/>
    <x v="6"/>
    <n v="19"/>
    <x v="0"/>
    <x v="611"/>
    <n v="32.82"/>
    <x v="0"/>
    <s v="Night"/>
    <x v="4"/>
    <s v="Sep"/>
    <x v="4"/>
    <x v="6"/>
    <x v="2"/>
    <x v="0"/>
  </r>
  <r>
    <x v="190"/>
    <x v="0"/>
    <d v="1899-12-30T21:29:35"/>
    <d v="1899-12-30T21:00:00"/>
    <d v="1899-12-30T22:00:00"/>
    <x v="15"/>
    <n v="21"/>
    <x v="0"/>
    <x v="12"/>
    <n v="27.92"/>
    <x v="3"/>
    <s v="Night"/>
    <x v="4"/>
    <s v="Sep"/>
    <x v="4"/>
    <x v="6"/>
    <x v="2"/>
    <x v="0"/>
  </r>
  <r>
    <x v="190"/>
    <x v="0"/>
    <d v="1899-12-30T21:30:27"/>
    <d v="1899-12-30T21:00:00"/>
    <d v="1899-12-30T22:00:00"/>
    <x v="15"/>
    <n v="21"/>
    <x v="0"/>
    <x v="12"/>
    <n v="23.02"/>
    <x v="2"/>
    <s v="Night"/>
    <x v="4"/>
    <s v="Sep"/>
    <x v="4"/>
    <x v="6"/>
    <x v="2"/>
    <x v="1"/>
  </r>
  <r>
    <x v="191"/>
    <x v="0"/>
    <d v="1899-12-30T08:47:22"/>
    <d v="1899-12-30T08:00:00"/>
    <d v="1899-12-30T09:00:00"/>
    <x v="13"/>
    <n v="8"/>
    <x v="0"/>
    <x v="612"/>
    <n v="32.82"/>
    <x v="0"/>
    <s v="Morning"/>
    <x v="5"/>
    <s v="Sep"/>
    <x v="5"/>
    <x v="6"/>
    <x v="2"/>
    <x v="0"/>
  </r>
  <r>
    <x v="191"/>
    <x v="0"/>
    <d v="1899-12-30T09:28:47"/>
    <d v="1899-12-30T09:00:00"/>
    <d v="1899-12-30T10:00:00"/>
    <x v="10"/>
    <n v="9"/>
    <x v="0"/>
    <x v="97"/>
    <n v="27.92"/>
    <x v="3"/>
    <s v="Morning"/>
    <x v="5"/>
    <s v="Sep"/>
    <x v="5"/>
    <x v="6"/>
    <x v="2"/>
    <x v="0"/>
  </r>
  <r>
    <x v="191"/>
    <x v="0"/>
    <d v="1899-12-30T10:52:09"/>
    <d v="1899-12-30T10:00:00"/>
    <d v="1899-12-30T11:00:00"/>
    <x v="0"/>
    <n v="10"/>
    <x v="0"/>
    <x v="613"/>
    <n v="32.82"/>
    <x v="0"/>
    <s v="Morning"/>
    <x v="5"/>
    <s v="Sep"/>
    <x v="5"/>
    <x v="6"/>
    <x v="2"/>
    <x v="0"/>
  </r>
  <r>
    <x v="191"/>
    <x v="0"/>
    <d v="1899-12-30T19:53:13"/>
    <d v="1899-12-30T19:00:00"/>
    <d v="1899-12-30T20:00:00"/>
    <x v="6"/>
    <n v="19"/>
    <x v="0"/>
    <x v="614"/>
    <n v="32.82"/>
    <x v="7"/>
    <s v="Night"/>
    <x v="5"/>
    <s v="Sep"/>
    <x v="5"/>
    <x v="6"/>
    <x v="2"/>
    <x v="0"/>
  </r>
  <r>
    <x v="191"/>
    <x v="0"/>
    <d v="1899-12-30T20:13:15"/>
    <d v="1899-12-30T20:00:00"/>
    <d v="1899-12-30T21:00:00"/>
    <x v="12"/>
    <n v="20"/>
    <x v="0"/>
    <x v="531"/>
    <n v="27.92"/>
    <x v="3"/>
    <s v="Night"/>
    <x v="5"/>
    <s v="Sep"/>
    <x v="5"/>
    <x v="6"/>
    <x v="2"/>
    <x v="0"/>
  </r>
  <r>
    <x v="191"/>
    <x v="0"/>
    <d v="1899-12-30T20:14:19"/>
    <d v="1899-12-30T20:00:00"/>
    <d v="1899-12-30T21:00:00"/>
    <x v="12"/>
    <n v="20"/>
    <x v="0"/>
    <x v="531"/>
    <n v="32.82"/>
    <x v="0"/>
    <s v="Night"/>
    <x v="5"/>
    <s v="Sep"/>
    <x v="5"/>
    <x v="6"/>
    <x v="2"/>
    <x v="0"/>
  </r>
  <r>
    <x v="191"/>
    <x v="0"/>
    <d v="1899-12-30T20:15:19"/>
    <d v="1899-12-30T20:00:00"/>
    <d v="1899-12-30T21:00:00"/>
    <x v="12"/>
    <n v="20"/>
    <x v="0"/>
    <x v="531"/>
    <n v="32.82"/>
    <x v="0"/>
    <s v="Night"/>
    <x v="5"/>
    <s v="Sep"/>
    <x v="5"/>
    <x v="6"/>
    <x v="2"/>
    <x v="0"/>
  </r>
  <r>
    <x v="191"/>
    <x v="0"/>
    <d v="1899-12-30T21:01:34"/>
    <d v="1899-12-30T21:00:00"/>
    <d v="1899-12-30T22:00:00"/>
    <x v="15"/>
    <n v="21"/>
    <x v="0"/>
    <x v="584"/>
    <n v="23.02"/>
    <x v="5"/>
    <s v="Night"/>
    <x v="5"/>
    <s v="Sep"/>
    <x v="5"/>
    <x v="6"/>
    <x v="2"/>
    <x v="0"/>
  </r>
  <r>
    <x v="192"/>
    <x v="0"/>
    <d v="1899-12-30T10:57:26"/>
    <d v="1899-12-30T10:00:00"/>
    <d v="1899-12-30T11:00:00"/>
    <x v="0"/>
    <n v="10"/>
    <x v="0"/>
    <x v="347"/>
    <n v="18.12"/>
    <x v="6"/>
    <s v="Morning"/>
    <x v="6"/>
    <s v="Sep"/>
    <x v="6"/>
    <x v="6"/>
    <x v="2"/>
    <x v="1"/>
  </r>
  <r>
    <x v="192"/>
    <x v="0"/>
    <d v="1899-12-30T10:58:20"/>
    <d v="1899-12-30T10:00:00"/>
    <d v="1899-12-30T11:00:00"/>
    <x v="0"/>
    <n v="10"/>
    <x v="0"/>
    <x v="347"/>
    <n v="27.92"/>
    <x v="3"/>
    <s v="Morning"/>
    <x v="6"/>
    <s v="Sep"/>
    <x v="6"/>
    <x v="6"/>
    <x v="2"/>
    <x v="0"/>
  </r>
  <r>
    <x v="192"/>
    <x v="0"/>
    <d v="1899-12-30T11:27:36"/>
    <d v="1899-12-30T11:00:00"/>
    <d v="1899-12-30T12:00:00"/>
    <x v="7"/>
    <n v="11"/>
    <x v="0"/>
    <x v="615"/>
    <n v="27.92"/>
    <x v="3"/>
    <s v="Morning"/>
    <x v="6"/>
    <s v="Sep"/>
    <x v="6"/>
    <x v="6"/>
    <x v="2"/>
    <x v="0"/>
  </r>
  <r>
    <x v="192"/>
    <x v="0"/>
    <d v="1899-12-30T12:08:22"/>
    <d v="1899-12-30T12:00:00"/>
    <d v="1899-12-30T13:00:00"/>
    <x v="1"/>
    <n v="12"/>
    <x v="0"/>
    <x v="565"/>
    <n v="32.82"/>
    <x v="7"/>
    <s v="Afternoon"/>
    <x v="6"/>
    <s v="Sep"/>
    <x v="6"/>
    <x v="6"/>
    <x v="2"/>
    <x v="0"/>
  </r>
  <r>
    <x v="192"/>
    <x v="0"/>
    <d v="1899-12-30T12:31:07"/>
    <d v="1899-12-30T12:00:00"/>
    <d v="1899-12-30T13:00:00"/>
    <x v="1"/>
    <n v="12"/>
    <x v="0"/>
    <x v="616"/>
    <n v="23.02"/>
    <x v="5"/>
    <s v="Afternoon"/>
    <x v="6"/>
    <s v="Sep"/>
    <x v="6"/>
    <x v="6"/>
    <x v="2"/>
    <x v="0"/>
  </r>
  <r>
    <x v="192"/>
    <x v="0"/>
    <d v="1899-12-30T12:32:23"/>
    <d v="1899-12-30T12:00:00"/>
    <d v="1899-12-30T13:00:00"/>
    <x v="1"/>
    <n v="12"/>
    <x v="0"/>
    <x v="616"/>
    <n v="23.02"/>
    <x v="5"/>
    <s v="Afternoon"/>
    <x v="6"/>
    <s v="Sep"/>
    <x v="6"/>
    <x v="6"/>
    <x v="2"/>
    <x v="0"/>
  </r>
  <r>
    <x v="192"/>
    <x v="0"/>
    <d v="1899-12-30T12:37:20"/>
    <d v="1899-12-30T12:00:00"/>
    <d v="1899-12-30T13:00:00"/>
    <x v="1"/>
    <n v="12"/>
    <x v="0"/>
    <x v="141"/>
    <n v="23.02"/>
    <x v="5"/>
    <s v="Afternoon"/>
    <x v="6"/>
    <s v="Sep"/>
    <x v="6"/>
    <x v="6"/>
    <x v="2"/>
    <x v="0"/>
  </r>
  <r>
    <x v="192"/>
    <x v="0"/>
    <d v="1899-12-30T12:38:10"/>
    <d v="1899-12-30T12:00:00"/>
    <d v="1899-12-30T13:00:00"/>
    <x v="1"/>
    <n v="12"/>
    <x v="0"/>
    <x v="141"/>
    <n v="23.02"/>
    <x v="5"/>
    <s v="Afternoon"/>
    <x v="6"/>
    <s v="Sep"/>
    <x v="6"/>
    <x v="6"/>
    <x v="2"/>
    <x v="0"/>
  </r>
  <r>
    <x v="192"/>
    <x v="0"/>
    <d v="1899-12-30T17:01:25"/>
    <d v="1899-12-30T17:00:00"/>
    <d v="1899-12-30T18:00:00"/>
    <x v="9"/>
    <n v="17"/>
    <x v="0"/>
    <x v="617"/>
    <n v="32.82"/>
    <x v="0"/>
    <s v="Night"/>
    <x v="6"/>
    <s v="Sep"/>
    <x v="6"/>
    <x v="6"/>
    <x v="2"/>
    <x v="0"/>
  </r>
  <r>
    <x v="192"/>
    <x v="0"/>
    <d v="1899-12-30T21:09:10"/>
    <d v="1899-12-30T21:00:00"/>
    <d v="1899-12-30T22:00:00"/>
    <x v="15"/>
    <n v="21"/>
    <x v="0"/>
    <x v="618"/>
    <n v="23.02"/>
    <x v="2"/>
    <s v="Night"/>
    <x v="6"/>
    <s v="Sep"/>
    <x v="6"/>
    <x v="6"/>
    <x v="2"/>
    <x v="1"/>
  </r>
  <r>
    <x v="192"/>
    <x v="0"/>
    <d v="1899-12-30T21:10:21"/>
    <d v="1899-12-30T21:00:00"/>
    <d v="1899-12-30T22:00:00"/>
    <x v="15"/>
    <n v="21"/>
    <x v="0"/>
    <x v="618"/>
    <n v="32.82"/>
    <x v="7"/>
    <s v="Night"/>
    <x v="6"/>
    <s v="Sep"/>
    <x v="6"/>
    <x v="6"/>
    <x v="2"/>
    <x v="0"/>
  </r>
  <r>
    <x v="192"/>
    <x v="0"/>
    <d v="1899-12-30T21:13:17"/>
    <d v="1899-12-30T21:00:00"/>
    <d v="1899-12-30T22:00:00"/>
    <x v="15"/>
    <n v="21"/>
    <x v="0"/>
    <x v="319"/>
    <n v="23.02"/>
    <x v="5"/>
    <s v="Night"/>
    <x v="6"/>
    <s v="Sep"/>
    <x v="6"/>
    <x v="6"/>
    <x v="2"/>
    <x v="0"/>
  </r>
  <r>
    <x v="193"/>
    <x v="0"/>
    <d v="1899-12-30T07:56:54"/>
    <d v="1899-12-30T07:00:00"/>
    <d v="1899-12-30T08:00:00"/>
    <x v="11"/>
    <n v="7"/>
    <x v="0"/>
    <x v="570"/>
    <n v="32.82"/>
    <x v="0"/>
    <s v="Morning"/>
    <x v="0"/>
    <s v="Sep"/>
    <x v="0"/>
    <x v="6"/>
    <x v="2"/>
    <x v="0"/>
  </r>
  <r>
    <x v="193"/>
    <x v="0"/>
    <d v="1899-12-30T08:41:03"/>
    <d v="1899-12-30T08:00:00"/>
    <d v="1899-12-30T09:00:00"/>
    <x v="13"/>
    <n v="8"/>
    <x v="0"/>
    <x v="425"/>
    <n v="32.82"/>
    <x v="0"/>
    <s v="Morning"/>
    <x v="0"/>
    <s v="Sep"/>
    <x v="0"/>
    <x v="6"/>
    <x v="2"/>
    <x v="0"/>
  </r>
  <r>
    <x v="193"/>
    <x v="0"/>
    <d v="1899-12-30T08:54:16"/>
    <d v="1899-12-30T08:00:00"/>
    <d v="1899-12-30T09:00:00"/>
    <x v="13"/>
    <n v="8"/>
    <x v="0"/>
    <x v="375"/>
    <n v="32.82"/>
    <x v="0"/>
    <s v="Morning"/>
    <x v="0"/>
    <s v="Sep"/>
    <x v="0"/>
    <x v="6"/>
    <x v="2"/>
    <x v="0"/>
  </r>
  <r>
    <x v="193"/>
    <x v="0"/>
    <d v="1899-12-30T09:51:19"/>
    <d v="1899-12-30T09:00:00"/>
    <d v="1899-12-30T10:00:00"/>
    <x v="10"/>
    <n v="9"/>
    <x v="0"/>
    <x v="619"/>
    <n v="32.82"/>
    <x v="0"/>
    <s v="Morning"/>
    <x v="0"/>
    <s v="Sep"/>
    <x v="0"/>
    <x v="6"/>
    <x v="2"/>
    <x v="0"/>
  </r>
  <r>
    <x v="193"/>
    <x v="0"/>
    <d v="1899-12-30T15:38:19"/>
    <d v="1899-12-30T15:00:00"/>
    <d v="1899-12-30T16:00:00"/>
    <x v="3"/>
    <n v="15"/>
    <x v="0"/>
    <x v="242"/>
    <n v="27.92"/>
    <x v="3"/>
    <s v="Afternoon"/>
    <x v="0"/>
    <s v="Sep"/>
    <x v="0"/>
    <x v="6"/>
    <x v="2"/>
    <x v="0"/>
  </r>
  <r>
    <x v="193"/>
    <x v="0"/>
    <d v="1899-12-30T15:50:54"/>
    <d v="1899-12-30T15:00:00"/>
    <d v="1899-12-30T16:00:00"/>
    <x v="3"/>
    <n v="15"/>
    <x v="0"/>
    <x v="552"/>
    <n v="27.92"/>
    <x v="3"/>
    <s v="Afternoon"/>
    <x v="0"/>
    <s v="Sep"/>
    <x v="0"/>
    <x v="6"/>
    <x v="2"/>
    <x v="0"/>
  </r>
  <r>
    <x v="194"/>
    <x v="0"/>
    <d v="1899-12-30T16:29:19"/>
    <d v="1899-12-30T16:00:00"/>
    <d v="1899-12-30T17:00:00"/>
    <x v="4"/>
    <n v="16"/>
    <x v="0"/>
    <x v="543"/>
    <n v="32.82"/>
    <x v="7"/>
    <s v="Afternoon"/>
    <x v="1"/>
    <s v="Sep"/>
    <x v="1"/>
    <x v="6"/>
    <x v="2"/>
    <x v="0"/>
  </r>
  <r>
    <x v="194"/>
    <x v="0"/>
    <d v="1899-12-30T16:30:17"/>
    <d v="1899-12-30T16:00:00"/>
    <d v="1899-12-30T17:00:00"/>
    <x v="4"/>
    <n v="16"/>
    <x v="0"/>
    <x v="543"/>
    <n v="32.82"/>
    <x v="7"/>
    <s v="Afternoon"/>
    <x v="1"/>
    <s v="Sep"/>
    <x v="1"/>
    <x v="6"/>
    <x v="2"/>
    <x v="0"/>
  </r>
  <r>
    <x v="195"/>
    <x v="0"/>
    <d v="1899-12-30T08:42:41"/>
    <d v="1899-12-30T08:00:00"/>
    <d v="1899-12-30T09:00:00"/>
    <x v="13"/>
    <n v="8"/>
    <x v="0"/>
    <x v="347"/>
    <n v="18.12"/>
    <x v="6"/>
    <s v="Morning"/>
    <x v="2"/>
    <s v="Sep"/>
    <x v="2"/>
    <x v="6"/>
    <x v="2"/>
    <x v="1"/>
  </r>
  <r>
    <x v="195"/>
    <x v="0"/>
    <d v="1899-12-30T09:49:39"/>
    <d v="1899-12-30T09:00:00"/>
    <d v="1899-12-30T10:00:00"/>
    <x v="10"/>
    <n v="9"/>
    <x v="0"/>
    <x v="620"/>
    <n v="27.92"/>
    <x v="3"/>
    <s v="Morning"/>
    <x v="2"/>
    <s v="Sep"/>
    <x v="2"/>
    <x v="6"/>
    <x v="2"/>
    <x v="0"/>
  </r>
  <r>
    <x v="195"/>
    <x v="0"/>
    <d v="1899-12-30T13:49:37"/>
    <d v="1899-12-30T13:00:00"/>
    <d v="1899-12-30T14:00:00"/>
    <x v="2"/>
    <n v="13"/>
    <x v="0"/>
    <x v="304"/>
    <n v="23.02"/>
    <x v="2"/>
    <s v="Afternoon"/>
    <x v="2"/>
    <s v="Sep"/>
    <x v="2"/>
    <x v="6"/>
    <x v="2"/>
    <x v="1"/>
  </r>
  <r>
    <x v="195"/>
    <x v="0"/>
    <d v="1899-12-30T14:36:19"/>
    <d v="1899-12-30T14:00:00"/>
    <d v="1899-12-30T15:00:00"/>
    <x v="8"/>
    <n v="14"/>
    <x v="0"/>
    <x v="141"/>
    <n v="23.02"/>
    <x v="5"/>
    <s v="Afternoon"/>
    <x v="2"/>
    <s v="Sep"/>
    <x v="2"/>
    <x v="6"/>
    <x v="2"/>
    <x v="0"/>
  </r>
  <r>
    <x v="195"/>
    <x v="0"/>
    <d v="1899-12-30T14:37:21"/>
    <d v="1899-12-30T14:00:00"/>
    <d v="1899-12-30T15:00:00"/>
    <x v="8"/>
    <n v="14"/>
    <x v="0"/>
    <x v="141"/>
    <n v="23.02"/>
    <x v="5"/>
    <s v="Afternoon"/>
    <x v="2"/>
    <s v="Sep"/>
    <x v="2"/>
    <x v="6"/>
    <x v="2"/>
    <x v="0"/>
  </r>
  <r>
    <x v="195"/>
    <x v="0"/>
    <d v="1899-12-30T14:53:19"/>
    <d v="1899-12-30T14:00:00"/>
    <d v="1899-12-30T15:00:00"/>
    <x v="8"/>
    <n v="14"/>
    <x v="0"/>
    <x v="543"/>
    <n v="32.82"/>
    <x v="7"/>
    <s v="Afternoon"/>
    <x v="2"/>
    <s v="Sep"/>
    <x v="2"/>
    <x v="6"/>
    <x v="2"/>
    <x v="0"/>
  </r>
  <r>
    <x v="196"/>
    <x v="0"/>
    <d v="1899-12-30T13:32:23"/>
    <d v="1899-12-30T13:00:00"/>
    <d v="1899-12-30T14:00:00"/>
    <x v="2"/>
    <n v="13"/>
    <x v="0"/>
    <x v="621"/>
    <n v="32.82"/>
    <x v="0"/>
    <s v="Afternoon"/>
    <x v="3"/>
    <s v="Sep"/>
    <x v="3"/>
    <x v="6"/>
    <x v="2"/>
    <x v="0"/>
  </r>
  <r>
    <x v="196"/>
    <x v="0"/>
    <d v="1899-12-30T13:33:37"/>
    <d v="1899-12-30T13:00:00"/>
    <d v="1899-12-30T14:00:00"/>
    <x v="2"/>
    <n v="13"/>
    <x v="0"/>
    <x v="584"/>
    <n v="27.92"/>
    <x v="3"/>
    <s v="Afternoon"/>
    <x v="3"/>
    <s v="Sep"/>
    <x v="3"/>
    <x v="6"/>
    <x v="2"/>
    <x v="0"/>
  </r>
  <r>
    <x v="196"/>
    <x v="0"/>
    <d v="1899-12-30T15:23:19"/>
    <d v="1899-12-30T15:00:00"/>
    <d v="1899-12-30T16:00:00"/>
    <x v="3"/>
    <n v="15"/>
    <x v="0"/>
    <x v="621"/>
    <n v="32.82"/>
    <x v="0"/>
    <s v="Afternoon"/>
    <x v="3"/>
    <s v="Sep"/>
    <x v="3"/>
    <x v="6"/>
    <x v="2"/>
    <x v="0"/>
  </r>
  <r>
    <x v="196"/>
    <x v="0"/>
    <d v="1899-12-30T17:16:06"/>
    <d v="1899-12-30T17:00:00"/>
    <d v="1899-12-30T18:00:00"/>
    <x v="9"/>
    <n v="17"/>
    <x v="0"/>
    <x v="622"/>
    <n v="27.92"/>
    <x v="3"/>
    <s v="Night"/>
    <x v="3"/>
    <s v="Sep"/>
    <x v="3"/>
    <x v="6"/>
    <x v="2"/>
    <x v="0"/>
  </r>
  <r>
    <x v="196"/>
    <x v="0"/>
    <d v="1899-12-30T17:18:03"/>
    <d v="1899-12-30T17:00:00"/>
    <d v="1899-12-30T18:00:00"/>
    <x v="9"/>
    <n v="17"/>
    <x v="0"/>
    <x v="623"/>
    <n v="32.82"/>
    <x v="0"/>
    <s v="Night"/>
    <x v="3"/>
    <s v="Sep"/>
    <x v="3"/>
    <x v="6"/>
    <x v="2"/>
    <x v="0"/>
  </r>
  <r>
    <x v="196"/>
    <x v="0"/>
    <d v="1899-12-30T18:54:45"/>
    <d v="1899-12-30T18:00:00"/>
    <d v="1899-12-30T19:00:00"/>
    <x v="5"/>
    <n v="18"/>
    <x v="0"/>
    <x v="624"/>
    <n v="32.82"/>
    <x v="0"/>
    <s v="Night"/>
    <x v="3"/>
    <s v="Sep"/>
    <x v="3"/>
    <x v="6"/>
    <x v="2"/>
    <x v="0"/>
  </r>
  <r>
    <x v="196"/>
    <x v="0"/>
    <d v="1899-12-30T18:56:05"/>
    <d v="1899-12-30T18:00:00"/>
    <d v="1899-12-30T19:00:00"/>
    <x v="5"/>
    <n v="18"/>
    <x v="0"/>
    <x v="625"/>
    <n v="32.82"/>
    <x v="0"/>
    <s v="Night"/>
    <x v="3"/>
    <s v="Sep"/>
    <x v="3"/>
    <x v="6"/>
    <x v="2"/>
    <x v="0"/>
  </r>
  <r>
    <x v="196"/>
    <x v="0"/>
    <d v="1899-12-30T21:10:19"/>
    <d v="1899-12-30T21:00:00"/>
    <d v="1899-12-30T22:00:00"/>
    <x v="15"/>
    <n v="21"/>
    <x v="0"/>
    <x v="626"/>
    <n v="27.92"/>
    <x v="3"/>
    <s v="Night"/>
    <x v="3"/>
    <s v="Sep"/>
    <x v="3"/>
    <x v="6"/>
    <x v="2"/>
    <x v="0"/>
  </r>
  <r>
    <x v="196"/>
    <x v="0"/>
    <d v="1899-12-30T21:11:33"/>
    <d v="1899-12-30T21:00:00"/>
    <d v="1899-12-30T22:00:00"/>
    <x v="15"/>
    <n v="21"/>
    <x v="0"/>
    <x v="626"/>
    <n v="32.82"/>
    <x v="0"/>
    <s v="Night"/>
    <x v="3"/>
    <s v="Sep"/>
    <x v="3"/>
    <x v="6"/>
    <x v="2"/>
    <x v="0"/>
  </r>
  <r>
    <x v="196"/>
    <x v="0"/>
    <d v="1899-12-30T21:37:47"/>
    <d v="1899-12-30T21:00:00"/>
    <d v="1899-12-30T22:00:00"/>
    <x v="15"/>
    <n v="21"/>
    <x v="0"/>
    <x v="287"/>
    <n v="27.92"/>
    <x v="3"/>
    <s v="Night"/>
    <x v="3"/>
    <s v="Sep"/>
    <x v="3"/>
    <x v="6"/>
    <x v="2"/>
    <x v="0"/>
  </r>
  <r>
    <x v="196"/>
    <x v="0"/>
    <d v="1899-12-30T21:38:49"/>
    <d v="1899-12-30T21:00:00"/>
    <d v="1899-12-30T22:00:00"/>
    <x v="15"/>
    <n v="21"/>
    <x v="0"/>
    <x v="97"/>
    <n v="27.92"/>
    <x v="3"/>
    <s v="Night"/>
    <x v="3"/>
    <s v="Sep"/>
    <x v="3"/>
    <x v="6"/>
    <x v="2"/>
    <x v="0"/>
  </r>
  <r>
    <x v="197"/>
    <x v="0"/>
    <d v="1899-12-30T07:54:58"/>
    <d v="1899-12-30T07:00:00"/>
    <d v="1899-12-30T08:00:00"/>
    <x v="11"/>
    <n v="7"/>
    <x v="0"/>
    <x v="627"/>
    <n v="23.02"/>
    <x v="5"/>
    <s v="Morning"/>
    <x v="4"/>
    <s v="Sep"/>
    <x v="4"/>
    <x v="6"/>
    <x v="2"/>
    <x v="0"/>
  </r>
  <r>
    <x v="197"/>
    <x v="0"/>
    <d v="1899-12-30T08:09:01"/>
    <d v="1899-12-30T08:00:00"/>
    <d v="1899-12-30T09:00:00"/>
    <x v="13"/>
    <n v="8"/>
    <x v="0"/>
    <x v="621"/>
    <n v="32.82"/>
    <x v="0"/>
    <s v="Morning"/>
    <x v="4"/>
    <s v="Sep"/>
    <x v="4"/>
    <x v="6"/>
    <x v="2"/>
    <x v="0"/>
  </r>
  <r>
    <x v="197"/>
    <x v="0"/>
    <d v="1899-12-30T08:37:38"/>
    <d v="1899-12-30T08:00:00"/>
    <d v="1899-12-30T09:00:00"/>
    <x v="13"/>
    <n v="8"/>
    <x v="0"/>
    <x v="276"/>
    <n v="27.92"/>
    <x v="3"/>
    <s v="Morning"/>
    <x v="4"/>
    <s v="Sep"/>
    <x v="4"/>
    <x v="6"/>
    <x v="2"/>
    <x v="0"/>
  </r>
  <r>
    <x v="197"/>
    <x v="0"/>
    <d v="1899-12-30T08:42:31"/>
    <d v="1899-12-30T08:00:00"/>
    <d v="1899-12-30T09:00:00"/>
    <x v="13"/>
    <n v="8"/>
    <x v="0"/>
    <x v="141"/>
    <n v="23.02"/>
    <x v="5"/>
    <s v="Morning"/>
    <x v="4"/>
    <s v="Sep"/>
    <x v="4"/>
    <x v="6"/>
    <x v="2"/>
    <x v="0"/>
  </r>
  <r>
    <x v="197"/>
    <x v="0"/>
    <d v="1899-12-30T09:10:04"/>
    <d v="1899-12-30T09:00:00"/>
    <d v="1899-12-30T10:00:00"/>
    <x v="10"/>
    <n v="9"/>
    <x v="0"/>
    <x v="554"/>
    <n v="32.82"/>
    <x v="7"/>
    <s v="Morning"/>
    <x v="4"/>
    <s v="Sep"/>
    <x v="4"/>
    <x v="6"/>
    <x v="2"/>
    <x v="0"/>
  </r>
  <r>
    <x v="197"/>
    <x v="0"/>
    <d v="1899-12-30T09:11:08"/>
    <d v="1899-12-30T09:00:00"/>
    <d v="1899-12-30T10:00:00"/>
    <x v="10"/>
    <n v="9"/>
    <x v="0"/>
    <x v="554"/>
    <n v="27.92"/>
    <x v="3"/>
    <s v="Morning"/>
    <x v="4"/>
    <s v="Sep"/>
    <x v="4"/>
    <x v="6"/>
    <x v="2"/>
    <x v="0"/>
  </r>
  <r>
    <x v="197"/>
    <x v="0"/>
    <d v="1899-12-30T09:34:57"/>
    <d v="1899-12-30T09:00:00"/>
    <d v="1899-12-30T10:00:00"/>
    <x v="10"/>
    <n v="9"/>
    <x v="0"/>
    <x v="620"/>
    <n v="27.92"/>
    <x v="3"/>
    <s v="Morning"/>
    <x v="4"/>
    <s v="Sep"/>
    <x v="4"/>
    <x v="6"/>
    <x v="2"/>
    <x v="0"/>
  </r>
  <r>
    <x v="197"/>
    <x v="0"/>
    <d v="1899-12-30T12:38:34"/>
    <d v="1899-12-30T12:00:00"/>
    <d v="1899-12-30T13:00:00"/>
    <x v="1"/>
    <n v="12"/>
    <x v="0"/>
    <x v="628"/>
    <n v="18.12"/>
    <x v="6"/>
    <s v="Afternoon"/>
    <x v="4"/>
    <s v="Sep"/>
    <x v="4"/>
    <x v="6"/>
    <x v="2"/>
    <x v="1"/>
  </r>
  <r>
    <x v="197"/>
    <x v="0"/>
    <d v="1899-12-30T12:39:34"/>
    <d v="1899-12-30T12:00:00"/>
    <d v="1899-12-30T13:00:00"/>
    <x v="1"/>
    <n v="12"/>
    <x v="0"/>
    <x v="628"/>
    <n v="27.92"/>
    <x v="3"/>
    <s v="Afternoon"/>
    <x v="4"/>
    <s v="Sep"/>
    <x v="4"/>
    <x v="6"/>
    <x v="2"/>
    <x v="0"/>
  </r>
  <r>
    <x v="197"/>
    <x v="0"/>
    <d v="1899-12-30T12:44:15"/>
    <d v="1899-12-30T12:00:00"/>
    <d v="1899-12-30T13:00:00"/>
    <x v="1"/>
    <n v="12"/>
    <x v="0"/>
    <x v="629"/>
    <n v="32.82"/>
    <x v="0"/>
    <s v="Afternoon"/>
    <x v="4"/>
    <s v="Sep"/>
    <x v="4"/>
    <x v="6"/>
    <x v="2"/>
    <x v="0"/>
  </r>
  <r>
    <x v="197"/>
    <x v="0"/>
    <d v="1899-12-30T13:54:23"/>
    <d v="1899-12-30T13:00:00"/>
    <d v="1899-12-30T14:00:00"/>
    <x v="2"/>
    <n v="13"/>
    <x v="0"/>
    <x v="554"/>
    <n v="27.92"/>
    <x v="3"/>
    <s v="Afternoon"/>
    <x v="4"/>
    <s v="Sep"/>
    <x v="4"/>
    <x v="6"/>
    <x v="2"/>
    <x v="0"/>
  </r>
  <r>
    <x v="197"/>
    <x v="0"/>
    <d v="1899-12-30T13:55:31"/>
    <d v="1899-12-30T13:00:00"/>
    <d v="1899-12-30T14:00:00"/>
    <x v="2"/>
    <n v="13"/>
    <x v="0"/>
    <x v="630"/>
    <n v="23.02"/>
    <x v="5"/>
    <s v="Afternoon"/>
    <x v="4"/>
    <s v="Sep"/>
    <x v="4"/>
    <x v="6"/>
    <x v="2"/>
    <x v="0"/>
  </r>
  <r>
    <x v="197"/>
    <x v="0"/>
    <d v="1899-12-30T16:29:37"/>
    <d v="1899-12-30T16:00:00"/>
    <d v="1899-12-30T17:00:00"/>
    <x v="4"/>
    <n v="16"/>
    <x v="0"/>
    <x v="554"/>
    <n v="32.82"/>
    <x v="7"/>
    <s v="Afternoon"/>
    <x v="4"/>
    <s v="Sep"/>
    <x v="4"/>
    <x v="6"/>
    <x v="2"/>
    <x v="0"/>
  </r>
  <r>
    <x v="197"/>
    <x v="0"/>
    <d v="1899-12-30T16:31:01"/>
    <d v="1899-12-30T16:00:00"/>
    <d v="1899-12-30T17:00:00"/>
    <x v="4"/>
    <n v="16"/>
    <x v="0"/>
    <x v="630"/>
    <n v="32.82"/>
    <x v="0"/>
    <s v="Afternoon"/>
    <x v="4"/>
    <s v="Sep"/>
    <x v="4"/>
    <x v="6"/>
    <x v="2"/>
    <x v="0"/>
  </r>
  <r>
    <x v="197"/>
    <x v="0"/>
    <d v="1899-12-30T18:54:24"/>
    <d v="1899-12-30T18:00:00"/>
    <d v="1899-12-30T19:00:00"/>
    <x v="5"/>
    <n v="18"/>
    <x v="0"/>
    <x v="631"/>
    <n v="32.82"/>
    <x v="1"/>
    <s v="Night"/>
    <x v="4"/>
    <s v="Sep"/>
    <x v="4"/>
    <x v="6"/>
    <x v="2"/>
    <x v="0"/>
  </r>
  <r>
    <x v="197"/>
    <x v="0"/>
    <d v="1899-12-30T19:00:46"/>
    <d v="1899-12-30T19:00:00"/>
    <d v="1899-12-30T20:00:00"/>
    <x v="6"/>
    <n v="19"/>
    <x v="0"/>
    <x v="632"/>
    <n v="27.92"/>
    <x v="3"/>
    <s v="Night"/>
    <x v="4"/>
    <s v="Sep"/>
    <x v="4"/>
    <x v="6"/>
    <x v="2"/>
    <x v="0"/>
  </r>
  <r>
    <x v="197"/>
    <x v="0"/>
    <d v="1899-12-30T19:03:53"/>
    <d v="1899-12-30T19:00:00"/>
    <d v="1899-12-30T20:00:00"/>
    <x v="6"/>
    <n v="19"/>
    <x v="0"/>
    <x v="633"/>
    <n v="27.92"/>
    <x v="3"/>
    <s v="Night"/>
    <x v="4"/>
    <s v="Sep"/>
    <x v="4"/>
    <x v="6"/>
    <x v="2"/>
    <x v="0"/>
  </r>
  <r>
    <x v="197"/>
    <x v="0"/>
    <d v="1899-12-30T19:12:48"/>
    <d v="1899-12-30T19:00:00"/>
    <d v="1899-12-30T20:00:00"/>
    <x v="6"/>
    <n v="19"/>
    <x v="0"/>
    <x v="634"/>
    <n v="32.82"/>
    <x v="0"/>
    <s v="Night"/>
    <x v="4"/>
    <s v="Sep"/>
    <x v="4"/>
    <x v="6"/>
    <x v="2"/>
    <x v="0"/>
  </r>
  <r>
    <x v="197"/>
    <x v="0"/>
    <d v="1899-12-30T19:14:00"/>
    <d v="1899-12-30T19:00:00"/>
    <d v="1899-12-30T20:00:00"/>
    <x v="6"/>
    <n v="19"/>
    <x v="0"/>
    <x v="634"/>
    <n v="27.92"/>
    <x v="3"/>
    <s v="Night"/>
    <x v="4"/>
    <s v="Sep"/>
    <x v="4"/>
    <x v="6"/>
    <x v="2"/>
    <x v="0"/>
  </r>
  <r>
    <x v="197"/>
    <x v="0"/>
    <d v="1899-12-30T19:15:00"/>
    <d v="1899-12-30T19:00:00"/>
    <d v="1899-12-30T20:00:00"/>
    <x v="6"/>
    <n v="19"/>
    <x v="0"/>
    <x v="634"/>
    <n v="27.92"/>
    <x v="3"/>
    <s v="Night"/>
    <x v="4"/>
    <s v="Sep"/>
    <x v="4"/>
    <x v="6"/>
    <x v="2"/>
    <x v="0"/>
  </r>
  <r>
    <x v="197"/>
    <x v="0"/>
    <d v="1899-12-30T19:31:57"/>
    <d v="1899-12-30T19:00:00"/>
    <d v="1899-12-30T20:00:00"/>
    <x v="6"/>
    <n v="19"/>
    <x v="0"/>
    <x v="635"/>
    <n v="27.92"/>
    <x v="3"/>
    <s v="Night"/>
    <x v="4"/>
    <s v="Sep"/>
    <x v="4"/>
    <x v="6"/>
    <x v="2"/>
    <x v="0"/>
  </r>
  <r>
    <x v="197"/>
    <x v="0"/>
    <d v="1899-12-30T22:19:36"/>
    <d v="1899-12-30T22:00:00"/>
    <d v="1899-12-30T23:00:00"/>
    <x v="14"/>
    <n v="22"/>
    <x v="0"/>
    <x v="636"/>
    <n v="32.82"/>
    <x v="1"/>
    <s v="Night"/>
    <x v="4"/>
    <s v="Sep"/>
    <x v="4"/>
    <x v="6"/>
    <x v="2"/>
    <x v="0"/>
  </r>
  <r>
    <x v="197"/>
    <x v="0"/>
    <d v="1899-12-30T22:20:19"/>
    <d v="1899-12-30T22:00:00"/>
    <d v="1899-12-30T23:00:00"/>
    <x v="14"/>
    <n v="22"/>
    <x v="0"/>
    <x v="637"/>
    <n v="32.82"/>
    <x v="1"/>
    <s v="Night"/>
    <x v="4"/>
    <s v="Sep"/>
    <x v="4"/>
    <x v="6"/>
    <x v="2"/>
    <x v="0"/>
  </r>
  <r>
    <x v="198"/>
    <x v="0"/>
    <d v="1899-12-30T14:29:49"/>
    <d v="1899-12-30T14:00:00"/>
    <d v="1899-12-30T15:00:00"/>
    <x v="8"/>
    <n v="14"/>
    <x v="0"/>
    <x v="638"/>
    <n v="32.82"/>
    <x v="0"/>
    <s v="Afternoon"/>
    <x v="5"/>
    <s v="Sep"/>
    <x v="5"/>
    <x v="6"/>
    <x v="2"/>
    <x v="0"/>
  </r>
  <r>
    <x v="198"/>
    <x v="0"/>
    <d v="1899-12-30T17:34:20"/>
    <d v="1899-12-30T17:00:00"/>
    <d v="1899-12-30T18:00:00"/>
    <x v="9"/>
    <n v="17"/>
    <x v="0"/>
    <x v="639"/>
    <n v="32.82"/>
    <x v="0"/>
    <s v="Night"/>
    <x v="5"/>
    <s v="Sep"/>
    <x v="5"/>
    <x v="6"/>
    <x v="2"/>
    <x v="0"/>
  </r>
  <r>
    <x v="198"/>
    <x v="0"/>
    <d v="1899-12-30T21:15:39"/>
    <d v="1899-12-30T21:00:00"/>
    <d v="1899-12-30T22:00:00"/>
    <x v="15"/>
    <n v="21"/>
    <x v="0"/>
    <x v="40"/>
    <n v="27.92"/>
    <x v="3"/>
    <s v="Night"/>
    <x v="5"/>
    <s v="Sep"/>
    <x v="5"/>
    <x v="6"/>
    <x v="2"/>
    <x v="0"/>
  </r>
  <r>
    <x v="198"/>
    <x v="0"/>
    <d v="1899-12-30T21:18:22"/>
    <d v="1899-12-30T21:00:00"/>
    <d v="1899-12-30T22:00:00"/>
    <x v="15"/>
    <n v="21"/>
    <x v="0"/>
    <x v="40"/>
    <n v="27.92"/>
    <x v="3"/>
    <s v="Night"/>
    <x v="5"/>
    <s v="Sep"/>
    <x v="5"/>
    <x v="6"/>
    <x v="2"/>
    <x v="0"/>
  </r>
  <r>
    <x v="199"/>
    <x v="0"/>
    <d v="1899-12-30T08:17:19"/>
    <d v="1899-12-30T08:00:00"/>
    <d v="1899-12-30T09:00:00"/>
    <x v="13"/>
    <n v="8"/>
    <x v="0"/>
    <x v="276"/>
    <n v="27.92"/>
    <x v="3"/>
    <s v="Morning"/>
    <x v="6"/>
    <s v="Sep"/>
    <x v="6"/>
    <x v="6"/>
    <x v="2"/>
    <x v="0"/>
  </r>
  <r>
    <x v="199"/>
    <x v="0"/>
    <d v="1899-12-30T08:30:29"/>
    <d v="1899-12-30T08:00:00"/>
    <d v="1899-12-30T09:00:00"/>
    <x v="13"/>
    <n v="8"/>
    <x v="0"/>
    <x v="627"/>
    <n v="23.02"/>
    <x v="5"/>
    <s v="Morning"/>
    <x v="6"/>
    <s v="Sep"/>
    <x v="6"/>
    <x v="6"/>
    <x v="2"/>
    <x v="0"/>
  </r>
  <r>
    <x v="199"/>
    <x v="0"/>
    <d v="1899-12-30T10:01:31"/>
    <d v="1899-12-30T10:00:00"/>
    <d v="1899-12-30T11:00:00"/>
    <x v="0"/>
    <n v="10"/>
    <x v="0"/>
    <x v="494"/>
    <n v="32.82"/>
    <x v="0"/>
    <s v="Morning"/>
    <x v="6"/>
    <s v="Sep"/>
    <x v="6"/>
    <x v="6"/>
    <x v="2"/>
    <x v="0"/>
  </r>
  <r>
    <x v="199"/>
    <x v="0"/>
    <d v="1899-12-30T12:59:34"/>
    <d v="1899-12-30T12:00:00"/>
    <d v="1899-12-30T13:00:00"/>
    <x v="1"/>
    <n v="12"/>
    <x v="0"/>
    <x v="3"/>
    <n v="23.02"/>
    <x v="2"/>
    <s v="Afternoon"/>
    <x v="6"/>
    <s v="Sep"/>
    <x v="6"/>
    <x v="6"/>
    <x v="2"/>
    <x v="1"/>
  </r>
  <r>
    <x v="199"/>
    <x v="0"/>
    <d v="1899-12-30T13:00:34"/>
    <d v="1899-12-30T13:00:00"/>
    <d v="1899-12-30T14:00:00"/>
    <x v="2"/>
    <n v="13"/>
    <x v="0"/>
    <x v="3"/>
    <n v="27.92"/>
    <x v="3"/>
    <s v="Afternoon"/>
    <x v="6"/>
    <s v="Sep"/>
    <x v="6"/>
    <x v="6"/>
    <x v="2"/>
    <x v="0"/>
  </r>
  <r>
    <x v="199"/>
    <x v="0"/>
    <d v="1899-12-30T13:45:42"/>
    <d v="1899-12-30T13:00:00"/>
    <d v="1899-12-30T14:00:00"/>
    <x v="2"/>
    <n v="13"/>
    <x v="0"/>
    <x v="640"/>
    <n v="23.02"/>
    <x v="5"/>
    <s v="Afternoon"/>
    <x v="6"/>
    <s v="Sep"/>
    <x v="6"/>
    <x v="6"/>
    <x v="2"/>
    <x v="0"/>
  </r>
  <r>
    <x v="200"/>
    <x v="0"/>
    <d v="1899-12-30T08:34:57"/>
    <d v="1899-12-30T08:00:00"/>
    <d v="1899-12-30T09:00:00"/>
    <x v="13"/>
    <n v="8"/>
    <x v="0"/>
    <x v="276"/>
    <n v="27.92"/>
    <x v="3"/>
    <s v="Morning"/>
    <x v="0"/>
    <s v="Sep"/>
    <x v="0"/>
    <x v="6"/>
    <x v="2"/>
    <x v="0"/>
  </r>
  <r>
    <x v="200"/>
    <x v="0"/>
    <d v="1899-12-30T09:46:15"/>
    <d v="1899-12-30T09:00:00"/>
    <d v="1899-12-30T10:00:00"/>
    <x v="10"/>
    <n v="9"/>
    <x v="0"/>
    <x v="641"/>
    <n v="27.92"/>
    <x v="3"/>
    <s v="Morning"/>
    <x v="0"/>
    <s v="Sep"/>
    <x v="0"/>
    <x v="6"/>
    <x v="2"/>
    <x v="0"/>
  </r>
  <r>
    <x v="200"/>
    <x v="0"/>
    <d v="1899-12-30T13:39:55"/>
    <d v="1899-12-30T13:00:00"/>
    <d v="1899-12-30T14:00:00"/>
    <x v="2"/>
    <n v="13"/>
    <x v="0"/>
    <x v="333"/>
    <n v="27.92"/>
    <x v="3"/>
    <s v="Afternoon"/>
    <x v="0"/>
    <s v="Sep"/>
    <x v="0"/>
    <x v="6"/>
    <x v="2"/>
    <x v="0"/>
  </r>
  <r>
    <x v="200"/>
    <x v="0"/>
    <d v="1899-12-30T16:03:30"/>
    <d v="1899-12-30T16:00:00"/>
    <d v="1899-12-30T17:00:00"/>
    <x v="4"/>
    <n v="16"/>
    <x v="0"/>
    <x v="642"/>
    <n v="32.82"/>
    <x v="0"/>
    <s v="Afternoon"/>
    <x v="0"/>
    <s v="Sep"/>
    <x v="0"/>
    <x v="6"/>
    <x v="2"/>
    <x v="0"/>
  </r>
  <r>
    <x v="200"/>
    <x v="0"/>
    <d v="1899-12-30T20:39:23"/>
    <d v="1899-12-30T20:00:00"/>
    <d v="1899-12-30T21:00:00"/>
    <x v="12"/>
    <n v="20"/>
    <x v="0"/>
    <x v="643"/>
    <n v="23.02"/>
    <x v="2"/>
    <s v="Night"/>
    <x v="0"/>
    <s v="Sep"/>
    <x v="0"/>
    <x v="6"/>
    <x v="2"/>
    <x v="1"/>
  </r>
  <r>
    <x v="200"/>
    <x v="0"/>
    <d v="1899-12-30T21:31:37"/>
    <d v="1899-12-30T21:00:00"/>
    <d v="1899-12-30T22:00:00"/>
    <x v="15"/>
    <n v="21"/>
    <x v="0"/>
    <x v="287"/>
    <n v="27.92"/>
    <x v="3"/>
    <s v="Night"/>
    <x v="0"/>
    <s v="Sep"/>
    <x v="0"/>
    <x v="6"/>
    <x v="2"/>
    <x v="0"/>
  </r>
  <r>
    <x v="200"/>
    <x v="0"/>
    <d v="1899-12-30T21:32:43"/>
    <d v="1899-12-30T21:00:00"/>
    <d v="1899-12-30T22:00:00"/>
    <x v="15"/>
    <n v="21"/>
    <x v="0"/>
    <x v="287"/>
    <n v="27.92"/>
    <x v="3"/>
    <s v="Night"/>
    <x v="0"/>
    <s v="Sep"/>
    <x v="0"/>
    <x v="6"/>
    <x v="2"/>
    <x v="0"/>
  </r>
  <r>
    <x v="201"/>
    <x v="0"/>
    <d v="1899-12-30T11:01:15"/>
    <d v="1899-12-30T11:00:00"/>
    <d v="1899-12-30T12:00:00"/>
    <x v="7"/>
    <n v="11"/>
    <x v="0"/>
    <x v="644"/>
    <n v="32.82"/>
    <x v="0"/>
    <s v="Morning"/>
    <x v="1"/>
    <s v="Sep"/>
    <x v="1"/>
    <x v="6"/>
    <x v="2"/>
    <x v="0"/>
  </r>
  <r>
    <x v="201"/>
    <x v="0"/>
    <d v="1899-12-30T11:02:14"/>
    <d v="1899-12-30T11:00:00"/>
    <d v="1899-12-30T12:00:00"/>
    <x v="7"/>
    <n v="11"/>
    <x v="0"/>
    <x v="644"/>
    <n v="32.82"/>
    <x v="4"/>
    <s v="Morning"/>
    <x v="1"/>
    <s v="Sep"/>
    <x v="1"/>
    <x v="6"/>
    <x v="2"/>
    <x v="0"/>
  </r>
  <r>
    <x v="201"/>
    <x v="0"/>
    <d v="1899-12-30T11:37:47"/>
    <d v="1899-12-30T11:00:00"/>
    <d v="1899-12-30T12:00:00"/>
    <x v="7"/>
    <n v="11"/>
    <x v="0"/>
    <x v="543"/>
    <n v="23.02"/>
    <x v="5"/>
    <s v="Morning"/>
    <x v="1"/>
    <s v="Sep"/>
    <x v="1"/>
    <x v="6"/>
    <x v="2"/>
    <x v="0"/>
  </r>
  <r>
    <x v="201"/>
    <x v="0"/>
    <d v="1899-12-30T11:38:45"/>
    <d v="1899-12-30T11:00:00"/>
    <d v="1899-12-30T12:00:00"/>
    <x v="7"/>
    <n v="11"/>
    <x v="0"/>
    <x v="543"/>
    <n v="23.02"/>
    <x v="5"/>
    <s v="Morning"/>
    <x v="1"/>
    <s v="Sep"/>
    <x v="1"/>
    <x v="6"/>
    <x v="2"/>
    <x v="0"/>
  </r>
  <r>
    <x v="201"/>
    <x v="0"/>
    <d v="1899-12-30T15:10:09"/>
    <d v="1899-12-30T15:00:00"/>
    <d v="1899-12-30T16:00:00"/>
    <x v="3"/>
    <n v="15"/>
    <x v="0"/>
    <x v="645"/>
    <n v="32.82"/>
    <x v="7"/>
    <s v="Afternoon"/>
    <x v="1"/>
    <s v="Sep"/>
    <x v="1"/>
    <x v="6"/>
    <x v="2"/>
    <x v="0"/>
  </r>
  <r>
    <x v="201"/>
    <x v="0"/>
    <d v="1899-12-30T15:36:14"/>
    <d v="1899-12-30T15:00:00"/>
    <d v="1899-12-30T16:00:00"/>
    <x v="3"/>
    <n v="15"/>
    <x v="0"/>
    <x v="646"/>
    <n v="32.82"/>
    <x v="0"/>
    <s v="Afternoon"/>
    <x v="1"/>
    <s v="Sep"/>
    <x v="1"/>
    <x v="6"/>
    <x v="2"/>
    <x v="0"/>
  </r>
  <r>
    <x v="201"/>
    <x v="0"/>
    <d v="1899-12-30T18:16:29"/>
    <d v="1899-12-30T18:00:00"/>
    <d v="1899-12-30T19:00:00"/>
    <x v="5"/>
    <n v="18"/>
    <x v="0"/>
    <x v="507"/>
    <n v="32.82"/>
    <x v="0"/>
    <s v="Night"/>
    <x v="1"/>
    <s v="Sep"/>
    <x v="1"/>
    <x v="6"/>
    <x v="2"/>
    <x v="0"/>
  </r>
  <r>
    <x v="201"/>
    <x v="0"/>
    <d v="1899-12-30T18:17:31"/>
    <d v="1899-12-30T18:00:00"/>
    <d v="1899-12-30T19:00:00"/>
    <x v="5"/>
    <n v="18"/>
    <x v="0"/>
    <x v="507"/>
    <n v="32.82"/>
    <x v="0"/>
    <s v="Night"/>
    <x v="1"/>
    <s v="Sep"/>
    <x v="1"/>
    <x v="6"/>
    <x v="2"/>
    <x v="0"/>
  </r>
  <r>
    <x v="201"/>
    <x v="0"/>
    <d v="1899-12-30T20:29:43"/>
    <d v="1899-12-30T20:00:00"/>
    <d v="1899-12-30T21:00:00"/>
    <x v="12"/>
    <n v="20"/>
    <x v="0"/>
    <x v="40"/>
    <n v="23.02"/>
    <x v="2"/>
    <s v="Night"/>
    <x v="1"/>
    <s v="Sep"/>
    <x v="1"/>
    <x v="6"/>
    <x v="2"/>
    <x v="1"/>
  </r>
  <r>
    <x v="201"/>
    <x v="0"/>
    <d v="1899-12-30T20:30:39"/>
    <d v="1899-12-30T20:00:00"/>
    <d v="1899-12-30T21:00:00"/>
    <x v="12"/>
    <n v="20"/>
    <x v="0"/>
    <x v="40"/>
    <n v="23.02"/>
    <x v="2"/>
    <s v="Night"/>
    <x v="1"/>
    <s v="Sep"/>
    <x v="1"/>
    <x v="6"/>
    <x v="2"/>
    <x v="1"/>
  </r>
  <r>
    <x v="201"/>
    <x v="0"/>
    <d v="1899-12-30T20:33:58"/>
    <d v="1899-12-30T20:00:00"/>
    <d v="1899-12-30T21:00:00"/>
    <x v="12"/>
    <n v="20"/>
    <x v="0"/>
    <x v="602"/>
    <n v="32.82"/>
    <x v="0"/>
    <s v="Night"/>
    <x v="1"/>
    <s v="Sep"/>
    <x v="1"/>
    <x v="6"/>
    <x v="2"/>
    <x v="0"/>
  </r>
  <r>
    <x v="201"/>
    <x v="0"/>
    <d v="1899-12-30T20:35:30"/>
    <d v="1899-12-30T20:00:00"/>
    <d v="1899-12-30T21:00:00"/>
    <x v="12"/>
    <n v="20"/>
    <x v="0"/>
    <x v="602"/>
    <n v="32.82"/>
    <x v="0"/>
    <s v="Night"/>
    <x v="1"/>
    <s v="Sep"/>
    <x v="1"/>
    <x v="6"/>
    <x v="2"/>
    <x v="0"/>
  </r>
  <r>
    <x v="201"/>
    <x v="0"/>
    <d v="1899-12-30T22:18:46"/>
    <d v="1899-12-30T22:00:00"/>
    <d v="1899-12-30T23:00:00"/>
    <x v="14"/>
    <n v="22"/>
    <x v="0"/>
    <x v="647"/>
    <n v="27.92"/>
    <x v="3"/>
    <s v="Night"/>
    <x v="1"/>
    <s v="Sep"/>
    <x v="1"/>
    <x v="6"/>
    <x v="2"/>
    <x v="0"/>
  </r>
  <r>
    <x v="201"/>
    <x v="0"/>
    <d v="1899-12-30T22:19:50"/>
    <d v="1899-12-30T22:00:00"/>
    <d v="1899-12-30T23:00:00"/>
    <x v="14"/>
    <n v="22"/>
    <x v="0"/>
    <x v="647"/>
    <n v="23.02"/>
    <x v="2"/>
    <s v="Night"/>
    <x v="1"/>
    <s v="Sep"/>
    <x v="1"/>
    <x v="6"/>
    <x v="2"/>
    <x v="1"/>
  </r>
  <r>
    <x v="201"/>
    <x v="0"/>
    <d v="1899-12-30T22:20:48"/>
    <d v="1899-12-30T22:00:00"/>
    <d v="1899-12-30T23:00:00"/>
    <x v="14"/>
    <n v="22"/>
    <x v="0"/>
    <x v="647"/>
    <n v="23.02"/>
    <x v="2"/>
    <s v="Night"/>
    <x v="1"/>
    <s v="Sep"/>
    <x v="1"/>
    <x v="6"/>
    <x v="2"/>
    <x v="1"/>
  </r>
  <r>
    <x v="202"/>
    <x v="0"/>
    <d v="1899-12-30T08:32:54"/>
    <d v="1899-12-30T08:00:00"/>
    <d v="1899-12-30T09:00:00"/>
    <x v="13"/>
    <n v="8"/>
    <x v="0"/>
    <x v="648"/>
    <n v="23.02"/>
    <x v="2"/>
    <s v="Morning"/>
    <x v="2"/>
    <s v="Sep"/>
    <x v="2"/>
    <x v="6"/>
    <x v="2"/>
    <x v="1"/>
  </r>
  <r>
    <x v="202"/>
    <x v="0"/>
    <d v="1899-12-30T10:12:10"/>
    <d v="1899-12-30T10:00:00"/>
    <d v="1899-12-30T11:00:00"/>
    <x v="0"/>
    <n v="10"/>
    <x v="0"/>
    <x v="649"/>
    <n v="27.92"/>
    <x v="3"/>
    <s v="Morning"/>
    <x v="2"/>
    <s v="Sep"/>
    <x v="2"/>
    <x v="6"/>
    <x v="2"/>
    <x v="0"/>
  </r>
  <r>
    <x v="202"/>
    <x v="0"/>
    <d v="1899-12-30T10:13:09"/>
    <d v="1899-12-30T10:00:00"/>
    <d v="1899-12-30T11:00:00"/>
    <x v="0"/>
    <n v="10"/>
    <x v="0"/>
    <x v="649"/>
    <n v="32.82"/>
    <x v="0"/>
    <s v="Morning"/>
    <x v="2"/>
    <s v="Sep"/>
    <x v="2"/>
    <x v="6"/>
    <x v="2"/>
    <x v="0"/>
  </r>
  <r>
    <x v="202"/>
    <x v="0"/>
    <d v="1899-12-30T11:06:26"/>
    <d v="1899-12-30T11:00:00"/>
    <d v="1899-12-30T12:00:00"/>
    <x v="7"/>
    <n v="11"/>
    <x v="0"/>
    <x v="650"/>
    <n v="23.02"/>
    <x v="5"/>
    <s v="Morning"/>
    <x v="2"/>
    <s v="Sep"/>
    <x v="2"/>
    <x v="6"/>
    <x v="2"/>
    <x v="0"/>
  </r>
  <r>
    <x v="202"/>
    <x v="0"/>
    <d v="1899-12-30T11:07:36"/>
    <d v="1899-12-30T11:00:00"/>
    <d v="1899-12-30T12:00:00"/>
    <x v="7"/>
    <n v="11"/>
    <x v="0"/>
    <x v="650"/>
    <n v="23.02"/>
    <x v="5"/>
    <s v="Morning"/>
    <x v="2"/>
    <s v="Sep"/>
    <x v="2"/>
    <x v="6"/>
    <x v="2"/>
    <x v="0"/>
  </r>
  <r>
    <x v="202"/>
    <x v="0"/>
    <d v="1899-12-30T11:52:00"/>
    <d v="1899-12-30T11:00:00"/>
    <d v="1899-12-30T12:00:00"/>
    <x v="7"/>
    <n v="11"/>
    <x v="0"/>
    <x v="651"/>
    <n v="27.92"/>
    <x v="3"/>
    <s v="Morning"/>
    <x v="2"/>
    <s v="Sep"/>
    <x v="2"/>
    <x v="6"/>
    <x v="2"/>
    <x v="0"/>
  </r>
  <r>
    <x v="202"/>
    <x v="0"/>
    <d v="1899-12-30T11:55:13"/>
    <d v="1899-12-30T11:00:00"/>
    <d v="1899-12-30T12:00:00"/>
    <x v="7"/>
    <n v="11"/>
    <x v="0"/>
    <x v="99"/>
    <n v="23.02"/>
    <x v="2"/>
    <s v="Morning"/>
    <x v="2"/>
    <s v="Sep"/>
    <x v="2"/>
    <x v="6"/>
    <x v="2"/>
    <x v="1"/>
  </r>
  <r>
    <x v="202"/>
    <x v="0"/>
    <d v="1899-12-30T12:07:21"/>
    <d v="1899-12-30T12:00:00"/>
    <d v="1899-12-30T13:00:00"/>
    <x v="1"/>
    <n v="12"/>
    <x v="0"/>
    <x v="276"/>
    <n v="27.92"/>
    <x v="3"/>
    <s v="Afternoon"/>
    <x v="2"/>
    <s v="Sep"/>
    <x v="2"/>
    <x v="6"/>
    <x v="2"/>
    <x v="0"/>
  </r>
  <r>
    <x v="202"/>
    <x v="0"/>
    <d v="1899-12-30T13:28:15"/>
    <d v="1899-12-30T13:00:00"/>
    <d v="1899-12-30T14:00:00"/>
    <x v="2"/>
    <n v="13"/>
    <x v="0"/>
    <x v="333"/>
    <n v="27.92"/>
    <x v="3"/>
    <s v="Afternoon"/>
    <x v="2"/>
    <s v="Sep"/>
    <x v="2"/>
    <x v="6"/>
    <x v="2"/>
    <x v="0"/>
  </r>
  <r>
    <x v="202"/>
    <x v="0"/>
    <d v="1899-12-30T13:29:36"/>
    <d v="1899-12-30T13:00:00"/>
    <d v="1899-12-30T14:00:00"/>
    <x v="2"/>
    <n v="13"/>
    <x v="0"/>
    <x v="333"/>
    <n v="27.92"/>
    <x v="3"/>
    <s v="Afternoon"/>
    <x v="2"/>
    <s v="Sep"/>
    <x v="2"/>
    <x v="6"/>
    <x v="2"/>
    <x v="0"/>
  </r>
  <r>
    <x v="202"/>
    <x v="0"/>
    <d v="1899-12-30T13:33:35"/>
    <d v="1899-12-30T13:00:00"/>
    <d v="1899-12-30T14:00:00"/>
    <x v="2"/>
    <n v="13"/>
    <x v="0"/>
    <x v="510"/>
    <n v="27.92"/>
    <x v="3"/>
    <s v="Afternoon"/>
    <x v="2"/>
    <s v="Sep"/>
    <x v="2"/>
    <x v="6"/>
    <x v="2"/>
    <x v="0"/>
  </r>
  <r>
    <x v="202"/>
    <x v="0"/>
    <d v="1899-12-30T15:34:10"/>
    <d v="1899-12-30T15:00:00"/>
    <d v="1899-12-30T16:00:00"/>
    <x v="3"/>
    <n v="15"/>
    <x v="0"/>
    <x v="652"/>
    <n v="32.82"/>
    <x v="0"/>
    <s v="Afternoon"/>
    <x v="2"/>
    <s v="Sep"/>
    <x v="2"/>
    <x v="6"/>
    <x v="2"/>
    <x v="0"/>
  </r>
  <r>
    <x v="202"/>
    <x v="0"/>
    <d v="1899-12-30T15:35:24"/>
    <d v="1899-12-30T15:00:00"/>
    <d v="1899-12-30T16:00:00"/>
    <x v="3"/>
    <n v="15"/>
    <x v="0"/>
    <x v="652"/>
    <n v="27.92"/>
    <x v="3"/>
    <s v="Afternoon"/>
    <x v="2"/>
    <s v="Sep"/>
    <x v="2"/>
    <x v="6"/>
    <x v="2"/>
    <x v="0"/>
  </r>
  <r>
    <x v="202"/>
    <x v="0"/>
    <d v="1899-12-30T16:25:03"/>
    <d v="1899-12-30T16:00:00"/>
    <d v="1899-12-30T17:00:00"/>
    <x v="4"/>
    <n v="16"/>
    <x v="0"/>
    <x v="653"/>
    <n v="32.82"/>
    <x v="4"/>
    <s v="Afternoon"/>
    <x v="2"/>
    <s v="Sep"/>
    <x v="2"/>
    <x v="6"/>
    <x v="2"/>
    <x v="0"/>
  </r>
  <r>
    <x v="202"/>
    <x v="0"/>
    <d v="1899-12-30T20:19:10"/>
    <d v="1899-12-30T20:00:00"/>
    <d v="1899-12-30T21:00:00"/>
    <x v="12"/>
    <n v="20"/>
    <x v="0"/>
    <x v="654"/>
    <n v="32.82"/>
    <x v="0"/>
    <s v="Night"/>
    <x v="2"/>
    <s v="Sep"/>
    <x v="2"/>
    <x v="6"/>
    <x v="2"/>
    <x v="0"/>
  </r>
  <r>
    <x v="202"/>
    <x v="0"/>
    <d v="1899-12-30T20:20:36"/>
    <d v="1899-12-30T20:00:00"/>
    <d v="1899-12-30T21:00:00"/>
    <x v="12"/>
    <n v="20"/>
    <x v="0"/>
    <x v="654"/>
    <n v="32.82"/>
    <x v="7"/>
    <s v="Night"/>
    <x v="2"/>
    <s v="Sep"/>
    <x v="2"/>
    <x v="6"/>
    <x v="2"/>
    <x v="0"/>
  </r>
  <r>
    <x v="202"/>
    <x v="0"/>
    <d v="1899-12-30T20:46:26"/>
    <d v="1899-12-30T20:00:00"/>
    <d v="1899-12-30T21:00:00"/>
    <x v="12"/>
    <n v="20"/>
    <x v="0"/>
    <x v="455"/>
    <n v="27.92"/>
    <x v="3"/>
    <s v="Night"/>
    <x v="2"/>
    <s v="Sep"/>
    <x v="2"/>
    <x v="6"/>
    <x v="2"/>
    <x v="0"/>
  </r>
  <r>
    <x v="202"/>
    <x v="0"/>
    <d v="1899-12-30T20:47:35"/>
    <d v="1899-12-30T20:00:00"/>
    <d v="1899-12-30T21:00:00"/>
    <x v="12"/>
    <n v="20"/>
    <x v="0"/>
    <x v="455"/>
    <n v="27.92"/>
    <x v="3"/>
    <s v="Night"/>
    <x v="2"/>
    <s v="Sep"/>
    <x v="2"/>
    <x v="6"/>
    <x v="2"/>
    <x v="0"/>
  </r>
  <r>
    <x v="202"/>
    <x v="0"/>
    <d v="1899-12-30T21:07:05"/>
    <d v="1899-12-30T21:00:00"/>
    <d v="1899-12-30T22:00:00"/>
    <x v="15"/>
    <n v="21"/>
    <x v="0"/>
    <x v="655"/>
    <n v="27.92"/>
    <x v="3"/>
    <s v="Night"/>
    <x v="2"/>
    <s v="Sep"/>
    <x v="2"/>
    <x v="6"/>
    <x v="2"/>
    <x v="0"/>
  </r>
  <r>
    <x v="202"/>
    <x v="0"/>
    <d v="1899-12-30T21:08:15"/>
    <d v="1899-12-30T21:00:00"/>
    <d v="1899-12-30T22:00:00"/>
    <x v="15"/>
    <n v="21"/>
    <x v="0"/>
    <x v="655"/>
    <n v="27.92"/>
    <x v="3"/>
    <s v="Night"/>
    <x v="2"/>
    <s v="Sep"/>
    <x v="2"/>
    <x v="6"/>
    <x v="2"/>
    <x v="0"/>
  </r>
  <r>
    <x v="202"/>
    <x v="0"/>
    <d v="1899-12-30T21:54:04"/>
    <d v="1899-12-30T21:00:00"/>
    <d v="1899-12-30T22:00:00"/>
    <x v="15"/>
    <n v="21"/>
    <x v="0"/>
    <x v="637"/>
    <n v="32.82"/>
    <x v="1"/>
    <s v="Night"/>
    <x v="2"/>
    <s v="Sep"/>
    <x v="2"/>
    <x v="6"/>
    <x v="2"/>
    <x v="0"/>
  </r>
  <r>
    <x v="202"/>
    <x v="0"/>
    <d v="1899-12-30T21:54:54"/>
    <d v="1899-12-30T21:00:00"/>
    <d v="1899-12-30T22:00:00"/>
    <x v="15"/>
    <n v="21"/>
    <x v="0"/>
    <x v="637"/>
    <n v="32.82"/>
    <x v="1"/>
    <s v="Night"/>
    <x v="2"/>
    <s v="Sep"/>
    <x v="2"/>
    <x v="6"/>
    <x v="2"/>
    <x v="0"/>
  </r>
  <r>
    <x v="202"/>
    <x v="0"/>
    <d v="1899-12-30T22:37:02"/>
    <d v="1899-12-30T22:00:00"/>
    <d v="1899-12-30T23:00:00"/>
    <x v="14"/>
    <n v="22"/>
    <x v="0"/>
    <x v="656"/>
    <n v="23.02"/>
    <x v="2"/>
    <s v="Night"/>
    <x v="2"/>
    <s v="Sep"/>
    <x v="2"/>
    <x v="6"/>
    <x v="2"/>
    <x v="1"/>
  </r>
  <r>
    <x v="202"/>
    <x v="0"/>
    <d v="1899-12-30T22:37:58"/>
    <d v="1899-12-30T22:00:00"/>
    <d v="1899-12-30T23:00:00"/>
    <x v="14"/>
    <n v="22"/>
    <x v="0"/>
    <x v="657"/>
    <n v="27.92"/>
    <x v="3"/>
    <s v="Night"/>
    <x v="2"/>
    <s v="Sep"/>
    <x v="2"/>
    <x v="6"/>
    <x v="2"/>
    <x v="0"/>
  </r>
  <r>
    <x v="203"/>
    <x v="0"/>
    <d v="1899-12-30T09:03:37"/>
    <d v="1899-12-30T09:00:00"/>
    <d v="1899-12-30T10:00:00"/>
    <x v="10"/>
    <n v="9"/>
    <x v="0"/>
    <x v="276"/>
    <n v="27.92"/>
    <x v="3"/>
    <s v="Morning"/>
    <x v="3"/>
    <s v="Sep"/>
    <x v="3"/>
    <x v="6"/>
    <x v="2"/>
    <x v="0"/>
  </r>
  <r>
    <x v="203"/>
    <x v="0"/>
    <d v="1899-12-30T10:04:17"/>
    <d v="1899-12-30T10:00:00"/>
    <d v="1899-12-30T11:00:00"/>
    <x v="0"/>
    <n v="10"/>
    <x v="0"/>
    <x v="141"/>
    <n v="23.02"/>
    <x v="5"/>
    <s v="Morning"/>
    <x v="3"/>
    <s v="Sep"/>
    <x v="3"/>
    <x v="6"/>
    <x v="2"/>
    <x v="0"/>
  </r>
  <r>
    <x v="203"/>
    <x v="0"/>
    <d v="1899-12-30T12:11:04"/>
    <d v="1899-12-30T12:00:00"/>
    <d v="1899-12-30T13:00:00"/>
    <x v="1"/>
    <n v="12"/>
    <x v="0"/>
    <x v="584"/>
    <n v="23.02"/>
    <x v="2"/>
    <s v="Afternoon"/>
    <x v="3"/>
    <s v="Sep"/>
    <x v="3"/>
    <x v="6"/>
    <x v="2"/>
    <x v="1"/>
  </r>
  <r>
    <x v="203"/>
    <x v="0"/>
    <d v="1899-12-30T14:08:52"/>
    <d v="1899-12-30T14:00:00"/>
    <d v="1899-12-30T15:00:00"/>
    <x v="8"/>
    <n v="14"/>
    <x v="0"/>
    <x v="573"/>
    <n v="27.92"/>
    <x v="3"/>
    <s v="Afternoon"/>
    <x v="3"/>
    <s v="Sep"/>
    <x v="3"/>
    <x v="6"/>
    <x v="2"/>
    <x v="0"/>
  </r>
  <r>
    <x v="203"/>
    <x v="0"/>
    <d v="1899-12-30T17:27:48"/>
    <d v="1899-12-30T17:00:00"/>
    <d v="1899-12-30T18:00:00"/>
    <x v="9"/>
    <n v="17"/>
    <x v="0"/>
    <x v="658"/>
    <n v="32.82"/>
    <x v="7"/>
    <s v="Night"/>
    <x v="3"/>
    <s v="Sep"/>
    <x v="3"/>
    <x v="6"/>
    <x v="2"/>
    <x v="0"/>
  </r>
  <r>
    <x v="203"/>
    <x v="0"/>
    <d v="1899-12-30T18:48:30"/>
    <d v="1899-12-30T18:00:00"/>
    <d v="1899-12-30T19:00:00"/>
    <x v="5"/>
    <n v="18"/>
    <x v="0"/>
    <x v="659"/>
    <n v="23.02"/>
    <x v="2"/>
    <s v="Night"/>
    <x v="3"/>
    <s v="Sep"/>
    <x v="3"/>
    <x v="6"/>
    <x v="2"/>
    <x v="1"/>
  </r>
  <r>
    <x v="203"/>
    <x v="0"/>
    <d v="1899-12-30T19:47:22"/>
    <d v="1899-12-30T19:00:00"/>
    <d v="1899-12-30T20:00:00"/>
    <x v="6"/>
    <n v="19"/>
    <x v="0"/>
    <x v="507"/>
    <n v="32.82"/>
    <x v="0"/>
    <s v="Night"/>
    <x v="3"/>
    <s v="Sep"/>
    <x v="3"/>
    <x v="6"/>
    <x v="2"/>
    <x v="0"/>
  </r>
  <r>
    <x v="203"/>
    <x v="0"/>
    <d v="1899-12-30T20:09:46"/>
    <d v="1899-12-30T20:00:00"/>
    <d v="1899-12-30T21:00:00"/>
    <x v="12"/>
    <n v="20"/>
    <x v="0"/>
    <x v="206"/>
    <n v="32.82"/>
    <x v="7"/>
    <s v="Night"/>
    <x v="3"/>
    <s v="Sep"/>
    <x v="3"/>
    <x v="6"/>
    <x v="2"/>
    <x v="0"/>
  </r>
  <r>
    <x v="203"/>
    <x v="0"/>
    <d v="1899-12-30T22:13:31"/>
    <d v="1899-12-30T22:00:00"/>
    <d v="1899-12-30T23:00:00"/>
    <x v="14"/>
    <n v="22"/>
    <x v="0"/>
    <x v="641"/>
    <n v="27.92"/>
    <x v="3"/>
    <s v="Night"/>
    <x v="3"/>
    <s v="Sep"/>
    <x v="3"/>
    <x v="6"/>
    <x v="2"/>
    <x v="0"/>
  </r>
  <r>
    <x v="203"/>
    <x v="0"/>
    <d v="1899-12-30T22:15:15"/>
    <d v="1899-12-30T22:00:00"/>
    <d v="1899-12-30T23:00:00"/>
    <x v="14"/>
    <n v="22"/>
    <x v="0"/>
    <x v="641"/>
    <n v="27.92"/>
    <x v="3"/>
    <s v="Night"/>
    <x v="3"/>
    <s v="Sep"/>
    <x v="3"/>
    <x v="6"/>
    <x v="2"/>
    <x v="0"/>
  </r>
  <r>
    <x v="204"/>
    <x v="0"/>
    <d v="1899-12-30T08:33:33"/>
    <d v="1899-12-30T08:00:00"/>
    <d v="1899-12-30T09:00:00"/>
    <x v="13"/>
    <n v="8"/>
    <x v="0"/>
    <x v="276"/>
    <n v="27.92"/>
    <x v="3"/>
    <s v="Morning"/>
    <x v="4"/>
    <s v="Sep"/>
    <x v="4"/>
    <x v="6"/>
    <x v="2"/>
    <x v="0"/>
  </r>
  <r>
    <x v="204"/>
    <x v="0"/>
    <d v="1899-12-30T12:23:57"/>
    <d v="1899-12-30T12:00:00"/>
    <d v="1899-12-30T13:00:00"/>
    <x v="1"/>
    <n v="12"/>
    <x v="0"/>
    <x v="634"/>
    <n v="32.82"/>
    <x v="0"/>
    <s v="Afternoon"/>
    <x v="4"/>
    <s v="Sep"/>
    <x v="4"/>
    <x v="6"/>
    <x v="2"/>
    <x v="0"/>
  </r>
  <r>
    <x v="204"/>
    <x v="0"/>
    <d v="1899-12-30T12:24:55"/>
    <d v="1899-12-30T12:00:00"/>
    <d v="1899-12-30T13:00:00"/>
    <x v="1"/>
    <n v="12"/>
    <x v="0"/>
    <x v="634"/>
    <n v="32.82"/>
    <x v="0"/>
    <s v="Afternoon"/>
    <x v="4"/>
    <s v="Sep"/>
    <x v="4"/>
    <x v="6"/>
    <x v="2"/>
    <x v="0"/>
  </r>
  <r>
    <x v="204"/>
    <x v="0"/>
    <d v="1899-12-30T12:46:44"/>
    <d v="1899-12-30T12:00:00"/>
    <d v="1899-12-30T13:00:00"/>
    <x v="1"/>
    <n v="12"/>
    <x v="0"/>
    <x v="660"/>
    <n v="32.82"/>
    <x v="0"/>
    <s v="Afternoon"/>
    <x v="4"/>
    <s v="Sep"/>
    <x v="4"/>
    <x v="6"/>
    <x v="2"/>
    <x v="0"/>
  </r>
  <r>
    <x v="204"/>
    <x v="0"/>
    <d v="1899-12-30T12:47:49"/>
    <d v="1899-12-30T12:00:00"/>
    <d v="1899-12-30T13:00:00"/>
    <x v="1"/>
    <n v="12"/>
    <x v="0"/>
    <x v="660"/>
    <n v="32.82"/>
    <x v="0"/>
    <s v="Afternoon"/>
    <x v="4"/>
    <s v="Sep"/>
    <x v="4"/>
    <x v="6"/>
    <x v="2"/>
    <x v="0"/>
  </r>
  <r>
    <x v="204"/>
    <x v="0"/>
    <d v="1899-12-30T14:11:39"/>
    <d v="1899-12-30T14:00:00"/>
    <d v="1899-12-30T15:00:00"/>
    <x v="8"/>
    <n v="14"/>
    <x v="0"/>
    <x v="661"/>
    <n v="32.82"/>
    <x v="0"/>
    <s v="Afternoon"/>
    <x v="4"/>
    <s v="Sep"/>
    <x v="4"/>
    <x v="6"/>
    <x v="2"/>
    <x v="0"/>
  </r>
  <r>
    <x v="204"/>
    <x v="0"/>
    <d v="1899-12-30T14:31:29"/>
    <d v="1899-12-30T14:00:00"/>
    <d v="1899-12-30T15:00:00"/>
    <x v="8"/>
    <n v="14"/>
    <x v="0"/>
    <x v="662"/>
    <n v="23.02"/>
    <x v="5"/>
    <s v="Afternoon"/>
    <x v="4"/>
    <s v="Sep"/>
    <x v="4"/>
    <x v="6"/>
    <x v="2"/>
    <x v="0"/>
  </r>
  <r>
    <x v="204"/>
    <x v="0"/>
    <d v="1899-12-30T15:37:24"/>
    <d v="1899-12-30T15:00:00"/>
    <d v="1899-12-30T16:00:00"/>
    <x v="3"/>
    <n v="15"/>
    <x v="0"/>
    <x v="510"/>
    <n v="32.82"/>
    <x v="7"/>
    <s v="Afternoon"/>
    <x v="4"/>
    <s v="Sep"/>
    <x v="4"/>
    <x v="6"/>
    <x v="2"/>
    <x v="0"/>
  </r>
  <r>
    <x v="204"/>
    <x v="0"/>
    <d v="1899-12-30T16:38:48"/>
    <d v="1899-12-30T16:00:00"/>
    <d v="1899-12-30T17:00:00"/>
    <x v="4"/>
    <n v="16"/>
    <x v="0"/>
    <x v="583"/>
    <n v="32.82"/>
    <x v="0"/>
    <s v="Afternoon"/>
    <x v="4"/>
    <s v="Sep"/>
    <x v="4"/>
    <x v="6"/>
    <x v="2"/>
    <x v="0"/>
  </r>
  <r>
    <x v="204"/>
    <x v="0"/>
    <d v="1899-12-30T18:43:03"/>
    <d v="1899-12-30T18:00:00"/>
    <d v="1899-12-30T19:00:00"/>
    <x v="5"/>
    <n v="18"/>
    <x v="0"/>
    <x v="408"/>
    <n v="23.02"/>
    <x v="2"/>
    <s v="Night"/>
    <x v="4"/>
    <s v="Sep"/>
    <x v="4"/>
    <x v="6"/>
    <x v="2"/>
    <x v="1"/>
  </r>
  <r>
    <x v="204"/>
    <x v="0"/>
    <d v="1899-12-30T18:43:54"/>
    <d v="1899-12-30T18:00:00"/>
    <d v="1899-12-30T19:00:00"/>
    <x v="5"/>
    <n v="18"/>
    <x v="0"/>
    <x v="408"/>
    <n v="23.02"/>
    <x v="2"/>
    <s v="Night"/>
    <x v="4"/>
    <s v="Sep"/>
    <x v="4"/>
    <x v="6"/>
    <x v="2"/>
    <x v="1"/>
  </r>
  <r>
    <x v="204"/>
    <x v="0"/>
    <d v="1899-12-30T20:15:50"/>
    <d v="1899-12-30T20:00:00"/>
    <d v="1899-12-30T21:00:00"/>
    <x v="12"/>
    <n v="20"/>
    <x v="0"/>
    <x v="663"/>
    <n v="32.82"/>
    <x v="1"/>
    <s v="Night"/>
    <x v="4"/>
    <s v="Sep"/>
    <x v="4"/>
    <x v="6"/>
    <x v="2"/>
    <x v="0"/>
  </r>
  <r>
    <x v="204"/>
    <x v="0"/>
    <d v="1899-12-30T21:05:14"/>
    <d v="1899-12-30T21:00:00"/>
    <d v="1899-12-30T22:00:00"/>
    <x v="15"/>
    <n v="21"/>
    <x v="0"/>
    <x v="631"/>
    <n v="32.82"/>
    <x v="0"/>
    <s v="Night"/>
    <x v="4"/>
    <s v="Sep"/>
    <x v="4"/>
    <x v="6"/>
    <x v="2"/>
    <x v="0"/>
  </r>
  <r>
    <x v="204"/>
    <x v="0"/>
    <d v="1899-12-30T21:06:32"/>
    <d v="1899-12-30T21:00:00"/>
    <d v="1899-12-30T22:00:00"/>
    <x v="15"/>
    <n v="21"/>
    <x v="0"/>
    <x v="531"/>
    <n v="27.92"/>
    <x v="3"/>
    <s v="Night"/>
    <x v="4"/>
    <s v="Sep"/>
    <x v="4"/>
    <x v="6"/>
    <x v="2"/>
    <x v="0"/>
  </r>
  <r>
    <x v="204"/>
    <x v="0"/>
    <d v="1899-12-30T21:07:35"/>
    <d v="1899-12-30T21:00:00"/>
    <d v="1899-12-30T22:00:00"/>
    <x v="15"/>
    <n v="21"/>
    <x v="0"/>
    <x v="531"/>
    <n v="27.92"/>
    <x v="3"/>
    <s v="Night"/>
    <x v="4"/>
    <s v="Sep"/>
    <x v="4"/>
    <x v="6"/>
    <x v="2"/>
    <x v="0"/>
  </r>
  <r>
    <x v="205"/>
    <x v="0"/>
    <d v="1899-12-30T07:51:21"/>
    <d v="1899-12-30T07:00:00"/>
    <d v="1899-12-30T08:00:00"/>
    <x v="11"/>
    <n v="7"/>
    <x v="0"/>
    <x v="664"/>
    <n v="32.82"/>
    <x v="7"/>
    <s v="Morning"/>
    <x v="5"/>
    <s v="Sep"/>
    <x v="5"/>
    <x v="6"/>
    <x v="2"/>
    <x v="0"/>
  </r>
  <r>
    <x v="205"/>
    <x v="0"/>
    <d v="1899-12-30T11:35:33"/>
    <d v="1899-12-30T11:00:00"/>
    <d v="1899-12-30T12:00:00"/>
    <x v="7"/>
    <n v="11"/>
    <x v="0"/>
    <x v="141"/>
    <n v="23.02"/>
    <x v="5"/>
    <s v="Morning"/>
    <x v="5"/>
    <s v="Sep"/>
    <x v="5"/>
    <x v="6"/>
    <x v="2"/>
    <x v="0"/>
  </r>
  <r>
    <x v="205"/>
    <x v="0"/>
    <d v="1899-12-30T11:51:15"/>
    <d v="1899-12-30T11:00:00"/>
    <d v="1899-12-30T12:00:00"/>
    <x v="7"/>
    <n v="11"/>
    <x v="0"/>
    <x v="665"/>
    <n v="27.92"/>
    <x v="3"/>
    <s v="Morning"/>
    <x v="5"/>
    <s v="Sep"/>
    <x v="5"/>
    <x v="6"/>
    <x v="2"/>
    <x v="0"/>
  </r>
  <r>
    <x v="205"/>
    <x v="0"/>
    <d v="1899-12-30T11:52:53"/>
    <d v="1899-12-30T11:00:00"/>
    <d v="1899-12-30T12:00:00"/>
    <x v="7"/>
    <n v="11"/>
    <x v="0"/>
    <x v="665"/>
    <n v="32.82"/>
    <x v="0"/>
    <s v="Morning"/>
    <x v="5"/>
    <s v="Sep"/>
    <x v="5"/>
    <x v="6"/>
    <x v="2"/>
    <x v="0"/>
  </r>
  <r>
    <x v="205"/>
    <x v="0"/>
    <d v="1899-12-30T13:54:51"/>
    <d v="1899-12-30T13:00:00"/>
    <d v="1899-12-30T14:00:00"/>
    <x v="2"/>
    <n v="13"/>
    <x v="0"/>
    <x v="666"/>
    <n v="27.92"/>
    <x v="3"/>
    <s v="Afternoon"/>
    <x v="5"/>
    <s v="Sep"/>
    <x v="5"/>
    <x v="6"/>
    <x v="2"/>
    <x v="0"/>
  </r>
  <r>
    <x v="205"/>
    <x v="0"/>
    <d v="1899-12-30T13:55:59"/>
    <d v="1899-12-30T13:00:00"/>
    <d v="1899-12-30T14:00:00"/>
    <x v="2"/>
    <n v="13"/>
    <x v="0"/>
    <x v="666"/>
    <n v="27.92"/>
    <x v="3"/>
    <s v="Afternoon"/>
    <x v="5"/>
    <s v="Sep"/>
    <x v="5"/>
    <x v="6"/>
    <x v="2"/>
    <x v="0"/>
  </r>
  <r>
    <x v="205"/>
    <x v="0"/>
    <d v="1899-12-30T17:36:37"/>
    <d v="1899-12-30T17:00:00"/>
    <d v="1899-12-30T18:00:00"/>
    <x v="9"/>
    <n v="17"/>
    <x v="0"/>
    <x v="667"/>
    <n v="27.92"/>
    <x v="3"/>
    <s v="Night"/>
    <x v="5"/>
    <s v="Sep"/>
    <x v="5"/>
    <x v="6"/>
    <x v="2"/>
    <x v="0"/>
  </r>
  <r>
    <x v="205"/>
    <x v="0"/>
    <d v="1899-12-30T17:37:32"/>
    <d v="1899-12-30T17:00:00"/>
    <d v="1899-12-30T18:00:00"/>
    <x v="9"/>
    <n v="17"/>
    <x v="0"/>
    <x v="667"/>
    <n v="27.92"/>
    <x v="3"/>
    <s v="Night"/>
    <x v="5"/>
    <s v="Sep"/>
    <x v="5"/>
    <x v="6"/>
    <x v="2"/>
    <x v="0"/>
  </r>
  <r>
    <x v="205"/>
    <x v="0"/>
    <d v="1899-12-30T21:34:41"/>
    <d v="1899-12-30T21:00:00"/>
    <d v="1899-12-30T22:00:00"/>
    <x v="15"/>
    <n v="21"/>
    <x v="0"/>
    <x v="668"/>
    <n v="23.02"/>
    <x v="2"/>
    <s v="Night"/>
    <x v="5"/>
    <s v="Sep"/>
    <x v="5"/>
    <x v="6"/>
    <x v="2"/>
    <x v="1"/>
  </r>
  <r>
    <x v="205"/>
    <x v="0"/>
    <d v="1899-12-30T22:18:52"/>
    <d v="1899-12-30T22:00:00"/>
    <d v="1899-12-30T23:00:00"/>
    <x v="14"/>
    <n v="22"/>
    <x v="0"/>
    <x v="475"/>
    <n v="27.92"/>
    <x v="3"/>
    <s v="Night"/>
    <x v="5"/>
    <s v="Sep"/>
    <x v="5"/>
    <x v="6"/>
    <x v="2"/>
    <x v="0"/>
  </r>
  <r>
    <x v="206"/>
    <x v="0"/>
    <d v="1899-12-30T08:43:35"/>
    <d v="1899-12-30T08:00:00"/>
    <d v="1899-12-30T09:00:00"/>
    <x v="13"/>
    <n v="8"/>
    <x v="0"/>
    <x v="570"/>
    <n v="32.82"/>
    <x v="0"/>
    <s v="Morning"/>
    <x v="6"/>
    <s v="Sep"/>
    <x v="6"/>
    <x v="6"/>
    <x v="2"/>
    <x v="0"/>
  </r>
  <r>
    <x v="206"/>
    <x v="0"/>
    <d v="1899-12-30T10:37:06"/>
    <d v="1899-12-30T10:00:00"/>
    <d v="1899-12-30T11:00:00"/>
    <x v="0"/>
    <n v="10"/>
    <x v="0"/>
    <x v="333"/>
    <n v="27.92"/>
    <x v="3"/>
    <s v="Morning"/>
    <x v="6"/>
    <s v="Sep"/>
    <x v="6"/>
    <x v="6"/>
    <x v="2"/>
    <x v="0"/>
  </r>
  <r>
    <x v="206"/>
    <x v="0"/>
    <d v="1899-12-30T10:55:52"/>
    <d v="1899-12-30T10:00:00"/>
    <d v="1899-12-30T11:00:00"/>
    <x v="0"/>
    <n v="10"/>
    <x v="0"/>
    <x v="669"/>
    <n v="18.12"/>
    <x v="6"/>
    <s v="Morning"/>
    <x v="6"/>
    <s v="Sep"/>
    <x v="6"/>
    <x v="6"/>
    <x v="2"/>
    <x v="1"/>
  </r>
  <r>
    <x v="206"/>
    <x v="0"/>
    <d v="1899-12-30T11:34:49"/>
    <d v="1899-12-30T11:00:00"/>
    <d v="1899-12-30T12:00:00"/>
    <x v="7"/>
    <n v="11"/>
    <x v="0"/>
    <x v="670"/>
    <n v="32.82"/>
    <x v="7"/>
    <s v="Morning"/>
    <x v="6"/>
    <s v="Sep"/>
    <x v="6"/>
    <x v="6"/>
    <x v="2"/>
    <x v="0"/>
  </r>
  <r>
    <x v="206"/>
    <x v="0"/>
    <d v="1899-12-30T12:48:01"/>
    <d v="1899-12-30T12:00:00"/>
    <d v="1899-12-30T13:00:00"/>
    <x v="1"/>
    <n v="12"/>
    <x v="0"/>
    <x v="671"/>
    <n v="32.82"/>
    <x v="0"/>
    <s v="Afternoon"/>
    <x v="6"/>
    <s v="Sep"/>
    <x v="6"/>
    <x v="6"/>
    <x v="2"/>
    <x v="0"/>
  </r>
  <r>
    <x v="206"/>
    <x v="0"/>
    <d v="1899-12-30T18:21:56"/>
    <d v="1899-12-30T18:00:00"/>
    <d v="1899-12-30T19:00:00"/>
    <x v="5"/>
    <n v="18"/>
    <x v="0"/>
    <x v="672"/>
    <n v="32.82"/>
    <x v="0"/>
    <s v="Night"/>
    <x v="6"/>
    <s v="Sep"/>
    <x v="6"/>
    <x v="6"/>
    <x v="2"/>
    <x v="0"/>
  </r>
  <r>
    <x v="206"/>
    <x v="0"/>
    <d v="1899-12-30T22:45:15"/>
    <d v="1899-12-30T22:00:00"/>
    <d v="1899-12-30T23:00:00"/>
    <x v="14"/>
    <n v="22"/>
    <x v="0"/>
    <x v="673"/>
    <n v="32.82"/>
    <x v="0"/>
    <s v="Night"/>
    <x v="6"/>
    <s v="Sep"/>
    <x v="6"/>
    <x v="6"/>
    <x v="2"/>
    <x v="0"/>
  </r>
  <r>
    <x v="206"/>
    <x v="0"/>
    <d v="1899-12-30T22:46:18"/>
    <d v="1899-12-30T22:00:00"/>
    <d v="1899-12-30T23:00:00"/>
    <x v="14"/>
    <n v="22"/>
    <x v="0"/>
    <x v="673"/>
    <n v="23.02"/>
    <x v="5"/>
    <s v="Night"/>
    <x v="6"/>
    <s v="Sep"/>
    <x v="6"/>
    <x v="6"/>
    <x v="2"/>
    <x v="0"/>
  </r>
  <r>
    <x v="206"/>
    <x v="0"/>
    <d v="1899-12-30T22:47:25"/>
    <d v="1899-12-30T22:00:00"/>
    <d v="1899-12-30T23:00:00"/>
    <x v="14"/>
    <n v="22"/>
    <x v="0"/>
    <x v="472"/>
    <n v="27.92"/>
    <x v="3"/>
    <s v="Night"/>
    <x v="6"/>
    <s v="Sep"/>
    <x v="6"/>
    <x v="6"/>
    <x v="2"/>
    <x v="0"/>
  </r>
  <r>
    <x v="207"/>
    <x v="0"/>
    <d v="1899-12-30T09:29:46"/>
    <d v="1899-12-30T09:00:00"/>
    <d v="1899-12-30T10:00:00"/>
    <x v="10"/>
    <n v="9"/>
    <x v="0"/>
    <x v="276"/>
    <n v="27.92"/>
    <x v="3"/>
    <s v="Morning"/>
    <x v="0"/>
    <s v="Sep"/>
    <x v="0"/>
    <x v="6"/>
    <x v="2"/>
    <x v="0"/>
  </r>
  <r>
    <x v="207"/>
    <x v="0"/>
    <d v="1899-12-30T09:33:44"/>
    <d v="1899-12-30T09:00:00"/>
    <d v="1899-12-30T10:00:00"/>
    <x v="10"/>
    <n v="9"/>
    <x v="0"/>
    <x v="141"/>
    <n v="23.02"/>
    <x v="5"/>
    <s v="Morning"/>
    <x v="0"/>
    <s v="Sep"/>
    <x v="0"/>
    <x v="6"/>
    <x v="2"/>
    <x v="0"/>
  </r>
  <r>
    <x v="207"/>
    <x v="0"/>
    <d v="1899-12-30T09:41:05"/>
    <d v="1899-12-30T09:00:00"/>
    <d v="1899-12-30T10:00:00"/>
    <x v="10"/>
    <n v="9"/>
    <x v="0"/>
    <x v="674"/>
    <n v="32.82"/>
    <x v="7"/>
    <s v="Morning"/>
    <x v="0"/>
    <s v="Sep"/>
    <x v="0"/>
    <x v="6"/>
    <x v="2"/>
    <x v="0"/>
  </r>
  <r>
    <x v="207"/>
    <x v="0"/>
    <d v="1899-12-30T10:46:57"/>
    <d v="1899-12-30T10:00:00"/>
    <d v="1899-12-30T11:00:00"/>
    <x v="0"/>
    <n v="10"/>
    <x v="0"/>
    <x v="333"/>
    <n v="27.92"/>
    <x v="3"/>
    <s v="Morning"/>
    <x v="0"/>
    <s v="Sep"/>
    <x v="0"/>
    <x v="6"/>
    <x v="2"/>
    <x v="0"/>
  </r>
  <r>
    <x v="207"/>
    <x v="0"/>
    <d v="1899-12-30T11:35:00"/>
    <d v="1899-12-30T11:00:00"/>
    <d v="1899-12-30T12:00:00"/>
    <x v="7"/>
    <n v="11"/>
    <x v="0"/>
    <x v="333"/>
    <n v="27.92"/>
    <x v="3"/>
    <s v="Morning"/>
    <x v="0"/>
    <s v="Sep"/>
    <x v="0"/>
    <x v="6"/>
    <x v="2"/>
    <x v="0"/>
  </r>
  <r>
    <x v="207"/>
    <x v="0"/>
    <d v="1899-12-30T13:20:31"/>
    <d v="1899-12-30T13:00:00"/>
    <d v="1899-12-30T14:00:00"/>
    <x v="2"/>
    <n v="13"/>
    <x v="0"/>
    <x v="675"/>
    <n v="32.82"/>
    <x v="7"/>
    <s v="Afternoon"/>
    <x v="0"/>
    <s v="Sep"/>
    <x v="0"/>
    <x v="6"/>
    <x v="2"/>
    <x v="0"/>
  </r>
  <r>
    <x v="207"/>
    <x v="0"/>
    <d v="1899-12-30T13:25:05"/>
    <d v="1899-12-30T13:00:00"/>
    <d v="1899-12-30T14:00:00"/>
    <x v="2"/>
    <n v="13"/>
    <x v="0"/>
    <x v="676"/>
    <n v="32.82"/>
    <x v="7"/>
    <s v="Afternoon"/>
    <x v="0"/>
    <s v="Sep"/>
    <x v="0"/>
    <x v="6"/>
    <x v="2"/>
    <x v="0"/>
  </r>
  <r>
    <x v="207"/>
    <x v="0"/>
    <d v="1899-12-30T13:28:33"/>
    <d v="1899-12-30T13:00:00"/>
    <d v="1899-12-30T14:00:00"/>
    <x v="2"/>
    <n v="13"/>
    <x v="0"/>
    <x v="676"/>
    <n v="23.02"/>
    <x v="2"/>
    <s v="Afternoon"/>
    <x v="0"/>
    <s v="Sep"/>
    <x v="0"/>
    <x v="6"/>
    <x v="2"/>
    <x v="1"/>
  </r>
  <r>
    <x v="207"/>
    <x v="0"/>
    <d v="1899-12-30T13:33:52"/>
    <d v="1899-12-30T13:00:00"/>
    <d v="1899-12-30T14:00:00"/>
    <x v="2"/>
    <n v="13"/>
    <x v="0"/>
    <x v="677"/>
    <n v="27.92"/>
    <x v="3"/>
    <s v="Afternoon"/>
    <x v="0"/>
    <s v="Sep"/>
    <x v="0"/>
    <x v="6"/>
    <x v="2"/>
    <x v="0"/>
  </r>
  <r>
    <x v="207"/>
    <x v="0"/>
    <d v="1899-12-30T18:07:44"/>
    <d v="1899-12-30T18:00:00"/>
    <d v="1899-12-30T19:00:00"/>
    <x v="5"/>
    <n v="18"/>
    <x v="0"/>
    <x v="678"/>
    <n v="32.82"/>
    <x v="0"/>
    <s v="Night"/>
    <x v="0"/>
    <s v="Sep"/>
    <x v="0"/>
    <x v="6"/>
    <x v="2"/>
    <x v="0"/>
  </r>
  <r>
    <x v="207"/>
    <x v="0"/>
    <d v="1899-12-30T18:08:58"/>
    <d v="1899-12-30T18:00:00"/>
    <d v="1899-12-30T19:00:00"/>
    <x v="5"/>
    <n v="18"/>
    <x v="0"/>
    <x v="678"/>
    <n v="32.82"/>
    <x v="0"/>
    <s v="Night"/>
    <x v="0"/>
    <s v="Sep"/>
    <x v="0"/>
    <x v="6"/>
    <x v="2"/>
    <x v="0"/>
  </r>
  <r>
    <x v="207"/>
    <x v="0"/>
    <d v="1899-12-30T18:37:46"/>
    <d v="1899-12-30T18:00:00"/>
    <d v="1899-12-30T19:00:00"/>
    <x v="5"/>
    <n v="18"/>
    <x v="0"/>
    <x v="679"/>
    <n v="32.82"/>
    <x v="7"/>
    <s v="Night"/>
    <x v="0"/>
    <s v="Sep"/>
    <x v="0"/>
    <x v="6"/>
    <x v="2"/>
    <x v="0"/>
  </r>
  <r>
    <x v="207"/>
    <x v="0"/>
    <d v="1899-12-30T18:40:54"/>
    <d v="1899-12-30T18:00:00"/>
    <d v="1899-12-30T19:00:00"/>
    <x v="5"/>
    <n v="18"/>
    <x v="0"/>
    <x v="680"/>
    <n v="32.82"/>
    <x v="7"/>
    <s v="Night"/>
    <x v="0"/>
    <s v="Sep"/>
    <x v="0"/>
    <x v="6"/>
    <x v="2"/>
    <x v="0"/>
  </r>
  <r>
    <x v="207"/>
    <x v="0"/>
    <d v="1899-12-30T20:18:13"/>
    <d v="1899-12-30T20:00:00"/>
    <d v="1899-12-30T21:00:00"/>
    <x v="12"/>
    <n v="20"/>
    <x v="0"/>
    <x v="408"/>
    <n v="32.82"/>
    <x v="7"/>
    <s v="Night"/>
    <x v="0"/>
    <s v="Sep"/>
    <x v="0"/>
    <x v="6"/>
    <x v="2"/>
    <x v="0"/>
  </r>
  <r>
    <x v="207"/>
    <x v="0"/>
    <d v="1899-12-30T20:19:14"/>
    <d v="1899-12-30T20:00:00"/>
    <d v="1899-12-30T21:00:00"/>
    <x v="12"/>
    <n v="20"/>
    <x v="0"/>
    <x v="408"/>
    <n v="32.82"/>
    <x v="7"/>
    <s v="Night"/>
    <x v="0"/>
    <s v="Sep"/>
    <x v="0"/>
    <x v="6"/>
    <x v="2"/>
    <x v="0"/>
  </r>
  <r>
    <x v="207"/>
    <x v="0"/>
    <d v="1899-12-30T20:58:15"/>
    <d v="1899-12-30T20:00:00"/>
    <d v="1899-12-30T21:00:00"/>
    <x v="12"/>
    <n v="20"/>
    <x v="0"/>
    <x v="681"/>
    <n v="27.92"/>
    <x v="3"/>
    <s v="Night"/>
    <x v="0"/>
    <s v="Sep"/>
    <x v="0"/>
    <x v="6"/>
    <x v="2"/>
    <x v="0"/>
  </r>
  <r>
    <x v="208"/>
    <x v="0"/>
    <d v="1899-12-30T08:06:45"/>
    <d v="1899-12-30T08:00:00"/>
    <d v="1899-12-30T09:00:00"/>
    <x v="13"/>
    <n v="8"/>
    <x v="0"/>
    <x v="666"/>
    <n v="27.92"/>
    <x v="3"/>
    <s v="Morning"/>
    <x v="1"/>
    <s v="Sep"/>
    <x v="1"/>
    <x v="6"/>
    <x v="2"/>
    <x v="0"/>
  </r>
  <r>
    <x v="208"/>
    <x v="0"/>
    <d v="1899-12-30T09:31:15"/>
    <d v="1899-12-30T09:00:00"/>
    <d v="1899-12-30T10:00:00"/>
    <x v="10"/>
    <n v="9"/>
    <x v="0"/>
    <x v="682"/>
    <n v="27.92"/>
    <x v="3"/>
    <s v="Morning"/>
    <x v="1"/>
    <s v="Sep"/>
    <x v="1"/>
    <x v="6"/>
    <x v="2"/>
    <x v="0"/>
  </r>
  <r>
    <x v="208"/>
    <x v="0"/>
    <d v="1899-12-30T14:25:47"/>
    <d v="1899-12-30T14:00:00"/>
    <d v="1899-12-30T15:00:00"/>
    <x v="8"/>
    <n v="14"/>
    <x v="0"/>
    <x v="507"/>
    <n v="35.76"/>
    <x v="0"/>
    <s v="Afternoon"/>
    <x v="1"/>
    <s v="Sep"/>
    <x v="1"/>
    <x v="6"/>
    <x v="2"/>
    <x v="0"/>
  </r>
  <r>
    <x v="208"/>
    <x v="0"/>
    <d v="1899-12-30T16:57:20"/>
    <d v="1899-12-30T16:00:00"/>
    <d v="1899-12-30T17:00:00"/>
    <x v="4"/>
    <n v="16"/>
    <x v="0"/>
    <x v="683"/>
    <n v="35.76"/>
    <x v="0"/>
    <s v="Afternoon"/>
    <x v="1"/>
    <s v="Sep"/>
    <x v="1"/>
    <x v="6"/>
    <x v="2"/>
    <x v="0"/>
  </r>
  <r>
    <x v="208"/>
    <x v="0"/>
    <d v="1899-12-30T17:26:17"/>
    <d v="1899-12-30T17:00:00"/>
    <d v="1899-12-30T18:00:00"/>
    <x v="9"/>
    <n v="17"/>
    <x v="0"/>
    <x v="684"/>
    <n v="30.86"/>
    <x v="3"/>
    <s v="Night"/>
    <x v="1"/>
    <s v="Sep"/>
    <x v="1"/>
    <x v="6"/>
    <x v="2"/>
    <x v="0"/>
  </r>
  <r>
    <x v="208"/>
    <x v="0"/>
    <d v="1899-12-30T20:34:31"/>
    <d v="1899-12-30T20:00:00"/>
    <d v="1899-12-30T21:00:00"/>
    <x v="12"/>
    <n v="20"/>
    <x v="0"/>
    <x v="445"/>
    <n v="35.76"/>
    <x v="0"/>
    <s v="Night"/>
    <x v="1"/>
    <s v="Sep"/>
    <x v="1"/>
    <x v="6"/>
    <x v="2"/>
    <x v="0"/>
  </r>
  <r>
    <x v="208"/>
    <x v="0"/>
    <d v="1899-12-30T20:38:37"/>
    <d v="1899-12-30T20:00:00"/>
    <d v="1899-12-30T21:00:00"/>
    <x v="12"/>
    <n v="20"/>
    <x v="0"/>
    <x v="685"/>
    <n v="35.76"/>
    <x v="0"/>
    <s v="Night"/>
    <x v="1"/>
    <s v="Sep"/>
    <x v="1"/>
    <x v="6"/>
    <x v="2"/>
    <x v="0"/>
  </r>
  <r>
    <x v="208"/>
    <x v="0"/>
    <d v="1899-12-30T22:16:37"/>
    <d v="1899-12-30T22:00:00"/>
    <d v="1899-12-30T23:00:00"/>
    <x v="14"/>
    <n v="22"/>
    <x v="0"/>
    <x v="686"/>
    <n v="35.76"/>
    <x v="7"/>
    <s v="Night"/>
    <x v="1"/>
    <s v="Sep"/>
    <x v="1"/>
    <x v="6"/>
    <x v="2"/>
    <x v="0"/>
  </r>
  <r>
    <x v="208"/>
    <x v="0"/>
    <d v="1899-12-30T22:17:30"/>
    <d v="1899-12-30T22:00:00"/>
    <d v="1899-12-30T23:00:00"/>
    <x v="14"/>
    <n v="22"/>
    <x v="0"/>
    <x v="686"/>
    <n v="35.76"/>
    <x v="4"/>
    <s v="Night"/>
    <x v="1"/>
    <s v="Sep"/>
    <x v="1"/>
    <x v="6"/>
    <x v="2"/>
    <x v="0"/>
  </r>
  <r>
    <x v="208"/>
    <x v="0"/>
    <d v="1899-12-30T22:18:16"/>
    <d v="1899-12-30T22:00:00"/>
    <d v="1899-12-30T23:00:00"/>
    <x v="14"/>
    <n v="22"/>
    <x v="0"/>
    <x v="687"/>
    <n v="25.96"/>
    <x v="5"/>
    <s v="Night"/>
    <x v="1"/>
    <s v="Sep"/>
    <x v="1"/>
    <x v="6"/>
    <x v="2"/>
    <x v="0"/>
  </r>
  <r>
    <x v="208"/>
    <x v="0"/>
    <d v="1899-12-30T22:19:13"/>
    <d v="1899-12-30T22:00:00"/>
    <d v="1899-12-30T23:00:00"/>
    <x v="14"/>
    <n v="22"/>
    <x v="0"/>
    <x v="687"/>
    <n v="35.76"/>
    <x v="1"/>
    <s v="Night"/>
    <x v="1"/>
    <s v="Sep"/>
    <x v="1"/>
    <x v="6"/>
    <x v="2"/>
    <x v="0"/>
  </r>
  <r>
    <x v="209"/>
    <x v="0"/>
    <d v="1899-12-30T10:48:45"/>
    <d v="1899-12-30T10:00:00"/>
    <d v="1899-12-30T11:00:00"/>
    <x v="0"/>
    <n v="10"/>
    <x v="0"/>
    <x v="467"/>
    <n v="25.96"/>
    <x v="2"/>
    <s v="Morning"/>
    <x v="2"/>
    <s v="Sep"/>
    <x v="2"/>
    <x v="6"/>
    <x v="2"/>
    <x v="1"/>
  </r>
  <r>
    <x v="209"/>
    <x v="0"/>
    <d v="1899-12-30T10:50:05"/>
    <d v="1899-12-30T10:00:00"/>
    <d v="1899-12-30T11:00:00"/>
    <x v="0"/>
    <n v="10"/>
    <x v="0"/>
    <x v="172"/>
    <n v="35.76"/>
    <x v="7"/>
    <s v="Morning"/>
    <x v="2"/>
    <s v="Sep"/>
    <x v="2"/>
    <x v="6"/>
    <x v="2"/>
    <x v="0"/>
  </r>
  <r>
    <x v="209"/>
    <x v="0"/>
    <d v="1899-12-30T10:51:03"/>
    <d v="1899-12-30T10:00:00"/>
    <d v="1899-12-30T11:00:00"/>
    <x v="0"/>
    <n v="10"/>
    <x v="0"/>
    <x v="172"/>
    <n v="35.76"/>
    <x v="7"/>
    <s v="Morning"/>
    <x v="2"/>
    <s v="Sep"/>
    <x v="2"/>
    <x v="6"/>
    <x v="2"/>
    <x v="0"/>
  </r>
  <r>
    <x v="209"/>
    <x v="0"/>
    <d v="1899-12-30T10:52:23"/>
    <d v="1899-12-30T10:00:00"/>
    <d v="1899-12-30T11:00:00"/>
    <x v="0"/>
    <n v="10"/>
    <x v="0"/>
    <x v="172"/>
    <n v="35.76"/>
    <x v="7"/>
    <s v="Morning"/>
    <x v="2"/>
    <s v="Sep"/>
    <x v="2"/>
    <x v="6"/>
    <x v="2"/>
    <x v="0"/>
  </r>
  <r>
    <x v="209"/>
    <x v="0"/>
    <d v="1899-12-30T10:53:42"/>
    <d v="1899-12-30T10:00:00"/>
    <d v="1899-12-30T11:00:00"/>
    <x v="0"/>
    <n v="10"/>
    <x v="0"/>
    <x v="333"/>
    <n v="30.86"/>
    <x v="3"/>
    <s v="Morning"/>
    <x v="2"/>
    <s v="Sep"/>
    <x v="2"/>
    <x v="6"/>
    <x v="2"/>
    <x v="0"/>
  </r>
  <r>
    <x v="209"/>
    <x v="0"/>
    <d v="1899-12-30T12:35:43"/>
    <d v="1899-12-30T12:00:00"/>
    <d v="1899-12-30T13:00:00"/>
    <x v="1"/>
    <n v="12"/>
    <x v="0"/>
    <x v="683"/>
    <n v="35.76"/>
    <x v="0"/>
    <s v="Afternoon"/>
    <x v="2"/>
    <s v="Sep"/>
    <x v="2"/>
    <x v="6"/>
    <x v="2"/>
    <x v="0"/>
  </r>
  <r>
    <x v="209"/>
    <x v="0"/>
    <d v="1899-12-30T12:50:58"/>
    <d v="1899-12-30T12:00:00"/>
    <d v="1899-12-30T13:00:00"/>
    <x v="1"/>
    <n v="12"/>
    <x v="0"/>
    <x v="141"/>
    <n v="25.96"/>
    <x v="5"/>
    <s v="Afternoon"/>
    <x v="2"/>
    <s v="Sep"/>
    <x v="2"/>
    <x v="6"/>
    <x v="2"/>
    <x v="0"/>
  </r>
  <r>
    <x v="209"/>
    <x v="0"/>
    <d v="1899-12-30T12:54:15"/>
    <d v="1899-12-30T12:00:00"/>
    <d v="1899-12-30T13:00:00"/>
    <x v="1"/>
    <n v="12"/>
    <x v="0"/>
    <x v="602"/>
    <n v="35.76"/>
    <x v="0"/>
    <s v="Afternoon"/>
    <x v="2"/>
    <s v="Sep"/>
    <x v="2"/>
    <x v="6"/>
    <x v="2"/>
    <x v="0"/>
  </r>
  <r>
    <x v="209"/>
    <x v="0"/>
    <d v="1899-12-30T12:55:22"/>
    <d v="1899-12-30T12:00:00"/>
    <d v="1899-12-30T13:00:00"/>
    <x v="1"/>
    <n v="12"/>
    <x v="0"/>
    <x v="688"/>
    <n v="35.76"/>
    <x v="0"/>
    <s v="Afternoon"/>
    <x v="2"/>
    <s v="Sep"/>
    <x v="2"/>
    <x v="6"/>
    <x v="2"/>
    <x v="0"/>
  </r>
  <r>
    <x v="209"/>
    <x v="0"/>
    <d v="1899-12-30T18:02:27"/>
    <d v="1899-12-30T18:00:00"/>
    <d v="1899-12-30T19:00:00"/>
    <x v="5"/>
    <n v="18"/>
    <x v="0"/>
    <x v="689"/>
    <n v="35.76"/>
    <x v="7"/>
    <s v="Night"/>
    <x v="2"/>
    <s v="Sep"/>
    <x v="2"/>
    <x v="6"/>
    <x v="2"/>
    <x v="0"/>
  </r>
  <r>
    <x v="209"/>
    <x v="0"/>
    <d v="1899-12-30T22:31:03"/>
    <d v="1899-12-30T22:00:00"/>
    <d v="1899-12-30T23:00:00"/>
    <x v="14"/>
    <n v="22"/>
    <x v="0"/>
    <x v="690"/>
    <n v="35.76"/>
    <x v="0"/>
    <s v="Night"/>
    <x v="2"/>
    <s v="Sep"/>
    <x v="2"/>
    <x v="6"/>
    <x v="2"/>
    <x v="0"/>
  </r>
  <r>
    <x v="210"/>
    <x v="0"/>
    <d v="1899-12-30T08:08:48"/>
    <d v="1899-12-30T08:00:00"/>
    <d v="1899-12-30T09:00:00"/>
    <x v="13"/>
    <n v="8"/>
    <x v="0"/>
    <x v="141"/>
    <n v="25.96"/>
    <x v="5"/>
    <s v="Morning"/>
    <x v="3"/>
    <s v="Sep"/>
    <x v="3"/>
    <x v="6"/>
    <x v="2"/>
    <x v="0"/>
  </r>
  <r>
    <x v="210"/>
    <x v="0"/>
    <d v="1899-12-30T08:58:55"/>
    <d v="1899-12-30T08:00:00"/>
    <d v="1899-12-30T09:00:00"/>
    <x v="13"/>
    <n v="8"/>
    <x v="0"/>
    <x v="691"/>
    <n v="25.96"/>
    <x v="5"/>
    <s v="Morning"/>
    <x v="3"/>
    <s v="Sep"/>
    <x v="3"/>
    <x v="6"/>
    <x v="2"/>
    <x v="0"/>
  </r>
  <r>
    <x v="210"/>
    <x v="0"/>
    <d v="1899-12-30T09:00:05"/>
    <d v="1899-12-30T09:00:00"/>
    <d v="1899-12-30T10:00:00"/>
    <x v="10"/>
    <n v="9"/>
    <x v="0"/>
    <x v="692"/>
    <n v="35.76"/>
    <x v="1"/>
    <s v="Morning"/>
    <x v="3"/>
    <s v="Sep"/>
    <x v="3"/>
    <x v="6"/>
    <x v="2"/>
    <x v="0"/>
  </r>
  <r>
    <x v="210"/>
    <x v="0"/>
    <d v="1899-12-30T10:01:09"/>
    <d v="1899-12-30T10:00:00"/>
    <d v="1899-12-30T11:00:00"/>
    <x v="0"/>
    <n v="10"/>
    <x v="0"/>
    <x v="276"/>
    <n v="30.86"/>
    <x v="3"/>
    <s v="Morning"/>
    <x v="3"/>
    <s v="Sep"/>
    <x v="3"/>
    <x v="6"/>
    <x v="2"/>
    <x v="0"/>
  </r>
  <r>
    <x v="210"/>
    <x v="0"/>
    <d v="1899-12-30T10:05:18"/>
    <d v="1899-12-30T10:00:00"/>
    <d v="1899-12-30T11:00:00"/>
    <x v="0"/>
    <n v="10"/>
    <x v="0"/>
    <x v="141"/>
    <n v="25.96"/>
    <x v="5"/>
    <s v="Morning"/>
    <x v="3"/>
    <s v="Sep"/>
    <x v="3"/>
    <x v="6"/>
    <x v="2"/>
    <x v="0"/>
  </r>
  <r>
    <x v="210"/>
    <x v="0"/>
    <d v="1899-12-30T11:32:55"/>
    <d v="1899-12-30T11:00:00"/>
    <d v="1899-12-30T12:00:00"/>
    <x v="7"/>
    <n v="11"/>
    <x v="0"/>
    <x v="693"/>
    <n v="30.86"/>
    <x v="3"/>
    <s v="Morning"/>
    <x v="3"/>
    <s v="Sep"/>
    <x v="3"/>
    <x v="6"/>
    <x v="2"/>
    <x v="0"/>
  </r>
  <r>
    <x v="210"/>
    <x v="0"/>
    <d v="1899-12-30T16:45:44"/>
    <d v="1899-12-30T16:00:00"/>
    <d v="1899-12-30T17:00:00"/>
    <x v="4"/>
    <n v="16"/>
    <x v="0"/>
    <x v="333"/>
    <n v="30.86"/>
    <x v="3"/>
    <s v="Afternoon"/>
    <x v="3"/>
    <s v="Sep"/>
    <x v="3"/>
    <x v="6"/>
    <x v="2"/>
    <x v="0"/>
  </r>
  <r>
    <x v="210"/>
    <x v="0"/>
    <d v="1899-12-30T19:32:18"/>
    <d v="1899-12-30T19:00:00"/>
    <d v="1899-12-30T20:00:00"/>
    <x v="6"/>
    <n v="19"/>
    <x v="0"/>
    <x v="507"/>
    <n v="35.76"/>
    <x v="0"/>
    <s v="Night"/>
    <x v="3"/>
    <s v="Sep"/>
    <x v="3"/>
    <x v="6"/>
    <x v="2"/>
    <x v="0"/>
  </r>
  <r>
    <x v="210"/>
    <x v="0"/>
    <d v="1899-12-30T19:53:14"/>
    <d v="1899-12-30T19:00:00"/>
    <d v="1899-12-30T20:00:00"/>
    <x v="6"/>
    <n v="19"/>
    <x v="0"/>
    <x v="694"/>
    <n v="30.86"/>
    <x v="3"/>
    <s v="Night"/>
    <x v="3"/>
    <s v="Sep"/>
    <x v="3"/>
    <x v="6"/>
    <x v="2"/>
    <x v="0"/>
  </r>
  <r>
    <x v="210"/>
    <x v="0"/>
    <d v="1899-12-30T19:54:18"/>
    <d v="1899-12-30T19:00:00"/>
    <d v="1899-12-30T20:00:00"/>
    <x v="6"/>
    <n v="19"/>
    <x v="0"/>
    <x v="694"/>
    <n v="25.96"/>
    <x v="5"/>
    <s v="Night"/>
    <x v="3"/>
    <s v="Sep"/>
    <x v="3"/>
    <x v="6"/>
    <x v="2"/>
    <x v="0"/>
  </r>
  <r>
    <x v="210"/>
    <x v="0"/>
    <d v="1899-12-30T19:59:19"/>
    <d v="1899-12-30T19:00:00"/>
    <d v="1899-12-30T20:00:00"/>
    <x v="6"/>
    <n v="19"/>
    <x v="0"/>
    <x v="631"/>
    <n v="35.76"/>
    <x v="0"/>
    <s v="Night"/>
    <x v="3"/>
    <s v="Sep"/>
    <x v="3"/>
    <x v="6"/>
    <x v="2"/>
    <x v="0"/>
  </r>
  <r>
    <x v="210"/>
    <x v="0"/>
    <d v="1899-12-30T20:00:42"/>
    <d v="1899-12-30T20:00:00"/>
    <d v="1899-12-30T21:00:00"/>
    <x v="12"/>
    <n v="20"/>
    <x v="0"/>
    <x v="531"/>
    <n v="30.86"/>
    <x v="3"/>
    <s v="Night"/>
    <x v="3"/>
    <s v="Sep"/>
    <x v="3"/>
    <x v="6"/>
    <x v="2"/>
    <x v="0"/>
  </r>
  <r>
    <x v="210"/>
    <x v="0"/>
    <d v="1899-12-30T20:01:42"/>
    <d v="1899-12-30T20:00:00"/>
    <d v="1899-12-30T21:00:00"/>
    <x v="12"/>
    <n v="20"/>
    <x v="0"/>
    <x v="633"/>
    <n v="30.86"/>
    <x v="3"/>
    <s v="Night"/>
    <x v="3"/>
    <s v="Sep"/>
    <x v="3"/>
    <x v="6"/>
    <x v="2"/>
    <x v="0"/>
  </r>
  <r>
    <x v="210"/>
    <x v="0"/>
    <d v="1899-12-30T21:41:08"/>
    <d v="1899-12-30T21:00:00"/>
    <d v="1899-12-30T22:00:00"/>
    <x v="15"/>
    <n v="21"/>
    <x v="0"/>
    <x v="695"/>
    <n v="30.86"/>
    <x v="3"/>
    <s v="Night"/>
    <x v="3"/>
    <s v="Sep"/>
    <x v="3"/>
    <x v="6"/>
    <x v="2"/>
    <x v="0"/>
  </r>
  <r>
    <x v="211"/>
    <x v="0"/>
    <d v="1899-12-30T07:47:08"/>
    <d v="1899-12-30T07:00:00"/>
    <d v="1899-12-30T08:00:00"/>
    <x v="11"/>
    <n v="7"/>
    <x v="0"/>
    <x v="696"/>
    <n v="35.76"/>
    <x v="0"/>
    <s v="Morning"/>
    <x v="4"/>
    <s v="Oct"/>
    <x v="4"/>
    <x v="7"/>
    <x v="2"/>
    <x v="0"/>
  </r>
  <r>
    <x v="211"/>
    <x v="0"/>
    <d v="1899-12-30T09:48:31"/>
    <d v="1899-12-30T09:00:00"/>
    <d v="1899-12-30T10:00:00"/>
    <x v="10"/>
    <n v="9"/>
    <x v="0"/>
    <x v="276"/>
    <n v="30.86"/>
    <x v="3"/>
    <s v="Morning"/>
    <x v="4"/>
    <s v="Oct"/>
    <x v="4"/>
    <x v="7"/>
    <x v="2"/>
    <x v="0"/>
  </r>
  <r>
    <x v="211"/>
    <x v="0"/>
    <d v="1899-12-30T10:02:27"/>
    <d v="1899-12-30T10:00:00"/>
    <d v="1899-12-30T11:00:00"/>
    <x v="0"/>
    <n v="10"/>
    <x v="0"/>
    <x v="333"/>
    <n v="30.86"/>
    <x v="3"/>
    <s v="Morning"/>
    <x v="4"/>
    <s v="Oct"/>
    <x v="4"/>
    <x v="7"/>
    <x v="2"/>
    <x v="0"/>
  </r>
  <r>
    <x v="211"/>
    <x v="0"/>
    <d v="1899-12-30T10:03:47"/>
    <d v="1899-12-30T10:00:00"/>
    <d v="1899-12-30T11:00:00"/>
    <x v="0"/>
    <n v="10"/>
    <x v="0"/>
    <x v="333"/>
    <n v="30.86"/>
    <x v="3"/>
    <s v="Morning"/>
    <x v="4"/>
    <s v="Oct"/>
    <x v="4"/>
    <x v="7"/>
    <x v="2"/>
    <x v="0"/>
  </r>
  <r>
    <x v="211"/>
    <x v="0"/>
    <d v="1899-12-30T11:55:32"/>
    <d v="1899-12-30T11:00:00"/>
    <d v="1899-12-30T12:00:00"/>
    <x v="7"/>
    <n v="11"/>
    <x v="0"/>
    <x v="697"/>
    <n v="30.86"/>
    <x v="3"/>
    <s v="Morning"/>
    <x v="4"/>
    <s v="Oct"/>
    <x v="4"/>
    <x v="7"/>
    <x v="2"/>
    <x v="0"/>
  </r>
  <r>
    <x v="211"/>
    <x v="0"/>
    <d v="1899-12-30T12:12:48"/>
    <d v="1899-12-30T12:00:00"/>
    <d v="1899-12-30T13:00:00"/>
    <x v="1"/>
    <n v="12"/>
    <x v="0"/>
    <x v="698"/>
    <n v="30.86"/>
    <x v="3"/>
    <s v="Afternoon"/>
    <x v="4"/>
    <s v="Oct"/>
    <x v="4"/>
    <x v="7"/>
    <x v="2"/>
    <x v="0"/>
  </r>
  <r>
    <x v="211"/>
    <x v="0"/>
    <d v="1899-12-30T12:14:23"/>
    <d v="1899-12-30T12:00:00"/>
    <d v="1899-12-30T13:00:00"/>
    <x v="1"/>
    <n v="12"/>
    <x v="0"/>
    <x v="698"/>
    <n v="30.86"/>
    <x v="3"/>
    <s v="Afternoon"/>
    <x v="4"/>
    <s v="Oct"/>
    <x v="4"/>
    <x v="7"/>
    <x v="2"/>
    <x v="0"/>
  </r>
  <r>
    <x v="211"/>
    <x v="0"/>
    <d v="1899-12-30T14:17:35"/>
    <d v="1899-12-30T14:00:00"/>
    <d v="1899-12-30T15:00:00"/>
    <x v="8"/>
    <n v="14"/>
    <x v="0"/>
    <x v="699"/>
    <n v="25.96"/>
    <x v="2"/>
    <s v="Afternoon"/>
    <x v="4"/>
    <s v="Oct"/>
    <x v="4"/>
    <x v="7"/>
    <x v="2"/>
    <x v="1"/>
  </r>
  <r>
    <x v="211"/>
    <x v="0"/>
    <d v="1899-12-30T14:18:53"/>
    <d v="1899-12-30T14:00:00"/>
    <d v="1899-12-30T15:00:00"/>
    <x v="8"/>
    <n v="14"/>
    <x v="0"/>
    <x v="699"/>
    <n v="30.86"/>
    <x v="3"/>
    <s v="Afternoon"/>
    <x v="4"/>
    <s v="Oct"/>
    <x v="4"/>
    <x v="7"/>
    <x v="2"/>
    <x v="0"/>
  </r>
  <r>
    <x v="211"/>
    <x v="0"/>
    <d v="1899-12-30T16:08:39"/>
    <d v="1899-12-30T16:00:00"/>
    <d v="1899-12-30T17:00:00"/>
    <x v="4"/>
    <n v="16"/>
    <x v="0"/>
    <x v="637"/>
    <n v="35.76"/>
    <x v="1"/>
    <s v="Afternoon"/>
    <x v="4"/>
    <s v="Oct"/>
    <x v="4"/>
    <x v="7"/>
    <x v="2"/>
    <x v="0"/>
  </r>
  <r>
    <x v="211"/>
    <x v="0"/>
    <d v="1899-12-30T16:41:54"/>
    <d v="1899-12-30T16:00:00"/>
    <d v="1899-12-30T17:00:00"/>
    <x v="4"/>
    <n v="16"/>
    <x v="0"/>
    <x v="700"/>
    <n v="25.96"/>
    <x v="2"/>
    <s v="Afternoon"/>
    <x v="4"/>
    <s v="Oct"/>
    <x v="4"/>
    <x v="7"/>
    <x v="2"/>
    <x v="1"/>
  </r>
  <r>
    <x v="211"/>
    <x v="0"/>
    <d v="1899-12-30T18:08:27"/>
    <d v="1899-12-30T18:00:00"/>
    <d v="1899-12-30T19:00:00"/>
    <x v="5"/>
    <n v="18"/>
    <x v="0"/>
    <x v="701"/>
    <n v="35.76"/>
    <x v="0"/>
    <s v="Night"/>
    <x v="4"/>
    <s v="Oct"/>
    <x v="4"/>
    <x v="7"/>
    <x v="2"/>
    <x v="0"/>
  </r>
  <r>
    <x v="211"/>
    <x v="0"/>
    <d v="1899-12-30T18:23:11"/>
    <d v="1899-12-30T18:00:00"/>
    <d v="1899-12-30T19:00:00"/>
    <x v="5"/>
    <n v="18"/>
    <x v="0"/>
    <x v="702"/>
    <n v="35.76"/>
    <x v="0"/>
    <s v="Night"/>
    <x v="4"/>
    <s v="Oct"/>
    <x v="4"/>
    <x v="7"/>
    <x v="2"/>
    <x v="0"/>
  </r>
  <r>
    <x v="211"/>
    <x v="0"/>
    <d v="1899-12-30T18:24:14"/>
    <d v="1899-12-30T18:00:00"/>
    <d v="1899-12-30T19:00:00"/>
    <x v="5"/>
    <n v="18"/>
    <x v="0"/>
    <x v="702"/>
    <n v="35.76"/>
    <x v="1"/>
    <s v="Night"/>
    <x v="4"/>
    <s v="Oct"/>
    <x v="4"/>
    <x v="7"/>
    <x v="2"/>
    <x v="0"/>
  </r>
  <r>
    <x v="211"/>
    <x v="0"/>
    <d v="1899-12-30T20:03:22"/>
    <d v="1899-12-30T20:00:00"/>
    <d v="1899-12-30T21:00:00"/>
    <x v="12"/>
    <n v="20"/>
    <x v="0"/>
    <x v="585"/>
    <n v="35.76"/>
    <x v="1"/>
    <s v="Night"/>
    <x v="4"/>
    <s v="Oct"/>
    <x v="4"/>
    <x v="7"/>
    <x v="2"/>
    <x v="0"/>
  </r>
  <r>
    <x v="212"/>
    <x v="0"/>
    <d v="1899-12-30T07:57:19"/>
    <d v="1899-12-30T07:00:00"/>
    <d v="1899-12-30T08:00:00"/>
    <x v="11"/>
    <n v="7"/>
    <x v="0"/>
    <x v="703"/>
    <n v="35.76"/>
    <x v="0"/>
    <s v="Morning"/>
    <x v="5"/>
    <s v="Oct"/>
    <x v="5"/>
    <x v="7"/>
    <x v="2"/>
    <x v="0"/>
  </r>
  <r>
    <x v="212"/>
    <x v="0"/>
    <d v="1899-12-30T08:42:45"/>
    <d v="1899-12-30T08:00:00"/>
    <d v="1899-12-30T09:00:00"/>
    <x v="13"/>
    <n v="8"/>
    <x v="0"/>
    <x v="141"/>
    <n v="25.96"/>
    <x v="5"/>
    <s v="Morning"/>
    <x v="5"/>
    <s v="Oct"/>
    <x v="5"/>
    <x v="7"/>
    <x v="2"/>
    <x v="0"/>
  </r>
  <r>
    <x v="212"/>
    <x v="0"/>
    <d v="1899-12-30T09:19:17"/>
    <d v="1899-12-30T09:00:00"/>
    <d v="1899-12-30T10:00:00"/>
    <x v="10"/>
    <n v="9"/>
    <x v="0"/>
    <x v="276"/>
    <n v="30.86"/>
    <x v="3"/>
    <s v="Morning"/>
    <x v="5"/>
    <s v="Oct"/>
    <x v="5"/>
    <x v="7"/>
    <x v="2"/>
    <x v="0"/>
  </r>
  <r>
    <x v="212"/>
    <x v="0"/>
    <d v="1899-12-30T10:22:02"/>
    <d v="1899-12-30T10:00:00"/>
    <d v="1899-12-30T11:00:00"/>
    <x v="0"/>
    <n v="10"/>
    <x v="0"/>
    <x v="375"/>
    <n v="35.76"/>
    <x v="0"/>
    <s v="Morning"/>
    <x v="5"/>
    <s v="Oct"/>
    <x v="5"/>
    <x v="7"/>
    <x v="2"/>
    <x v="0"/>
  </r>
  <r>
    <x v="212"/>
    <x v="0"/>
    <d v="1899-12-30T10:23:55"/>
    <d v="1899-12-30T10:00:00"/>
    <d v="1899-12-30T11:00:00"/>
    <x v="0"/>
    <n v="10"/>
    <x v="0"/>
    <x v="704"/>
    <n v="30.86"/>
    <x v="3"/>
    <s v="Morning"/>
    <x v="5"/>
    <s v="Oct"/>
    <x v="5"/>
    <x v="7"/>
    <x v="2"/>
    <x v="0"/>
  </r>
  <r>
    <x v="212"/>
    <x v="0"/>
    <d v="1899-12-30T11:28:54"/>
    <d v="1899-12-30T11:00:00"/>
    <d v="1899-12-30T12:00:00"/>
    <x v="7"/>
    <n v="11"/>
    <x v="0"/>
    <x v="705"/>
    <n v="35.76"/>
    <x v="7"/>
    <s v="Morning"/>
    <x v="5"/>
    <s v="Oct"/>
    <x v="5"/>
    <x v="7"/>
    <x v="2"/>
    <x v="0"/>
  </r>
  <r>
    <x v="212"/>
    <x v="0"/>
    <d v="1899-12-30T15:13:42"/>
    <d v="1899-12-30T15:00:00"/>
    <d v="1899-12-30T16:00:00"/>
    <x v="3"/>
    <n v="15"/>
    <x v="0"/>
    <x v="706"/>
    <n v="35.76"/>
    <x v="7"/>
    <s v="Afternoon"/>
    <x v="5"/>
    <s v="Oct"/>
    <x v="5"/>
    <x v="7"/>
    <x v="2"/>
    <x v="0"/>
  </r>
  <r>
    <x v="212"/>
    <x v="0"/>
    <d v="1899-12-30T18:31:07"/>
    <d v="1899-12-30T18:00:00"/>
    <d v="1899-12-30T19:00:00"/>
    <x v="5"/>
    <n v="18"/>
    <x v="0"/>
    <x v="255"/>
    <n v="35.76"/>
    <x v="1"/>
    <s v="Night"/>
    <x v="5"/>
    <s v="Oct"/>
    <x v="5"/>
    <x v="7"/>
    <x v="2"/>
    <x v="0"/>
  </r>
  <r>
    <x v="212"/>
    <x v="0"/>
    <d v="1899-12-30T22:18:55"/>
    <d v="1899-12-30T22:00:00"/>
    <d v="1899-12-30T23:00:00"/>
    <x v="14"/>
    <n v="22"/>
    <x v="0"/>
    <x v="637"/>
    <n v="35.76"/>
    <x v="1"/>
    <s v="Night"/>
    <x v="5"/>
    <s v="Oct"/>
    <x v="5"/>
    <x v="7"/>
    <x v="2"/>
    <x v="0"/>
  </r>
  <r>
    <x v="212"/>
    <x v="0"/>
    <d v="1899-12-30T22:19:41"/>
    <d v="1899-12-30T22:00:00"/>
    <d v="1899-12-30T23:00:00"/>
    <x v="14"/>
    <n v="22"/>
    <x v="0"/>
    <x v="637"/>
    <n v="35.76"/>
    <x v="1"/>
    <s v="Night"/>
    <x v="5"/>
    <s v="Oct"/>
    <x v="5"/>
    <x v="7"/>
    <x v="2"/>
    <x v="0"/>
  </r>
  <r>
    <x v="212"/>
    <x v="0"/>
    <d v="1899-12-30T22:20:24"/>
    <d v="1899-12-30T22:00:00"/>
    <d v="1899-12-30T23:00:00"/>
    <x v="14"/>
    <n v="22"/>
    <x v="0"/>
    <x v="707"/>
    <n v="35.76"/>
    <x v="1"/>
    <s v="Night"/>
    <x v="5"/>
    <s v="Oct"/>
    <x v="5"/>
    <x v="7"/>
    <x v="2"/>
    <x v="0"/>
  </r>
  <r>
    <x v="213"/>
    <x v="0"/>
    <d v="1899-12-30T13:47:36"/>
    <d v="1899-12-30T13:00:00"/>
    <d v="1899-12-30T14:00:00"/>
    <x v="2"/>
    <n v="13"/>
    <x v="0"/>
    <x v="708"/>
    <n v="35.76"/>
    <x v="4"/>
    <s v="Afternoon"/>
    <x v="6"/>
    <s v="Oct"/>
    <x v="6"/>
    <x v="7"/>
    <x v="2"/>
    <x v="0"/>
  </r>
  <r>
    <x v="213"/>
    <x v="0"/>
    <d v="1899-12-30T15:12:05"/>
    <d v="1899-12-30T15:00:00"/>
    <d v="1899-12-30T16:00:00"/>
    <x v="3"/>
    <n v="15"/>
    <x v="0"/>
    <x v="709"/>
    <n v="30.86"/>
    <x v="3"/>
    <s v="Afternoon"/>
    <x v="6"/>
    <s v="Oct"/>
    <x v="6"/>
    <x v="7"/>
    <x v="2"/>
    <x v="0"/>
  </r>
  <r>
    <x v="213"/>
    <x v="0"/>
    <d v="1899-12-30T20:12:58"/>
    <d v="1899-12-30T20:00:00"/>
    <d v="1899-12-30T21:00:00"/>
    <x v="12"/>
    <n v="20"/>
    <x v="0"/>
    <x v="710"/>
    <n v="25.96"/>
    <x v="5"/>
    <s v="Night"/>
    <x v="6"/>
    <s v="Oct"/>
    <x v="6"/>
    <x v="7"/>
    <x v="2"/>
    <x v="0"/>
  </r>
  <r>
    <x v="213"/>
    <x v="0"/>
    <d v="1899-12-30T20:14:05"/>
    <d v="1899-12-30T20:00:00"/>
    <d v="1899-12-30T21:00:00"/>
    <x v="12"/>
    <n v="20"/>
    <x v="0"/>
    <x v="710"/>
    <n v="35.76"/>
    <x v="1"/>
    <s v="Night"/>
    <x v="6"/>
    <s v="Oct"/>
    <x v="6"/>
    <x v="7"/>
    <x v="2"/>
    <x v="0"/>
  </r>
  <r>
    <x v="213"/>
    <x v="0"/>
    <d v="1899-12-30T21:21:06"/>
    <d v="1899-12-30T21:00:00"/>
    <d v="1899-12-30T22:00:00"/>
    <x v="15"/>
    <n v="21"/>
    <x v="0"/>
    <x v="637"/>
    <n v="35.76"/>
    <x v="1"/>
    <s v="Night"/>
    <x v="6"/>
    <s v="Oct"/>
    <x v="6"/>
    <x v="7"/>
    <x v="2"/>
    <x v="0"/>
  </r>
  <r>
    <x v="213"/>
    <x v="0"/>
    <d v="1899-12-30T21:21:47"/>
    <d v="1899-12-30T21:00:00"/>
    <d v="1899-12-30T22:00:00"/>
    <x v="15"/>
    <n v="21"/>
    <x v="0"/>
    <x v="637"/>
    <n v="35.76"/>
    <x v="1"/>
    <s v="Night"/>
    <x v="6"/>
    <s v="Oct"/>
    <x v="6"/>
    <x v="7"/>
    <x v="2"/>
    <x v="0"/>
  </r>
  <r>
    <x v="213"/>
    <x v="0"/>
    <d v="1899-12-30T21:29:03"/>
    <d v="1899-12-30T21:00:00"/>
    <d v="1899-12-30T22:00:00"/>
    <x v="15"/>
    <n v="21"/>
    <x v="0"/>
    <x v="711"/>
    <n v="35.76"/>
    <x v="7"/>
    <s v="Night"/>
    <x v="6"/>
    <s v="Oct"/>
    <x v="6"/>
    <x v="7"/>
    <x v="2"/>
    <x v="0"/>
  </r>
  <r>
    <x v="213"/>
    <x v="0"/>
    <d v="1899-12-30T21:31:00"/>
    <d v="1899-12-30T21:00:00"/>
    <d v="1899-12-30T22:00:00"/>
    <x v="15"/>
    <n v="21"/>
    <x v="0"/>
    <x v="712"/>
    <n v="35.76"/>
    <x v="1"/>
    <s v="Night"/>
    <x v="6"/>
    <s v="Oct"/>
    <x v="6"/>
    <x v="7"/>
    <x v="2"/>
    <x v="0"/>
  </r>
  <r>
    <x v="214"/>
    <x v="0"/>
    <d v="1899-12-30T08:44:01"/>
    <d v="1899-12-30T08:00:00"/>
    <d v="1899-12-30T09:00:00"/>
    <x v="13"/>
    <n v="8"/>
    <x v="0"/>
    <x v="440"/>
    <n v="25.96"/>
    <x v="2"/>
    <s v="Morning"/>
    <x v="0"/>
    <s v="Oct"/>
    <x v="0"/>
    <x v="7"/>
    <x v="2"/>
    <x v="1"/>
  </r>
  <r>
    <x v="214"/>
    <x v="0"/>
    <d v="1899-12-30T08:45:39"/>
    <d v="1899-12-30T08:00:00"/>
    <d v="1899-12-30T09:00:00"/>
    <x v="13"/>
    <n v="8"/>
    <x v="0"/>
    <x v="440"/>
    <n v="25.96"/>
    <x v="2"/>
    <s v="Morning"/>
    <x v="0"/>
    <s v="Oct"/>
    <x v="0"/>
    <x v="7"/>
    <x v="2"/>
    <x v="1"/>
  </r>
  <r>
    <x v="214"/>
    <x v="0"/>
    <d v="1899-12-30T09:30:22"/>
    <d v="1899-12-30T09:00:00"/>
    <d v="1899-12-30T10:00:00"/>
    <x v="10"/>
    <n v="9"/>
    <x v="0"/>
    <x v="3"/>
    <n v="30.86"/>
    <x v="3"/>
    <s v="Morning"/>
    <x v="0"/>
    <s v="Oct"/>
    <x v="0"/>
    <x v="7"/>
    <x v="2"/>
    <x v="0"/>
  </r>
  <r>
    <x v="214"/>
    <x v="0"/>
    <d v="1899-12-30T09:31:27"/>
    <d v="1899-12-30T09:00:00"/>
    <d v="1899-12-30T10:00:00"/>
    <x v="10"/>
    <n v="9"/>
    <x v="0"/>
    <x v="2"/>
    <n v="25.96"/>
    <x v="2"/>
    <s v="Morning"/>
    <x v="0"/>
    <s v="Oct"/>
    <x v="0"/>
    <x v="7"/>
    <x v="2"/>
    <x v="1"/>
  </r>
  <r>
    <x v="214"/>
    <x v="0"/>
    <d v="1899-12-30T09:53:59"/>
    <d v="1899-12-30T09:00:00"/>
    <d v="1899-12-30T10:00:00"/>
    <x v="10"/>
    <n v="9"/>
    <x v="0"/>
    <x v="650"/>
    <n v="25.96"/>
    <x v="5"/>
    <s v="Morning"/>
    <x v="0"/>
    <s v="Oct"/>
    <x v="0"/>
    <x v="7"/>
    <x v="2"/>
    <x v="0"/>
  </r>
  <r>
    <x v="214"/>
    <x v="0"/>
    <d v="1899-12-30T09:55:05"/>
    <d v="1899-12-30T09:00:00"/>
    <d v="1899-12-30T10:00:00"/>
    <x v="10"/>
    <n v="9"/>
    <x v="0"/>
    <x v="650"/>
    <n v="25.96"/>
    <x v="5"/>
    <s v="Morning"/>
    <x v="0"/>
    <s v="Oct"/>
    <x v="0"/>
    <x v="7"/>
    <x v="2"/>
    <x v="0"/>
  </r>
  <r>
    <x v="214"/>
    <x v="0"/>
    <d v="1899-12-30T17:35:15"/>
    <d v="1899-12-30T17:00:00"/>
    <d v="1899-12-30T18:00:00"/>
    <x v="9"/>
    <n v="17"/>
    <x v="0"/>
    <x v="713"/>
    <n v="35.76"/>
    <x v="0"/>
    <s v="Night"/>
    <x v="0"/>
    <s v="Oct"/>
    <x v="0"/>
    <x v="7"/>
    <x v="2"/>
    <x v="0"/>
  </r>
  <r>
    <x v="214"/>
    <x v="0"/>
    <d v="1899-12-30T17:42:22"/>
    <d v="1899-12-30T17:00:00"/>
    <d v="1899-12-30T18:00:00"/>
    <x v="9"/>
    <n v="17"/>
    <x v="0"/>
    <x v="714"/>
    <n v="35.76"/>
    <x v="1"/>
    <s v="Night"/>
    <x v="0"/>
    <s v="Oct"/>
    <x v="0"/>
    <x v="7"/>
    <x v="2"/>
    <x v="0"/>
  </r>
  <r>
    <x v="214"/>
    <x v="0"/>
    <d v="1899-12-30T17:44:36"/>
    <d v="1899-12-30T17:00:00"/>
    <d v="1899-12-30T18:00:00"/>
    <x v="9"/>
    <n v="17"/>
    <x v="0"/>
    <x v="714"/>
    <n v="35.76"/>
    <x v="4"/>
    <s v="Night"/>
    <x v="0"/>
    <s v="Oct"/>
    <x v="0"/>
    <x v="7"/>
    <x v="2"/>
    <x v="0"/>
  </r>
  <r>
    <x v="215"/>
    <x v="0"/>
    <d v="1899-12-30T09:00:47"/>
    <d v="1899-12-30T09:00:00"/>
    <d v="1899-12-30T10:00:00"/>
    <x v="10"/>
    <n v="9"/>
    <x v="0"/>
    <x v="141"/>
    <n v="25.96"/>
    <x v="5"/>
    <s v="Morning"/>
    <x v="1"/>
    <s v="Oct"/>
    <x v="1"/>
    <x v="7"/>
    <x v="2"/>
    <x v="0"/>
  </r>
  <r>
    <x v="215"/>
    <x v="0"/>
    <d v="1899-12-30T09:01:43"/>
    <d v="1899-12-30T09:00:00"/>
    <d v="1899-12-30T10:00:00"/>
    <x v="10"/>
    <n v="9"/>
    <x v="0"/>
    <x v="141"/>
    <n v="25.96"/>
    <x v="5"/>
    <s v="Morning"/>
    <x v="1"/>
    <s v="Oct"/>
    <x v="1"/>
    <x v="7"/>
    <x v="2"/>
    <x v="0"/>
  </r>
  <r>
    <x v="215"/>
    <x v="0"/>
    <d v="1899-12-30T09:35:45"/>
    <d v="1899-12-30T09:00:00"/>
    <d v="1899-12-30T10:00:00"/>
    <x v="10"/>
    <n v="9"/>
    <x v="0"/>
    <x v="715"/>
    <n v="35.76"/>
    <x v="4"/>
    <s v="Morning"/>
    <x v="1"/>
    <s v="Oct"/>
    <x v="1"/>
    <x v="7"/>
    <x v="2"/>
    <x v="0"/>
  </r>
  <r>
    <x v="215"/>
    <x v="0"/>
    <d v="1899-12-30T13:12:13"/>
    <d v="1899-12-30T13:00:00"/>
    <d v="1899-12-30T14:00:00"/>
    <x v="2"/>
    <n v="13"/>
    <x v="0"/>
    <x v="206"/>
    <n v="35.76"/>
    <x v="7"/>
    <s v="Afternoon"/>
    <x v="1"/>
    <s v="Oct"/>
    <x v="1"/>
    <x v="7"/>
    <x v="2"/>
    <x v="0"/>
  </r>
  <r>
    <x v="215"/>
    <x v="0"/>
    <d v="1899-12-30T20:08:38"/>
    <d v="1899-12-30T20:00:00"/>
    <d v="1899-12-30T21:00:00"/>
    <x v="12"/>
    <n v="20"/>
    <x v="0"/>
    <x v="12"/>
    <n v="25.96"/>
    <x v="2"/>
    <s v="Night"/>
    <x v="1"/>
    <s v="Oct"/>
    <x v="1"/>
    <x v="7"/>
    <x v="2"/>
    <x v="1"/>
  </r>
  <r>
    <x v="215"/>
    <x v="0"/>
    <d v="1899-12-30T20:09:34"/>
    <d v="1899-12-30T20:00:00"/>
    <d v="1899-12-30T21:00:00"/>
    <x v="12"/>
    <n v="20"/>
    <x v="0"/>
    <x v="12"/>
    <n v="25.96"/>
    <x v="2"/>
    <s v="Night"/>
    <x v="1"/>
    <s v="Oct"/>
    <x v="1"/>
    <x v="7"/>
    <x v="2"/>
    <x v="1"/>
  </r>
  <r>
    <x v="216"/>
    <x v="0"/>
    <d v="1899-12-30T08:22:57"/>
    <d v="1899-12-30T08:00:00"/>
    <d v="1899-12-30T09:00:00"/>
    <x v="13"/>
    <n v="8"/>
    <x v="0"/>
    <x v="141"/>
    <n v="25.96"/>
    <x v="5"/>
    <s v="Morning"/>
    <x v="2"/>
    <s v="Oct"/>
    <x v="2"/>
    <x v="7"/>
    <x v="2"/>
    <x v="0"/>
  </r>
  <r>
    <x v="216"/>
    <x v="0"/>
    <d v="1899-12-30T10:05:44"/>
    <d v="1899-12-30T10:00:00"/>
    <d v="1899-12-30T11:00:00"/>
    <x v="0"/>
    <n v="10"/>
    <x v="0"/>
    <x v="195"/>
    <n v="35.76"/>
    <x v="7"/>
    <s v="Morning"/>
    <x v="2"/>
    <s v="Oct"/>
    <x v="2"/>
    <x v="7"/>
    <x v="2"/>
    <x v="0"/>
  </r>
  <r>
    <x v="216"/>
    <x v="0"/>
    <d v="1899-12-30T10:06:47"/>
    <d v="1899-12-30T10:00:00"/>
    <d v="1899-12-30T11:00:00"/>
    <x v="0"/>
    <n v="10"/>
    <x v="0"/>
    <x v="195"/>
    <n v="25.96"/>
    <x v="5"/>
    <s v="Morning"/>
    <x v="2"/>
    <s v="Oct"/>
    <x v="2"/>
    <x v="7"/>
    <x v="2"/>
    <x v="0"/>
  </r>
  <r>
    <x v="216"/>
    <x v="0"/>
    <d v="1899-12-30T11:55:29"/>
    <d v="1899-12-30T11:00:00"/>
    <d v="1899-12-30T12:00:00"/>
    <x v="7"/>
    <n v="11"/>
    <x v="0"/>
    <x v="716"/>
    <n v="35.76"/>
    <x v="0"/>
    <s v="Morning"/>
    <x v="2"/>
    <s v="Oct"/>
    <x v="2"/>
    <x v="7"/>
    <x v="2"/>
    <x v="0"/>
  </r>
  <r>
    <x v="216"/>
    <x v="0"/>
    <d v="1899-12-30T12:09:04"/>
    <d v="1899-12-30T12:00:00"/>
    <d v="1899-12-30T13:00:00"/>
    <x v="1"/>
    <n v="12"/>
    <x v="0"/>
    <x v="665"/>
    <n v="35.76"/>
    <x v="0"/>
    <s v="Afternoon"/>
    <x v="2"/>
    <s v="Oct"/>
    <x v="2"/>
    <x v="7"/>
    <x v="2"/>
    <x v="0"/>
  </r>
  <r>
    <x v="216"/>
    <x v="0"/>
    <d v="1899-12-30T12:10:17"/>
    <d v="1899-12-30T12:00:00"/>
    <d v="1899-12-30T13:00:00"/>
    <x v="1"/>
    <n v="12"/>
    <x v="0"/>
    <x v="665"/>
    <n v="35.76"/>
    <x v="7"/>
    <s v="Afternoon"/>
    <x v="2"/>
    <s v="Oct"/>
    <x v="2"/>
    <x v="7"/>
    <x v="2"/>
    <x v="0"/>
  </r>
  <r>
    <x v="216"/>
    <x v="0"/>
    <d v="1899-12-30T12:11:43"/>
    <d v="1899-12-30T12:00:00"/>
    <d v="1899-12-30T13:00:00"/>
    <x v="1"/>
    <n v="12"/>
    <x v="0"/>
    <x v="665"/>
    <n v="30.86"/>
    <x v="3"/>
    <s v="Afternoon"/>
    <x v="2"/>
    <s v="Oct"/>
    <x v="2"/>
    <x v="7"/>
    <x v="2"/>
    <x v="0"/>
  </r>
  <r>
    <x v="216"/>
    <x v="0"/>
    <d v="1899-12-30T13:46:04"/>
    <d v="1899-12-30T13:00:00"/>
    <d v="1899-12-30T14:00:00"/>
    <x v="2"/>
    <n v="13"/>
    <x v="0"/>
    <x v="717"/>
    <n v="25.96"/>
    <x v="2"/>
    <s v="Afternoon"/>
    <x v="2"/>
    <s v="Oct"/>
    <x v="2"/>
    <x v="7"/>
    <x v="2"/>
    <x v="1"/>
  </r>
  <r>
    <x v="216"/>
    <x v="0"/>
    <d v="1899-12-30T13:47:02"/>
    <d v="1899-12-30T13:00:00"/>
    <d v="1899-12-30T14:00:00"/>
    <x v="2"/>
    <n v="13"/>
    <x v="0"/>
    <x v="717"/>
    <n v="35.76"/>
    <x v="7"/>
    <s v="Afternoon"/>
    <x v="2"/>
    <s v="Oct"/>
    <x v="2"/>
    <x v="7"/>
    <x v="2"/>
    <x v="0"/>
  </r>
  <r>
    <x v="216"/>
    <x v="0"/>
    <d v="1899-12-30T13:50:00"/>
    <d v="1899-12-30T13:00:00"/>
    <d v="1899-12-30T14:00:00"/>
    <x v="2"/>
    <n v="13"/>
    <x v="0"/>
    <x v="718"/>
    <n v="30.86"/>
    <x v="3"/>
    <s v="Afternoon"/>
    <x v="2"/>
    <s v="Oct"/>
    <x v="2"/>
    <x v="7"/>
    <x v="2"/>
    <x v="0"/>
  </r>
  <r>
    <x v="216"/>
    <x v="0"/>
    <d v="1899-12-30T13:51:04"/>
    <d v="1899-12-30T13:00:00"/>
    <d v="1899-12-30T14:00:00"/>
    <x v="2"/>
    <n v="13"/>
    <x v="0"/>
    <x v="718"/>
    <n v="35.76"/>
    <x v="0"/>
    <s v="Afternoon"/>
    <x v="2"/>
    <s v="Oct"/>
    <x v="2"/>
    <x v="7"/>
    <x v="2"/>
    <x v="0"/>
  </r>
  <r>
    <x v="216"/>
    <x v="0"/>
    <d v="1899-12-30T13:51:56"/>
    <d v="1899-12-30T13:00:00"/>
    <d v="1899-12-30T14:00:00"/>
    <x v="2"/>
    <n v="13"/>
    <x v="0"/>
    <x v="718"/>
    <n v="35.76"/>
    <x v="7"/>
    <s v="Afternoon"/>
    <x v="2"/>
    <s v="Oct"/>
    <x v="2"/>
    <x v="7"/>
    <x v="2"/>
    <x v="0"/>
  </r>
  <r>
    <x v="216"/>
    <x v="0"/>
    <d v="1899-12-30T16:31:34"/>
    <d v="1899-12-30T16:00:00"/>
    <d v="1899-12-30T17:00:00"/>
    <x v="4"/>
    <n v="16"/>
    <x v="0"/>
    <x v="719"/>
    <n v="35.76"/>
    <x v="7"/>
    <s v="Afternoon"/>
    <x v="2"/>
    <s v="Oct"/>
    <x v="2"/>
    <x v="7"/>
    <x v="2"/>
    <x v="0"/>
  </r>
  <r>
    <x v="216"/>
    <x v="0"/>
    <d v="1899-12-30T16:35:46"/>
    <d v="1899-12-30T16:00:00"/>
    <d v="1899-12-30T17:00:00"/>
    <x v="4"/>
    <n v="16"/>
    <x v="0"/>
    <x v="720"/>
    <n v="21.06"/>
    <x v="6"/>
    <s v="Afternoon"/>
    <x v="2"/>
    <s v="Oct"/>
    <x v="2"/>
    <x v="7"/>
    <x v="2"/>
    <x v="1"/>
  </r>
  <r>
    <x v="216"/>
    <x v="0"/>
    <d v="1899-12-30T18:17:45"/>
    <d v="1899-12-30T18:00:00"/>
    <d v="1899-12-30T19:00:00"/>
    <x v="5"/>
    <n v="18"/>
    <x v="0"/>
    <x v="721"/>
    <n v="30.86"/>
    <x v="3"/>
    <s v="Night"/>
    <x v="2"/>
    <s v="Oct"/>
    <x v="2"/>
    <x v="7"/>
    <x v="2"/>
    <x v="0"/>
  </r>
  <r>
    <x v="216"/>
    <x v="0"/>
    <d v="1899-12-30T18:35:16"/>
    <d v="1899-12-30T18:00:00"/>
    <d v="1899-12-30T19:00:00"/>
    <x v="5"/>
    <n v="18"/>
    <x v="0"/>
    <x v="722"/>
    <n v="35.76"/>
    <x v="1"/>
    <s v="Night"/>
    <x v="2"/>
    <s v="Oct"/>
    <x v="2"/>
    <x v="7"/>
    <x v="2"/>
    <x v="0"/>
  </r>
  <r>
    <x v="216"/>
    <x v="0"/>
    <d v="1899-12-30T21:09:13"/>
    <d v="1899-12-30T21:00:00"/>
    <d v="1899-12-30T22:00:00"/>
    <x v="15"/>
    <n v="21"/>
    <x v="0"/>
    <x v="723"/>
    <n v="35.76"/>
    <x v="1"/>
    <s v="Night"/>
    <x v="2"/>
    <s v="Oct"/>
    <x v="2"/>
    <x v="7"/>
    <x v="2"/>
    <x v="0"/>
  </r>
  <r>
    <x v="216"/>
    <x v="0"/>
    <d v="1899-12-30T21:10:00"/>
    <d v="1899-12-30T21:00:00"/>
    <d v="1899-12-30T22:00:00"/>
    <x v="15"/>
    <n v="21"/>
    <x v="0"/>
    <x v="723"/>
    <n v="35.76"/>
    <x v="1"/>
    <s v="Night"/>
    <x v="2"/>
    <s v="Oct"/>
    <x v="2"/>
    <x v="7"/>
    <x v="2"/>
    <x v="0"/>
  </r>
  <r>
    <x v="216"/>
    <x v="0"/>
    <d v="1899-12-30T21:10:45"/>
    <d v="1899-12-30T21:00:00"/>
    <d v="1899-12-30T22:00:00"/>
    <x v="15"/>
    <n v="21"/>
    <x v="0"/>
    <x v="636"/>
    <n v="35.76"/>
    <x v="1"/>
    <s v="Night"/>
    <x v="2"/>
    <s v="Oct"/>
    <x v="2"/>
    <x v="7"/>
    <x v="2"/>
    <x v="0"/>
  </r>
  <r>
    <x v="216"/>
    <x v="0"/>
    <d v="1899-12-30T21:16:49"/>
    <d v="1899-12-30T21:00:00"/>
    <d v="1899-12-30T22:00:00"/>
    <x v="15"/>
    <n v="21"/>
    <x v="0"/>
    <x v="637"/>
    <n v="35.76"/>
    <x v="0"/>
    <s v="Night"/>
    <x v="2"/>
    <s v="Oct"/>
    <x v="2"/>
    <x v="7"/>
    <x v="2"/>
    <x v="0"/>
  </r>
  <r>
    <x v="217"/>
    <x v="0"/>
    <d v="1899-12-30T08:33:36"/>
    <d v="1899-12-30T08:00:00"/>
    <d v="1899-12-30T09:00:00"/>
    <x v="13"/>
    <n v="8"/>
    <x v="0"/>
    <x v="724"/>
    <n v="35.76"/>
    <x v="0"/>
    <s v="Morning"/>
    <x v="3"/>
    <s v="Oct"/>
    <x v="3"/>
    <x v="7"/>
    <x v="2"/>
    <x v="0"/>
  </r>
  <r>
    <x v="217"/>
    <x v="0"/>
    <d v="1899-12-30T08:49:36"/>
    <d v="1899-12-30T08:00:00"/>
    <d v="1899-12-30T09:00:00"/>
    <x v="13"/>
    <n v="8"/>
    <x v="0"/>
    <x v="385"/>
    <n v="35.76"/>
    <x v="0"/>
    <s v="Morning"/>
    <x v="3"/>
    <s v="Oct"/>
    <x v="3"/>
    <x v="7"/>
    <x v="2"/>
    <x v="0"/>
  </r>
  <r>
    <x v="217"/>
    <x v="0"/>
    <d v="1899-12-30T08:50:42"/>
    <d v="1899-12-30T08:00:00"/>
    <d v="1899-12-30T09:00:00"/>
    <x v="13"/>
    <n v="8"/>
    <x v="0"/>
    <x v="385"/>
    <n v="30.86"/>
    <x v="3"/>
    <s v="Morning"/>
    <x v="3"/>
    <s v="Oct"/>
    <x v="3"/>
    <x v="7"/>
    <x v="2"/>
    <x v="0"/>
  </r>
  <r>
    <x v="217"/>
    <x v="0"/>
    <d v="1899-12-30T09:05:28"/>
    <d v="1899-12-30T09:00:00"/>
    <d v="1899-12-30T10:00:00"/>
    <x v="10"/>
    <n v="9"/>
    <x v="0"/>
    <x v="725"/>
    <n v="35.76"/>
    <x v="4"/>
    <s v="Morning"/>
    <x v="3"/>
    <s v="Oct"/>
    <x v="3"/>
    <x v="7"/>
    <x v="2"/>
    <x v="0"/>
  </r>
  <r>
    <x v="217"/>
    <x v="0"/>
    <d v="1899-12-30T09:09:58"/>
    <d v="1899-12-30T09:00:00"/>
    <d v="1899-12-30T10:00:00"/>
    <x v="10"/>
    <n v="9"/>
    <x v="0"/>
    <x v="726"/>
    <n v="35.76"/>
    <x v="0"/>
    <s v="Morning"/>
    <x v="3"/>
    <s v="Oct"/>
    <x v="3"/>
    <x v="7"/>
    <x v="2"/>
    <x v="0"/>
  </r>
  <r>
    <x v="217"/>
    <x v="0"/>
    <d v="1899-12-30T12:17:57"/>
    <d v="1899-12-30T12:00:00"/>
    <d v="1899-12-30T13:00:00"/>
    <x v="1"/>
    <n v="12"/>
    <x v="0"/>
    <x v="727"/>
    <n v="30.86"/>
    <x v="3"/>
    <s v="Afternoon"/>
    <x v="3"/>
    <s v="Oct"/>
    <x v="3"/>
    <x v="7"/>
    <x v="2"/>
    <x v="0"/>
  </r>
  <r>
    <x v="217"/>
    <x v="0"/>
    <d v="1899-12-30T14:31:45"/>
    <d v="1899-12-30T14:00:00"/>
    <d v="1899-12-30T15:00:00"/>
    <x v="8"/>
    <n v="14"/>
    <x v="0"/>
    <x v="728"/>
    <n v="25.96"/>
    <x v="2"/>
    <s v="Afternoon"/>
    <x v="3"/>
    <s v="Oct"/>
    <x v="3"/>
    <x v="7"/>
    <x v="2"/>
    <x v="1"/>
  </r>
  <r>
    <x v="217"/>
    <x v="0"/>
    <d v="1899-12-30T14:32:39"/>
    <d v="1899-12-30T14:00:00"/>
    <d v="1899-12-30T15:00:00"/>
    <x v="8"/>
    <n v="14"/>
    <x v="0"/>
    <x v="728"/>
    <n v="25.96"/>
    <x v="2"/>
    <s v="Afternoon"/>
    <x v="3"/>
    <s v="Oct"/>
    <x v="3"/>
    <x v="7"/>
    <x v="2"/>
    <x v="1"/>
  </r>
  <r>
    <x v="217"/>
    <x v="0"/>
    <d v="1899-12-30T17:48:55"/>
    <d v="1899-12-30T17:00:00"/>
    <d v="1899-12-30T18:00:00"/>
    <x v="9"/>
    <n v="17"/>
    <x v="0"/>
    <x v="494"/>
    <n v="35.76"/>
    <x v="0"/>
    <s v="Night"/>
    <x v="3"/>
    <s v="Oct"/>
    <x v="3"/>
    <x v="7"/>
    <x v="2"/>
    <x v="0"/>
  </r>
  <r>
    <x v="217"/>
    <x v="0"/>
    <d v="1899-12-30T21:14:42"/>
    <d v="1899-12-30T21:00:00"/>
    <d v="1899-12-30T22:00:00"/>
    <x v="15"/>
    <n v="21"/>
    <x v="0"/>
    <x v="636"/>
    <n v="35.76"/>
    <x v="1"/>
    <s v="Night"/>
    <x v="3"/>
    <s v="Oct"/>
    <x v="3"/>
    <x v="7"/>
    <x v="2"/>
    <x v="0"/>
  </r>
  <r>
    <x v="217"/>
    <x v="0"/>
    <d v="1899-12-30T21:15:20"/>
    <d v="1899-12-30T21:00:00"/>
    <d v="1899-12-30T22:00:00"/>
    <x v="15"/>
    <n v="21"/>
    <x v="0"/>
    <x v="636"/>
    <n v="35.76"/>
    <x v="1"/>
    <s v="Night"/>
    <x v="3"/>
    <s v="Oct"/>
    <x v="3"/>
    <x v="7"/>
    <x v="2"/>
    <x v="0"/>
  </r>
  <r>
    <x v="217"/>
    <x v="0"/>
    <d v="1899-12-30T21:40:49"/>
    <d v="1899-12-30T21:00:00"/>
    <d v="1899-12-30T22:00:00"/>
    <x v="15"/>
    <n v="21"/>
    <x v="0"/>
    <x v="598"/>
    <n v="35.76"/>
    <x v="0"/>
    <s v="Night"/>
    <x v="3"/>
    <s v="Oct"/>
    <x v="3"/>
    <x v="7"/>
    <x v="2"/>
    <x v="0"/>
  </r>
  <r>
    <x v="218"/>
    <x v="0"/>
    <d v="1899-12-30T08:11:51"/>
    <d v="1899-12-30T08:00:00"/>
    <d v="1899-12-30T09:00:00"/>
    <x v="13"/>
    <n v="8"/>
    <x v="0"/>
    <x v="703"/>
    <n v="35.76"/>
    <x v="0"/>
    <s v="Morning"/>
    <x v="4"/>
    <s v="Oct"/>
    <x v="4"/>
    <x v="7"/>
    <x v="2"/>
    <x v="0"/>
  </r>
  <r>
    <x v="218"/>
    <x v="0"/>
    <d v="1899-12-30T09:05:14"/>
    <d v="1899-12-30T09:00:00"/>
    <d v="1899-12-30T10:00:00"/>
    <x v="10"/>
    <n v="9"/>
    <x v="0"/>
    <x v="276"/>
    <n v="30.86"/>
    <x v="3"/>
    <s v="Morning"/>
    <x v="4"/>
    <s v="Oct"/>
    <x v="4"/>
    <x v="7"/>
    <x v="2"/>
    <x v="0"/>
  </r>
  <r>
    <x v="218"/>
    <x v="0"/>
    <d v="1899-12-30T10:22:31"/>
    <d v="1899-12-30T10:00:00"/>
    <d v="1899-12-30T11:00:00"/>
    <x v="0"/>
    <n v="10"/>
    <x v="0"/>
    <x v="700"/>
    <n v="25.96"/>
    <x v="2"/>
    <s v="Morning"/>
    <x v="4"/>
    <s v="Oct"/>
    <x v="4"/>
    <x v="7"/>
    <x v="2"/>
    <x v="1"/>
  </r>
  <r>
    <x v="218"/>
    <x v="0"/>
    <d v="1899-12-30T10:27:09"/>
    <d v="1899-12-30T10:00:00"/>
    <d v="1899-12-30T11:00:00"/>
    <x v="0"/>
    <n v="10"/>
    <x v="0"/>
    <x v="683"/>
    <n v="35.76"/>
    <x v="0"/>
    <s v="Morning"/>
    <x v="4"/>
    <s v="Oct"/>
    <x v="4"/>
    <x v="7"/>
    <x v="2"/>
    <x v="0"/>
  </r>
  <r>
    <x v="218"/>
    <x v="0"/>
    <d v="1899-12-30T11:30:10"/>
    <d v="1899-12-30T11:00:00"/>
    <d v="1899-12-30T12:00:00"/>
    <x v="7"/>
    <n v="11"/>
    <x v="0"/>
    <x v="726"/>
    <n v="35.76"/>
    <x v="0"/>
    <s v="Morning"/>
    <x v="4"/>
    <s v="Oct"/>
    <x v="4"/>
    <x v="7"/>
    <x v="2"/>
    <x v="0"/>
  </r>
  <r>
    <x v="218"/>
    <x v="0"/>
    <d v="1899-12-30T12:48:05"/>
    <d v="1899-12-30T12:00:00"/>
    <d v="1899-12-30T13:00:00"/>
    <x v="1"/>
    <n v="12"/>
    <x v="0"/>
    <x v="225"/>
    <n v="25.96"/>
    <x v="2"/>
    <s v="Afternoon"/>
    <x v="4"/>
    <s v="Oct"/>
    <x v="4"/>
    <x v="7"/>
    <x v="2"/>
    <x v="1"/>
  </r>
  <r>
    <x v="218"/>
    <x v="0"/>
    <d v="1899-12-30T12:49:05"/>
    <d v="1899-12-30T12:00:00"/>
    <d v="1899-12-30T13:00:00"/>
    <x v="1"/>
    <n v="12"/>
    <x v="0"/>
    <x v="225"/>
    <n v="25.96"/>
    <x v="2"/>
    <s v="Afternoon"/>
    <x v="4"/>
    <s v="Oct"/>
    <x v="4"/>
    <x v="7"/>
    <x v="2"/>
    <x v="1"/>
  </r>
  <r>
    <x v="218"/>
    <x v="0"/>
    <d v="1899-12-30T13:04:01"/>
    <d v="1899-12-30T13:00:00"/>
    <d v="1899-12-30T14:00:00"/>
    <x v="2"/>
    <n v="13"/>
    <x v="0"/>
    <x v="729"/>
    <n v="35.76"/>
    <x v="0"/>
    <s v="Afternoon"/>
    <x v="4"/>
    <s v="Oct"/>
    <x v="4"/>
    <x v="7"/>
    <x v="2"/>
    <x v="0"/>
  </r>
  <r>
    <x v="218"/>
    <x v="0"/>
    <d v="1899-12-30T13:04:59"/>
    <d v="1899-12-30T13:00:00"/>
    <d v="1899-12-30T14:00:00"/>
    <x v="2"/>
    <n v="13"/>
    <x v="0"/>
    <x v="729"/>
    <n v="35.76"/>
    <x v="0"/>
    <s v="Afternoon"/>
    <x v="4"/>
    <s v="Oct"/>
    <x v="4"/>
    <x v="7"/>
    <x v="2"/>
    <x v="0"/>
  </r>
  <r>
    <x v="218"/>
    <x v="0"/>
    <d v="1899-12-30T14:42:52"/>
    <d v="1899-12-30T14:00:00"/>
    <d v="1899-12-30T15:00:00"/>
    <x v="8"/>
    <n v="14"/>
    <x v="0"/>
    <x v="507"/>
    <n v="35.76"/>
    <x v="0"/>
    <s v="Afternoon"/>
    <x v="4"/>
    <s v="Oct"/>
    <x v="4"/>
    <x v="7"/>
    <x v="2"/>
    <x v="0"/>
  </r>
  <r>
    <x v="218"/>
    <x v="0"/>
    <d v="1899-12-30T15:13:41"/>
    <d v="1899-12-30T15:00:00"/>
    <d v="1899-12-30T16:00:00"/>
    <x v="3"/>
    <n v="15"/>
    <x v="0"/>
    <x v="475"/>
    <n v="35.76"/>
    <x v="0"/>
    <s v="Afternoon"/>
    <x v="4"/>
    <s v="Oct"/>
    <x v="4"/>
    <x v="7"/>
    <x v="2"/>
    <x v="0"/>
  </r>
  <r>
    <x v="218"/>
    <x v="0"/>
    <d v="1899-12-30T15:19:52"/>
    <d v="1899-12-30T15:00:00"/>
    <d v="1899-12-30T16:00:00"/>
    <x v="3"/>
    <n v="15"/>
    <x v="0"/>
    <x v="50"/>
    <n v="25.96"/>
    <x v="2"/>
    <s v="Afternoon"/>
    <x v="4"/>
    <s v="Oct"/>
    <x v="4"/>
    <x v="7"/>
    <x v="2"/>
    <x v="1"/>
  </r>
  <r>
    <x v="218"/>
    <x v="0"/>
    <d v="1899-12-30T15:50:43"/>
    <d v="1899-12-30T15:00:00"/>
    <d v="1899-12-30T16:00:00"/>
    <x v="3"/>
    <n v="15"/>
    <x v="0"/>
    <x v="730"/>
    <n v="30.86"/>
    <x v="3"/>
    <s v="Afternoon"/>
    <x v="4"/>
    <s v="Oct"/>
    <x v="4"/>
    <x v="7"/>
    <x v="2"/>
    <x v="0"/>
  </r>
  <r>
    <x v="218"/>
    <x v="0"/>
    <d v="1899-12-30T20:40:40"/>
    <d v="1899-12-30T20:00:00"/>
    <d v="1899-12-30T21:00:00"/>
    <x v="12"/>
    <n v="20"/>
    <x v="0"/>
    <x v="731"/>
    <n v="35.76"/>
    <x v="1"/>
    <s v="Night"/>
    <x v="4"/>
    <s v="Oct"/>
    <x v="4"/>
    <x v="7"/>
    <x v="2"/>
    <x v="0"/>
  </r>
  <r>
    <x v="218"/>
    <x v="0"/>
    <d v="1899-12-30T20:41:33"/>
    <d v="1899-12-30T20:00:00"/>
    <d v="1899-12-30T21:00:00"/>
    <x v="12"/>
    <n v="20"/>
    <x v="0"/>
    <x v="731"/>
    <n v="35.76"/>
    <x v="7"/>
    <s v="Night"/>
    <x v="4"/>
    <s v="Oct"/>
    <x v="4"/>
    <x v="7"/>
    <x v="2"/>
    <x v="0"/>
  </r>
  <r>
    <x v="218"/>
    <x v="0"/>
    <d v="1899-12-30T20:51:09"/>
    <d v="1899-12-30T20:00:00"/>
    <d v="1899-12-30T21:00:00"/>
    <x v="12"/>
    <n v="20"/>
    <x v="0"/>
    <x v="732"/>
    <n v="35.76"/>
    <x v="0"/>
    <s v="Night"/>
    <x v="4"/>
    <s v="Oct"/>
    <x v="4"/>
    <x v="7"/>
    <x v="2"/>
    <x v="0"/>
  </r>
  <r>
    <x v="218"/>
    <x v="0"/>
    <d v="1899-12-30T21:24:32"/>
    <d v="1899-12-30T21:00:00"/>
    <d v="1899-12-30T22:00:00"/>
    <x v="15"/>
    <n v="21"/>
    <x v="0"/>
    <x v="40"/>
    <n v="30.86"/>
    <x v="3"/>
    <s v="Night"/>
    <x v="4"/>
    <s v="Oct"/>
    <x v="4"/>
    <x v="7"/>
    <x v="2"/>
    <x v="0"/>
  </r>
  <r>
    <x v="218"/>
    <x v="0"/>
    <d v="1899-12-30T21:25:32"/>
    <d v="1899-12-30T21:00:00"/>
    <d v="1899-12-30T22:00:00"/>
    <x v="15"/>
    <n v="21"/>
    <x v="0"/>
    <x v="40"/>
    <n v="30.86"/>
    <x v="3"/>
    <s v="Night"/>
    <x v="4"/>
    <s v="Oct"/>
    <x v="4"/>
    <x v="7"/>
    <x v="2"/>
    <x v="0"/>
  </r>
  <r>
    <x v="219"/>
    <x v="0"/>
    <d v="1899-12-30T07:54:43"/>
    <d v="1899-12-30T07:00:00"/>
    <d v="1899-12-30T08:00:00"/>
    <x v="11"/>
    <n v="7"/>
    <x v="0"/>
    <x v="570"/>
    <n v="35.76"/>
    <x v="0"/>
    <s v="Morning"/>
    <x v="5"/>
    <s v="Oct"/>
    <x v="5"/>
    <x v="7"/>
    <x v="2"/>
    <x v="0"/>
  </r>
  <r>
    <x v="219"/>
    <x v="0"/>
    <d v="1899-12-30T08:25:58"/>
    <d v="1899-12-30T08:00:00"/>
    <d v="1899-12-30T09:00:00"/>
    <x v="13"/>
    <n v="8"/>
    <x v="0"/>
    <x v="276"/>
    <n v="30.86"/>
    <x v="3"/>
    <s v="Morning"/>
    <x v="5"/>
    <s v="Oct"/>
    <x v="5"/>
    <x v="7"/>
    <x v="2"/>
    <x v="0"/>
  </r>
  <r>
    <x v="219"/>
    <x v="0"/>
    <d v="1899-12-30T09:43:21"/>
    <d v="1899-12-30T09:00:00"/>
    <d v="1899-12-30T10:00:00"/>
    <x v="10"/>
    <n v="9"/>
    <x v="0"/>
    <x v="424"/>
    <n v="30.86"/>
    <x v="3"/>
    <s v="Morning"/>
    <x v="5"/>
    <s v="Oct"/>
    <x v="5"/>
    <x v="7"/>
    <x v="2"/>
    <x v="0"/>
  </r>
  <r>
    <x v="219"/>
    <x v="0"/>
    <d v="1899-12-30T09:59:40"/>
    <d v="1899-12-30T09:00:00"/>
    <d v="1899-12-30T10:00:00"/>
    <x v="10"/>
    <n v="9"/>
    <x v="0"/>
    <x v="494"/>
    <n v="35.76"/>
    <x v="0"/>
    <s v="Morning"/>
    <x v="5"/>
    <s v="Oct"/>
    <x v="5"/>
    <x v="7"/>
    <x v="2"/>
    <x v="0"/>
  </r>
  <r>
    <x v="219"/>
    <x v="0"/>
    <d v="1899-12-30T10:37:57"/>
    <d v="1899-12-30T10:00:00"/>
    <d v="1899-12-30T11:00:00"/>
    <x v="0"/>
    <n v="10"/>
    <x v="0"/>
    <x v="733"/>
    <n v="21.06"/>
    <x v="6"/>
    <s v="Morning"/>
    <x v="5"/>
    <s v="Oct"/>
    <x v="5"/>
    <x v="7"/>
    <x v="2"/>
    <x v="1"/>
  </r>
  <r>
    <x v="219"/>
    <x v="0"/>
    <d v="1899-12-30T11:18:02"/>
    <d v="1899-12-30T11:00:00"/>
    <d v="1899-12-30T12:00:00"/>
    <x v="7"/>
    <n v="11"/>
    <x v="0"/>
    <x v="734"/>
    <n v="25.96"/>
    <x v="2"/>
    <s v="Morning"/>
    <x v="5"/>
    <s v="Oct"/>
    <x v="5"/>
    <x v="7"/>
    <x v="2"/>
    <x v="1"/>
  </r>
  <r>
    <x v="219"/>
    <x v="0"/>
    <d v="1899-12-30T13:03:09"/>
    <d v="1899-12-30T13:00:00"/>
    <d v="1899-12-30T14:00:00"/>
    <x v="2"/>
    <n v="13"/>
    <x v="0"/>
    <x v="726"/>
    <n v="35.76"/>
    <x v="0"/>
    <s v="Afternoon"/>
    <x v="5"/>
    <s v="Oct"/>
    <x v="5"/>
    <x v="7"/>
    <x v="2"/>
    <x v="0"/>
  </r>
  <r>
    <x v="219"/>
    <x v="0"/>
    <d v="1899-12-30T13:52:35"/>
    <d v="1899-12-30T13:00:00"/>
    <d v="1899-12-30T14:00:00"/>
    <x v="2"/>
    <n v="13"/>
    <x v="0"/>
    <x v="735"/>
    <n v="30.86"/>
    <x v="3"/>
    <s v="Afternoon"/>
    <x v="5"/>
    <s v="Oct"/>
    <x v="5"/>
    <x v="7"/>
    <x v="2"/>
    <x v="0"/>
  </r>
  <r>
    <x v="219"/>
    <x v="0"/>
    <d v="1899-12-30T17:26:44"/>
    <d v="1899-12-30T17:00:00"/>
    <d v="1899-12-30T18:00:00"/>
    <x v="9"/>
    <n v="17"/>
    <x v="0"/>
    <x v="658"/>
    <n v="35.76"/>
    <x v="7"/>
    <s v="Night"/>
    <x v="5"/>
    <s v="Oct"/>
    <x v="5"/>
    <x v="7"/>
    <x v="2"/>
    <x v="0"/>
  </r>
  <r>
    <x v="219"/>
    <x v="0"/>
    <d v="1899-12-30T17:27:49"/>
    <d v="1899-12-30T17:00:00"/>
    <d v="1899-12-30T18:00:00"/>
    <x v="9"/>
    <n v="17"/>
    <x v="0"/>
    <x v="658"/>
    <n v="25.96"/>
    <x v="2"/>
    <s v="Night"/>
    <x v="5"/>
    <s v="Oct"/>
    <x v="5"/>
    <x v="7"/>
    <x v="2"/>
    <x v="1"/>
  </r>
  <r>
    <x v="219"/>
    <x v="0"/>
    <d v="1899-12-30T17:50:00"/>
    <d v="1899-12-30T17:00:00"/>
    <d v="1899-12-30T18:00:00"/>
    <x v="9"/>
    <n v="17"/>
    <x v="0"/>
    <x v="736"/>
    <n v="21.06"/>
    <x v="6"/>
    <s v="Night"/>
    <x v="5"/>
    <s v="Oct"/>
    <x v="5"/>
    <x v="7"/>
    <x v="2"/>
    <x v="1"/>
  </r>
  <r>
    <x v="219"/>
    <x v="0"/>
    <d v="1899-12-30T20:49:13"/>
    <d v="1899-12-30T20:00:00"/>
    <d v="1899-12-30T21:00:00"/>
    <x v="12"/>
    <n v="20"/>
    <x v="0"/>
    <x v="737"/>
    <n v="35.76"/>
    <x v="7"/>
    <s v="Night"/>
    <x v="5"/>
    <s v="Oct"/>
    <x v="5"/>
    <x v="7"/>
    <x v="2"/>
    <x v="0"/>
  </r>
  <r>
    <x v="220"/>
    <x v="0"/>
    <d v="1899-12-30T08:48:07"/>
    <d v="1899-12-30T08:00:00"/>
    <d v="1899-12-30T09:00:00"/>
    <x v="13"/>
    <n v="8"/>
    <x v="0"/>
    <x v="2"/>
    <n v="25.96"/>
    <x v="2"/>
    <s v="Morning"/>
    <x v="6"/>
    <s v="Oct"/>
    <x v="6"/>
    <x v="7"/>
    <x v="2"/>
    <x v="1"/>
  </r>
  <r>
    <x v="220"/>
    <x v="0"/>
    <d v="1899-12-30T09:23:20"/>
    <d v="1899-12-30T09:00:00"/>
    <d v="1899-12-30T10:00:00"/>
    <x v="10"/>
    <n v="9"/>
    <x v="0"/>
    <x v="276"/>
    <n v="30.86"/>
    <x v="3"/>
    <s v="Morning"/>
    <x v="6"/>
    <s v="Oct"/>
    <x v="6"/>
    <x v="7"/>
    <x v="2"/>
    <x v="0"/>
  </r>
  <r>
    <x v="220"/>
    <x v="0"/>
    <d v="1899-12-30T09:51:44"/>
    <d v="1899-12-30T09:00:00"/>
    <d v="1899-12-30T10:00:00"/>
    <x v="10"/>
    <n v="9"/>
    <x v="0"/>
    <x v="738"/>
    <n v="35.76"/>
    <x v="1"/>
    <s v="Morning"/>
    <x v="6"/>
    <s v="Oct"/>
    <x v="6"/>
    <x v="7"/>
    <x v="2"/>
    <x v="0"/>
  </r>
  <r>
    <x v="220"/>
    <x v="0"/>
    <d v="1899-12-30T10:05:09"/>
    <d v="1899-12-30T10:00:00"/>
    <d v="1899-12-30T11:00:00"/>
    <x v="0"/>
    <n v="10"/>
    <x v="0"/>
    <x v="375"/>
    <n v="35.76"/>
    <x v="0"/>
    <s v="Morning"/>
    <x v="6"/>
    <s v="Oct"/>
    <x v="6"/>
    <x v="7"/>
    <x v="2"/>
    <x v="0"/>
  </r>
  <r>
    <x v="220"/>
    <x v="0"/>
    <d v="1899-12-30T10:42:43"/>
    <d v="1899-12-30T10:00:00"/>
    <d v="1899-12-30T11:00:00"/>
    <x v="0"/>
    <n v="10"/>
    <x v="0"/>
    <x v="141"/>
    <n v="25.96"/>
    <x v="5"/>
    <s v="Morning"/>
    <x v="6"/>
    <s v="Oct"/>
    <x v="6"/>
    <x v="7"/>
    <x v="2"/>
    <x v="0"/>
  </r>
  <r>
    <x v="220"/>
    <x v="0"/>
    <d v="1899-12-30T10:43:30"/>
    <d v="1899-12-30T10:00:00"/>
    <d v="1899-12-30T11:00:00"/>
    <x v="0"/>
    <n v="10"/>
    <x v="0"/>
    <x v="141"/>
    <n v="25.96"/>
    <x v="5"/>
    <s v="Morning"/>
    <x v="6"/>
    <s v="Oct"/>
    <x v="6"/>
    <x v="7"/>
    <x v="2"/>
    <x v="0"/>
  </r>
  <r>
    <x v="220"/>
    <x v="0"/>
    <d v="1899-12-30T10:55:33"/>
    <d v="1899-12-30T10:00:00"/>
    <d v="1899-12-30T11:00:00"/>
    <x v="0"/>
    <n v="10"/>
    <x v="0"/>
    <x v="739"/>
    <n v="35.76"/>
    <x v="0"/>
    <s v="Morning"/>
    <x v="6"/>
    <s v="Oct"/>
    <x v="6"/>
    <x v="7"/>
    <x v="2"/>
    <x v="0"/>
  </r>
  <r>
    <x v="220"/>
    <x v="0"/>
    <d v="1899-12-30T11:04:19"/>
    <d v="1899-12-30T11:00:00"/>
    <d v="1899-12-30T12:00:00"/>
    <x v="7"/>
    <n v="11"/>
    <x v="0"/>
    <x v="740"/>
    <n v="35.76"/>
    <x v="0"/>
    <s v="Morning"/>
    <x v="6"/>
    <s v="Oct"/>
    <x v="6"/>
    <x v="7"/>
    <x v="2"/>
    <x v="0"/>
  </r>
  <r>
    <x v="220"/>
    <x v="0"/>
    <d v="1899-12-30T15:05:43"/>
    <d v="1899-12-30T15:00:00"/>
    <d v="1899-12-30T16:00:00"/>
    <x v="3"/>
    <n v="15"/>
    <x v="0"/>
    <x v="510"/>
    <n v="35.76"/>
    <x v="7"/>
    <s v="Afternoon"/>
    <x v="6"/>
    <s v="Oct"/>
    <x v="6"/>
    <x v="7"/>
    <x v="2"/>
    <x v="0"/>
  </r>
  <r>
    <x v="220"/>
    <x v="0"/>
    <d v="1899-12-30T17:40:44"/>
    <d v="1899-12-30T17:00:00"/>
    <d v="1899-12-30T18:00:00"/>
    <x v="9"/>
    <n v="17"/>
    <x v="0"/>
    <x v="741"/>
    <n v="35.76"/>
    <x v="0"/>
    <s v="Night"/>
    <x v="6"/>
    <s v="Oct"/>
    <x v="6"/>
    <x v="7"/>
    <x v="2"/>
    <x v="0"/>
  </r>
  <r>
    <x v="220"/>
    <x v="0"/>
    <d v="1899-12-30T18:18:33"/>
    <d v="1899-12-30T18:00:00"/>
    <d v="1899-12-30T19:00:00"/>
    <x v="5"/>
    <n v="18"/>
    <x v="0"/>
    <x v="742"/>
    <n v="25.96"/>
    <x v="2"/>
    <s v="Night"/>
    <x v="6"/>
    <s v="Oct"/>
    <x v="6"/>
    <x v="7"/>
    <x v="2"/>
    <x v="1"/>
  </r>
  <r>
    <x v="220"/>
    <x v="0"/>
    <d v="1899-12-30T18:56:31"/>
    <d v="1899-12-30T18:00:00"/>
    <d v="1899-12-30T19:00:00"/>
    <x v="5"/>
    <n v="18"/>
    <x v="0"/>
    <x v="713"/>
    <n v="30.86"/>
    <x v="3"/>
    <s v="Night"/>
    <x v="6"/>
    <s v="Oct"/>
    <x v="6"/>
    <x v="7"/>
    <x v="2"/>
    <x v="0"/>
  </r>
  <r>
    <x v="220"/>
    <x v="0"/>
    <d v="1899-12-30T18:57:35"/>
    <d v="1899-12-30T18:00:00"/>
    <d v="1899-12-30T19:00:00"/>
    <x v="5"/>
    <n v="18"/>
    <x v="0"/>
    <x v="713"/>
    <n v="35.76"/>
    <x v="0"/>
    <s v="Night"/>
    <x v="6"/>
    <s v="Oct"/>
    <x v="6"/>
    <x v="7"/>
    <x v="2"/>
    <x v="0"/>
  </r>
  <r>
    <x v="220"/>
    <x v="0"/>
    <d v="1899-12-30T22:33:17"/>
    <d v="1899-12-30T22:00:00"/>
    <d v="1899-12-30T23:00:00"/>
    <x v="14"/>
    <n v="22"/>
    <x v="0"/>
    <x v="637"/>
    <n v="35.76"/>
    <x v="1"/>
    <s v="Night"/>
    <x v="6"/>
    <s v="Oct"/>
    <x v="6"/>
    <x v="7"/>
    <x v="2"/>
    <x v="0"/>
  </r>
  <r>
    <x v="220"/>
    <x v="0"/>
    <d v="1899-12-30T22:34:00"/>
    <d v="1899-12-30T22:00:00"/>
    <d v="1899-12-30T23:00:00"/>
    <x v="14"/>
    <n v="22"/>
    <x v="0"/>
    <x v="637"/>
    <n v="35.76"/>
    <x v="1"/>
    <s v="Night"/>
    <x v="6"/>
    <s v="Oct"/>
    <x v="6"/>
    <x v="7"/>
    <x v="2"/>
    <x v="0"/>
  </r>
  <r>
    <x v="221"/>
    <x v="0"/>
    <d v="1899-12-30T07:54:52"/>
    <d v="1899-12-30T07:00:00"/>
    <d v="1899-12-30T08:00:00"/>
    <x v="11"/>
    <n v="7"/>
    <x v="0"/>
    <x v="276"/>
    <n v="30.86"/>
    <x v="3"/>
    <s v="Morning"/>
    <x v="0"/>
    <s v="Oct"/>
    <x v="0"/>
    <x v="7"/>
    <x v="2"/>
    <x v="0"/>
  </r>
  <r>
    <x v="221"/>
    <x v="0"/>
    <d v="1899-12-30T08:00:51"/>
    <d v="1899-12-30T08:00:00"/>
    <d v="1899-12-30T09:00:00"/>
    <x v="13"/>
    <n v="8"/>
    <x v="0"/>
    <x v="703"/>
    <n v="35.76"/>
    <x v="0"/>
    <s v="Morning"/>
    <x v="0"/>
    <s v="Oct"/>
    <x v="0"/>
    <x v="7"/>
    <x v="2"/>
    <x v="0"/>
  </r>
  <r>
    <x v="221"/>
    <x v="0"/>
    <d v="1899-12-30T08:12:20"/>
    <d v="1899-12-30T08:00:00"/>
    <d v="1899-12-30T09:00:00"/>
    <x v="13"/>
    <n v="8"/>
    <x v="0"/>
    <x v="141"/>
    <n v="25.96"/>
    <x v="5"/>
    <s v="Morning"/>
    <x v="0"/>
    <s v="Oct"/>
    <x v="0"/>
    <x v="7"/>
    <x v="2"/>
    <x v="0"/>
  </r>
  <r>
    <x v="221"/>
    <x v="0"/>
    <d v="1899-12-30T08:28:19"/>
    <d v="1899-12-30T08:00:00"/>
    <d v="1899-12-30T09:00:00"/>
    <x v="13"/>
    <n v="8"/>
    <x v="0"/>
    <x v="570"/>
    <n v="35.76"/>
    <x v="0"/>
    <s v="Morning"/>
    <x v="0"/>
    <s v="Oct"/>
    <x v="0"/>
    <x v="7"/>
    <x v="2"/>
    <x v="0"/>
  </r>
  <r>
    <x v="221"/>
    <x v="0"/>
    <d v="1899-12-30T08:29:22"/>
    <d v="1899-12-30T08:00:00"/>
    <d v="1899-12-30T09:00:00"/>
    <x v="13"/>
    <n v="8"/>
    <x v="0"/>
    <x v="570"/>
    <n v="35.76"/>
    <x v="4"/>
    <s v="Morning"/>
    <x v="0"/>
    <s v="Oct"/>
    <x v="0"/>
    <x v="7"/>
    <x v="2"/>
    <x v="0"/>
  </r>
  <r>
    <x v="221"/>
    <x v="0"/>
    <d v="1899-12-30T08:55:44"/>
    <d v="1899-12-30T08:00:00"/>
    <d v="1899-12-30T09:00:00"/>
    <x v="13"/>
    <n v="8"/>
    <x v="0"/>
    <x v="725"/>
    <n v="35.76"/>
    <x v="4"/>
    <s v="Morning"/>
    <x v="0"/>
    <s v="Oct"/>
    <x v="0"/>
    <x v="7"/>
    <x v="2"/>
    <x v="0"/>
  </r>
  <r>
    <x v="221"/>
    <x v="0"/>
    <d v="1899-12-30T08:56:59"/>
    <d v="1899-12-30T08:00:00"/>
    <d v="1899-12-30T09:00:00"/>
    <x v="13"/>
    <n v="8"/>
    <x v="0"/>
    <x v="726"/>
    <n v="30.86"/>
    <x v="3"/>
    <s v="Morning"/>
    <x v="0"/>
    <s v="Oct"/>
    <x v="0"/>
    <x v="7"/>
    <x v="2"/>
    <x v="0"/>
  </r>
  <r>
    <x v="221"/>
    <x v="0"/>
    <d v="1899-12-30T08:58:09"/>
    <d v="1899-12-30T08:00:00"/>
    <d v="1899-12-30T09:00:00"/>
    <x v="13"/>
    <n v="8"/>
    <x v="0"/>
    <x v="743"/>
    <n v="35.76"/>
    <x v="1"/>
    <s v="Morning"/>
    <x v="0"/>
    <s v="Oct"/>
    <x v="0"/>
    <x v="7"/>
    <x v="2"/>
    <x v="0"/>
  </r>
  <r>
    <x v="221"/>
    <x v="0"/>
    <d v="1899-12-30T09:31:42"/>
    <d v="1899-12-30T09:00:00"/>
    <d v="1899-12-30T10:00:00"/>
    <x v="10"/>
    <n v="9"/>
    <x v="0"/>
    <x v="744"/>
    <n v="30.86"/>
    <x v="3"/>
    <s v="Morning"/>
    <x v="0"/>
    <s v="Oct"/>
    <x v="0"/>
    <x v="7"/>
    <x v="2"/>
    <x v="0"/>
  </r>
  <r>
    <x v="221"/>
    <x v="0"/>
    <d v="1899-12-30T09:38:47"/>
    <d v="1899-12-30T09:00:00"/>
    <d v="1899-12-30T10:00:00"/>
    <x v="10"/>
    <n v="9"/>
    <x v="0"/>
    <x v="402"/>
    <n v="25.96"/>
    <x v="5"/>
    <s v="Morning"/>
    <x v="0"/>
    <s v="Oct"/>
    <x v="0"/>
    <x v="7"/>
    <x v="2"/>
    <x v="0"/>
  </r>
  <r>
    <x v="221"/>
    <x v="0"/>
    <d v="1899-12-30T10:00:40"/>
    <d v="1899-12-30T10:00:00"/>
    <d v="1899-12-30T11:00:00"/>
    <x v="0"/>
    <n v="10"/>
    <x v="0"/>
    <x v="375"/>
    <n v="25.96"/>
    <x v="2"/>
    <s v="Morning"/>
    <x v="0"/>
    <s v="Oct"/>
    <x v="0"/>
    <x v="7"/>
    <x v="2"/>
    <x v="1"/>
  </r>
  <r>
    <x v="221"/>
    <x v="0"/>
    <d v="1899-12-30T10:01:55"/>
    <d v="1899-12-30T10:00:00"/>
    <d v="1899-12-30T11:00:00"/>
    <x v="0"/>
    <n v="10"/>
    <x v="0"/>
    <x v="375"/>
    <n v="25.96"/>
    <x v="2"/>
    <s v="Morning"/>
    <x v="0"/>
    <s v="Oct"/>
    <x v="0"/>
    <x v="7"/>
    <x v="2"/>
    <x v="1"/>
  </r>
  <r>
    <x v="221"/>
    <x v="0"/>
    <d v="1899-12-30T10:30:36"/>
    <d v="1899-12-30T10:00:00"/>
    <d v="1899-12-30T11:00:00"/>
    <x v="0"/>
    <n v="10"/>
    <x v="0"/>
    <x v="242"/>
    <n v="30.86"/>
    <x v="3"/>
    <s v="Morning"/>
    <x v="0"/>
    <s v="Oct"/>
    <x v="0"/>
    <x v="7"/>
    <x v="2"/>
    <x v="0"/>
  </r>
  <r>
    <x v="221"/>
    <x v="0"/>
    <d v="1899-12-30T13:05:01"/>
    <d v="1899-12-30T13:00:00"/>
    <d v="1899-12-30T14:00:00"/>
    <x v="2"/>
    <n v="13"/>
    <x v="0"/>
    <x v="740"/>
    <n v="35.76"/>
    <x v="0"/>
    <s v="Afternoon"/>
    <x v="0"/>
    <s v="Oct"/>
    <x v="0"/>
    <x v="7"/>
    <x v="2"/>
    <x v="0"/>
  </r>
  <r>
    <x v="221"/>
    <x v="0"/>
    <d v="1899-12-30T13:29:02"/>
    <d v="1899-12-30T13:00:00"/>
    <d v="1899-12-30T14:00:00"/>
    <x v="2"/>
    <n v="13"/>
    <x v="0"/>
    <x v="12"/>
    <n v="25.96"/>
    <x v="2"/>
    <s v="Afternoon"/>
    <x v="0"/>
    <s v="Oct"/>
    <x v="0"/>
    <x v="7"/>
    <x v="2"/>
    <x v="1"/>
  </r>
  <r>
    <x v="221"/>
    <x v="0"/>
    <d v="1899-12-30T13:30:09"/>
    <d v="1899-12-30T13:00:00"/>
    <d v="1899-12-30T14:00:00"/>
    <x v="2"/>
    <n v="13"/>
    <x v="0"/>
    <x v="12"/>
    <n v="25.96"/>
    <x v="2"/>
    <s v="Afternoon"/>
    <x v="0"/>
    <s v="Oct"/>
    <x v="0"/>
    <x v="7"/>
    <x v="2"/>
    <x v="1"/>
  </r>
  <r>
    <x v="221"/>
    <x v="0"/>
    <d v="1899-12-30T14:33:41"/>
    <d v="1899-12-30T14:00:00"/>
    <d v="1899-12-30T15:00:00"/>
    <x v="8"/>
    <n v="14"/>
    <x v="0"/>
    <x v="745"/>
    <n v="35.76"/>
    <x v="4"/>
    <s v="Afternoon"/>
    <x v="0"/>
    <s v="Oct"/>
    <x v="0"/>
    <x v="7"/>
    <x v="2"/>
    <x v="0"/>
  </r>
  <r>
    <x v="221"/>
    <x v="0"/>
    <d v="1899-12-30T14:35:29"/>
    <d v="1899-12-30T14:00:00"/>
    <d v="1899-12-30T15:00:00"/>
    <x v="8"/>
    <n v="14"/>
    <x v="0"/>
    <x v="745"/>
    <n v="25.96"/>
    <x v="2"/>
    <s v="Afternoon"/>
    <x v="0"/>
    <s v="Oct"/>
    <x v="0"/>
    <x v="7"/>
    <x v="2"/>
    <x v="1"/>
  </r>
  <r>
    <x v="221"/>
    <x v="0"/>
    <d v="1899-12-30T14:50:09"/>
    <d v="1899-12-30T14:00:00"/>
    <d v="1899-12-30T15:00:00"/>
    <x v="8"/>
    <n v="14"/>
    <x v="0"/>
    <x v="714"/>
    <n v="35.76"/>
    <x v="7"/>
    <s v="Afternoon"/>
    <x v="0"/>
    <s v="Oct"/>
    <x v="0"/>
    <x v="7"/>
    <x v="2"/>
    <x v="0"/>
  </r>
  <r>
    <x v="221"/>
    <x v="0"/>
    <d v="1899-12-30T17:12:07"/>
    <d v="1899-12-30T17:00:00"/>
    <d v="1899-12-30T18:00:00"/>
    <x v="9"/>
    <n v="17"/>
    <x v="0"/>
    <x v="746"/>
    <n v="35.76"/>
    <x v="0"/>
    <s v="Night"/>
    <x v="0"/>
    <s v="Oct"/>
    <x v="0"/>
    <x v="7"/>
    <x v="2"/>
    <x v="0"/>
  </r>
  <r>
    <x v="221"/>
    <x v="0"/>
    <d v="1899-12-30T17:13:22"/>
    <d v="1899-12-30T17:00:00"/>
    <d v="1899-12-30T18:00:00"/>
    <x v="9"/>
    <n v="17"/>
    <x v="0"/>
    <x v="746"/>
    <n v="35.76"/>
    <x v="1"/>
    <s v="Night"/>
    <x v="0"/>
    <s v="Oct"/>
    <x v="0"/>
    <x v="7"/>
    <x v="2"/>
    <x v="0"/>
  </r>
  <r>
    <x v="221"/>
    <x v="0"/>
    <d v="1899-12-30T17:26:11"/>
    <d v="1899-12-30T17:00:00"/>
    <d v="1899-12-30T18:00:00"/>
    <x v="9"/>
    <n v="17"/>
    <x v="0"/>
    <x v="747"/>
    <n v="35.76"/>
    <x v="1"/>
    <s v="Night"/>
    <x v="0"/>
    <s v="Oct"/>
    <x v="0"/>
    <x v="7"/>
    <x v="2"/>
    <x v="0"/>
  </r>
  <r>
    <x v="221"/>
    <x v="0"/>
    <d v="1899-12-30T21:48:38"/>
    <d v="1899-12-30T21:00:00"/>
    <d v="1899-12-30T22:00:00"/>
    <x v="15"/>
    <n v="21"/>
    <x v="0"/>
    <x v="690"/>
    <n v="35.76"/>
    <x v="0"/>
    <s v="Night"/>
    <x v="0"/>
    <s v="Oct"/>
    <x v="0"/>
    <x v="7"/>
    <x v="2"/>
    <x v="0"/>
  </r>
  <r>
    <x v="221"/>
    <x v="0"/>
    <d v="1899-12-30T21:53:54"/>
    <d v="1899-12-30T21:00:00"/>
    <d v="1899-12-30T22:00:00"/>
    <x v="15"/>
    <n v="21"/>
    <x v="0"/>
    <x v="748"/>
    <n v="30.86"/>
    <x v="3"/>
    <s v="Night"/>
    <x v="0"/>
    <s v="Oct"/>
    <x v="0"/>
    <x v="7"/>
    <x v="2"/>
    <x v="0"/>
  </r>
  <r>
    <x v="221"/>
    <x v="0"/>
    <d v="1899-12-30T22:36:28"/>
    <d v="1899-12-30T22:00:00"/>
    <d v="1899-12-30T23:00:00"/>
    <x v="14"/>
    <n v="22"/>
    <x v="0"/>
    <x v="749"/>
    <n v="35.76"/>
    <x v="1"/>
    <s v="Night"/>
    <x v="0"/>
    <s v="Oct"/>
    <x v="0"/>
    <x v="7"/>
    <x v="2"/>
    <x v="0"/>
  </r>
  <r>
    <x v="221"/>
    <x v="0"/>
    <d v="1899-12-30T22:37:27"/>
    <d v="1899-12-30T22:00:00"/>
    <d v="1899-12-30T23:00:00"/>
    <x v="14"/>
    <n v="22"/>
    <x v="0"/>
    <x v="749"/>
    <n v="35.76"/>
    <x v="1"/>
    <s v="Night"/>
    <x v="0"/>
    <s v="Oct"/>
    <x v="0"/>
    <x v="7"/>
    <x v="2"/>
    <x v="0"/>
  </r>
  <r>
    <x v="222"/>
    <x v="0"/>
    <d v="1899-12-30T08:28:16"/>
    <d v="1899-12-30T08:00:00"/>
    <d v="1899-12-30T09:00:00"/>
    <x v="13"/>
    <n v="8"/>
    <x v="0"/>
    <x v="141"/>
    <n v="25.96"/>
    <x v="5"/>
    <s v="Morning"/>
    <x v="1"/>
    <s v="Oct"/>
    <x v="1"/>
    <x v="7"/>
    <x v="2"/>
    <x v="0"/>
  </r>
  <r>
    <x v="222"/>
    <x v="0"/>
    <d v="1899-12-30T10:31:39"/>
    <d v="1899-12-30T10:00:00"/>
    <d v="1899-12-30T11:00:00"/>
    <x v="0"/>
    <n v="10"/>
    <x v="0"/>
    <x v="650"/>
    <n v="25.96"/>
    <x v="5"/>
    <s v="Morning"/>
    <x v="1"/>
    <s v="Oct"/>
    <x v="1"/>
    <x v="7"/>
    <x v="2"/>
    <x v="0"/>
  </r>
  <r>
    <x v="222"/>
    <x v="0"/>
    <d v="1899-12-30T10:32:56"/>
    <d v="1899-12-30T10:00:00"/>
    <d v="1899-12-30T11:00:00"/>
    <x v="0"/>
    <n v="10"/>
    <x v="0"/>
    <x v="650"/>
    <n v="25.96"/>
    <x v="5"/>
    <s v="Morning"/>
    <x v="1"/>
    <s v="Oct"/>
    <x v="1"/>
    <x v="7"/>
    <x v="2"/>
    <x v="0"/>
  </r>
  <r>
    <x v="222"/>
    <x v="0"/>
    <d v="1899-12-30T11:52:15"/>
    <d v="1899-12-30T11:00:00"/>
    <d v="1899-12-30T12:00:00"/>
    <x v="7"/>
    <n v="11"/>
    <x v="0"/>
    <x v="507"/>
    <n v="35.76"/>
    <x v="0"/>
    <s v="Morning"/>
    <x v="1"/>
    <s v="Oct"/>
    <x v="1"/>
    <x v="7"/>
    <x v="2"/>
    <x v="0"/>
  </r>
  <r>
    <x v="222"/>
    <x v="0"/>
    <d v="1899-12-30T11:53:41"/>
    <d v="1899-12-30T11:00:00"/>
    <d v="1899-12-30T12:00:00"/>
    <x v="7"/>
    <n v="11"/>
    <x v="0"/>
    <x v="750"/>
    <n v="30.86"/>
    <x v="3"/>
    <s v="Morning"/>
    <x v="1"/>
    <s v="Oct"/>
    <x v="1"/>
    <x v="7"/>
    <x v="2"/>
    <x v="0"/>
  </r>
  <r>
    <x v="222"/>
    <x v="0"/>
    <d v="1899-12-30T13:18:47"/>
    <d v="1899-12-30T13:00:00"/>
    <d v="1899-12-30T14:00:00"/>
    <x v="2"/>
    <n v="13"/>
    <x v="0"/>
    <x v="751"/>
    <n v="35.76"/>
    <x v="7"/>
    <s v="Afternoon"/>
    <x v="1"/>
    <s v="Oct"/>
    <x v="1"/>
    <x v="7"/>
    <x v="2"/>
    <x v="0"/>
  </r>
  <r>
    <x v="222"/>
    <x v="0"/>
    <d v="1899-12-30T20:10:54"/>
    <d v="1899-12-30T20:00:00"/>
    <d v="1899-12-30T21:00:00"/>
    <x v="12"/>
    <n v="20"/>
    <x v="0"/>
    <x v="507"/>
    <n v="35.76"/>
    <x v="0"/>
    <s v="Night"/>
    <x v="1"/>
    <s v="Oct"/>
    <x v="1"/>
    <x v="7"/>
    <x v="2"/>
    <x v="0"/>
  </r>
  <r>
    <x v="223"/>
    <x v="0"/>
    <d v="1899-12-30T09:54:55"/>
    <d v="1899-12-30T09:00:00"/>
    <d v="1899-12-30T10:00:00"/>
    <x v="10"/>
    <n v="9"/>
    <x v="0"/>
    <x v="141"/>
    <n v="25.96"/>
    <x v="5"/>
    <s v="Morning"/>
    <x v="2"/>
    <s v="Oct"/>
    <x v="2"/>
    <x v="7"/>
    <x v="2"/>
    <x v="0"/>
  </r>
  <r>
    <x v="223"/>
    <x v="0"/>
    <d v="1899-12-30T12:20:47"/>
    <d v="1899-12-30T12:00:00"/>
    <d v="1899-12-30T13:00:00"/>
    <x v="1"/>
    <n v="12"/>
    <x v="0"/>
    <x v="752"/>
    <n v="30.86"/>
    <x v="3"/>
    <s v="Afternoon"/>
    <x v="2"/>
    <s v="Oct"/>
    <x v="2"/>
    <x v="7"/>
    <x v="2"/>
    <x v="0"/>
  </r>
  <r>
    <x v="223"/>
    <x v="0"/>
    <d v="1899-12-30T13:32:30"/>
    <d v="1899-12-30T13:00:00"/>
    <d v="1899-12-30T14:00:00"/>
    <x v="2"/>
    <n v="13"/>
    <x v="0"/>
    <x v="650"/>
    <n v="25.96"/>
    <x v="5"/>
    <s v="Afternoon"/>
    <x v="2"/>
    <s v="Oct"/>
    <x v="2"/>
    <x v="7"/>
    <x v="2"/>
    <x v="0"/>
  </r>
  <r>
    <x v="223"/>
    <x v="0"/>
    <d v="1899-12-30T13:33:29"/>
    <d v="1899-12-30T13:00:00"/>
    <d v="1899-12-30T14:00:00"/>
    <x v="2"/>
    <n v="13"/>
    <x v="0"/>
    <x v="650"/>
    <n v="21.06"/>
    <x v="6"/>
    <s v="Afternoon"/>
    <x v="2"/>
    <s v="Oct"/>
    <x v="2"/>
    <x v="7"/>
    <x v="2"/>
    <x v="1"/>
  </r>
  <r>
    <x v="223"/>
    <x v="0"/>
    <d v="1899-12-30T13:34:26"/>
    <d v="1899-12-30T13:00:00"/>
    <d v="1899-12-30T14:00:00"/>
    <x v="2"/>
    <n v="13"/>
    <x v="0"/>
    <x v="650"/>
    <n v="25.96"/>
    <x v="5"/>
    <s v="Afternoon"/>
    <x v="2"/>
    <s v="Oct"/>
    <x v="2"/>
    <x v="7"/>
    <x v="2"/>
    <x v="0"/>
  </r>
  <r>
    <x v="223"/>
    <x v="0"/>
    <d v="1899-12-30T17:53:21"/>
    <d v="1899-12-30T17:00:00"/>
    <d v="1899-12-30T18:00:00"/>
    <x v="9"/>
    <n v="17"/>
    <x v="0"/>
    <x v="507"/>
    <n v="35.76"/>
    <x v="0"/>
    <s v="Night"/>
    <x v="2"/>
    <s v="Oct"/>
    <x v="2"/>
    <x v="7"/>
    <x v="2"/>
    <x v="0"/>
  </r>
  <r>
    <x v="223"/>
    <x v="0"/>
    <d v="1899-12-30T17:54:22"/>
    <d v="1899-12-30T17:00:00"/>
    <d v="1899-12-30T18:00:00"/>
    <x v="9"/>
    <n v="17"/>
    <x v="0"/>
    <x v="507"/>
    <n v="35.76"/>
    <x v="0"/>
    <s v="Night"/>
    <x v="2"/>
    <s v="Oct"/>
    <x v="2"/>
    <x v="7"/>
    <x v="2"/>
    <x v="0"/>
  </r>
  <r>
    <x v="223"/>
    <x v="0"/>
    <d v="1899-12-30T18:22:59"/>
    <d v="1899-12-30T18:00:00"/>
    <d v="1899-12-30T19:00:00"/>
    <x v="5"/>
    <n v="18"/>
    <x v="0"/>
    <x v="753"/>
    <n v="35.76"/>
    <x v="7"/>
    <s v="Night"/>
    <x v="2"/>
    <s v="Oct"/>
    <x v="2"/>
    <x v="7"/>
    <x v="2"/>
    <x v="0"/>
  </r>
  <r>
    <x v="223"/>
    <x v="0"/>
    <d v="1899-12-30T20:43:05"/>
    <d v="1899-12-30T20:00:00"/>
    <d v="1899-12-30T21:00:00"/>
    <x v="12"/>
    <n v="20"/>
    <x v="0"/>
    <x v="257"/>
    <n v="35.76"/>
    <x v="7"/>
    <s v="Night"/>
    <x v="2"/>
    <s v="Oct"/>
    <x v="2"/>
    <x v="7"/>
    <x v="2"/>
    <x v="0"/>
  </r>
  <r>
    <x v="224"/>
    <x v="0"/>
    <d v="1899-12-30T08:26:55"/>
    <d v="1899-12-30T08:00:00"/>
    <d v="1899-12-30T09:00:00"/>
    <x v="13"/>
    <n v="8"/>
    <x v="0"/>
    <x v="276"/>
    <n v="30.86"/>
    <x v="3"/>
    <s v="Morning"/>
    <x v="3"/>
    <s v="Oct"/>
    <x v="3"/>
    <x v="7"/>
    <x v="2"/>
    <x v="0"/>
  </r>
  <r>
    <x v="224"/>
    <x v="0"/>
    <d v="1899-12-30T09:49:55"/>
    <d v="1899-12-30T09:00:00"/>
    <d v="1899-12-30T10:00:00"/>
    <x v="10"/>
    <n v="9"/>
    <x v="0"/>
    <x v="754"/>
    <n v="35.76"/>
    <x v="4"/>
    <s v="Morning"/>
    <x v="3"/>
    <s v="Oct"/>
    <x v="3"/>
    <x v="7"/>
    <x v="2"/>
    <x v="0"/>
  </r>
  <r>
    <x v="224"/>
    <x v="0"/>
    <d v="1899-12-30T10:27:51"/>
    <d v="1899-12-30T10:00:00"/>
    <d v="1899-12-30T11:00:00"/>
    <x v="0"/>
    <n v="10"/>
    <x v="0"/>
    <x v="141"/>
    <n v="25.96"/>
    <x v="5"/>
    <s v="Morning"/>
    <x v="3"/>
    <s v="Oct"/>
    <x v="3"/>
    <x v="7"/>
    <x v="2"/>
    <x v="0"/>
  </r>
  <r>
    <x v="224"/>
    <x v="0"/>
    <d v="1899-12-30T10:38:07"/>
    <d v="1899-12-30T10:00:00"/>
    <d v="1899-12-30T11:00:00"/>
    <x v="0"/>
    <n v="10"/>
    <x v="0"/>
    <x v="440"/>
    <n v="35.76"/>
    <x v="0"/>
    <s v="Morning"/>
    <x v="3"/>
    <s v="Oct"/>
    <x v="3"/>
    <x v="7"/>
    <x v="2"/>
    <x v="0"/>
  </r>
  <r>
    <x v="224"/>
    <x v="0"/>
    <d v="1899-12-30T10:39:14"/>
    <d v="1899-12-30T10:00:00"/>
    <d v="1899-12-30T11:00:00"/>
    <x v="0"/>
    <n v="10"/>
    <x v="0"/>
    <x v="440"/>
    <n v="35.76"/>
    <x v="0"/>
    <s v="Morning"/>
    <x v="3"/>
    <s v="Oct"/>
    <x v="3"/>
    <x v="7"/>
    <x v="2"/>
    <x v="0"/>
  </r>
  <r>
    <x v="224"/>
    <x v="0"/>
    <d v="1899-12-30T11:23:51"/>
    <d v="1899-12-30T11:00:00"/>
    <d v="1899-12-30T12:00:00"/>
    <x v="7"/>
    <n v="11"/>
    <x v="0"/>
    <x v="755"/>
    <n v="35.76"/>
    <x v="7"/>
    <s v="Morning"/>
    <x v="3"/>
    <s v="Oct"/>
    <x v="3"/>
    <x v="7"/>
    <x v="2"/>
    <x v="0"/>
  </r>
  <r>
    <x v="224"/>
    <x v="0"/>
    <d v="1899-12-30T11:25:37"/>
    <d v="1899-12-30T11:00:00"/>
    <d v="1899-12-30T12:00:00"/>
    <x v="7"/>
    <n v="11"/>
    <x v="0"/>
    <x v="225"/>
    <n v="25.96"/>
    <x v="2"/>
    <s v="Morning"/>
    <x v="3"/>
    <s v="Oct"/>
    <x v="3"/>
    <x v="7"/>
    <x v="2"/>
    <x v="1"/>
  </r>
  <r>
    <x v="224"/>
    <x v="0"/>
    <d v="1899-12-30T11:26:45"/>
    <d v="1899-12-30T11:00:00"/>
    <d v="1899-12-30T12:00:00"/>
    <x v="7"/>
    <n v="11"/>
    <x v="0"/>
    <x v="225"/>
    <n v="25.96"/>
    <x v="2"/>
    <s v="Morning"/>
    <x v="3"/>
    <s v="Oct"/>
    <x v="3"/>
    <x v="7"/>
    <x v="2"/>
    <x v="1"/>
  </r>
  <r>
    <x v="224"/>
    <x v="0"/>
    <d v="1899-12-30T14:36:07"/>
    <d v="1899-12-30T14:00:00"/>
    <d v="1899-12-30T15:00:00"/>
    <x v="8"/>
    <n v="14"/>
    <x v="0"/>
    <x v="756"/>
    <n v="35.76"/>
    <x v="0"/>
    <s v="Afternoon"/>
    <x v="3"/>
    <s v="Oct"/>
    <x v="3"/>
    <x v="7"/>
    <x v="2"/>
    <x v="0"/>
  </r>
  <r>
    <x v="224"/>
    <x v="0"/>
    <d v="1899-12-30T14:49:51"/>
    <d v="1899-12-30T14:00:00"/>
    <d v="1899-12-30T15:00:00"/>
    <x v="8"/>
    <n v="14"/>
    <x v="0"/>
    <x v="507"/>
    <n v="35.76"/>
    <x v="0"/>
    <s v="Afternoon"/>
    <x v="3"/>
    <s v="Oct"/>
    <x v="3"/>
    <x v="7"/>
    <x v="2"/>
    <x v="0"/>
  </r>
  <r>
    <x v="224"/>
    <x v="0"/>
    <d v="1899-12-30T16:37:47"/>
    <d v="1899-12-30T16:00:00"/>
    <d v="1899-12-30T17:00:00"/>
    <x v="4"/>
    <n v="16"/>
    <x v="0"/>
    <x v="757"/>
    <n v="25.96"/>
    <x v="2"/>
    <s v="Afternoon"/>
    <x v="3"/>
    <s v="Oct"/>
    <x v="3"/>
    <x v="7"/>
    <x v="2"/>
    <x v="1"/>
  </r>
  <r>
    <x v="224"/>
    <x v="0"/>
    <d v="1899-12-30T18:19:19"/>
    <d v="1899-12-30T18:00:00"/>
    <d v="1899-12-30T19:00:00"/>
    <x v="5"/>
    <n v="18"/>
    <x v="0"/>
    <x v="758"/>
    <n v="35.76"/>
    <x v="0"/>
    <s v="Night"/>
    <x v="3"/>
    <s v="Oct"/>
    <x v="3"/>
    <x v="7"/>
    <x v="2"/>
    <x v="0"/>
  </r>
  <r>
    <x v="224"/>
    <x v="0"/>
    <d v="1899-12-30T18:20:21"/>
    <d v="1899-12-30T18:00:00"/>
    <d v="1899-12-30T19:00:00"/>
    <x v="5"/>
    <n v="18"/>
    <x v="0"/>
    <x v="758"/>
    <n v="35.76"/>
    <x v="7"/>
    <s v="Night"/>
    <x v="3"/>
    <s v="Oct"/>
    <x v="3"/>
    <x v="7"/>
    <x v="2"/>
    <x v="0"/>
  </r>
  <r>
    <x v="224"/>
    <x v="0"/>
    <d v="1899-12-30T22:08:54"/>
    <d v="1899-12-30T22:00:00"/>
    <d v="1899-12-30T23:00:00"/>
    <x v="14"/>
    <n v="22"/>
    <x v="0"/>
    <x v="759"/>
    <n v="35.76"/>
    <x v="0"/>
    <s v="Night"/>
    <x v="3"/>
    <s v="Oct"/>
    <x v="3"/>
    <x v="7"/>
    <x v="2"/>
    <x v="0"/>
  </r>
  <r>
    <x v="224"/>
    <x v="0"/>
    <d v="1899-12-30T22:10:24"/>
    <d v="1899-12-30T22:00:00"/>
    <d v="1899-12-30T23:00:00"/>
    <x v="14"/>
    <n v="22"/>
    <x v="0"/>
    <x v="760"/>
    <n v="35.76"/>
    <x v="0"/>
    <s v="Night"/>
    <x v="3"/>
    <s v="Oct"/>
    <x v="3"/>
    <x v="7"/>
    <x v="2"/>
    <x v="0"/>
  </r>
  <r>
    <x v="224"/>
    <x v="0"/>
    <d v="1899-12-30T22:21:54"/>
    <d v="1899-12-30T22:00:00"/>
    <d v="1899-12-30T23:00:00"/>
    <x v="14"/>
    <n v="22"/>
    <x v="0"/>
    <x v="510"/>
    <n v="35.76"/>
    <x v="0"/>
    <s v="Night"/>
    <x v="3"/>
    <s v="Oct"/>
    <x v="3"/>
    <x v="7"/>
    <x v="2"/>
    <x v="0"/>
  </r>
  <r>
    <x v="225"/>
    <x v="0"/>
    <d v="1899-12-30T08:14:29"/>
    <d v="1899-12-30T08:00:00"/>
    <d v="1899-12-30T09:00:00"/>
    <x v="13"/>
    <n v="8"/>
    <x v="0"/>
    <x v="141"/>
    <n v="25.96"/>
    <x v="5"/>
    <s v="Morning"/>
    <x v="4"/>
    <s v="Oct"/>
    <x v="4"/>
    <x v="7"/>
    <x v="2"/>
    <x v="0"/>
  </r>
  <r>
    <x v="225"/>
    <x v="0"/>
    <d v="1899-12-30T08:34:18"/>
    <d v="1899-12-30T08:00:00"/>
    <d v="1899-12-30T09:00:00"/>
    <x v="13"/>
    <n v="8"/>
    <x v="0"/>
    <x v="761"/>
    <n v="21.06"/>
    <x v="6"/>
    <s v="Morning"/>
    <x v="4"/>
    <s v="Oct"/>
    <x v="4"/>
    <x v="7"/>
    <x v="2"/>
    <x v="1"/>
  </r>
  <r>
    <x v="225"/>
    <x v="0"/>
    <d v="1899-12-30T11:13:22"/>
    <d v="1899-12-30T11:00:00"/>
    <d v="1899-12-30T12:00:00"/>
    <x v="7"/>
    <n v="11"/>
    <x v="0"/>
    <x v="762"/>
    <n v="35.76"/>
    <x v="1"/>
    <s v="Morning"/>
    <x v="4"/>
    <s v="Oct"/>
    <x v="4"/>
    <x v="7"/>
    <x v="2"/>
    <x v="0"/>
  </r>
  <r>
    <x v="225"/>
    <x v="0"/>
    <d v="1899-12-30T11:15:21"/>
    <d v="1899-12-30T11:00:00"/>
    <d v="1899-12-30T12:00:00"/>
    <x v="7"/>
    <n v="11"/>
    <x v="0"/>
    <x v="736"/>
    <n v="35.76"/>
    <x v="0"/>
    <s v="Morning"/>
    <x v="4"/>
    <s v="Oct"/>
    <x v="4"/>
    <x v="7"/>
    <x v="2"/>
    <x v="0"/>
  </r>
  <r>
    <x v="225"/>
    <x v="0"/>
    <d v="1899-12-30T11:16:27"/>
    <d v="1899-12-30T11:00:00"/>
    <d v="1899-12-30T12:00:00"/>
    <x v="7"/>
    <n v="11"/>
    <x v="0"/>
    <x v="736"/>
    <n v="35.76"/>
    <x v="1"/>
    <s v="Morning"/>
    <x v="4"/>
    <s v="Oct"/>
    <x v="4"/>
    <x v="7"/>
    <x v="2"/>
    <x v="0"/>
  </r>
  <r>
    <x v="225"/>
    <x v="0"/>
    <d v="1899-12-30T13:00:43"/>
    <d v="1899-12-30T13:00:00"/>
    <d v="1899-12-30T14:00:00"/>
    <x v="2"/>
    <n v="13"/>
    <x v="0"/>
    <x v="763"/>
    <n v="35.76"/>
    <x v="0"/>
    <s v="Afternoon"/>
    <x v="4"/>
    <s v="Oct"/>
    <x v="4"/>
    <x v="7"/>
    <x v="2"/>
    <x v="0"/>
  </r>
  <r>
    <x v="225"/>
    <x v="0"/>
    <d v="1899-12-30T13:15:45"/>
    <d v="1899-12-30T13:00:00"/>
    <d v="1899-12-30T14:00:00"/>
    <x v="2"/>
    <n v="13"/>
    <x v="0"/>
    <x v="764"/>
    <n v="30.86"/>
    <x v="3"/>
    <s v="Afternoon"/>
    <x v="4"/>
    <s v="Oct"/>
    <x v="4"/>
    <x v="7"/>
    <x v="2"/>
    <x v="0"/>
  </r>
  <r>
    <x v="225"/>
    <x v="0"/>
    <d v="1899-12-30T15:32:11"/>
    <d v="1899-12-30T15:00:00"/>
    <d v="1899-12-30T16:00:00"/>
    <x v="3"/>
    <n v="15"/>
    <x v="0"/>
    <x v="683"/>
    <n v="35.76"/>
    <x v="0"/>
    <s v="Afternoon"/>
    <x v="4"/>
    <s v="Oct"/>
    <x v="4"/>
    <x v="7"/>
    <x v="2"/>
    <x v="0"/>
  </r>
  <r>
    <x v="225"/>
    <x v="0"/>
    <d v="1899-12-30T15:54:17"/>
    <d v="1899-12-30T15:00:00"/>
    <d v="1899-12-30T16:00:00"/>
    <x v="3"/>
    <n v="15"/>
    <x v="0"/>
    <x v="765"/>
    <n v="25.96"/>
    <x v="2"/>
    <s v="Afternoon"/>
    <x v="4"/>
    <s v="Oct"/>
    <x v="4"/>
    <x v="7"/>
    <x v="2"/>
    <x v="1"/>
  </r>
  <r>
    <x v="225"/>
    <x v="0"/>
    <d v="1899-12-30T15:55:19"/>
    <d v="1899-12-30T15:00:00"/>
    <d v="1899-12-30T16:00:00"/>
    <x v="3"/>
    <n v="15"/>
    <x v="0"/>
    <x v="765"/>
    <n v="21.06"/>
    <x v="6"/>
    <s v="Afternoon"/>
    <x v="4"/>
    <s v="Oct"/>
    <x v="4"/>
    <x v="7"/>
    <x v="2"/>
    <x v="1"/>
  </r>
  <r>
    <x v="225"/>
    <x v="0"/>
    <d v="1899-12-30T17:04:11"/>
    <d v="1899-12-30T17:00:00"/>
    <d v="1899-12-30T18:00:00"/>
    <x v="9"/>
    <n v="17"/>
    <x v="0"/>
    <x v="766"/>
    <n v="35.76"/>
    <x v="1"/>
    <s v="Night"/>
    <x v="4"/>
    <s v="Oct"/>
    <x v="4"/>
    <x v="7"/>
    <x v="2"/>
    <x v="0"/>
  </r>
  <r>
    <x v="225"/>
    <x v="0"/>
    <d v="1899-12-30T19:22:21"/>
    <d v="1899-12-30T19:00:00"/>
    <d v="1899-12-30T20:00:00"/>
    <x v="6"/>
    <n v="19"/>
    <x v="0"/>
    <x v="767"/>
    <n v="25.96"/>
    <x v="2"/>
    <s v="Night"/>
    <x v="4"/>
    <s v="Oct"/>
    <x v="4"/>
    <x v="7"/>
    <x v="2"/>
    <x v="1"/>
  </r>
  <r>
    <x v="225"/>
    <x v="0"/>
    <d v="1899-12-30T19:23:17"/>
    <d v="1899-12-30T19:00:00"/>
    <d v="1899-12-30T20:00:00"/>
    <x v="6"/>
    <n v="19"/>
    <x v="0"/>
    <x v="767"/>
    <n v="35.76"/>
    <x v="4"/>
    <s v="Night"/>
    <x v="4"/>
    <s v="Oct"/>
    <x v="4"/>
    <x v="7"/>
    <x v="2"/>
    <x v="0"/>
  </r>
  <r>
    <x v="225"/>
    <x v="0"/>
    <d v="1899-12-30T20:11:15"/>
    <d v="1899-12-30T20:00:00"/>
    <d v="1899-12-30T21:00:00"/>
    <x v="12"/>
    <n v="20"/>
    <x v="0"/>
    <x v="507"/>
    <n v="35.76"/>
    <x v="0"/>
    <s v="Night"/>
    <x v="4"/>
    <s v="Oct"/>
    <x v="4"/>
    <x v="7"/>
    <x v="2"/>
    <x v="0"/>
  </r>
  <r>
    <x v="225"/>
    <x v="0"/>
    <d v="1899-12-30T20:12:29"/>
    <d v="1899-12-30T20:00:00"/>
    <d v="1899-12-30T21:00:00"/>
    <x v="12"/>
    <n v="20"/>
    <x v="0"/>
    <x v="507"/>
    <n v="35.76"/>
    <x v="0"/>
    <s v="Night"/>
    <x v="4"/>
    <s v="Oct"/>
    <x v="4"/>
    <x v="7"/>
    <x v="2"/>
    <x v="0"/>
  </r>
  <r>
    <x v="225"/>
    <x v="0"/>
    <d v="1899-12-30T21:18:08"/>
    <d v="1899-12-30T21:00:00"/>
    <d v="1899-12-30T22:00:00"/>
    <x v="15"/>
    <n v="21"/>
    <x v="0"/>
    <x v="40"/>
    <n v="35.76"/>
    <x v="1"/>
    <s v="Night"/>
    <x v="4"/>
    <s v="Oct"/>
    <x v="4"/>
    <x v="7"/>
    <x v="2"/>
    <x v="0"/>
  </r>
  <r>
    <x v="225"/>
    <x v="0"/>
    <d v="1899-12-30T21:35:20"/>
    <d v="1899-12-30T21:00:00"/>
    <d v="1899-12-30T22:00:00"/>
    <x v="15"/>
    <n v="21"/>
    <x v="0"/>
    <x v="40"/>
    <n v="35.76"/>
    <x v="1"/>
    <s v="Night"/>
    <x v="4"/>
    <s v="Oct"/>
    <x v="4"/>
    <x v="7"/>
    <x v="2"/>
    <x v="0"/>
  </r>
  <r>
    <x v="225"/>
    <x v="0"/>
    <d v="1899-12-30T22:15:20"/>
    <d v="1899-12-30T22:00:00"/>
    <d v="1899-12-30T23:00:00"/>
    <x v="14"/>
    <n v="22"/>
    <x v="0"/>
    <x v="690"/>
    <n v="35.76"/>
    <x v="0"/>
    <s v="Night"/>
    <x v="4"/>
    <s v="Oct"/>
    <x v="4"/>
    <x v="7"/>
    <x v="2"/>
    <x v="0"/>
  </r>
  <r>
    <x v="226"/>
    <x v="0"/>
    <d v="1899-12-30T08:21:26"/>
    <d v="1899-12-30T08:00:00"/>
    <d v="1899-12-30T09:00:00"/>
    <x v="13"/>
    <n v="8"/>
    <x v="0"/>
    <x v="276"/>
    <n v="30.86"/>
    <x v="3"/>
    <s v="Morning"/>
    <x v="5"/>
    <s v="Oct"/>
    <x v="5"/>
    <x v="7"/>
    <x v="2"/>
    <x v="0"/>
  </r>
  <r>
    <x v="226"/>
    <x v="0"/>
    <d v="1899-12-30T08:36:24"/>
    <d v="1899-12-30T08:00:00"/>
    <d v="1899-12-30T09:00:00"/>
    <x v="13"/>
    <n v="8"/>
    <x v="0"/>
    <x v="696"/>
    <n v="35.76"/>
    <x v="1"/>
    <s v="Morning"/>
    <x v="5"/>
    <s v="Oct"/>
    <x v="5"/>
    <x v="7"/>
    <x v="2"/>
    <x v="0"/>
  </r>
  <r>
    <x v="226"/>
    <x v="0"/>
    <d v="1899-12-30T09:25:51"/>
    <d v="1899-12-30T09:00:00"/>
    <d v="1899-12-30T10:00:00"/>
    <x v="10"/>
    <n v="9"/>
    <x v="0"/>
    <x v="570"/>
    <n v="35.76"/>
    <x v="0"/>
    <s v="Morning"/>
    <x v="5"/>
    <s v="Oct"/>
    <x v="5"/>
    <x v="7"/>
    <x v="2"/>
    <x v="0"/>
  </r>
  <r>
    <x v="226"/>
    <x v="0"/>
    <d v="1899-12-30T10:15:48"/>
    <d v="1899-12-30T10:00:00"/>
    <d v="1899-12-30T11:00:00"/>
    <x v="0"/>
    <n v="10"/>
    <x v="0"/>
    <x v="571"/>
    <n v="30.86"/>
    <x v="3"/>
    <s v="Morning"/>
    <x v="5"/>
    <s v="Oct"/>
    <x v="5"/>
    <x v="7"/>
    <x v="2"/>
    <x v="0"/>
  </r>
  <r>
    <x v="226"/>
    <x v="0"/>
    <d v="1899-12-30T10:16:54"/>
    <d v="1899-12-30T10:00:00"/>
    <d v="1899-12-30T11:00:00"/>
    <x v="0"/>
    <n v="10"/>
    <x v="0"/>
    <x v="571"/>
    <n v="30.86"/>
    <x v="3"/>
    <s v="Morning"/>
    <x v="5"/>
    <s v="Oct"/>
    <x v="5"/>
    <x v="7"/>
    <x v="2"/>
    <x v="0"/>
  </r>
  <r>
    <x v="226"/>
    <x v="0"/>
    <d v="1899-12-30T10:45:25"/>
    <d v="1899-12-30T10:00:00"/>
    <d v="1899-12-30T11:00:00"/>
    <x v="0"/>
    <n v="10"/>
    <x v="0"/>
    <x v="333"/>
    <n v="30.86"/>
    <x v="3"/>
    <s v="Morning"/>
    <x v="5"/>
    <s v="Oct"/>
    <x v="5"/>
    <x v="7"/>
    <x v="2"/>
    <x v="0"/>
  </r>
  <r>
    <x v="226"/>
    <x v="0"/>
    <d v="1899-12-30T11:49:45"/>
    <d v="1899-12-30T11:00:00"/>
    <d v="1899-12-30T12:00:00"/>
    <x v="7"/>
    <n v="11"/>
    <x v="0"/>
    <x v="768"/>
    <n v="25.96"/>
    <x v="2"/>
    <s v="Morning"/>
    <x v="5"/>
    <s v="Oct"/>
    <x v="5"/>
    <x v="7"/>
    <x v="2"/>
    <x v="1"/>
  </r>
  <r>
    <x v="226"/>
    <x v="0"/>
    <d v="1899-12-30T12:29:44"/>
    <d v="1899-12-30T12:00:00"/>
    <d v="1899-12-30T13:00:00"/>
    <x v="1"/>
    <n v="12"/>
    <x v="0"/>
    <x v="769"/>
    <n v="30.86"/>
    <x v="3"/>
    <s v="Afternoon"/>
    <x v="5"/>
    <s v="Oct"/>
    <x v="5"/>
    <x v="7"/>
    <x v="2"/>
    <x v="0"/>
  </r>
  <r>
    <x v="226"/>
    <x v="0"/>
    <d v="1899-12-30T13:20:10"/>
    <d v="1899-12-30T13:00:00"/>
    <d v="1899-12-30T14:00:00"/>
    <x v="2"/>
    <n v="13"/>
    <x v="0"/>
    <x v="764"/>
    <n v="25.96"/>
    <x v="2"/>
    <s v="Afternoon"/>
    <x v="5"/>
    <s v="Oct"/>
    <x v="5"/>
    <x v="7"/>
    <x v="2"/>
    <x v="1"/>
  </r>
  <r>
    <x v="226"/>
    <x v="0"/>
    <d v="1899-12-30T16:45:30"/>
    <d v="1899-12-30T16:00:00"/>
    <d v="1899-12-30T17:00:00"/>
    <x v="4"/>
    <n v="16"/>
    <x v="0"/>
    <x v="770"/>
    <n v="35.76"/>
    <x v="0"/>
    <s v="Afternoon"/>
    <x v="5"/>
    <s v="Oct"/>
    <x v="5"/>
    <x v="7"/>
    <x v="2"/>
    <x v="0"/>
  </r>
  <r>
    <x v="226"/>
    <x v="0"/>
    <d v="1899-12-30T17:43:21"/>
    <d v="1899-12-30T17:00:00"/>
    <d v="1899-12-30T18:00:00"/>
    <x v="9"/>
    <n v="17"/>
    <x v="0"/>
    <x v="510"/>
    <n v="30.86"/>
    <x v="3"/>
    <s v="Night"/>
    <x v="5"/>
    <s v="Oct"/>
    <x v="5"/>
    <x v="7"/>
    <x v="2"/>
    <x v="0"/>
  </r>
  <r>
    <x v="226"/>
    <x v="0"/>
    <d v="1899-12-30T19:37:42"/>
    <d v="1899-12-30T19:00:00"/>
    <d v="1899-12-30T20:00:00"/>
    <x v="6"/>
    <n v="19"/>
    <x v="0"/>
    <x v="771"/>
    <n v="30.86"/>
    <x v="3"/>
    <s v="Night"/>
    <x v="5"/>
    <s v="Oct"/>
    <x v="5"/>
    <x v="7"/>
    <x v="2"/>
    <x v="0"/>
  </r>
  <r>
    <x v="226"/>
    <x v="0"/>
    <d v="1899-12-30T19:38:37"/>
    <d v="1899-12-30T19:00:00"/>
    <d v="1899-12-30T20:00:00"/>
    <x v="6"/>
    <n v="19"/>
    <x v="0"/>
    <x v="771"/>
    <n v="30.86"/>
    <x v="3"/>
    <s v="Night"/>
    <x v="5"/>
    <s v="Oct"/>
    <x v="5"/>
    <x v="7"/>
    <x v="2"/>
    <x v="0"/>
  </r>
  <r>
    <x v="226"/>
    <x v="0"/>
    <d v="1899-12-30T21:20:29"/>
    <d v="1899-12-30T21:00:00"/>
    <d v="1899-12-30T22:00:00"/>
    <x v="15"/>
    <n v="21"/>
    <x v="0"/>
    <x v="772"/>
    <n v="35.76"/>
    <x v="1"/>
    <s v="Night"/>
    <x v="5"/>
    <s v="Oct"/>
    <x v="5"/>
    <x v="7"/>
    <x v="2"/>
    <x v="0"/>
  </r>
  <r>
    <x v="227"/>
    <x v="0"/>
    <d v="1899-12-30T07:47:01"/>
    <d v="1899-12-30T07:00:00"/>
    <d v="1899-12-30T08:00:00"/>
    <x v="11"/>
    <n v="7"/>
    <x v="0"/>
    <x v="696"/>
    <n v="35.76"/>
    <x v="0"/>
    <s v="Morning"/>
    <x v="6"/>
    <s v="Oct"/>
    <x v="6"/>
    <x v="7"/>
    <x v="2"/>
    <x v="0"/>
  </r>
  <r>
    <x v="227"/>
    <x v="0"/>
    <d v="1899-12-30T07:58:07"/>
    <d v="1899-12-30T07:00:00"/>
    <d v="1899-12-30T08:00:00"/>
    <x v="11"/>
    <n v="7"/>
    <x v="0"/>
    <x v="570"/>
    <n v="35.76"/>
    <x v="0"/>
    <s v="Morning"/>
    <x v="6"/>
    <s v="Oct"/>
    <x v="6"/>
    <x v="7"/>
    <x v="2"/>
    <x v="0"/>
  </r>
  <r>
    <x v="227"/>
    <x v="0"/>
    <d v="1899-12-30T09:24:27"/>
    <d v="1899-12-30T09:00:00"/>
    <d v="1899-12-30T10:00:00"/>
    <x v="10"/>
    <n v="9"/>
    <x v="0"/>
    <x v="773"/>
    <n v="30.86"/>
    <x v="3"/>
    <s v="Morning"/>
    <x v="6"/>
    <s v="Oct"/>
    <x v="6"/>
    <x v="7"/>
    <x v="2"/>
    <x v="0"/>
  </r>
  <r>
    <x v="227"/>
    <x v="0"/>
    <d v="1899-12-30T10:26:38"/>
    <d v="1899-12-30T10:00:00"/>
    <d v="1899-12-30T11:00:00"/>
    <x v="0"/>
    <n v="10"/>
    <x v="0"/>
    <x v="510"/>
    <n v="35.76"/>
    <x v="0"/>
    <s v="Morning"/>
    <x v="6"/>
    <s v="Oct"/>
    <x v="6"/>
    <x v="7"/>
    <x v="2"/>
    <x v="0"/>
  </r>
  <r>
    <x v="227"/>
    <x v="0"/>
    <d v="1899-12-30T10:44:54"/>
    <d v="1899-12-30T10:00:00"/>
    <d v="1899-12-30T11:00:00"/>
    <x v="0"/>
    <n v="10"/>
    <x v="0"/>
    <x v="313"/>
    <n v="35.76"/>
    <x v="1"/>
    <s v="Morning"/>
    <x v="6"/>
    <s v="Oct"/>
    <x v="6"/>
    <x v="7"/>
    <x v="2"/>
    <x v="0"/>
  </r>
  <r>
    <x v="227"/>
    <x v="0"/>
    <d v="1899-12-30T11:59:27"/>
    <d v="1899-12-30T11:00:00"/>
    <d v="1899-12-30T12:00:00"/>
    <x v="7"/>
    <n v="11"/>
    <x v="0"/>
    <x v="774"/>
    <n v="30.86"/>
    <x v="3"/>
    <s v="Morning"/>
    <x v="6"/>
    <s v="Oct"/>
    <x v="6"/>
    <x v="7"/>
    <x v="2"/>
    <x v="0"/>
  </r>
  <r>
    <x v="227"/>
    <x v="0"/>
    <d v="1899-12-30T13:57:25"/>
    <d v="1899-12-30T13:00:00"/>
    <d v="1899-12-30T14:00:00"/>
    <x v="2"/>
    <n v="13"/>
    <x v="0"/>
    <x v="775"/>
    <n v="35.76"/>
    <x v="0"/>
    <s v="Afternoon"/>
    <x v="6"/>
    <s v="Oct"/>
    <x v="6"/>
    <x v="7"/>
    <x v="2"/>
    <x v="0"/>
  </r>
  <r>
    <x v="227"/>
    <x v="0"/>
    <d v="1899-12-30T14:34:43"/>
    <d v="1899-12-30T14:00:00"/>
    <d v="1899-12-30T15:00:00"/>
    <x v="8"/>
    <n v="14"/>
    <x v="0"/>
    <x v="776"/>
    <n v="25.96"/>
    <x v="2"/>
    <s v="Afternoon"/>
    <x v="6"/>
    <s v="Oct"/>
    <x v="6"/>
    <x v="7"/>
    <x v="2"/>
    <x v="1"/>
  </r>
  <r>
    <x v="227"/>
    <x v="0"/>
    <d v="1899-12-30T16:37:13"/>
    <d v="1899-12-30T16:00:00"/>
    <d v="1899-12-30T17:00:00"/>
    <x v="4"/>
    <n v="16"/>
    <x v="0"/>
    <x v="702"/>
    <n v="35.76"/>
    <x v="1"/>
    <s v="Afternoon"/>
    <x v="6"/>
    <s v="Oct"/>
    <x v="6"/>
    <x v="7"/>
    <x v="2"/>
    <x v="0"/>
  </r>
  <r>
    <x v="227"/>
    <x v="0"/>
    <d v="1899-12-30T16:38:18"/>
    <d v="1899-12-30T16:00:00"/>
    <d v="1899-12-30T17:00:00"/>
    <x v="4"/>
    <n v="16"/>
    <x v="0"/>
    <x v="702"/>
    <n v="35.76"/>
    <x v="1"/>
    <s v="Afternoon"/>
    <x v="6"/>
    <s v="Oct"/>
    <x v="6"/>
    <x v="7"/>
    <x v="2"/>
    <x v="0"/>
  </r>
  <r>
    <x v="227"/>
    <x v="0"/>
    <d v="1899-12-30T16:39:10"/>
    <d v="1899-12-30T16:00:00"/>
    <d v="1899-12-30T17:00:00"/>
    <x v="4"/>
    <n v="16"/>
    <x v="0"/>
    <x v="702"/>
    <n v="35.76"/>
    <x v="0"/>
    <s v="Afternoon"/>
    <x v="6"/>
    <s v="Oct"/>
    <x v="6"/>
    <x v="7"/>
    <x v="2"/>
    <x v="0"/>
  </r>
  <r>
    <x v="227"/>
    <x v="0"/>
    <d v="1899-12-30T16:48:36"/>
    <d v="1899-12-30T16:00:00"/>
    <d v="1899-12-30T17:00:00"/>
    <x v="4"/>
    <n v="16"/>
    <x v="0"/>
    <x v="777"/>
    <n v="35.76"/>
    <x v="1"/>
    <s v="Afternoon"/>
    <x v="6"/>
    <s v="Oct"/>
    <x v="6"/>
    <x v="7"/>
    <x v="2"/>
    <x v="0"/>
  </r>
  <r>
    <x v="227"/>
    <x v="0"/>
    <d v="1899-12-30T16:49:33"/>
    <d v="1899-12-30T16:00:00"/>
    <d v="1899-12-30T17:00:00"/>
    <x v="4"/>
    <n v="16"/>
    <x v="0"/>
    <x v="777"/>
    <n v="35.76"/>
    <x v="1"/>
    <s v="Afternoon"/>
    <x v="6"/>
    <s v="Oct"/>
    <x v="6"/>
    <x v="7"/>
    <x v="2"/>
    <x v="0"/>
  </r>
  <r>
    <x v="227"/>
    <x v="0"/>
    <d v="1899-12-30T17:08:28"/>
    <d v="1899-12-30T17:00:00"/>
    <d v="1899-12-30T18:00:00"/>
    <x v="9"/>
    <n v="17"/>
    <x v="0"/>
    <x v="258"/>
    <n v="35.76"/>
    <x v="7"/>
    <s v="Night"/>
    <x v="6"/>
    <s v="Oct"/>
    <x v="6"/>
    <x v="7"/>
    <x v="2"/>
    <x v="0"/>
  </r>
  <r>
    <x v="227"/>
    <x v="0"/>
    <d v="1899-12-30T17:09:30"/>
    <d v="1899-12-30T17:00:00"/>
    <d v="1899-12-30T18:00:00"/>
    <x v="9"/>
    <n v="17"/>
    <x v="0"/>
    <x v="258"/>
    <n v="35.76"/>
    <x v="1"/>
    <s v="Night"/>
    <x v="6"/>
    <s v="Oct"/>
    <x v="6"/>
    <x v="7"/>
    <x v="2"/>
    <x v="0"/>
  </r>
  <r>
    <x v="227"/>
    <x v="0"/>
    <d v="1899-12-30T19:43:12"/>
    <d v="1899-12-30T19:00:00"/>
    <d v="1899-12-30T20:00:00"/>
    <x v="6"/>
    <n v="19"/>
    <x v="0"/>
    <x v="507"/>
    <n v="35.76"/>
    <x v="0"/>
    <s v="Night"/>
    <x v="6"/>
    <s v="Oct"/>
    <x v="6"/>
    <x v="7"/>
    <x v="2"/>
    <x v="0"/>
  </r>
  <r>
    <x v="227"/>
    <x v="0"/>
    <d v="1899-12-30T20:11:36"/>
    <d v="1899-12-30T20:00:00"/>
    <d v="1899-12-30T21:00:00"/>
    <x v="12"/>
    <n v="20"/>
    <x v="0"/>
    <x v="778"/>
    <n v="30.86"/>
    <x v="3"/>
    <s v="Night"/>
    <x v="6"/>
    <s v="Oct"/>
    <x v="6"/>
    <x v="7"/>
    <x v="2"/>
    <x v="0"/>
  </r>
  <r>
    <x v="227"/>
    <x v="0"/>
    <d v="1899-12-30T21:46:13"/>
    <d v="1899-12-30T21:00:00"/>
    <d v="1899-12-30T22:00:00"/>
    <x v="15"/>
    <n v="21"/>
    <x v="0"/>
    <x v="779"/>
    <n v="35.76"/>
    <x v="0"/>
    <s v="Night"/>
    <x v="6"/>
    <s v="Oct"/>
    <x v="6"/>
    <x v="7"/>
    <x v="2"/>
    <x v="0"/>
  </r>
  <r>
    <x v="227"/>
    <x v="0"/>
    <d v="1899-12-30T21:47:20"/>
    <d v="1899-12-30T21:00:00"/>
    <d v="1899-12-30T22:00:00"/>
    <x v="15"/>
    <n v="21"/>
    <x v="0"/>
    <x v="779"/>
    <n v="35.76"/>
    <x v="0"/>
    <s v="Night"/>
    <x v="6"/>
    <s v="Oct"/>
    <x v="6"/>
    <x v="7"/>
    <x v="2"/>
    <x v="0"/>
  </r>
  <r>
    <x v="227"/>
    <x v="0"/>
    <d v="1899-12-30T21:48:32"/>
    <d v="1899-12-30T21:00:00"/>
    <d v="1899-12-30T22:00:00"/>
    <x v="15"/>
    <n v="21"/>
    <x v="0"/>
    <x v="779"/>
    <n v="35.76"/>
    <x v="0"/>
    <s v="Night"/>
    <x v="6"/>
    <s v="Oct"/>
    <x v="6"/>
    <x v="7"/>
    <x v="2"/>
    <x v="0"/>
  </r>
  <r>
    <x v="227"/>
    <x v="0"/>
    <d v="1899-12-30T21:49:55"/>
    <d v="1899-12-30T21:00:00"/>
    <d v="1899-12-30T22:00:00"/>
    <x v="15"/>
    <n v="21"/>
    <x v="0"/>
    <x v="779"/>
    <n v="35.76"/>
    <x v="1"/>
    <s v="Night"/>
    <x v="6"/>
    <s v="Oct"/>
    <x v="6"/>
    <x v="7"/>
    <x v="2"/>
    <x v="0"/>
  </r>
  <r>
    <x v="228"/>
    <x v="0"/>
    <d v="1899-12-30T08:41:59"/>
    <d v="1899-12-30T08:00:00"/>
    <d v="1899-12-30T09:00:00"/>
    <x v="13"/>
    <n v="8"/>
    <x v="0"/>
    <x v="12"/>
    <n v="35.76"/>
    <x v="4"/>
    <s v="Morning"/>
    <x v="0"/>
    <s v="Oct"/>
    <x v="0"/>
    <x v="7"/>
    <x v="2"/>
    <x v="0"/>
  </r>
  <r>
    <x v="228"/>
    <x v="0"/>
    <d v="1899-12-30T08:42:59"/>
    <d v="1899-12-30T08:00:00"/>
    <d v="1899-12-30T09:00:00"/>
    <x v="13"/>
    <n v="8"/>
    <x v="0"/>
    <x v="54"/>
    <n v="35.76"/>
    <x v="4"/>
    <s v="Morning"/>
    <x v="0"/>
    <s v="Oct"/>
    <x v="0"/>
    <x v="7"/>
    <x v="2"/>
    <x v="0"/>
  </r>
  <r>
    <x v="228"/>
    <x v="0"/>
    <d v="1899-12-30T09:32:42"/>
    <d v="1899-12-30T09:00:00"/>
    <d v="1899-12-30T10:00:00"/>
    <x v="10"/>
    <n v="9"/>
    <x v="0"/>
    <x v="2"/>
    <n v="35.76"/>
    <x v="4"/>
    <s v="Morning"/>
    <x v="0"/>
    <s v="Oct"/>
    <x v="0"/>
    <x v="7"/>
    <x v="2"/>
    <x v="0"/>
  </r>
  <r>
    <x v="228"/>
    <x v="0"/>
    <d v="1899-12-30T09:34:08"/>
    <d v="1899-12-30T09:00:00"/>
    <d v="1899-12-30T10:00:00"/>
    <x v="10"/>
    <n v="9"/>
    <x v="0"/>
    <x v="2"/>
    <n v="35.76"/>
    <x v="4"/>
    <s v="Morning"/>
    <x v="0"/>
    <s v="Oct"/>
    <x v="0"/>
    <x v="7"/>
    <x v="2"/>
    <x v="0"/>
  </r>
  <r>
    <x v="228"/>
    <x v="0"/>
    <d v="1899-12-30T09:55:20"/>
    <d v="1899-12-30T09:00:00"/>
    <d v="1899-12-30T10:00:00"/>
    <x v="10"/>
    <n v="9"/>
    <x v="0"/>
    <x v="780"/>
    <n v="35.76"/>
    <x v="7"/>
    <s v="Morning"/>
    <x v="0"/>
    <s v="Oct"/>
    <x v="0"/>
    <x v="7"/>
    <x v="2"/>
    <x v="0"/>
  </r>
  <r>
    <x v="228"/>
    <x v="0"/>
    <d v="1899-12-30T11:54:59"/>
    <d v="1899-12-30T11:00:00"/>
    <d v="1899-12-30T12:00:00"/>
    <x v="7"/>
    <n v="11"/>
    <x v="0"/>
    <x v="780"/>
    <n v="35.76"/>
    <x v="7"/>
    <s v="Morning"/>
    <x v="0"/>
    <s v="Oct"/>
    <x v="0"/>
    <x v="7"/>
    <x v="2"/>
    <x v="0"/>
  </r>
  <r>
    <x v="228"/>
    <x v="0"/>
    <d v="1899-12-30T14:51:04"/>
    <d v="1899-12-30T14:00:00"/>
    <d v="1899-12-30T15:00:00"/>
    <x v="8"/>
    <n v="14"/>
    <x v="0"/>
    <x v="781"/>
    <n v="35.76"/>
    <x v="0"/>
    <s v="Afternoon"/>
    <x v="0"/>
    <s v="Oct"/>
    <x v="0"/>
    <x v="7"/>
    <x v="2"/>
    <x v="0"/>
  </r>
  <r>
    <x v="228"/>
    <x v="0"/>
    <d v="1899-12-30T14:52:15"/>
    <d v="1899-12-30T14:00:00"/>
    <d v="1899-12-30T15:00:00"/>
    <x v="8"/>
    <n v="14"/>
    <x v="0"/>
    <x v="781"/>
    <n v="35.76"/>
    <x v="7"/>
    <s v="Afternoon"/>
    <x v="0"/>
    <s v="Oct"/>
    <x v="0"/>
    <x v="7"/>
    <x v="2"/>
    <x v="0"/>
  </r>
  <r>
    <x v="228"/>
    <x v="0"/>
    <d v="1899-12-30T15:39:20"/>
    <d v="1899-12-30T15:00:00"/>
    <d v="1899-12-30T16:00:00"/>
    <x v="3"/>
    <n v="15"/>
    <x v="0"/>
    <x v="683"/>
    <n v="25.96"/>
    <x v="2"/>
    <s v="Afternoon"/>
    <x v="0"/>
    <s v="Oct"/>
    <x v="0"/>
    <x v="7"/>
    <x v="2"/>
    <x v="1"/>
  </r>
  <r>
    <x v="228"/>
    <x v="0"/>
    <d v="1899-12-30T16:09:58"/>
    <d v="1899-12-30T16:00:00"/>
    <d v="1899-12-30T17:00:00"/>
    <x v="4"/>
    <n v="16"/>
    <x v="0"/>
    <x v="782"/>
    <n v="35.76"/>
    <x v="0"/>
    <s v="Afternoon"/>
    <x v="0"/>
    <s v="Oct"/>
    <x v="0"/>
    <x v="7"/>
    <x v="2"/>
    <x v="0"/>
  </r>
  <r>
    <x v="228"/>
    <x v="0"/>
    <d v="1899-12-30T17:45:39"/>
    <d v="1899-12-30T17:00:00"/>
    <d v="1899-12-30T18:00:00"/>
    <x v="9"/>
    <n v="17"/>
    <x v="0"/>
    <x v="783"/>
    <n v="35.76"/>
    <x v="1"/>
    <s v="Night"/>
    <x v="0"/>
    <s v="Oct"/>
    <x v="0"/>
    <x v="7"/>
    <x v="2"/>
    <x v="0"/>
  </r>
  <r>
    <x v="228"/>
    <x v="0"/>
    <d v="1899-12-30T21:14:40"/>
    <d v="1899-12-30T21:00:00"/>
    <d v="1899-12-30T22:00:00"/>
    <x v="15"/>
    <n v="21"/>
    <x v="0"/>
    <x v="12"/>
    <n v="35.76"/>
    <x v="4"/>
    <s v="Night"/>
    <x v="0"/>
    <s v="Oct"/>
    <x v="0"/>
    <x v="7"/>
    <x v="2"/>
    <x v="0"/>
  </r>
  <r>
    <x v="228"/>
    <x v="0"/>
    <d v="1899-12-30T21:15:23"/>
    <d v="1899-12-30T21:00:00"/>
    <d v="1899-12-30T22:00:00"/>
    <x v="15"/>
    <n v="21"/>
    <x v="0"/>
    <x v="12"/>
    <n v="35.76"/>
    <x v="4"/>
    <s v="Night"/>
    <x v="0"/>
    <s v="Oct"/>
    <x v="0"/>
    <x v="7"/>
    <x v="2"/>
    <x v="0"/>
  </r>
  <r>
    <x v="228"/>
    <x v="0"/>
    <d v="1899-12-30T21:52:23"/>
    <d v="1899-12-30T21:00:00"/>
    <d v="1899-12-30T22:00:00"/>
    <x v="15"/>
    <n v="21"/>
    <x v="0"/>
    <x v="784"/>
    <n v="30.86"/>
    <x v="3"/>
    <s v="Night"/>
    <x v="0"/>
    <s v="Oct"/>
    <x v="0"/>
    <x v="7"/>
    <x v="2"/>
    <x v="0"/>
  </r>
  <r>
    <x v="228"/>
    <x v="0"/>
    <d v="1899-12-30T22:03:27"/>
    <d v="1899-12-30T22:00:00"/>
    <d v="1899-12-30T23:00:00"/>
    <x v="14"/>
    <n v="22"/>
    <x v="0"/>
    <x v="690"/>
    <n v="35.76"/>
    <x v="0"/>
    <s v="Night"/>
    <x v="0"/>
    <s v="Oct"/>
    <x v="0"/>
    <x v="7"/>
    <x v="2"/>
    <x v="0"/>
  </r>
  <r>
    <x v="229"/>
    <x v="0"/>
    <d v="1899-12-30T08:34:14"/>
    <d v="1899-12-30T08:00:00"/>
    <d v="1899-12-30T09:00:00"/>
    <x v="13"/>
    <n v="8"/>
    <x v="0"/>
    <x v="785"/>
    <n v="30.86"/>
    <x v="3"/>
    <s v="Morning"/>
    <x v="1"/>
    <s v="Oct"/>
    <x v="1"/>
    <x v="7"/>
    <x v="2"/>
    <x v="0"/>
  </r>
  <r>
    <x v="229"/>
    <x v="0"/>
    <d v="1899-12-30T13:22:06"/>
    <d v="1899-12-30T13:00:00"/>
    <d v="1899-12-30T14:00:00"/>
    <x v="2"/>
    <n v="13"/>
    <x v="0"/>
    <x v="19"/>
    <n v="35.76"/>
    <x v="0"/>
    <s v="Afternoon"/>
    <x v="1"/>
    <s v="Oct"/>
    <x v="1"/>
    <x v="7"/>
    <x v="2"/>
    <x v="0"/>
  </r>
  <r>
    <x v="229"/>
    <x v="0"/>
    <d v="1899-12-30T14:10:33"/>
    <d v="1899-12-30T14:00:00"/>
    <d v="1899-12-30T15:00:00"/>
    <x v="8"/>
    <n v="14"/>
    <x v="0"/>
    <x v="355"/>
    <n v="35.76"/>
    <x v="7"/>
    <s v="Afternoon"/>
    <x v="1"/>
    <s v="Oct"/>
    <x v="1"/>
    <x v="7"/>
    <x v="2"/>
    <x v="0"/>
  </r>
  <r>
    <x v="229"/>
    <x v="0"/>
    <d v="1899-12-30T15:56:55"/>
    <d v="1899-12-30T15:00:00"/>
    <d v="1899-12-30T16:00:00"/>
    <x v="3"/>
    <n v="15"/>
    <x v="0"/>
    <x v="507"/>
    <n v="35.76"/>
    <x v="1"/>
    <s v="Afternoon"/>
    <x v="1"/>
    <s v="Oct"/>
    <x v="1"/>
    <x v="7"/>
    <x v="2"/>
    <x v="0"/>
  </r>
  <r>
    <x v="229"/>
    <x v="0"/>
    <d v="1899-12-30T15:59:24"/>
    <d v="1899-12-30T15:00:00"/>
    <d v="1899-12-30T16:00:00"/>
    <x v="3"/>
    <n v="15"/>
    <x v="0"/>
    <x v="507"/>
    <n v="35.76"/>
    <x v="0"/>
    <s v="Afternoon"/>
    <x v="1"/>
    <s v="Oct"/>
    <x v="1"/>
    <x v="7"/>
    <x v="2"/>
    <x v="0"/>
  </r>
  <r>
    <x v="229"/>
    <x v="0"/>
    <d v="1899-12-30T16:02:46"/>
    <d v="1899-12-30T16:00:00"/>
    <d v="1899-12-30T17:00:00"/>
    <x v="4"/>
    <n v="16"/>
    <x v="0"/>
    <x v="494"/>
    <n v="35.76"/>
    <x v="0"/>
    <s v="Afternoon"/>
    <x v="1"/>
    <s v="Oct"/>
    <x v="1"/>
    <x v="7"/>
    <x v="2"/>
    <x v="0"/>
  </r>
  <r>
    <x v="229"/>
    <x v="0"/>
    <d v="1899-12-30T16:17:43"/>
    <d v="1899-12-30T16:00:00"/>
    <d v="1899-12-30T17:00:00"/>
    <x v="4"/>
    <n v="16"/>
    <x v="0"/>
    <x v="696"/>
    <n v="35.76"/>
    <x v="0"/>
    <s v="Afternoon"/>
    <x v="1"/>
    <s v="Oct"/>
    <x v="1"/>
    <x v="7"/>
    <x v="2"/>
    <x v="0"/>
  </r>
  <r>
    <x v="229"/>
    <x v="0"/>
    <d v="1899-12-30T21:46:46"/>
    <d v="1899-12-30T21:00:00"/>
    <d v="1899-12-30T22:00:00"/>
    <x v="15"/>
    <n v="21"/>
    <x v="0"/>
    <x v="690"/>
    <n v="35.76"/>
    <x v="4"/>
    <s v="Night"/>
    <x v="1"/>
    <s v="Oct"/>
    <x v="1"/>
    <x v="7"/>
    <x v="2"/>
    <x v="0"/>
  </r>
  <r>
    <x v="229"/>
    <x v="0"/>
    <d v="1899-12-30T22:46:38"/>
    <d v="1899-12-30T22:00:00"/>
    <d v="1899-12-30T23:00:00"/>
    <x v="14"/>
    <n v="22"/>
    <x v="0"/>
    <x v="786"/>
    <n v="35.76"/>
    <x v="7"/>
    <s v="Night"/>
    <x v="1"/>
    <s v="Oct"/>
    <x v="1"/>
    <x v="7"/>
    <x v="2"/>
    <x v="0"/>
  </r>
  <r>
    <x v="230"/>
    <x v="0"/>
    <d v="1899-12-30T08:40:44"/>
    <d v="1899-12-30T08:00:00"/>
    <d v="1899-12-30T09:00:00"/>
    <x v="13"/>
    <n v="8"/>
    <x v="0"/>
    <x v="570"/>
    <n v="35.76"/>
    <x v="0"/>
    <s v="Morning"/>
    <x v="2"/>
    <s v="Oct"/>
    <x v="2"/>
    <x v="7"/>
    <x v="2"/>
    <x v="0"/>
  </r>
  <r>
    <x v="230"/>
    <x v="0"/>
    <d v="1899-12-30T08:41:50"/>
    <d v="1899-12-30T08:00:00"/>
    <d v="1899-12-30T09:00:00"/>
    <x v="13"/>
    <n v="8"/>
    <x v="0"/>
    <x v="570"/>
    <n v="35.76"/>
    <x v="4"/>
    <s v="Morning"/>
    <x v="2"/>
    <s v="Oct"/>
    <x v="2"/>
    <x v="7"/>
    <x v="2"/>
    <x v="0"/>
  </r>
  <r>
    <x v="230"/>
    <x v="0"/>
    <d v="1899-12-30T11:16:52"/>
    <d v="1899-12-30T11:00:00"/>
    <d v="1899-12-30T12:00:00"/>
    <x v="7"/>
    <n v="11"/>
    <x v="0"/>
    <x v="787"/>
    <n v="35.76"/>
    <x v="0"/>
    <s v="Morning"/>
    <x v="2"/>
    <s v="Oct"/>
    <x v="2"/>
    <x v="7"/>
    <x v="2"/>
    <x v="0"/>
  </r>
  <r>
    <x v="230"/>
    <x v="0"/>
    <d v="1899-12-30T14:28:46"/>
    <d v="1899-12-30T14:00:00"/>
    <d v="1899-12-30T15:00:00"/>
    <x v="8"/>
    <n v="14"/>
    <x v="0"/>
    <x v="650"/>
    <n v="35.76"/>
    <x v="1"/>
    <s v="Afternoon"/>
    <x v="2"/>
    <s v="Oct"/>
    <x v="2"/>
    <x v="7"/>
    <x v="2"/>
    <x v="0"/>
  </r>
  <r>
    <x v="230"/>
    <x v="0"/>
    <d v="1899-12-30T14:29:44"/>
    <d v="1899-12-30T14:00:00"/>
    <d v="1899-12-30T15:00:00"/>
    <x v="8"/>
    <n v="14"/>
    <x v="0"/>
    <x v="650"/>
    <n v="25.96"/>
    <x v="5"/>
    <s v="Afternoon"/>
    <x v="2"/>
    <s v="Oct"/>
    <x v="2"/>
    <x v="7"/>
    <x v="2"/>
    <x v="0"/>
  </r>
  <r>
    <x v="230"/>
    <x v="0"/>
    <d v="1899-12-30T15:52:45"/>
    <d v="1899-12-30T15:00:00"/>
    <d v="1899-12-30T16:00:00"/>
    <x v="3"/>
    <n v="15"/>
    <x v="0"/>
    <x v="455"/>
    <n v="30.86"/>
    <x v="3"/>
    <s v="Afternoon"/>
    <x v="2"/>
    <s v="Oct"/>
    <x v="2"/>
    <x v="7"/>
    <x v="2"/>
    <x v="0"/>
  </r>
  <r>
    <x v="230"/>
    <x v="0"/>
    <d v="1899-12-30T16:45:10"/>
    <d v="1899-12-30T16:00:00"/>
    <d v="1899-12-30T17:00:00"/>
    <x v="4"/>
    <n v="16"/>
    <x v="0"/>
    <x v="788"/>
    <n v="35.76"/>
    <x v="0"/>
    <s v="Afternoon"/>
    <x v="2"/>
    <s v="Oct"/>
    <x v="2"/>
    <x v="7"/>
    <x v="2"/>
    <x v="0"/>
  </r>
  <r>
    <x v="230"/>
    <x v="0"/>
    <d v="1899-12-30T16:46:05"/>
    <d v="1899-12-30T16:00:00"/>
    <d v="1899-12-30T17:00:00"/>
    <x v="4"/>
    <n v="16"/>
    <x v="0"/>
    <x v="788"/>
    <n v="35.76"/>
    <x v="0"/>
    <s v="Afternoon"/>
    <x v="2"/>
    <s v="Oct"/>
    <x v="2"/>
    <x v="7"/>
    <x v="2"/>
    <x v="0"/>
  </r>
  <r>
    <x v="230"/>
    <x v="0"/>
    <d v="1899-12-30T17:27:06"/>
    <d v="1899-12-30T17:00:00"/>
    <d v="1899-12-30T18:00:00"/>
    <x v="9"/>
    <n v="17"/>
    <x v="0"/>
    <x v="507"/>
    <n v="35.76"/>
    <x v="0"/>
    <s v="Night"/>
    <x v="2"/>
    <s v="Oct"/>
    <x v="2"/>
    <x v="7"/>
    <x v="2"/>
    <x v="0"/>
  </r>
  <r>
    <x v="230"/>
    <x v="0"/>
    <d v="1899-12-30T18:34:16"/>
    <d v="1899-12-30T18:00:00"/>
    <d v="1899-12-30T19:00:00"/>
    <x v="5"/>
    <n v="18"/>
    <x v="0"/>
    <x v="12"/>
    <n v="35.76"/>
    <x v="4"/>
    <s v="Night"/>
    <x v="2"/>
    <s v="Oct"/>
    <x v="2"/>
    <x v="7"/>
    <x v="2"/>
    <x v="0"/>
  </r>
  <r>
    <x v="230"/>
    <x v="0"/>
    <d v="1899-12-30T18:35:08"/>
    <d v="1899-12-30T18:00:00"/>
    <d v="1899-12-30T19:00:00"/>
    <x v="5"/>
    <n v="18"/>
    <x v="0"/>
    <x v="12"/>
    <n v="35.76"/>
    <x v="4"/>
    <s v="Night"/>
    <x v="2"/>
    <s v="Oct"/>
    <x v="2"/>
    <x v="7"/>
    <x v="2"/>
    <x v="0"/>
  </r>
  <r>
    <x v="230"/>
    <x v="0"/>
    <d v="1899-12-30T21:14:18"/>
    <d v="1899-12-30T21:00:00"/>
    <d v="1899-12-30T22:00:00"/>
    <x v="15"/>
    <n v="21"/>
    <x v="0"/>
    <x v="789"/>
    <n v="35.76"/>
    <x v="1"/>
    <s v="Night"/>
    <x v="2"/>
    <s v="Oct"/>
    <x v="2"/>
    <x v="7"/>
    <x v="2"/>
    <x v="0"/>
  </r>
  <r>
    <x v="230"/>
    <x v="0"/>
    <d v="1899-12-30T21:15:18"/>
    <d v="1899-12-30T21:00:00"/>
    <d v="1899-12-30T22:00:00"/>
    <x v="15"/>
    <n v="21"/>
    <x v="0"/>
    <x v="790"/>
    <n v="25.96"/>
    <x v="5"/>
    <s v="Night"/>
    <x v="2"/>
    <s v="Oct"/>
    <x v="2"/>
    <x v="7"/>
    <x v="2"/>
    <x v="0"/>
  </r>
  <r>
    <x v="230"/>
    <x v="0"/>
    <d v="1899-12-30T21:17:27"/>
    <d v="1899-12-30T21:00:00"/>
    <d v="1899-12-30T22:00:00"/>
    <x v="15"/>
    <n v="21"/>
    <x v="0"/>
    <x v="791"/>
    <n v="35.76"/>
    <x v="4"/>
    <s v="Night"/>
    <x v="2"/>
    <s v="Oct"/>
    <x v="2"/>
    <x v="7"/>
    <x v="2"/>
    <x v="0"/>
  </r>
  <r>
    <x v="230"/>
    <x v="0"/>
    <d v="1899-12-30T21:25:00"/>
    <d v="1899-12-30T21:00:00"/>
    <d v="1899-12-30T22:00:00"/>
    <x v="15"/>
    <n v="21"/>
    <x v="0"/>
    <x v="792"/>
    <n v="35.76"/>
    <x v="0"/>
    <s v="Night"/>
    <x v="2"/>
    <s v="Oct"/>
    <x v="2"/>
    <x v="7"/>
    <x v="2"/>
    <x v="0"/>
  </r>
  <r>
    <x v="230"/>
    <x v="0"/>
    <d v="1899-12-30T22:17:29"/>
    <d v="1899-12-30T22:00:00"/>
    <d v="1899-12-30T23:00:00"/>
    <x v="14"/>
    <n v="22"/>
    <x v="0"/>
    <x v="550"/>
    <n v="35.76"/>
    <x v="7"/>
    <s v="Night"/>
    <x v="2"/>
    <s v="Oct"/>
    <x v="2"/>
    <x v="7"/>
    <x v="2"/>
    <x v="0"/>
  </r>
  <r>
    <x v="231"/>
    <x v="0"/>
    <d v="1899-12-30T07:48:43"/>
    <d v="1899-12-30T07:00:00"/>
    <d v="1899-12-30T08:00:00"/>
    <x v="11"/>
    <n v="7"/>
    <x v="0"/>
    <x v="696"/>
    <n v="35.76"/>
    <x v="0"/>
    <s v="Morning"/>
    <x v="3"/>
    <s v="Oct"/>
    <x v="3"/>
    <x v="7"/>
    <x v="2"/>
    <x v="0"/>
  </r>
  <r>
    <x v="231"/>
    <x v="0"/>
    <d v="1899-12-30T08:19:56"/>
    <d v="1899-12-30T08:00:00"/>
    <d v="1899-12-30T09:00:00"/>
    <x v="13"/>
    <n v="8"/>
    <x v="0"/>
    <x v="97"/>
    <n v="35.76"/>
    <x v="0"/>
    <s v="Morning"/>
    <x v="3"/>
    <s v="Oct"/>
    <x v="3"/>
    <x v="7"/>
    <x v="2"/>
    <x v="0"/>
  </r>
  <r>
    <x v="231"/>
    <x v="0"/>
    <d v="1899-12-30T09:04:54"/>
    <d v="1899-12-30T09:00:00"/>
    <d v="1899-12-30T10:00:00"/>
    <x v="10"/>
    <n v="9"/>
    <x v="0"/>
    <x v="385"/>
    <n v="30.86"/>
    <x v="3"/>
    <s v="Morning"/>
    <x v="3"/>
    <s v="Oct"/>
    <x v="3"/>
    <x v="7"/>
    <x v="2"/>
    <x v="0"/>
  </r>
  <r>
    <x v="231"/>
    <x v="0"/>
    <d v="1899-12-30T09:34:26"/>
    <d v="1899-12-30T09:00:00"/>
    <d v="1899-12-30T10:00:00"/>
    <x v="10"/>
    <n v="9"/>
    <x v="0"/>
    <x v="793"/>
    <n v="35.76"/>
    <x v="0"/>
    <s v="Morning"/>
    <x v="3"/>
    <s v="Oct"/>
    <x v="3"/>
    <x v="7"/>
    <x v="2"/>
    <x v="0"/>
  </r>
  <r>
    <x v="231"/>
    <x v="0"/>
    <d v="1899-12-30T10:25:09"/>
    <d v="1899-12-30T10:00:00"/>
    <d v="1899-12-30T11:00:00"/>
    <x v="0"/>
    <n v="10"/>
    <x v="0"/>
    <x v="700"/>
    <n v="25.96"/>
    <x v="2"/>
    <s v="Morning"/>
    <x v="3"/>
    <s v="Oct"/>
    <x v="3"/>
    <x v="7"/>
    <x v="2"/>
    <x v="1"/>
  </r>
  <r>
    <x v="231"/>
    <x v="0"/>
    <d v="1899-12-30T10:41:45"/>
    <d v="1899-12-30T10:00:00"/>
    <d v="1899-12-30T11:00:00"/>
    <x v="0"/>
    <n v="10"/>
    <x v="0"/>
    <x v="141"/>
    <n v="25.96"/>
    <x v="5"/>
    <s v="Morning"/>
    <x v="3"/>
    <s v="Oct"/>
    <x v="3"/>
    <x v="7"/>
    <x v="2"/>
    <x v="0"/>
  </r>
  <r>
    <x v="231"/>
    <x v="0"/>
    <d v="1899-12-30T10:42:36"/>
    <d v="1899-12-30T10:00:00"/>
    <d v="1899-12-30T11:00:00"/>
    <x v="0"/>
    <n v="10"/>
    <x v="0"/>
    <x v="141"/>
    <n v="25.96"/>
    <x v="5"/>
    <s v="Morning"/>
    <x v="3"/>
    <s v="Oct"/>
    <x v="3"/>
    <x v="7"/>
    <x v="2"/>
    <x v="0"/>
  </r>
  <r>
    <x v="231"/>
    <x v="0"/>
    <d v="1899-12-30T11:27:42"/>
    <d v="1899-12-30T11:00:00"/>
    <d v="1899-12-30T12:00:00"/>
    <x v="7"/>
    <n v="11"/>
    <x v="0"/>
    <x v="274"/>
    <n v="21.06"/>
    <x v="6"/>
    <s v="Morning"/>
    <x v="3"/>
    <s v="Oct"/>
    <x v="3"/>
    <x v="7"/>
    <x v="2"/>
    <x v="1"/>
  </r>
  <r>
    <x v="231"/>
    <x v="0"/>
    <d v="1899-12-30T12:40:24"/>
    <d v="1899-12-30T12:00:00"/>
    <d v="1899-12-30T13:00:00"/>
    <x v="1"/>
    <n v="12"/>
    <x v="0"/>
    <x v="751"/>
    <n v="35.76"/>
    <x v="7"/>
    <s v="Afternoon"/>
    <x v="3"/>
    <s v="Oct"/>
    <x v="3"/>
    <x v="7"/>
    <x v="2"/>
    <x v="0"/>
  </r>
  <r>
    <x v="231"/>
    <x v="0"/>
    <d v="1899-12-30T14:42:56"/>
    <d v="1899-12-30T14:00:00"/>
    <d v="1899-12-30T15:00:00"/>
    <x v="8"/>
    <n v="14"/>
    <x v="0"/>
    <x v="794"/>
    <n v="35.76"/>
    <x v="0"/>
    <s v="Afternoon"/>
    <x v="3"/>
    <s v="Oct"/>
    <x v="3"/>
    <x v="7"/>
    <x v="2"/>
    <x v="0"/>
  </r>
  <r>
    <x v="231"/>
    <x v="0"/>
    <d v="1899-12-30T14:43:58"/>
    <d v="1899-12-30T14:00:00"/>
    <d v="1899-12-30T15:00:00"/>
    <x v="8"/>
    <n v="14"/>
    <x v="0"/>
    <x v="726"/>
    <n v="35.76"/>
    <x v="0"/>
    <s v="Afternoon"/>
    <x v="3"/>
    <s v="Oct"/>
    <x v="3"/>
    <x v="7"/>
    <x v="2"/>
    <x v="0"/>
  </r>
  <r>
    <x v="231"/>
    <x v="0"/>
    <d v="1899-12-30T15:27:02"/>
    <d v="1899-12-30T15:00:00"/>
    <d v="1899-12-30T16:00:00"/>
    <x v="3"/>
    <n v="15"/>
    <x v="0"/>
    <x v="795"/>
    <n v="30.86"/>
    <x v="3"/>
    <s v="Afternoon"/>
    <x v="3"/>
    <s v="Oct"/>
    <x v="3"/>
    <x v="7"/>
    <x v="2"/>
    <x v="0"/>
  </r>
  <r>
    <x v="231"/>
    <x v="0"/>
    <d v="1899-12-30T15:39:05"/>
    <d v="1899-12-30T15:00:00"/>
    <d v="1899-12-30T16:00:00"/>
    <x v="3"/>
    <n v="15"/>
    <x v="0"/>
    <x v="796"/>
    <n v="25.96"/>
    <x v="5"/>
    <s v="Afternoon"/>
    <x v="3"/>
    <s v="Oct"/>
    <x v="3"/>
    <x v="7"/>
    <x v="2"/>
    <x v="0"/>
  </r>
  <r>
    <x v="231"/>
    <x v="0"/>
    <d v="1899-12-30T16:42:57"/>
    <d v="1899-12-30T16:00:00"/>
    <d v="1899-12-30T17:00:00"/>
    <x v="4"/>
    <n v="16"/>
    <x v="0"/>
    <x v="225"/>
    <n v="35.76"/>
    <x v="4"/>
    <s v="Afternoon"/>
    <x v="3"/>
    <s v="Oct"/>
    <x v="3"/>
    <x v="7"/>
    <x v="2"/>
    <x v="0"/>
  </r>
  <r>
    <x v="231"/>
    <x v="0"/>
    <d v="1899-12-30T16:55:23"/>
    <d v="1899-12-30T16:00:00"/>
    <d v="1899-12-30T17:00:00"/>
    <x v="4"/>
    <n v="16"/>
    <x v="0"/>
    <x v="797"/>
    <n v="35.76"/>
    <x v="0"/>
    <s v="Afternoon"/>
    <x v="3"/>
    <s v="Oct"/>
    <x v="3"/>
    <x v="7"/>
    <x v="2"/>
    <x v="0"/>
  </r>
  <r>
    <x v="231"/>
    <x v="0"/>
    <d v="1899-12-30T19:21:13"/>
    <d v="1899-12-30T19:00:00"/>
    <d v="1899-12-30T20:00:00"/>
    <x v="6"/>
    <n v="19"/>
    <x v="0"/>
    <x v="798"/>
    <n v="35.76"/>
    <x v="1"/>
    <s v="Night"/>
    <x v="3"/>
    <s v="Oct"/>
    <x v="3"/>
    <x v="7"/>
    <x v="2"/>
    <x v="0"/>
  </r>
  <r>
    <x v="231"/>
    <x v="0"/>
    <d v="1899-12-30T21:05:36"/>
    <d v="1899-12-30T21:00:00"/>
    <d v="1899-12-30T22:00:00"/>
    <x v="15"/>
    <n v="21"/>
    <x v="0"/>
    <x v="799"/>
    <n v="35.76"/>
    <x v="0"/>
    <s v="Night"/>
    <x v="3"/>
    <s v="Oct"/>
    <x v="3"/>
    <x v="7"/>
    <x v="2"/>
    <x v="0"/>
  </r>
  <r>
    <x v="231"/>
    <x v="0"/>
    <d v="1899-12-30T22:30:44"/>
    <d v="1899-12-30T22:00:00"/>
    <d v="1899-12-30T23:00:00"/>
    <x v="14"/>
    <n v="22"/>
    <x v="0"/>
    <x v="789"/>
    <n v="35.76"/>
    <x v="4"/>
    <s v="Night"/>
    <x v="3"/>
    <s v="Oct"/>
    <x v="3"/>
    <x v="7"/>
    <x v="2"/>
    <x v="0"/>
  </r>
  <r>
    <x v="231"/>
    <x v="0"/>
    <d v="1899-12-30T22:31:34"/>
    <d v="1899-12-30T22:00:00"/>
    <d v="1899-12-30T23:00:00"/>
    <x v="14"/>
    <n v="22"/>
    <x v="0"/>
    <x v="791"/>
    <n v="35.76"/>
    <x v="1"/>
    <s v="Night"/>
    <x v="3"/>
    <s v="Oct"/>
    <x v="3"/>
    <x v="7"/>
    <x v="2"/>
    <x v="0"/>
  </r>
  <r>
    <x v="232"/>
    <x v="0"/>
    <d v="1899-12-30T07:33:00"/>
    <d v="1899-12-30T07:00:00"/>
    <d v="1899-12-30T08:00:00"/>
    <x v="11"/>
    <n v="7"/>
    <x v="0"/>
    <x v="696"/>
    <n v="35.76"/>
    <x v="0"/>
    <s v="Morning"/>
    <x v="4"/>
    <s v="Oct"/>
    <x v="4"/>
    <x v="7"/>
    <x v="2"/>
    <x v="0"/>
  </r>
  <r>
    <x v="232"/>
    <x v="0"/>
    <d v="1899-12-30T07:34:00"/>
    <d v="1899-12-30T07:00:00"/>
    <d v="1899-12-30T08:00:00"/>
    <x v="11"/>
    <n v="7"/>
    <x v="0"/>
    <x v="696"/>
    <n v="35.76"/>
    <x v="7"/>
    <s v="Morning"/>
    <x v="4"/>
    <s v="Oct"/>
    <x v="4"/>
    <x v="7"/>
    <x v="2"/>
    <x v="0"/>
  </r>
  <r>
    <x v="232"/>
    <x v="0"/>
    <d v="1899-12-30T08:25:32"/>
    <d v="1899-12-30T08:00:00"/>
    <d v="1899-12-30T09:00:00"/>
    <x v="13"/>
    <n v="8"/>
    <x v="0"/>
    <x v="276"/>
    <n v="30.86"/>
    <x v="3"/>
    <s v="Morning"/>
    <x v="4"/>
    <s v="Oct"/>
    <x v="4"/>
    <x v="7"/>
    <x v="2"/>
    <x v="0"/>
  </r>
  <r>
    <x v="232"/>
    <x v="0"/>
    <d v="1899-12-30T09:17:50"/>
    <d v="1899-12-30T09:00:00"/>
    <d v="1899-12-30T10:00:00"/>
    <x v="10"/>
    <n v="9"/>
    <x v="0"/>
    <x v="800"/>
    <n v="25.96"/>
    <x v="5"/>
    <s v="Morning"/>
    <x v="4"/>
    <s v="Oct"/>
    <x v="4"/>
    <x v="7"/>
    <x v="2"/>
    <x v="0"/>
  </r>
  <r>
    <x v="232"/>
    <x v="0"/>
    <d v="1899-12-30T10:51:32"/>
    <d v="1899-12-30T10:00:00"/>
    <d v="1899-12-30T11:00:00"/>
    <x v="0"/>
    <n v="10"/>
    <x v="0"/>
    <x v="402"/>
    <n v="21.06"/>
    <x v="6"/>
    <s v="Morning"/>
    <x v="4"/>
    <s v="Oct"/>
    <x v="4"/>
    <x v="7"/>
    <x v="2"/>
    <x v="1"/>
  </r>
  <r>
    <x v="232"/>
    <x v="0"/>
    <d v="1899-12-30T10:52:17"/>
    <d v="1899-12-30T10:00:00"/>
    <d v="1899-12-30T11:00:00"/>
    <x v="0"/>
    <n v="10"/>
    <x v="0"/>
    <x v="402"/>
    <n v="25.96"/>
    <x v="5"/>
    <s v="Morning"/>
    <x v="4"/>
    <s v="Oct"/>
    <x v="4"/>
    <x v="7"/>
    <x v="2"/>
    <x v="0"/>
  </r>
  <r>
    <x v="232"/>
    <x v="0"/>
    <d v="1899-12-30T18:07:03"/>
    <d v="1899-12-30T18:00:00"/>
    <d v="1899-12-30T19:00:00"/>
    <x v="5"/>
    <n v="18"/>
    <x v="0"/>
    <x v="801"/>
    <n v="25.96"/>
    <x v="2"/>
    <s v="Night"/>
    <x v="4"/>
    <s v="Oct"/>
    <x v="4"/>
    <x v="7"/>
    <x v="2"/>
    <x v="1"/>
  </r>
  <r>
    <x v="232"/>
    <x v="0"/>
    <d v="1899-12-30T19:46:39"/>
    <d v="1899-12-30T19:00:00"/>
    <d v="1899-12-30T20:00:00"/>
    <x v="6"/>
    <n v="19"/>
    <x v="0"/>
    <x v="507"/>
    <n v="35.76"/>
    <x v="1"/>
    <s v="Night"/>
    <x v="4"/>
    <s v="Oct"/>
    <x v="4"/>
    <x v="7"/>
    <x v="2"/>
    <x v="0"/>
  </r>
  <r>
    <x v="232"/>
    <x v="0"/>
    <d v="1899-12-30T19:47:50"/>
    <d v="1899-12-30T19:00:00"/>
    <d v="1899-12-30T20:00:00"/>
    <x v="6"/>
    <n v="19"/>
    <x v="0"/>
    <x v="507"/>
    <n v="35.76"/>
    <x v="0"/>
    <s v="Night"/>
    <x v="4"/>
    <s v="Oct"/>
    <x v="4"/>
    <x v="7"/>
    <x v="2"/>
    <x v="0"/>
  </r>
  <r>
    <x v="233"/>
    <x v="0"/>
    <d v="1899-12-30T07:58:07"/>
    <d v="1899-12-30T07:00:00"/>
    <d v="1899-12-30T08:00:00"/>
    <x v="11"/>
    <n v="7"/>
    <x v="0"/>
    <x v="696"/>
    <n v="35.76"/>
    <x v="0"/>
    <s v="Morning"/>
    <x v="5"/>
    <s v="Oct"/>
    <x v="5"/>
    <x v="7"/>
    <x v="2"/>
    <x v="0"/>
  </r>
  <r>
    <x v="233"/>
    <x v="0"/>
    <d v="1899-12-30T08:45:15"/>
    <d v="1899-12-30T08:00:00"/>
    <d v="1899-12-30T09:00:00"/>
    <x v="13"/>
    <n v="8"/>
    <x v="0"/>
    <x v="276"/>
    <n v="30.86"/>
    <x v="3"/>
    <s v="Morning"/>
    <x v="5"/>
    <s v="Oct"/>
    <x v="5"/>
    <x v="7"/>
    <x v="2"/>
    <x v="0"/>
  </r>
  <r>
    <x v="233"/>
    <x v="0"/>
    <d v="1899-12-30T10:24:58"/>
    <d v="1899-12-30T10:00:00"/>
    <d v="1899-12-30T11:00:00"/>
    <x v="0"/>
    <n v="10"/>
    <x v="0"/>
    <x v="141"/>
    <n v="25.96"/>
    <x v="5"/>
    <s v="Morning"/>
    <x v="5"/>
    <s v="Oct"/>
    <x v="5"/>
    <x v="7"/>
    <x v="2"/>
    <x v="0"/>
  </r>
  <r>
    <x v="233"/>
    <x v="0"/>
    <d v="1899-12-30T12:31:05"/>
    <d v="1899-12-30T12:00:00"/>
    <d v="1899-12-30T13:00:00"/>
    <x v="1"/>
    <n v="12"/>
    <x v="0"/>
    <x v="802"/>
    <n v="30.86"/>
    <x v="3"/>
    <s v="Afternoon"/>
    <x v="5"/>
    <s v="Oct"/>
    <x v="5"/>
    <x v="7"/>
    <x v="2"/>
    <x v="0"/>
  </r>
  <r>
    <x v="233"/>
    <x v="0"/>
    <d v="1899-12-30T16:20:02"/>
    <d v="1899-12-30T16:00:00"/>
    <d v="1899-12-30T17:00:00"/>
    <x v="4"/>
    <n v="16"/>
    <x v="0"/>
    <x v="803"/>
    <n v="30.86"/>
    <x v="3"/>
    <s v="Afternoon"/>
    <x v="5"/>
    <s v="Oct"/>
    <x v="5"/>
    <x v="7"/>
    <x v="2"/>
    <x v="0"/>
  </r>
  <r>
    <x v="233"/>
    <x v="0"/>
    <d v="1899-12-30T16:21:09"/>
    <d v="1899-12-30T16:00:00"/>
    <d v="1899-12-30T17:00:00"/>
    <x v="4"/>
    <n v="16"/>
    <x v="0"/>
    <x v="803"/>
    <n v="30.86"/>
    <x v="3"/>
    <s v="Afternoon"/>
    <x v="5"/>
    <s v="Oct"/>
    <x v="5"/>
    <x v="7"/>
    <x v="2"/>
    <x v="0"/>
  </r>
  <r>
    <x v="233"/>
    <x v="0"/>
    <d v="1899-12-30T16:42:30"/>
    <d v="1899-12-30T16:00:00"/>
    <d v="1899-12-30T17:00:00"/>
    <x v="4"/>
    <n v="16"/>
    <x v="0"/>
    <x v="804"/>
    <n v="35.76"/>
    <x v="7"/>
    <s v="Afternoon"/>
    <x v="5"/>
    <s v="Oct"/>
    <x v="5"/>
    <x v="7"/>
    <x v="2"/>
    <x v="0"/>
  </r>
  <r>
    <x v="233"/>
    <x v="0"/>
    <d v="1899-12-30T17:02:46"/>
    <d v="1899-12-30T17:00:00"/>
    <d v="1899-12-30T18:00:00"/>
    <x v="9"/>
    <n v="17"/>
    <x v="0"/>
    <x v="805"/>
    <n v="21.06"/>
    <x v="6"/>
    <s v="Night"/>
    <x v="5"/>
    <s v="Oct"/>
    <x v="5"/>
    <x v="7"/>
    <x v="2"/>
    <x v="1"/>
  </r>
  <r>
    <x v="233"/>
    <x v="0"/>
    <d v="1899-12-30T18:58:59"/>
    <d v="1899-12-30T18:00:00"/>
    <d v="1899-12-30T19:00:00"/>
    <x v="5"/>
    <n v="18"/>
    <x v="0"/>
    <x v="40"/>
    <n v="35.76"/>
    <x v="4"/>
    <s v="Night"/>
    <x v="5"/>
    <s v="Oct"/>
    <x v="5"/>
    <x v="7"/>
    <x v="2"/>
    <x v="0"/>
  </r>
  <r>
    <x v="233"/>
    <x v="0"/>
    <d v="1899-12-30T19:00:43"/>
    <d v="1899-12-30T19:00:00"/>
    <d v="1899-12-30T20:00:00"/>
    <x v="6"/>
    <n v="19"/>
    <x v="0"/>
    <x v="40"/>
    <n v="35.76"/>
    <x v="7"/>
    <s v="Night"/>
    <x v="5"/>
    <s v="Oct"/>
    <x v="5"/>
    <x v="7"/>
    <x v="2"/>
    <x v="0"/>
  </r>
  <r>
    <x v="233"/>
    <x v="0"/>
    <d v="1899-12-30T21:57:21"/>
    <d v="1899-12-30T21:00:00"/>
    <d v="1899-12-30T22:00:00"/>
    <x v="15"/>
    <n v="21"/>
    <x v="0"/>
    <x v="518"/>
    <n v="30.86"/>
    <x v="3"/>
    <s v="Night"/>
    <x v="5"/>
    <s v="Oct"/>
    <x v="5"/>
    <x v="7"/>
    <x v="2"/>
    <x v="0"/>
  </r>
  <r>
    <x v="233"/>
    <x v="0"/>
    <d v="1899-12-30T21:58:24"/>
    <d v="1899-12-30T21:00:00"/>
    <d v="1899-12-30T22:00:00"/>
    <x v="15"/>
    <n v="21"/>
    <x v="0"/>
    <x v="806"/>
    <n v="35.76"/>
    <x v="1"/>
    <s v="Night"/>
    <x v="5"/>
    <s v="Oct"/>
    <x v="5"/>
    <x v="7"/>
    <x v="2"/>
    <x v="0"/>
  </r>
  <r>
    <x v="233"/>
    <x v="0"/>
    <d v="1899-12-30T22:23:38"/>
    <d v="1899-12-30T22:00:00"/>
    <d v="1899-12-30T23:00:00"/>
    <x v="14"/>
    <n v="22"/>
    <x v="0"/>
    <x v="807"/>
    <n v="35.76"/>
    <x v="0"/>
    <s v="Night"/>
    <x v="5"/>
    <s v="Oct"/>
    <x v="5"/>
    <x v="7"/>
    <x v="2"/>
    <x v="0"/>
  </r>
  <r>
    <x v="234"/>
    <x v="0"/>
    <d v="1899-12-30T12:07:47"/>
    <d v="1899-12-30T12:00:00"/>
    <d v="1899-12-30T13:00:00"/>
    <x v="1"/>
    <n v="12"/>
    <x v="0"/>
    <x v="808"/>
    <n v="25.96"/>
    <x v="2"/>
    <s v="Afternoon"/>
    <x v="6"/>
    <s v="Oct"/>
    <x v="6"/>
    <x v="7"/>
    <x v="2"/>
    <x v="1"/>
  </r>
  <r>
    <x v="234"/>
    <x v="0"/>
    <d v="1899-12-30T13:24:00"/>
    <d v="1899-12-30T13:00:00"/>
    <d v="1899-12-30T14:00:00"/>
    <x v="2"/>
    <n v="13"/>
    <x v="0"/>
    <x v="809"/>
    <n v="35.76"/>
    <x v="7"/>
    <s v="Afternoon"/>
    <x v="6"/>
    <s v="Oct"/>
    <x v="6"/>
    <x v="7"/>
    <x v="2"/>
    <x v="0"/>
  </r>
  <r>
    <x v="234"/>
    <x v="0"/>
    <d v="1899-12-30T14:09:47"/>
    <d v="1899-12-30T14:00:00"/>
    <d v="1899-12-30T15:00:00"/>
    <x v="8"/>
    <n v="14"/>
    <x v="0"/>
    <x v="804"/>
    <n v="35.76"/>
    <x v="7"/>
    <s v="Afternoon"/>
    <x v="6"/>
    <s v="Oct"/>
    <x v="6"/>
    <x v="7"/>
    <x v="2"/>
    <x v="0"/>
  </r>
  <r>
    <x v="234"/>
    <x v="0"/>
    <d v="1899-12-30T14:49:02"/>
    <d v="1899-12-30T14:00:00"/>
    <d v="1899-12-30T15:00:00"/>
    <x v="8"/>
    <n v="14"/>
    <x v="0"/>
    <x v="810"/>
    <n v="35.76"/>
    <x v="1"/>
    <s v="Afternoon"/>
    <x v="6"/>
    <s v="Oct"/>
    <x v="6"/>
    <x v="7"/>
    <x v="2"/>
    <x v="0"/>
  </r>
  <r>
    <x v="234"/>
    <x v="0"/>
    <d v="1899-12-30T14:49:49"/>
    <d v="1899-12-30T14:00:00"/>
    <d v="1899-12-30T15:00:00"/>
    <x v="8"/>
    <n v="14"/>
    <x v="0"/>
    <x v="810"/>
    <n v="35.76"/>
    <x v="0"/>
    <s v="Afternoon"/>
    <x v="6"/>
    <s v="Oct"/>
    <x v="6"/>
    <x v="7"/>
    <x v="2"/>
    <x v="0"/>
  </r>
  <r>
    <x v="234"/>
    <x v="0"/>
    <d v="1899-12-30T15:47:33"/>
    <d v="1899-12-30T15:00:00"/>
    <d v="1899-12-30T16:00:00"/>
    <x v="3"/>
    <n v="15"/>
    <x v="0"/>
    <x v="788"/>
    <n v="35.76"/>
    <x v="0"/>
    <s v="Afternoon"/>
    <x v="6"/>
    <s v="Oct"/>
    <x v="6"/>
    <x v="7"/>
    <x v="2"/>
    <x v="0"/>
  </r>
  <r>
    <x v="234"/>
    <x v="0"/>
    <d v="1899-12-30T15:48:30"/>
    <d v="1899-12-30T15:00:00"/>
    <d v="1899-12-30T16:00:00"/>
    <x v="3"/>
    <n v="15"/>
    <x v="0"/>
    <x v="788"/>
    <n v="35.76"/>
    <x v="0"/>
    <s v="Afternoon"/>
    <x v="6"/>
    <s v="Oct"/>
    <x v="6"/>
    <x v="7"/>
    <x v="2"/>
    <x v="0"/>
  </r>
  <r>
    <x v="234"/>
    <x v="0"/>
    <d v="1899-12-30T18:53:47"/>
    <d v="1899-12-30T18:00:00"/>
    <d v="1899-12-30T19:00:00"/>
    <x v="5"/>
    <n v="18"/>
    <x v="0"/>
    <x v="811"/>
    <n v="25.96"/>
    <x v="2"/>
    <s v="Night"/>
    <x v="6"/>
    <s v="Oct"/>
    <x v="6"/>
    <x v="7"/>
    <x v="2"/>
    <x v="1"/>
  </r>
  <r>
    <x v="234"/>
    <x v="0"/>
    <d v="1899-12-30T18:55:08"/>
    <d v="1899-12-30T18:00:00"/>
    <d v="1899-12-30T19:00:00"/>
    <x v="5"/>
    <n v="18"/>
    <x v="0"/>
    <x v="811"/>
    <n v="25.96"/>
    <x v="2"/>
    <s v="Night"/>
    <x v="6"/>
    <s v="Oct"/>
    <x v="6"/>
    <x v="7"/>
    <x v="2"/>
    <x v="1"/>
  </r>
  <r>
    <x v="234"/>
    <x v="0"/>
    <d v="1899-12-30T19:50:19"/>
    <d v="1899-12-30T19:00:00"/>
    <d v="1899-12-30T20:00:00"/>
    <x v="6"/>
    <n v="19"/>
    <x v="0"/>
    <x v="507"/>
    <n v="35.76"/>
    <x v="0"/>
    <s v="Night"/>
    <x v="6"/>
    <s v="Oct"/>
    <x v="6"/>
    <x v="7"/>
    <x v="2"/>
    <x v="0"/>
  </r>
  <r>
    <x v="234"/>
    <x v="0"/>
    <d v="1899-12-30T20:44:11"/>
    <d v="1899-12-30T20:00:00"/>
    <d v="1899-12-30T21:00:00"/>
    <x v="12"/>
    <n v="20"/>
    <x v="0"/>
    <x v="812"/>
    <n v="25.96"/>
    <x v="2"/>
    <s v="Night"/>
    <x v="6"/>
    <s v="Oct"/>
    <x v="6"/>
    <x v="7"/>
    <x v="2"/>
    <x v="1"/>
  </r>
  <r>
    <x v="234"/>
    <x v="0"/>
    <d v="1899-12-30T21:14:45"/>
    <d v="1899-12-30T21:00:00"/>
    <d v="1899-12-30T22:00:00"/>
    <x v="15"/>
    <n v="21"/>
    <x v="0"/>
    <x v="813"/>
    <n v="35.76"/>
    <x v="1"/>
    <s v="Night"/>
    <x v="6"/>
    <s v="Oct"/>
    <x v="6"/>
    <x v="7"/>
    <x v="2"/>
    <x v="0"/>
  </r>
  <r>
    <x v="234"/>
    <x v="0"/>
    <d v="1899-12-30T21:15:29"/>
    <d v="1899-12-30T21:00:00"/>
    <d v="1899-12-30T22:00:00"/>
    <x v="15"/>
    <n v="21"/>
    <x v="0"/>
    <x v="813"/>
    <n v="35.76"/>
    <x v="1"/>
    <s v="Night"/>
    <x v="6"/>
    <s v="Oct"/>
    <x v="6"/>
    <x v="7"/>
    <x v="2"/>
    <x v="0"/>
  </r>
  <r>
    <x v="234"/>
    <x v="0"/>
    <d v="1899-12-30T21:56:20"/>
    <d v="1899-12-30T21:00:00"/>
    <d v="1899-12-30T22:00:00"/>
    <x v="15"/>
    <n v="21"/>
    <x v="0"/>
    <x v="637"/>
    <n v="35.76"/>
    <x v="1"/>
    <s v="Night"/>
    <x v="6"/>
    <s v="Oct"/>
    <x v="6"/>
    <x v="7"/>
    <x v="2"/>
    <x v="0"/>
  </r>
  <r>
    <x v="234"/>
    <x v="0"/>
    <d v="1899-12-30T21:57:10"/>
    <d v="1899-12-30T21:00:00"/>
    <d v="1899-12-30T22:00:00"/>
    <x v="15"/>
    <n v="21"/>
    <x v="0"/>
    <x v="637"/>
    <n v="35.76"/>
    <x v="7"/>
    <s v="Night"/>
    <x v="6"/>
    <s v="Oct"/>
    <x v="6"/>
    <x v="7"/>
    <x v="2"/>
    <x v="0"/>
  </r>
  <r>
    <x v="235"/>
    <x v="0"/>
    <d v="1899-12-30T07:38:11"/>
    <d v="1899-12-30T07:00:00"/>
    <d v="1899-12-30T08:00:00"/>
    <x v="11"/>
    <n v="7"/>
    <x v="0"/>
    <x v="696"/>
    <n v="35.76"/>
    <x v="7"/>
    <s v="Morning"/>
    <x v="0"/>
    <s v="Oct"/>
    <x v="0"/>
    <x v="7"/>
    <x v="2"/>
    <x v="0"/>
  </r>
  <r>
    <x v="235"/>
    <x v="0"/>
    <d v="1899-12-30T07:45:23"/>
    <d v="1899-12-30T07:00:00"/>
    <d v="1899-12-30T08:00:00"/>
    <x v="11"/>
    <n v="7"/>
    <x v="0"/>
    <x v="402"/>
    <n v="21.06"/>
    <x v="6"/>
    <s v="Morning"/>
    <x v="0"/>
    <s v="Oct"/>
    <x v="0"/>
    <x v="7"/>
    <x v="2"/>
    <x v="1"/>
  </r>
  <r>
    <x v="235"/>
    <x v="0"/>
    <d v="1899-12-30T08:10:05"/>
    <d v="1899-12-30T08:00:00"/>
    <d v="1899-12-30T09:00:00"/>
    <x v="13"/>
    <n v="8"/>
    <x v="0"/>
    <x v="570"/>
    <n v="35.76"/>
    <x v="4"/>
    <s v="Morning"/>
    <x v="0"/>
    <s v="Oct"/>
    <x v="0"/>
    <x v="7"/>
    <x v="2"/>
    <x v="0"/>
  </r>
  <r>
    <x v="235"/>
    <x v="0"/>
    <d v="1899-12-30T08:10:55"/>
    <d v="1899-12-30T08:00:00"/>
    <d v="1899-12-30T09:00:00"/>
    <x v="13"/>
    <n v="8"/>
    <x v="0"/>
    <x v="570"/>
    <n v="35.76"/>
    <x v="0"/>
    <s v="Morning"/>
    <x v="0"/>
    <s v="Oct"/>
    <x v="0"/>
    <x v="7"/>
    <x v="2"/>
    <x v="0"/>
  </r>
  <r>
    <x v="235"/>
    <x v="0"/>
    <d v="1899-12-30T08:18:50"/>
    <d v="1899-12-30T08:00:00"/>
    <d v="1899-12-30T09:00:00"/>
    <x v="13"/>
    <n v="8"/>
    <x v="0"/>
    <x v="84"/>
    <n v="35.76"/>
    <x v="4"/>
    <s v="Morning"/>
    <x v="0"/>
    <s v="Oct"/>
    <x v="0"/>
    <x v="7"/>
    <x v="2"/>
    <x v="0"/>
  </r>
  <r>
    <x v="235"/>
    <x v="0"/>
    <d v="1899-12-30T10:03:28"/>
    <d v="1899-12-30T10:00:00"/>
    <d v="1899-12-30T11:00:00"/>
    <x v="0"/>
    <n v="10"/>
    <x v="0"/>
    <x v="683"/>
    <n v="25.96"/>
    <x v="2"/>
    <s v="Morning"/>
    <x v="0"/>
    <s v="Oct"/>
    <x v="0"/>
    <x v="7"/>
    <x v="2"/>
    <x v="1"/>
  </r>
  <r>
    <x v="235"/>
    <x v="0"/>
    <d v="1899-12-30T10:05:21"/>
    <d v="1899-12-30T10:00:00"/>
    <d v="1899-12-30T11:00:00"/>
    <x v="0"/>
    <n v="10"/>
    <x v="0"/>
    <x v="683"/>
    <n v="25.96"/>
    <x v="2"/>
    <s v="Morning"/>
    <x v="0"/>
    <s v="Oct"/>
    <x v="0"/>
    <x v="7"/>
    <x v="2"/>
    <x v="1"/>
  </r>
  <r>
    <x v="235"/>
    <x v="0"/>
    <d v="1899-12-30T10:51:01"/>
    <d v="1899-12-30T10:00:00"/>
    <d v="1899-12-30T11:00:00"/>
    <x v="0"/>
    <n v="10"/>
    <x v="0"/>
    <x v="276"/>
    <n v="30.86"/>
    <x v="3"/>
    <s v="Morning"/>
    <x v="0"/>
    <s v="Oct"/>
    <x v="0"/>
    <x v="7"/>
    <x v="2"/>
    <x v="0"/>
  </r>
  <r>
    <x v="235"/>
    <x v="0"/>
    <d v="1899-12-30T11:49:43"/>
    <d v="1899-12-30T11:00:00"/>
    <d v="1899-12-30T12:00:00"/>
    <x v="7"/>
    <n v="11"/>
    <x v="0"/>
    <x v="12"/>
    <n v="35.76"/>
    <x v="4"/>
    <s v="Morning"/>
    <x v="0"/>
    <s v="Oct"/>
    <x v="0"/>
    <x v="7"/>
    <x v="2"/>
    <x v="0"/>
  </r>
  <r>
    <x v="235"/>
    <x v="0"/>
    <d v="1899-12-30T11:50:30"/>
    <d v="1899-12-30T11:00:00"/>
    <d v="1899-12-30T12:00:00"/>
    <x v="7"/>
    <n v="11"/>
    <x v="0"/>
    <x v="12"/>
    <n v="35.76"/>
    <x v="4"/>
    <s v="Morning"/>
    <x v="0"/>
    <s v="Oct"/>
    <x v="0"/>
    <x v="7"/>
    <x v="2"/>
    <x v="0"/>
  </r>
  <r>
    <x v="235"/>
    <x v="0"/>
    <d v="1899-12-30T12:06:50"/>
    <d v="1899-12-30T12:00:00"/>
    <d v="1899-12-30T13:00:00"/>
    <x v="1"/>
    <n v="12"/>
    <x v="0"/>
    <x v="141"/>
    <n v="25.96"/>
    <x v="5"/>
    <s v="Afternoon"/>
    <x v="0"/>
    <s v="Oct"/>
    <x v="0"/>
    <x v="7"/>
    <x v="2"/>
    <x v="0"/>
  </r>
  <r>
    <x v="235"/>
    <x v="0"/>
    <d v="1899-12-30T12:40:37"/>
    <d v="1899-12-30T12:00:00"/>
    <d v="1899-12-30T13:00:00"/>
    <x v="1"/>
    <n v="12"/>
    <x v="0"/>
    <x v="814"/>
    <n v="35.76"/>
    <x v="0"/>
    <s v="Afternoon"/>
    <x v="0"/>
    <s v="Oct"/>
    <x v="0"/>
    <x v="7"/>
    <x v="2"/>
    <x v="0"/>
  </r>
  <r>
    <x v="235"/>
    <x v="0"/>
    <d v="1899-12-30T14:23:17"/>
    <d v="1899-12-30T14:00:00"/>
    <d v="1899-12-30T15:00:00"/>
    <x v="8"/>
    <n v="14"/>
    <x v="0"/>
    <x v="137"/>
    <n v="35.76"/>
    <x v="7"/>
    <s v="Afternoon"/>
    <x v="0"/>
    <s v="Oct"/>
    <x v="0"/>
    <x v="7"/>
    <x v="2"/>
    <x v="0"/>
  </r>
  <r>
    <x v="235"/>
    <x v="0"/>
    <d v="1899-12-30T22:19:24"/>
    <d v="1899-12-30T22:00:00"/>
    <d v="1899-12-30T23:00:00"/>
    <x v="14"/>
    <n v="22"/>
    <x v="0"/>
    <x v="815"/>
    <n v="35.76"/>
    <x v="1"/>
    <s v="Night"/>
    <x v="0"/>
    <s v="Oct"/>
    <x v="0"/>
    <x v="7"/>
    <x v="2"/>
    <x v="0"/>
  </r>
  <r>
    <x v="235"/>
    <x v="0"/>
    <d v="1899-12-30T22:22:32"/>
    <d v="1899-12-30T22:00:00"/>
    <d v="1899-12-30T23:00:00"/>
    <x v="14"/>
    <n v="22"/>
    <x v="0"/>
    <x v="815"/>
    <n v="21.06"/>
    <x v="6"/>
    <s v="Night"/>
    <x v="0"/>
    <s v="Oct"/>
    <x v="0"/>
    <x v="7"/>
    <x v="2"/>
    <x v="1"/>
  </r>
  <r>
    <x v="236"/>
    <x v="0"/>
    <d v="1899-12-30T07:49:59"/>
    <d v="1899-12-30T07:00:00"/>
    <d v="1899-12-30T08:00:00"/>
    <x v="11"/>
    <n v="7"/>
    <x v="0"/>
    <x v="682"/>
    <n v="35.76"/>
    <x v="7"/>
    <s v="Morning"/>
    <x v="1"/>
    <s v="Oct"/>
    <x v="1"/>
    <x v="7"/>
    <x v="2"/>
    <x v="0"/>
  </r>
  <r>
    <x v="236"/>
    <x v="0"/>
    <d v="1899-12-30T08:41:45"/>
    <d v="1899-12-30T08:00:00"/>
    <d v="1899-12-30T09:00:00"/>
    <x v="13"/>
    <n v="8"/>
    <x v="0"/>
    <x v="141"/>
    <n v="25.96"/>
    <x v="5"/>
    <s v="Morning"/>
    <x v="1"/>
    <s v="Oct"/>
    <x v="1"/>
    <x v="7"/>
    <x v="2"/>
    <x v="0"/>
  </r>
  <r>
    <x v="236"/>
    <x v="0"/>
    <d v="1899-12-30T08:53:00"/>
    <d v="1899-12-30T08:00:00"/>
    <d v="1899-12-30T09:00:00"/>
    <x v="13"/>
    <n v="8"/>
    <x v="0"/>
    <x v="334"/>
    <n v="35.76"/>
    <x v="7"/>
    <s v="Morning"/>
    <x v="1"/>
    <s v="Oct"/>
    <x v="1"/>
    <x v="7"/>
    <x v="2"/>
    <x v="0"/>
  </r>
  <r>
    <x v="236"/>
    <x v="0"/>
    <d v="1899-12-30T10:24:38"/>
    <d v="1899-12-30T10:00:00"/>
    <d v="1899-12-30T11:00:00"/>
    <x v="0"/>
    <n v="10"/>
    <x v="0"/>
    <x v="816"/>
    <n v="25.96"/>
    <x v="2"/>
    <s v="Morning"/>
    <x v="1"/>
    <s v="Oct"/>
    <x v="1"/>
    <x v="7"/>
    <x v="2"/>
    <x v="1"/>
  </r>
  <r>
    <x v="236"/>
    <x v="0"/>
    <d v="1899-12-30T12:18:09"/>
    <d v="1899-12-30T12:00:00"/>
    <d v="1899-12-30T13:00:00"/>
    <x v="1"/>
    <n v="12"/>
    <x v="0"/>
    <x v="40"/>
    <n v="35.76"/>
    <x v="4"/>
    <s v="Afternoon"/>
    <x v="1"/>
    <s v="Oct"/>
    <x v="1"/>
    <x v="7"/>
    <x v="2"/>
    <x v="0"/>
  </r>
  <r>
    <x v="236"/>
    <x v="0"/>
    <d v="1899-12-30T13:03:31"/>
    <d v="1899-12-30T13:00:00"/>
    <d v="1899-12-30T14:00:00"/>
    <x v="2"/>
    <n v="13"/>
    <x v="0"/>
    <x v="817"/>
    <n v="35.76"/>
    <x v="0"/>
    <s v="Afternoon"/>
    <x v="1"/>
    <s v="Oct"/>
    <x v="1"/>
    <x v="7"/>
    <x v="2"/>
    <x v="0"/>
  </r>
  <r>
    <x v="236"/>
    <x v="0"/>
    <d v="1899-12-30T14:34:59"/>
    <d v="1899-12-30T14:00:00"/>
    <d v="1899-12-30T15:00:00"/>
    <x v="8"/>
    <n v="14"/>
    <x v="0"/>
    <x v="276"/>
    <n v="35.76"/>
    <x v="0"/>
    <s v="Afternoon"/>
    <x v="1"/>
    <s v="Oct"/>
    <x v="1"/>
    <x v="7"/>
    <x v="2"/>
    <x v="0"/>
  </r>
  <r>
    <x v="236"/>
    <x v="0"/>
    <d v="1899-12-30T14:36:15"/>
    <d v="1899-12-30T14:00:00"/>
    <d v="1899-12-30T15:00:00"/>
    <x v="8"/>
    <n v="14"/>
    <x v="0"/>
    <x v="276"/>
    <n v="30.86"/>
    <x v="3"/>
    <s v="Afternoon"/>
    <x v="1"/>
    <s v="Oct"/>
    <x v="1"/>
    <x v="7"/>
    <x v="2"/>
    <x v="0"/>
  </r>
  <r>
    <x v="236"/>
    <x v="0"/>
    <d v="1899-12-30T15:05:22"/>
    <d v="1899-12-30T15:00:00"/>
    <d v="1899-12-30T16:00:00"/>
    <x v="3"/>
    <n v="15"/>
    <x v="0"/>
    <x v="141"/>
    <n v="25.96"/>
    <x v="5"/>
    <s v="Afternoon"/>
    <x v="1"/>
    <s v="Oct"/>
    <x v="1"/>
    <x v="7"/>
    <x v="2"/>
    <x v="0"/>
  </r>
  <r>
    <x v="236"/>
    <x v="0"/>
    <d v="1899-12-30T15:06:19"/>
    <d v="1899-12-30T15:00:00"/>
    <d v="1899-12-30T16:00:00"/>
    <x v="3"/>
    <n v="15"/>
    <x v="0"/>
    <x v="141"/>
    <n v="25.96"/>
    <x v="5"/>
    <s v="Afternoon"/>
    <x v="1"/>
    <s v="Oct"/>
    <x v="1"/>
    <x v="7"/>
    <x v="2"/>
    <x v="0"/>
  </r>
  <r>
    <x v="236"/>
    <x v="0"/>
    <d v="1899-12-30T15:38:29"/>
    <d v="1899-12-30T15:00:00"/>
    <d v="1899-12-30T16:00:00"/>
    <x v="3"/>
    <n v="15"/>
    <x v="0"/>
    <x v="818"/>
    <n v="35.76"/>
    <x v="0"/>
    <s v="Afternoon"/>
    <x v="1"/>
    <s v="Oct"/>
    <x v="1"/>
    <x v="7"/>
    <x v="2"/>
    <x v="0"/>
  </r>
  <r>
    <x v="236"/>
    <x v="0"/>
    <d v="1899-12-30T15:39:30"/>
    <d v="1899-12-30T15:00:00"/>
    <d v="1899-12-30T16:00:00"/>
    <x v="3"/>
    <n v="15"/>
    <x v="0"/>
    <x v="818"/>
    <n v="35.76"/>
    <x v="0"/>
    <s v="Afternoon"/>
    <x v="1"/>
    <s v="Oct"/>
    <x v="1"/>
    <x v="7"/>
    <x v="2"/>
    <x v="0"/>
  </r>
  <r>
    <x v="236"/>
    <x v="0"/>
    <d v="1899-12-30T15:52:02"/>
    <d v="1899-12-30T15:00:00"/>
    <d v="1899-12-30T16:00:00"/>
    <x v="3"/>
    <n v="15"/>
    <x v="0"/>
    <x v="819"/>
    <n v="30.86"/>
    <x v="3"/>
    <s v="Afternoon"/>
    <x v="1"/>
    <s v="Oct"/>
    <x v="1"/>
    <x v="7"/>
    <x v="2"/>
    <x v="0"/>
  </r>
  <r>
    <x v="236"/>
    <x v="0"/>
    <d v="1899-12-30T15:53:22"/>
    <d v="1899-12-30T15:00:00"/>
    <d v="1899-12-30T16:00:00"/>
    <x v="3"/>
    <n v="15"/>
    <x v="0"/>
    <x v="820"/>
    <n v="30.86"/>
    <x v="3"/>
    <s v="Afternoon"/>
    <x v="1"/>
    <s v="Oct"/>
    <x v="1"/>
    <x v="7"/>
    <x v="2"/>
    <x v="0"/>
  </r>
  <r>
    <x v="236"/>
    <x v="0"/>
    <d v="1899-12-30T19:19:21"/>
    <d v="1899-12-30T19:00:00"/>
    <d v="1899-12-30T20:00:00"/>
    <x v="6"/>
    <n v="19"/>
    <x v="0"/>
    <x v="715"/>
    <n v="35.76"/>
    <x v="7"/>
    <s v="Night"/>
    <x v="1"/>
    <s v="Oct"/>
    <x v="1"/>
    <x v="7"/>
    <x v="2"/>
    <x v="0"/>
  </r>
  <r>
    <x v="236"/>
    <x v="0"/>
    <d v="1899-12-30T20:34:47"/>
    <d v="1899-12-30T20:00:00"/>
    <d v="1899-12-30T21:00:00"/>
    <x v="12"/>
    <n v="20"/>
    <x v="0"/>
    <x v="821"/>
    <n v="30.86"/>
    <x v="3"/>
    <s v="Night"/>
    <x v="1"/>
    <s v="Oct"/>
    <x v="1"/>
    <x v="7"/>
    <x v="2"/>
    <x v="0"/>
  </r>
  <r>
    <x v="237"/>
    <x v="0"/>
    <d v="1899-12-30T11:01:57"/>
    <d v="1899-12-30T11:00:00"/>
    <d v="1899-12-30T12:00:00"/>
    <x v="7"/>
    <n v="11"/>
    <x v="0"/>
    <x v="347"/>
    <n v="30.86"/>
    <x v="3"/>
    <s v="Morning"/>
    <x v="2"/>
    <s v="Oct"/>
    <x v="2"/>
    <x v="7"/>
    <x v="2"/>
    <x v="0"/>
  </r>
  <r>
    <x v="237"/>
    <x v="0"/>
    <d v="1899-12-30T12:53:26"/>
    <d v="1899-12-30T12:00:00"/>
    <d v="1899-12-30T13:00:00"/>
    <x v="1"/>
    <n v="12"/>
    <x v="0"/>
    <x v="276"/>
    <n v="35.76"/>
    <x v="0"/>
    <s v="Afternoon"/>
    <x v="2"/>
    <s v="Oct"/>
    <x v="2"/>
    <x v="7"/>
    <x v="2"/>
    <x v="0"/>
  </r>
  <r>
    <x v="237"/>
    <x v="0"/>
    <d v="1899-12-30T12:54:28"/>
    <d v="1899-12-30T12:00:00"/>
    <d v="1899-12-30T13:00:00"/>
    <x v="1"/>
    <n v="12"/>
    <x v="0"/>
    <x v="276"/>
    <n v="30.86"/>
    <x v="3"/>
    <s v="Afternoon"/>
    <x v="2"/>
    <s v="Oct"/>
    <x v="2"/>
    <x v="7"/>
    <x v="2"/>
    <x v="0"/>
  </r>
  <r>
    <x v="237"/>
    <x v="0"/>
    <d v="1899-12-30T13:43:47"/>
    <d v="1899-12-30T13:00:00"/>
    <d v="1899-12-30T14:00:00"/>
    <x v="2"/>
    <n v="13"/>
    <x v="0"/>
    <x v="822"/>
    <n v="35.76"/>
    <x v="7"/>
    <s v="Afternoon"/>
    <x v="2"/>
    <s v="Oct"/>
    <x v="2"/>
    <x v="7"/>
    <x v="2"/>
    <x v="0"/>
  </r>
  <r>
    <x v="237"/>
    <x v="0"/>
    <d v="1899-12-30T16:17:06"/>
    <d v="1899-12-30T16:00:00"/>
    <d v="1899-12-30T17:00:00"/>
    <x v="4"/>
    <n v="16"/>
    <x v="0"/>
    <x v="507"/>
    <n v="35.76"/>
    <x v="0"/>
    <s v="Afternoon"/>
    <x v="2"/>
    <s v="Oct"/>
    <x v="2"/>
    <x v="7"/>
    <x v="2"/>
    <x v="0"/>
  </r>
  <r>
    <x v="238"/>
    <x v="0"/>
    <d v="1899-12-30T07:46:28"/>
    <d v="1899-12-30T07:00:00"/>
    <d v="1899-12-30T08:00:00"/>
    <x v="11"/>
    <n v="7"/>
    <x v="0"/>
    <x v="696"/>
    <n v="35.76"/>
    <x v="7"/>
    <s v="Morning"/>
    <x v="3"/>
    <s v="Oct"/>
    <x v="3"/>
    <x v="7"/>
    <x v="2"/>
    <x v="0"/>
  </r>
  <r>
    <x v="238"/>
    <x v="0"/>
    <d v="1899-12-30T08:01:12"/>
    <d v="1899-12-30T08:00:00"/>
    <d v="1899-12-30T09:00:00"/>
    <x v="13"/>
    <n v="8"/>
    <x v="0"/>
    <x v="823"/>
    <n v="25.96"/>
    <x v="2"/>
    <s v="Morning"/>
    <x v="3"/>
    <s v="Oct"/>
    <x v="3"/>
    <x v="7"/>
    <x v="2"/>
    <x v="1"/>
  </r>
  <r>
    <x v="238"/>
    <x v="0"/>
    <d v="1899-12-30T08:35:03"/>
    <d v="1899-12-30T08:00:00"/>
    <d v="1899-12-30T09:00:00"/>
    <x v="13"/>
    <n v="8"/>
    <x v="0"/>
    <x v="683"/>
    <n v="35.76"/>
    <x v="0"/>
    <s v="Morning"/>
    <x v="3"/>
    <s v="Oct"/>
    <x v="3"/>
    <x v="7"/>
    <x v="2"/>
    <x v="0"/>
  </r>
  <r>
    <x v="238"/>
    <x v="0"/>
    <d v="1899-12-30T09:15:43"/>
    <d v="1899-12-30T09:00:00"/>
    <d v="1899-12-30T10:00:00"/>
    <x v="10"/>
    <n v="9"/>
    <x v="0"/>
    <x v="242"/>
    <n v="30.86"/>
    <x v="3"/>
    <s v="Morning"/>
    <x v="3"/>
    <s v="Oct"/>
    <x v="3"/>
    <x v="7"/>
    <x v="2"/>
    <x v="0"/>
  </r>
  <r>
    <x v="238"/>
    <x v="0"/>
    <d v="1899-12-30T11:42:36"/>
    <d v="1899-12-30T11:00:00"/>
    <d v="1899-12-30T12:00:00"/>
    <x v="7"/>
    <n v="11"/>
    <x v="0"/>
    <x v="824"/>
    <n v="35.76"/>
    <x v="0"/>
    <s v="Morning"/>
    <x v="3"/>
    <s v="Oct"/>
    <x v="3"/>
    <x v="7"/>
    <x v="2"/>
    <x v="0"/>
  </r>
  <r>
    <x v="238"/>
    <x v="0"/>
    <d v="1899-12-30T11:43:43"/>
    <d v="1899-12-30T11:00:00"/>
    <d v="1899-12-30T12:00:00"/>
    <x v="7"/>
    <n v="11"/>
    <x v="0"/>
    <x v="824"/>
    <n v="35.76"/>
    <x v="0"/>
    <s v="Morning"/>
    <x v="3"/>
    <s v="Oct"/>
    <x v="3"/>
    <x v="7"/>
    <x v="2"/>
    <x v="0"/>
  </r>
  <r>
    <x v="238"/>
    <x v="0"/>
    <d v="1899-12-30T12:01:36"/>
    <d v="1899-12-30T12:00:00"/>
    <d v="1899-12-30T13:00:00"/>
    <x v="1"/>
    <n v="12"/>
    <x v="0"/>
    <x v="707"/>
    <n v="35.76"/>
    <x v="1"/>
    <s v="Afternoon"/>
    <x v="3"/>
    <s v="Oct"/>
    <x v="3"/>
    <x v="7"/>
    <x v="2"/>
    <x v="0"/>
  </r>
  <r>
    <x v="238"/>
    <x v="0"/>
    <d v="1899-12-30T12:02:35"/>
    <d v="1899-12-30T12:00:00"/>
    <d v="1899-12-30T13:00:00"/>
    <x v="1"/>
    <n v="12"/>
    <x v="0"/>
    <x v="825"/>
    <n v="30.86"/>
    <x v="3"/>
    <s v="Afternoon"/>
    <x v="3"/>
    <s v="Oct"/>
    <x v="3"/>
    <x v="7"/>
    <x v="2"/>
    <x v="0"/>
  </r>
  <r>
    <x v="238"/>
    <x v="0"/>
    <d v="1899-12-30T12:21:30"/>
    <d v="1899-12-30T12:00:00"/>
    <d v="1899-12-30T13:00:00"/>
    <x v="1"/>
    <n v="12"/>
    <x v="0"/>
    <x v="826"/>
    <n v="35.76"/>
    <x v="7"/>
    <s v="Afternoon"/>
    <x v="3"/>
    <s v="Oct"/>
    <x v="3"/>
    <x v="7"/>
    <x v="2"/>
    <x v="0"/>
  </r>
  <r>
    <x v="238"/>
    <x v="0"/>
    <d v="1899-12-30T14:10:55"/>
    <d v="1899-12-30T14:00:00"/>
    <d v="1899-12-30T15:00:00"/>
    <x v="8"/>
    <n v="14"/>
    <x v="0"/>
    <x v="819"/>
    <n v="30.86"/>
    <x v="3"/>
    <s v="Afternoon"/>
    <x v="3"/>
    <s v="Oct"/>
    <x v="3"/>
    <x v="7"/>
    <x v="2"/>
    <x v="0"/>
  </r>
  <r>
    <x v="238"/>
    <x v="0"/>
    <d v="1899-12-30T14:11:56"/>
    <d v="1899-12-30T14:00:00"/>
    <d v="1899-12-30T15:00:00"/>
    <x v="8"/>
    <n v="14"/>
    <x v="0"/>
    <x v="819"/>
    <n v="30.86"/>
    <x v="3"/>
    <s v="Afternoon"/>
    <x v="3"/>
    <s v="Oct"/>
    <x v="3"/>
    <x v="7"/>
    <x v="2"/>
    <x v="0"/>
  </r>
  <r>
    <x v="238"/>
    <x v="0"/>
    <d v="1899-12-30T14:31:00"/>
    <d v="1899-12-30T14:00:00"/>
    <d v="1899-12-30T15:00:00"/>
    <x v="8"/>
    <n v="14"/>
    <x v="0"/>
    <x v="827"/>
    <n v="30.86"/>
    <x v="3"/>
    <s v="Afternoon"/>
    <x v="3"/>
    <s v="Oct"/>
    <x v="3"/>
    <x v="7"/>
    <x v="2"/>
    <x v="0"/>
  </r>
  <r>
    <x v="238"/>
    <x v="0"/>
    <d v="1899-12-30T16:01:21"/>
    <d v="1899-12-30T16:00:00"/>
    <d v="1899-12-30T17:00:00"/>
    <x v="4"/>
    <n v="16"/>
    <x v="0"/>
    <x v="159"/>
    <n v="35.76"/>
    <x v="0"/>
    <s v="Afternoon"/>
    <x v="3"/>
    <s v="Oct"/>
    <x v="3"/>
    <x v="7"/>
    <x v="2"/>
    <x v="0"/>
  </r>
  <r>
    <x v="238"/>
    <x v="0"/>
    <d v="1899-12-30T17:55:18"/>
    <d v="1899-12-30T17:00:00"/>
    <d v="1899-12-30T18:00:00"/>
    <x v="9"/>
    <n v="17"/>
    <x v="0"/>
    <x v="828"/>
    <n v="35.76"/>
    <x v="4"/>
    <s v="Night"/>
    <x v="3"/>
    <s v="Oct"/>
    <x v="3"/>
    <x v="7"/>
    <x v="2"/>
    <x v="0"/>
  </r>
  <r>
    <x v="238"/>
    <x v="0"/>
    <d v="1899-12-30T17:56:02"/>
    <d v="1899-12-30T17:00:00"/>
    <d v="1899-12-30T18:00:00"/>
    <x v="9"/>
    <n v="17"/>
    <x v="0"/>
    <x v="828"/>
    <n v="35.76"/>
    <x v="4"/>
    <s v="Night"/>
    <x v="3"/>
    <s v="Oct"/>
    <x v="3"/>
    <x v="7"/>
    <x v="2"/>
    <x v="0"/>
  </r>
  <r>
    <x v="238"/>
    <x v="0"/>
    <d v="1899-12-30T19:10:25"/>
    <d v="1899-12-30T19:00:00"/>
    <d v="1899-12-30T20:00:00"/>
    <x v="6"/>
    <n v="19"/>
    <x v="0"/>
    <x v="257"/>
    <n v="35.76"/>
    <x v="7"/>
    <s v="Night"/>
    <x v="3"/>
    <s v="Oct"/>
    <x v="3"/>
    <x v="7"/>
    <x v="2"/>
    <x v="0"/>
  </r>
  <r>
    <x v="238"/>
    <x v="0"/>
    <d v="1899-12-30T21:20:04"/>
    <d v="1899-12-30T21:00:00"/>
    <d v="1899-12-30T22:00:00"/>
    <x v="15"/>
    <n v="21"/>
    <x v="0"/>
    <x v="329"/>
    <n v="30.86"/>
    <x v="3"/>
    <s v="Night"/>
    <x v="3"/>
    <s v="Oct"/>
    <x v="3"/>
    <x v="7"/>
    <x v="2"/>
    <x v="0"/>
  </r>
  <r>
    <x v="238"/>
    <x v="0"/>
    <d v="1899-12-30T22:05:51"/>
    <d v="1899-12-30T22:00:00"/>
    <d v="1899-12-30T23:00:00"/>
    <x v="14"/>
    <n v="22"/>
    <x v="0"/>
    <x v="695"/>
    <n v="30.86"/>
    <x v="3"/>
    <s v="Night"/>
    <x v="3"/>
    <s v="Oct"/>
    <x v="3"/>
    <x v="7"/>
    <x v="2"/>
    <x v="0"/>
  </r>
  <r>
    <x v="239"/>
    <x v="0"/>
    <d v="1899-12-30T08:40:52"/>
    <d v="1899-12-30T08:00:00"/>
    <d v="1899-12-30T09:00:00"/>
    <x v="13"/>
    <n v="8"/>
    <x v="0"/>
    <x v="804"/>
    <n v="35.76"/>
    <x v="0"/>
    <s v="Morning"/>
    <x v="4"/>
    <s v="Oct"/>
    <x v="4"/>
    <x v="7"/>
    <x v="2"/>
    <x v="0"/>
  </r>
  <r>
    <x v="239"/>
    <x v="0"/>
    <d v="1899-12-30T08:47:06"/>
    <d v="1899-12-30T08:00:00"/>
    <d v="1899-12-30T09:00:00"/>
    <x v="13"/>
    <n v="8"/>
    <x v="0"/>
    <x v="683"/>
    <n v="35.76"/>
    <x v="0"/>
    <s v="Morning"/>
    <x v="4"/>
    <s v="Oct"/>
    <x v="4"/>
    <x v="7"/>
    <x v="2"/>
    <x v="0"/>
  </r>
  <r>
    <x v="239"/>
    <x v="0"/>
    <d v="1899-12-30T09:31:58"/>
    <d v="1899-12-30T09:00:00"/>
    <d v="1899-12-30T10:00:00"/>
    <x v="10"/>
    <n v="9"/>
    <x v="0"/>
    <x v="570"/>
    <n v="35.76"/>
    <x v="0"/>
    <s v="Morning"/>
    <x v="4"/>
    <s v="Oct"/>
    <x v="4"/>
    <x v="7"/>
    <x v="2"/>
    <x v="0"/>
  </r>
  <r>
    <x v="239"/>
    <x v="0"/>
    <d v="1899-12-30T11:59:47"/>
    <d v="1899-12-30T11:00:00"/>
    <d v="1899-12-30T12:00:00"/>
    <x v="7"/>
    <n v="11"/>
    <x v="0"/>
    <x v="829"/>
    <n v="30.86"/>
    <x v="3"/>
    <s v="Morning"/>
    <x v="4"/>
    <s v="Oct"/>
    <x v="4"/>
    <x v="7"/>
    <x v="2"/>
    <x v="0"/>
  </r>
  <r>
    <x v="239"/>
    <x v="0"/>
    <d v="1899-12-30T12:21:37"/>
    <d v="1899-12-30T12:00:00"/>
    <d v="1899-12-30T13:00:00"/>
    <x v="1"/>
    <n v="12"/>
    <x v="0"/>
    <x v="830"/>
    <n v="21.06"/>
    <x v="6"/>
    <s v="Afternoon"/>
    <x v="4"/>
    <s v="Oct"/>
    <x v="4"/>
    <x v="7"/>
    <x v="2"/>
    <x v="1"/>
  </r>
  <r>
    <x v="239"/>
    <x v="0"/>
    <d v="1899-12-30T14:15:44"/>
    <d v="1899-12-30T14:00:00"/>
    <d v="1899-12-30T15:00:00"/>
    <x v="8"/>
    <n v="14"/>
    <x v="0"/>
    <x v="831"/>
    <n v="25.96"/>
    <x v="5"/>
    <s v="Afternoon"/>
    <x v="4"/>
    <s v="Oct"/>
    <x v="4"/>
    <x v="7"/>
    <x v="2"/>
    <x v="0"/>
  </r>
  <r>
    <x v="239"/>
    <x v="0"/>
    <d v="1899-12-30T14:17:01"/>
    <d v="1899-12-30T14:00:00"/>
    <d v="1899-12-30T15:00:00"/>
    <x v="8"/>
    <n v="14"/>
    <x v="0"/>
    <x v="831"/>
    <n v="25.96"/>
    <x v="5"/>
    <s v="Afternoon"/>
    <x v="4"/>
    <s v="Oct"/>
    <x v="4"/>
    <x v="7"/>
    <x v="2"/>
    <x v="0"/>
  </r>
  <r>
    <x v="239"/>
    <x v="0"/>
    <d v="1899-12-30T14:37:36"/>
    <d v="1899-12-30T14:00:00"/>
    <d v="1899-12-30T15:00:00"/>
    <x v="8"/>
    <n v="14"/>
    <x v="0"/>
    <x v="832"/>
    <n v="35.76"/>
    <x v="7"/>
    <s v="Afternoon"/>
    <x v="4"/>
    <s v="Oct"/>
    <x v="4"/>
    <x v="7"/>
    <x v="2"/>
    <x v="0"/>
  </r>
  <r>
    <x v="239"/>
    <x v="0"/>
    <d v="1899-12-30T16:09:34"/>
    <d v="1899-12-30T16:00:00"/>
    <d v="1899-12-30T17:00:00"/>
    <x v="4"/>
    <n v="16"/>
    <x v="0"/>
    <x v="833"/>
    <n v="35.76"/>
    <x v="1"/>
    <s v="Afternoon"/>
    <x v="4"/>
    <s v="Oct"/>
    <x v="4"/>
    <x v="7"/>
    <x v="2"/>
    <x v="0"/>
  </r>
  <r>
    <x v="239"/>
    <x v="0"/>
    <d v="1899-12-30T16:10:57"/>
    <d v="1899-12-30T16:00:00"/>
    <d v="1899-12-30T17:00:00"/>
    <x v="4"/>
    <n v="16"/>
    <x v="0"/>
    <x v="834"/>
    <n v="35.76"/>
    <x v="4"/>
    <s v="Afternoon"/>
    <x v="4"/>
    <s v="Oct"/>
    <x v="4"/>
    <x v="7"/>
    <x v="2"/>
    <x v="0"/>
  </r>
  <r>
    <x v="239"/>
    <x v="0"/>
    <d v="1899-12-30T16:17:33"/>
    <d v="1899-12-30T16:00:00"/>
    <d v="1899-12-30T17:00:00"/>
    <x v="4"/>
    <n v="16"/>
    <x v="0"/>
    <x v="225"/>
    <n v="35.76"/>
    <x v="4"/>
    <s v="Afternoon"/>
    <x v="4"/>
    <s v="Oct"/>
    <x v="4"/>
    <x v="7"/>
    <x v="2"/>
    <x v="0"/>
  </r>
  <r>
    <x v="239"/>
    <x v="0"/>
    <d v="1899-12-30T18:02:04"/>
    <d v="1899-12-30T18:00:00"/>
    <d v="1899-12-30T19:00:00"/>
    <x v="5"/>
    <n v="18"/>
    <x v="0"/>
    <x v="835"/>
    <n v="30.86"/>
    <x v="3"/>
    <s v="Night"/>
    <x v="4"/>
    <s v="Oct"/>
    <x v="4"/>
    <x v="7"/>
    <x v="2"/>
    <x v="0"/>
  </r>
  <r>
    <x v="239"/>
    <x v="0"/>
    <d v="1899-12-30T18:02:57"/>
    <d v="1899-12-30T18:00:00"/>
    <d v="1899-12-30T19:00:00"/>
    <x v="5"/>
    <n v="18"/>
    <x v="0"/>
    <x v="835"/>
    <n v="30.86"/>
    <x v="3"/>
    <s v="Night"/>
    <x v="4"/>
    <s v="Oct"/>
    <x v="4"/>
    <x v="7"/>
    <x v="2"/>
    <x v="0"/>
  </r>
  <r>
    <x v="239"/>
    <x v="0"/>
    <d v="1899-12-30T19:02:05"/>
    <d v="1899-12-30T19:00:00"/>
    <d v="1899-12-30T20:00:00"/>
    <x v="6"/>
    <n v="19"/>
    <x v="0"/>
    <x v="836"/>
    <n v="30.86"/>
    <x v="3"/>
    <s v="Night"/>
    <x v="4"/>
    <s v="Oct"/>
    <x v="4"/>
    <x v="7"/>
    <x v="2"/>
    <x v="0"/>
  </r>
  <r>
    <x v="239"/>
    <x v="0"/>
    <d v="1899-12-30T19:05:44"/>
    <d v="1899-12-30T19:00:00"/>
    <d v="1899-12-30T20:00:00"/>
    <x v="6"/>
    <n v="19"/>
    <x v="0"/>
    <x v="206"/>
    <n v="35.76"/>
    <x v="7"/>
    <s v="Night"/>
    <x v="4"/>
    <s v="Oct"/>
    <x v="4"/>
    <x v="7"/>
    <x v="2"/>
    <x v="0"/>
  </r>
  <r>
    <x v="239"/>
    <x v="0"/>
    <d v="1899-12-30T19:51:13"/>
    <d v="1899-12-30T19:00:00"/>
    <d v="1899-12-30T20:00:00"/>
    <x v="6"/>
    <n v="19"/>
    <x v="0"/>
    <x v="507"/>
    <n v="35.76"/>
    <x v="1"/>
    <s v="Night"/>
    <x v="4"/>
    <s v="Oct"/>
    <x v="4"/>
    <x v="7"/>
    <x v="2"/>
    <x v="0"/>
  </r>
  <r>
    <x v="239"/>
    <x v="0"/>
    <d v="1899-12-30T19:54:02"/>
    <d v="1899-12-30T19:00:00"/>
    <d v="1899-12-30T20:00:00"/>
    <x v="6"/>
    <n v="19"/>
    <x v="0"/>
    <x v="507"/>
    <n v="35.76"/>
    <x v="0"/>
    <s v="Night"/>
    <x v="4"/>
    <s v="Oct"/>
    <x v="4"/>
    <x v="7"/>
    <x v="2"/>
    <x v="0"/>
  </r>
  <r>
    <x v="239"/>
    <x v="0"/>
    <d v="1899-12-30T20:07:36"/>
    <d v="1899-12-30T20:00:00"/>
    <d v="1899-12-30T21:00:00"/>
    <x v="12"/>
    <n v="20"/>
    <x v="0"/>
    <x v="799"/>
    <n v="35.76"/>
    <x v="0"/>
    <s v="Night"/>
    <x v="4"/>
    <s v="Oct"/>
    <x v="4"/>
    <x v="7"/>
    <x v="2"/>
    <x v="0"/>
  </r>
  <r>
    <x v="240"/>
    <x v="0"/>
    <d v="1899-12-30T07:52:05"/>
    <d v="1899-12-30T07:00:00"/>
    <d v="1899-12-30T08:00:00"/>
    <x v="11"/>
    <n v="7"/>
    <x v="0"/>
    <x v="703"/>
    <n v="35.76"/>
    <x v="0"/>
    <s v="Morning"/>
    <x v="5"/>
    <s v="Oct"/>
    <x v="5"/>
    <x v="7"/>
    <x v="2"/>
    <x v="0"/>
  </r>
  <r>
    <x v="240"/>
    <x v="0"/>
    <d v="1899-12-30T08:46:27"/>
    <d v="1899-12-30T08:00:00"/>
    <d v="1899-12-30T09:00:00"/>
    <x v="13"/>
    <n v="8"/>
    <x v="0"/>
    <x v="571"/>
    <n v="30.86"/>
    <x v="3"/>
    <s v="Morning"/>
    <x v="5"/>
    <s v="Oct"/>
    <x v="5"/>
    <x v="7"/>
    <x v="2"/>
    <x v="0"/>
  </r>
  <r>
    <x v="240"/>
    <x v="0"/>
    <d v="1899-12-30T08:47:29"/>
    <d v="1899-12-30T08:00:00"/>
    <d v="1899-12-30T09:00:00"/>
    <x v="13"/>
    <n v="8"/>
    <x v="0"/>
    <x v="571"/>
    <n v="30.86"/>
    <x v="3"/>
    <s v="Morning"/>
    <x v="5"/>
    <s v="Oct"/>
    <x v="5"/>
    <x v="7"/>
    <x v="2"/>
    <x v="0"/>
  </r>
  <r>
    <x v="240"/>
    <x v="0"/>
    <d v="1899-12-30T09:11:29"/>
    <d v="1899-12-30T09:00:00"/>
    <d v="1899-12-30T10:00:00"/>
    <x v="10"/>
    <n v="9"/>
    <x v="0"/>
    <x v="837"/>
    <n v="35.76"/>
    <x v="0"/>
    <s v="Morning"/>
    <x v="5"/>
    <s v="Oct"/>
    <x v="5"/>
    <x v="7"/>
    <x v="2"/>
    <x v="0"/>
  </r>
  <r>
    <x v="240"/>
    <x v="0"/>
    <d v="1899-12-30T10:31:53"/>
    <d v="1899-12-30T10:00:00"/>
    <d v="1899-12-30T11:00:00"/>
    <x v="0"/>
    <n v="10"/>
    <x v="0"/>
    <x v="838"/>
    <n v="35.76"/>
    <x v="0"/>
    <s v="Morning"/>
    <x v="5"/>
    <s v="Oct"/>
    <x v="5"/>
    <x v="7"/>
    <x v="2"/>
    <x v="0"/>
  </r>
  <r>
    <x v="240"/>
    <x v="0"/>
    <d v="1899-12-30T10:33:08"/>
    <d v="1899-12-30T10:00:00"/>
    <d v="1899-12-30T11:00:00"/>
    <x v="0"/>
    <n v="10"/>
    <x v="0"/>
    <x v="838"/>
    <n v="35.76"/>
    <x v="0"/>
    <s v="Morning"/>
    <x v="5"/>
    <s v="Oct"/>
    <x v="5"/>
    <x v="7"/>
    <x v="2"/>
    <x v="0"/>
  </r>
  <r>
    <x v="240"/>
    <x v="0"/>
    <d v="1899-12-30T12:08:46"/>
    <d v="1899-12-30T12:00:00"/>
    <d v="1899-12-30T13:00:00"/>
    <x v="1"/>
    <n v="12"/>
    <x v="0"/>
    <x v="375"/>
    <n v="35.76"/>
    <x v="0"/>
    <s v="Afternoon"/>
    <x v="5"/>
    <s v="Oct"/>
    <x v="5"/>
    <x v="7"/>
    <x v="2"/>
    <x v="0"/>
  </r>
  <r>
    <x v="240"/>
    <x v="0"/>
    <d v="1899-12-30T12:09:47"/>
    <d v="1899-12-30T12:00:00"/>
    <d v="1899-12-30T13:00:00"/>
    <x v="1"/>
    <n v="12"/>
    <x v="0"/>
    <x v="375"/>
    <n v="25.96"/>
    <x v="2"/>
    <s v="Afternoon"/>
    <x v="5"/>
    <s v="Oct"/>
    <x v="5"/>
    <x v="7"/>
    <x v="2"/>
    <x v="1"/>
  </r>
  <r>
    <x v="240"/>
    <x v="0"/>
    <d v="1899-12-30T12:10:58"/>
    <d v="1899-12-30T12:00:00"/>
    <d v="1899-12-30T13:00:00"/>
    <x v="1"/>
    <n v="12"/>
    <x v="0"/>
    <x v="734"/>
    <n v="30.86"/>
    <x v="3"/>
    <s v="Afternoon"/>
    <x v="5"/>
    <s v="Oct"/>
    <x v="5"/>
    <x v="7"/>
    <x v="2"/>
    <x v="0"/>
  </r>
  <r>
    <x v="240"/>
    <x v="0"/>
    <d v="1899-12-30T12:37:01"/>
    <d v="1899-12-30T12:00:00"/>
    <d v="1899-12-30T13:00:00"/>
    <x v="1"/>
    <n v="12"/>
    <x v="0"/>
    <x v="839"/>
    <n v="25.96"/>
    <x v="2"/>
    <s v="Afternoon"/>
    <x v="5"/>
    <s v="Oct"/>
    <x v="5"/>
    <x v="7"/>
    <x v="2"/>
    <x v="1"/>
  </r>
  <r>
    <x v="240"/>
    <x v="0"/>
    <d v="1899-12-30T15:05:15"/>
    <d v="1899-12-30T15:00:00"/>
    <d v="1899-12-30T16:00:00"/>
    <x v="3"/>
    <n v="15"/>
    <x v="0"/>
    <x v="507"/>
    <n v="35.76"/>
    <x v="0"/>
    <s v="Afternoon"/>
    <x v="5"/>
    <s v="Oct"/>
    <x v="5"/>
    <x v="7"/>
    <x v="2"/>
    <x v="0"/>
  </r>
  <r>
    <x v="240"/>
    <x v="0"/>
    <d v="1899-12-30T15:07:03"/>
    <d v="1899-12-30T15:00:00"/>
    <d v="1899-12-30T16:00:00"/>
    <x v="3"/>
    <n v="15"/>
    <x v="0"/>
    <x v="507"/>
    <n v="35.76"/>
    <x v="0"/>
    <s v="Afternoon"/>
    <x v="5"/>
    <s v="Oct"/>
    <x v="5"/>
    <x v="7"/>
    <x v="2"/>
    <x v="0"/>
  </r>
  <r>
    <x v="240"/>
    <x v="0"/>
    <d v="1899-12-30T16:04:48"/>
    <d v="1899-12-30T16:00:00"/>
    <d v="1899-12-30T17:00:00"/>
    <x v="4"/>
    <n v="16"/>
    <x v="0"/>
    <x v="840"/>
    <n v="30.86"/>
    <x v="3"/>
    <s v="Afternoon"/>
    <x v="5"/>
    <s v="Oct"/>
    <x v="5"/>
    <x v="7"/>
    <x v="2"/>
    <x v="0"/>
  </r>
  <r>
    <x v="240"/>
    <x v="0"/>
    <d v="1899-12-30T18:08:12"/>
    <d v="1899-12-30T18:00:00"/>
    <d v="1899-12-30T19:00:00"/>
    <x v="5"/>
    <n v="18"/>
    <x v="0"/>
    <x v="841"/>
    <n v="35.76"/>
    <x v="1"/>
    <s v="Night"/>
    <x v="5"/>
    <s v="Oct"/>
    <x v="5"/>
    <x v="7"/>
    <x v="2"/>
    <x v="0"/>
  </r>
  <r>
    <x v="240"/>
    <x v="0"/>
    <d v="1899-12-30T19:18:31"/>
    <d v="1899-12-30T19:00:00"/>
    <d v="1899-12-30T20:00:00"/>
    <x v="6"/>
    <n v="19"/>
    <x v="0"/>
    <x v="819"/>
    <n v="30.86"/>
    <x v="3"/>
    <s v="Night"/>
    <x v="5"/>
    <s v="Oct"/>
    <x v="5"/>
    <x v="7"/>
    <x v="2"/>
    <x v="0"/>
  </r>
  <r>
    <x v="240"/>
    <x v="0"/>
    <d v="1899-12-30T19:43:21"/>
    <d v="1899-12-30T19:00:00"/>
    <d v="1899-12-30T20:00:00"/>
    <x v="6"/>
    <n v="19"/>
    <x v="0"/>
    <x v="842"/>
    <n v="30.86"/>
    <x v="3"/>
    <s v="Night"/>
    <x v="5"/>
    <s v="Oct"/>
    <x v="5"/>
    <x v="7"/>
    <x v="2"/>
    <x v="0"/>
  </r>
  <r>
    <x v="241"/>
    <x v="0"/>
    <d v="1899-12-30T07:54:17"/>
    <d v="1899-12-30T07:00:00"/>
    <d v="1899-12-30T08:00:00"/>
    <x v="11"/>
    <n v="7"/>
    <x v="0"/>
    <x v="703"/>
    <n v="35.76"/>
    <x v="0"/>
    <s v="Morning"/>
    <x v="6"/>
    <s v="Oct"/>
    <x v="6"/>
    <x v="7"/>
    <x v="2"/>
    <x v="0"/>
  </r>
  <r>
    <x v="241"/>
    <x v="0"/>
    <d v="1899-12-30T08:38:54"/>
    <d v="1899-12-30T08:00:00"/>
    <d v="1899-12-30T09:00:00"/>
    <x v="13"/>
    <n v="8"/>
    <x v="0"/>
    <x v="683"/>
    <n v="35.76"/>
    <x v="0"/>
    <s v="Morning"/>
    <x v="6"/>
    <s v="Oct"/>
    <x v="6"/>
    <x v="7"/>
    <x v="2"/>
    <x v="0"/>
  </r>
  <r>
    <x v="241"/>
    <x v="0"/>
    <d v="1899-12-30T09:18:19"/>
    <d v="1899-12-30T09:00:00"/>
    <d v="1899-12-30T10:00:00"/>
    <x v="10"/>
    <n v="9"/>
    <x v="0"/>
    <x v="276"/>
    <n v="30.86"/>
    <x v="3"/>
    <s v="Morning"/>
    <x v="6"/>
    <s v="Oct"/>
    <x v="6"/>
    <x v="7"/>
    <x v="2"/>
    <x v="0"/>
  </r>
  <r>
    <x v="241"/>
    <x v="0"/>
    <d v="1899-12-30T15:59:27"/>
    <d v="1899-12-30T15:00:00"/>
    <d v="1899-12-30T16:00:00"/>
    <x v="3"/>
    <n v="15"/>
    <x v="0"/>
    <x v="843"/>
    <n v="35.76"/>
    <x v="0"/>
    <s v="Afternoon"/>
    <x v="6"/>
    <s v="Oct"/>
    <x v="6"/>
    <x v="7"/>
    <x v="2"/>
    <x v="0"/>
  </r>
  <r>
    <x v="241"/>
    <x v="0"/>
    <d v="1899-12-30T16:00:31"/>
    <d v="1899-12-30T16:00:00"/>
    <d v="1899-12-30T17:00:00"/>
    <x v="4"/>
    <n v="16"/>
    <x v="0"/>
    <x v="844"/>
    <n v="30.86"/>
    <x v="3"/>
    <s v="Afternoon"/>
    <x v="6"/>
    <s v="Oct"/>
    <x v="6"/>
    <x v="7"/>
    <x v="2"/>
    <x v="0"/>
  </r>
  <r>
    <x v="242"/>
    <x v="0"/>
    <d v="1899-12-30T08:24:03"/>
    <d v="1899-12-30T08:00:00"/>
    <d v="1899-12-30T09:00:00"/>
    <x v="13"/>
    <n v="8"/>
    <x v="0"/>
    <x v="842"/>
    <n v="35.76"/>
    <x v="4"/>
    <s v="Morning"/>
    <x v="0"/>
    <s v="Nov"/>
    <x v="0"/>
    <x v="8"/>
    <x v="2"/>
    <x v="0"/>
  </r>
  <r>
    <x v="242"/>
    <x v="0"/>
    <d v="1899-12-30T08:30:58"/>
    <d v="1899-12-30T08:00:00"/>
    <d v="1899-12-30T09:00:00"/>
    <x v="13"/>
    <n v="8"/>
    <x v="0"/>
    <x v="304"/>
    <n v="25.96"/>
    <x v="2"/>
    <s v="Morning"/>
    <x v="0"/>
    <s v="Nov"/>
    <x v="0"/>
    <x v="8"/>
    <x v="2"/>
    <x v="1"/>
  </r>
  <r>
    <x v="242"/>
    <x v="0"/>
    <d v="1899-12-30T10:54:50"/>
    <d v="1899-12-30T10:00:00"/>
    <d v="1899-12-30T11:00:00"/>
    <x v="0"/>
    <n v="10"/>
    <x v="0"/>
    <x v="612"/>
    <n v="35.76"/>
    <x v="0"/>
    <s v="Morning"/>
    <x v="0"/>
    <s v="Nov"/>
    <x v="0"/>
    <x v="8"/>
    <x v="2"/>
    <x v="0"/>
  </r>
  <r>
    <x v="242"/>
    <x v="0"/>
    <d v="1899-12-30T12:41:27"/>
    <d v="1899-12-30T12:00:00"/>
    <d v="1899-12-30T13:00:00"/>
    <x v="1"/>
    <n v="12"/>
    <x v="0"/>
    <x v="12"/>
    <n v="35.76"/>
    <x v="4"/>
    <s v="Afternoon"/>
    <x v="0"/>
    <s v="Nov"/>
    <x v="0"/>
    <x v="8"/>
    <x v="2"/>
    <x v="0"/>
  </r>
  <r>
    <x v="242"/>
    <x v="0"/>
    <d v="1899-12-30T12:42:18"/>
    <d v="1899-12-30T12:00:00"/>
    <d v="1899-12-30T13:00:00"/>
    <x v="1"/>
    <n v="12"/>
    <x v="0"/>
    <x v="12"/>
    <n v="35.76"/>
    <x v="4"/>
    <s v="Afternoon"/>
    <x v="0"/>
    <s v="Nov"/>
    <x v="0"/>
    <x v="8"/>
    <x v="2"/>
    <x v="0"/>
  </r>
  <r>
    <x v="242"/>
    <x v="0"/>
    <d v="1899-12-30T15:55:42"/>
    <d v="1899-12-30T15:00:00"/>
    <d v="1899-12-30T16:00:00"/>
    <x v="3"/>
    <n v="15"/>
    <x v="0"/>
    <x v="845"/>
    <n v="25.96"/>
    <x v="5"/>
    <s v="Afternoon"/>
    <x v="0"/>
    <s v="Nov"/>
    <x v="0"/>
    <x v="8"/>
    <x v="2"/>
    <x v="0"/>
  </r>
  <r>
    <x v="242"/>
    <x v="0"/>
    <d v="1899-12-30T22:41:56"/>
    <d v="1899-12-30T22:00:00"/>
    <d v="1899-12-30T23:00:00"/>
    <x v="14"/>
    <n v="22"/>
    <x v="0"/>
    <x v="695"/>
    <n v="30.86"/>
    <x v="3"/>
    <s v="Night"/>
    <x v="0"/>
    <s v="Nov"/>
    <x v="0"/>
    <x v="8"/>
    <x v="2"/>
    <x v="0"/>
  </r>
  <r>
    <x v="243"/>
    <x v="0"/>
    <d v="1899-12-30T08:19:44"/>
    <d v="1899-12-30T08:00:00"/>
    <d v="1899-12-30T09:00:00"/>
    <x v="13"/>
    <n v="8"/>
    <x v="0"/>
    <x v="141"/>
    <n v="25.96"/>
    <x v="5"/>
    <s v="Morning"/>
    <x v="1"/>
    <s v="Nov"/>
    <x v="1"/>
    <x v="8"/>
    <x v="2"/>
    <x v="0"/>
  </r>
  <r>
    <x v="243"/>
    <x v="0"/>
    <d v="1899-12-30T10:25:46"/>
    <d v="1899-12-30T10:00:00"/>
    <d v="1899-12-30T11:00:00"/>
    <x v="0"/>
    <n v="10"/>
    <x v="0"/>
    <x v="828"/>
    <n v="35.76"/>
    <x v="4"/>
    <s v="Morning"/>
    <x v="1"/>
    <s v="Nov"/>
    <x v="1"/>
    <x v="8"/>
    <x v="2"/>
    <x v="0"/>
  </r>
  <r>
    <x v="243"/>
    <x v="0"/>
    <d v="1899-12-30T10:33:10"/>
    <d v="1899-12-30T10:00:00"/>
    <d v="1899-12-30T11:00:00"/>
    <x v="0"/>
    <n v="10"/>
    <x v="0"/>
    <x v="97"/>
    <n v="30.86"/>
    <x v="3"/>
    <s v="Morning"/>
    <x v="1"/>
    <s v="Nov"/>
    <x v="1"/>
    <x v="8"/>
    <x v="2"/>
    <x v="0"/>
  </r>
  <r>
    <x v="243"/>
    <x v="0"/>
    <d v="1899-12-30T14:54:15"/>
    <d v="1899-12-30T14:00:00"/>
    <d v="1899-12-30T15:00:00"/>
    <x v="8"/>
    <n v="14"/>
    <x v="0"/>
    <x v="846"/>
    <n v="30.86"/>
    <x v="3"/>
    <s v="Afternoon"/>
    <x v="1"/>
    <s v="Nov"/>
    <x v="1"/>
    <x v="8"/>
    <x v="2"/>
    <x v="0"/>
  </r>
  <r>
    <x v="243"/>
    <x v="0"/>
    <d v="1899-12-30T16:24:16"/>
    <d v="1899-12-30T16:00:00"/>
    <d v="1899-12-30T17:00:00"/>
    <x v="4"/>
    <n v="16"/>
    <x v="0"/>
    <x v="507"/>
    <n v="35.76"/>
    <x v="1"/>
    <s v="Afternoon"/>
    <x v="1"/>
    <s v="Nov"/>
    <x v="1"/>
    <x v="8"/>
    <x v="2"/>
    <x v="0"/>
  </r>
  <r>
    <x v="243"/>
    <x v="0"/>
    <d v="1899-12-30T16:25:57"/>
    <d v="1899-12-30T16:00:00"/>
    <d v="1899-12-30T17:00:00"/>
    <x v="4"/>
    <n v="16"/>
    <x v="0"/>
    <x v="507"/>
    <n v="35.76"/>
    <x v="0"/>
    <s v="Afternoon"/>
    <x v="1"/>
    <s v="Nov"/>
    <x v="1"/>
    <x v="8"/>
    <x v="2"/>
    <x v="0"/>
  </r>
  <r>
    <x v="243"/>
    <x v="0"/>
    <d v="1899-12-30T16:37:05"/>
    <d v="1899-12-30T16:00:00"/>
    <d v="1899-12-30T17:00:00"/>
    <x v="4"/>
    <n v="16"/>
    <x v="0"/>
    <x v="847"/>
    <n v="35.76"/>
    <x v="0"/>
    <s v="Afternoon"/>
    <x v="1"/>
    <s v="Nov"/>
    <x v="1"/>
    <x v="8"/>
    <x v="2"/>
    <x v="0"/>
  </r>
  <r>
    <x v="243"/>
    <x v="0"/>
    <d v="1899-12-30T18:18:27"/>
    <d v="1899-12-30T18:00:00"/>
    <d v="1899-12-30T19:00:00"/>
    <x v="5"/>
    <n v="18"/>
    <x v="0"/>
    <x v="620"/>
    <n v="30.86"/>
    <x v="3"/>
    <s v="Night"/>
    <x v="1"/>
    <s v="Nov"/>
    <x v="1"/>
    <x v="8"/>
    <x v="2"/>
    <x v="0"/>
  </r>
  <r>
    <x v="243"/>
    <x v="0"/>
    <d v="1899-12-30T18:58:24"/>
    <d v="1899-12-30T18:00:00"/>
    <d v="1899-12-30T19:00:00"/>
    <x v="5"/>
    <n v="18"/>
    <x v="0"/>
    <x v="848"/>
    <n v="25.96"/>
    <x v="2"/>
    <s v="Night"/>
    <x v="1"/>
    <s v="Nov"/>
    <x v="1"/>
    <x v="8"/>
    <x v="2"/>
    <x v="1"/>
  </r>
  <r>
    <x v="244"/>
    <x v="0"/>
    <d v="1899-12-30T08:23:00"/>
    <d v="1899-12-30T08:00:00"/>
    <d v="1899-12-30T09:00:00"/>
    <x v="13"/>
    <n v="8"/>
    <x v="0"/>
    <x v="141"/>
    <n v="25.96"/>
    <x v="5"/>
    <s v="Morning"/>
    <x v="2"/>
    <s v="Nov"/>
    <x v="2"/>
    <x v="8"/>
    <x v="2"/>
    <x v="0"/>
  </r>
  <r>
    <x v="244"/>
    <x v="0"/>
    <d v="1899-12-30T09:47:06"/>
    <d v="1899-12-30T09:00:00"/>
    <d v="1899-12-30T10:00:00"/>
    <x v="10"/>
    <n v="9"/>
    <x v="0"/>
    <x v="40"/>
    <n v="30.86"/>
    <x v="3"/>
    <s v="Morning"/>
    <x v="2"/>
    <s v="Nov"/>
    <x v="2"/>
    <x v="8"/>
    <x v="2"/>
    <x v="0"/>
  </r>
  <r>
    <x v="244"/>
    <x v="0"/>
    <d v="1899-12-30T09:48:12"/>
    <d v="1899-12-30T09:00:00"/>
    <d v="1899-12-30T10:00:00"/>
    <x v="10"/>
    <n v="9"/>
    <x v="0"/>
    <x v="40"/>
    <n v="30.86"/>
    <x v="3"/>
    <s v="Morning"/>
    <x v="2"/>
    <s v="Nov"/>
    <x v="2"/>
    <x v="8"/>
    <x v="2"/>
    <x v="0"/>
  </r>
  <r>
    <x v="244"/>
    <x v="0"/>
    <d v="1899-12-30T13:13:51"/>
    <d v="1899-12-30T13:00:00"/>
    <d v="1899-12-30T14:00:00"/>
    <x v="2"/>
    <n v="13"/>
    <x v="0"/>
    <x v="849"/>
    <n v="35.76"/>
    <x v="0"/>
    <s v="Afternoon"/>
    <x v="2"/>
    <s v="Nov"/>
    <x v="2"/>
    <x v="8"/>
    <x v="2"/>
    <x v="0"/>
  </r>
  <r>
    <x v="244"/>
    <x v="0"/>
    <d v="1899-12-30T13:14:57"/>
    <d v="1899-12-30T13:00:00"/>
    <d v="1899-12-30T14:00:00"/>
    <x v="2"/>
    <n v="13"/>
    <x v="0"/>
    <x v="849"/>
    <n v="30.86"/>
    <x v="3"/>
    <s v="Afternoon"/>
    <x v="2"/>
    <s v="Nov"/>
    <x v="2"/>
    <x v="8"/>
    <x v="2"/>
    <x v="0"/>
  </r>
  <r>
    <x v="244"/>
    <x v="0"/>
    <d v="1899-12-30T13:18:25"/>
    <d v="1899-12-30T13:00:00"/>
    <d v="1899-12-30T14:00:00"/>
    <x v="2"/>
    <n v="13"/>
    <x v="0"/>
    <x v="228"/>
    <n v="35.76"/>
    <x v="4"/>
    <s v="Afternoon"/>
    <x v="2"/>
    <s v="Nov"/>
    <x v="2"/>
    <x v="8"/>
    <x v="2"/>
    <x v="0"/>
  </r>
  <r>
    <x v="244"/>
    <x v="0"/>
    <d v="1899-12-30T13:44:19"/>
    <d v="1899-12-30T13:00:00"/>
    <d v="1899-12-30T14:00:00"/>
    <x v="2"/>
    <n v="13"/>
    <x v="0"/>
    <x v="850"/>
    <n v="25.96"/>
    <x v="2"/>
    <s v="Afternoon"/>
    <x v="2"/>
    <s v="Nov"/>
    <x v="2"/>
    <x v="8"/>
    <x v="2"/>
    <x v="1"/>
  </r>
  <r>
    <x v="244"/>
    <x v="0"/>
    <d v="1899-12-30T13:59:01"/>
    <d v="1899-12-30T13:00:00"/>
    <d v="1899-12-30T14:00:00"/>
    <x v="2"/>
    <n v="13"/>
    <x v="0"/>
    <x v="851"/>
    <n v="30.86"/>
    <x v="3"/>
    <s v="Afternoon"/>
    <x v="2"/>
    <s v="Nov"/>
    <x v="2"/>
    <x v="8"/>
    <x v="2"/>
    <x v="0"/>
  </r>
  <r>
    <x v="244"/>
    <x v="0"/>
    <d v="1899-12-30T16:15:18"/>
    <d v="1899-12-30T16:00:00"/>
    <d v="1899-12-30T17:00:00"/>
    <x v="4"/>
    <n v="16"/>
    <x v="0"/>
    <x v="622"/>
    <n v="35.76"/>
    <x v="1"/>
    <s v="Afternoon"/>
    <x v="2"/>
    <s v="Nov"/>
    <x v="2"/>
    <x v="8"/>
    <x v="2"/>
    <x v="0"/>
  </r>
  <r>
    <x v="244"/>
    <x v="0"/>
    <d v="1899-12-30T16:16:44"/>
    <d v="1899-12-30T16:00:00"/>
    <d v="1899-12-30T17:00:00"/>
    <x v="4"/>
    <n v="16"/>
    <x v="0"/>
    <x v="622"/>
    <n v="35.76"/>
    <x v="1"/>
    <s v="Afternoon"/>
    <x v="2"/>
    <s v="Nov"/>
    <x v="2"/>
    <x v="8"/>
    <x v="2"/>
    <x v="0"/>
  </r>
  <r>
    <x v="244"/>
    <x v="0"/>
    <d v="1899-12-30T16:20:37"/>
    <d v="1899-12-30T16:00:00"/>
    <d v="1899-12-30T17:00:00"/>
    <x v="4"/>
    <n v="16"/>
    <x v="0"/>
    <x v="852"/>
    <n v="25.96"/>
    <x v="2"/>
    <s v="Afternoon"/>
    <x v="2"/>
    <s v="Nov"/>
    <x v="2"/>
    <x v="8"/>
    <x v="2"/>
    <x v="1"/>
  </r>
  <r>
    <x v="244"/>
    <x v="0"/>
    <d v="1899-12-30T16:21:46"/>
    <d v="1899-12-30T16:00:00"/>
    <d v="1899-12-30T17:00:00"/>
    <x v="4"/>
    <n v="16"/>
    <x v="0"/>
    <x v="852"/>
    <n v="25.96"/>
    <x v="2"/>
    <s v="Afternoon"/>
    <x v="2"/>
    <s v="Nov"/>
    <x v="2"/>
    <x v="8"/>
    <x v="2"/>
    <x v="1"/>
  </r>
  <r>
    <x v="244"/>
    <x v="0"/>
    <d v="1899-12-30T20:26:15"/>
    <d v="1899-12-30T20:00:00"/>
    <d v="1899-12-30T21:00:00"/>
    <x v="12"/>
    <n v="20"/>
    <x v="0"/>
    <x v="225"/>
    <n v="35.76"/>
    <x v="4"/>
    <s v="Night"/>
    <x v="2"/>
    <s v="Nov"/>
    <x v="2"/>
    <x v="8"/>
    <x v="2"/>
    <x v="0"/>
  </r>
  <r>
    <x v="245"/>
    <x v="0"/>
    <d v="1899-12-30T07:43:37"/>
    <d v="1899-12-30T07:00:00"/>
    <d v="1899-12-30T08:00:00"/>
    <x v="11"/>
    <n v="7"/>
    <x v="0"/>
    <x v="696"/>
    <n v="35.76"/>
    <x v="0"/>
    <s v="Morning"/>
    <x v="3"/>
    <s v="Nov"/>
    <x v="3"/>
    <x v="8"/>
    <x v="2"/>
    <x v="0"/>
  </r>
  <r>
    <x v="245"/>
    <x v="0"/>
    <d v="1899-12-30T08:37:33"/>
    <d v="1899-12-30T08:00:00"/>
    <d v="1899-12-30T09:00:00"/>
    <x v="13"/>
    <n v="8"/>
    <x v="0"/>
    <x v="276"/>
    <n v="35.76"/>
    <x v="0"/>
    <s v="Morning"/>
    <x v="3"/>
    <s v="Nov"/>
    <x v="3"/>
    <x v="8"/>
    <x v="2"/>
    <x v="0"/>
  </r>
  <r>
    <x v="245"/>
    <x v="0"/>
    <d v="1899-12-30T08:38:59"/>
    <d v="1899-12-30T08:00:00"/>
    <d v="1899-12-30T09:00:00"/>
    <x v="13"/>
    <n v="8"/>
    <x v="0"/>
    <x v="276"/>
    <n v="30.86"/>
    <x v="3"/>
    <s v="Morning"/>
    <x v="3"/>
    <s v="Nov"/>
    <x v="3"/>
    <x v="8"/>
    <x v="2"/>
    <x v="0"/>
  </r>
  <r>
    <x v="245"/>
    <x v="0"/>
    <d v="1899-12-30T12:33:36"/>
    <d v="1899-12-30T12:00:00"/>
    <d v="1899-12-30T13:00:00"/>
    <x v="1"/>
    <n v="12"/>
    <x v="0"/>
    <x v="853"/>
    <n v="25.96"/>
    <x v="2"/>
    <s v="Afternoon"/>
    <x v="3"/>
    <s v="Nov"/>
    <x v="3"/>
    <x v="8"/>
    <x v="2"/>
    <x v="1"/>
  </r>
  <r>
    <x v="245"/>
    <x v="0"/>
    <d v="1899-12-30T12:35:06"/>
    <d v="1899-12-30T12:00:00"/>
    <d v="1899-12-30T13:00:00"/>
    <x v="1"/>
    <n v="12"/>
    <x v="0"/>
    <x v="854"/>
    <n v="30.86"/>
    <x v="3"/>
    <s v="Afternoon"/>
    <x v="3"/>
    <s v="Nov"/>
    <x v="3"/>
    <x v="8"/>
    <x v="2"/>
    <x v="0"/>
  </r>
  <r>
    <x v="245"/>
    <x v="0"/>
    <d v="1899-12-30T14:44:38"/>
    <d v="1899-12-30T14:00:00"/>
    <d v="1899-12-30T15:00:00"/>
    <x v="8"/>
    <n v="14"/>
    <x v="0"/>
    <x v="12"/>
    <n v="35.76"/>
    <x v="4"/>
    <s v="Afternoon"/>
    <x v="3"/>
    <s v="Nov"/>
    <x v="3"/>
    <x v="8"/>
    <x v="2"/>
    <x v="0"/>
  </r>
  <r>
    <x v="245"/>
    <x v="0"/>
    <d v="1899-12-30T14:45:20"/>
    <d v="1899-12-30T14:00:00"/>
    <d v="1899-12-30T15:00:00"/>
    <x v="8"/>
    <n v="14"/>
    <x v="0"/>
    <x v="12"/>
    <n v="35.76"/>
    <x v="4"/>
    <s v="Afternoon"/>
    <x v="3"/>
    <s v="Nov"/>
    <x v="3"/>
    <x v="8"/>
    <x v="2"/>
    <x v="0"/>
  </r>
  <r>
    <x v="246"/>
    <x v="0"/>
    <d v="1899-12-30T07:49:32"/>
    <d v="1899-12-30T07:00:00"/>
    <d v="1899-12-30T08:00:00"/>
    <x v="11"/>
    <n v="7"/>
    <x v="0"/>
    <x v="696"/>
    <n v="35.76"/>
    <x v="4"/>
    <s v="Morning"/>
    <x v="4"/>
    <s v="Nov"/>
    <x v="4"/>
    <x v="8"/>
    <x v="2"/>
    <x v="0"/>
  </r>
  <r>
    <x v="246"/>
    <x v="0"/>
    <d v="1899-12-30T09:05:42"/>
    <d v="1899-12-30T09:00:00"/>
    <d v="1899-12-30T10:00:00"/>
    <x v="10"/>
    <n v="9"/>
    <x v="0"/>
    <x v="276"/>
    <n v="30.86"/>
    <x v="3"/>
    <s v="Morning"/>
    <x v="4"/>
    <s v="Nov"/>
    <x v="4"/>
    <x v="8"/>
    <x v="2"/>
    <x v="0"/>
  </r>
  <r>
    <x v="246"/>
    <x v="0"/>
    <d v="1899-12-30T09:12:12"/>
    <d v="1899-12-30T09:00:00"/>
    <d v="1899-12-30T10:00:00"/>
    <x v="10"/>
    <n v="9"/>
    <x v="0"/>
    <x v="731"/>
    <n v="35.76"/>
    <x v="7"/>
    <s v="Morning"/>
    <x v="4"/>
    <s v="Nov"/>
    <x v="4"/>
    <x v="8"/>
    <x v="2"/>
    <x v="0"/>
  </r>
  <r>
    <x v="246"/>
    <x v="0"/>
    <d v="1899-12-30T09:13:40"/>
    <d v="1899-12-30T09:00:00"/>
    <d v="1899-12-30T10:00:00"/>
    <x v="10"/>
    <n v="9"/>
    <x v="0"/>
    <x v="731"/>
    <n v="30.86"/>
    <x v="3"/>
    <s v="Morning"/>
    <x v="4"/>
    <s v="Nov"/>
    <x v="4"/>
    <x v="8"/>
    <x v="2"/>
    <x v="0"/>
  </r>
  <r>
    <x v="246"/>
    <x v="0"/>
    <d v="1899-12-30T10:41:44"/>
    <d v="1899-12-30T10:00:00"/>
    <d v="1899-12-30T11:00:00"/>
    <x v="0"/>
    <n v="10"/>
    <x v="0"/>
    <x v="12"/>
    <n v="30.86"/>
    <x v="3"/>
    <s v="Morning"/>
    <x v="4"/>
    <s v="Nov"/>
    <x v="4"/>
    <x v="8"/>
    <x v="2"/>
    <x v="0"/>
  </r>
  <r>
    <x v="246"/>
    <x v="0"/>
    <d v="1899-12-30T11:47:30"/>
    <d v="1899-12-30T11:00:00"/>
    <d v="1899-12-30T12:00:00"/>
    <x v="7"/>
    <n v="11"/>
    <x v="0"/>
    <x v="855"/>
    <n v="35.76"/>
    <x v="4"/>
    <s v="Morning"/>
    <x v="4"/>
    <s v="Nov"/>
    <x v="4"/>
    <x v="8"/>
    <x v="2"/>
    <x v="0"/>
  </r>
  <r>
    <x v="246"/>
    <x v="0"/>
    <d v="1899-12-30T11:48:22"/>
    <d v="1899-12-30T11:00:00"/>
    <d v="1899-12-30T12:00:00"/>
    <x v="7"/>
    <n v="11"/>
    <x v="0"/>
    <x v="856"/>
    <n v="35.76"/>
    <x v="0"/>
    <s v="Morning"/>
    <x v="4"/>
    <s v="Nov"/>
    <x v="4"/>
    <x v="8"/>
    <x v="2"/>
    <x v="0"/>
  </r>
  <r>
    <x v="246"/>
    <x v="0"/>
    <d v="1899-12-30T14:36:38"/>
    <d v="1899-12-30T14:00:00"/>
    <d v="1899-12-30T15:00:00"/>
    <x v="8"/>
    <n v="14"/>
    <x v="0"/>
    <x v="857"/>
    <n v="35.76"/>
    <x v="0"/>
    <s v="Afternoon"/>
    <x v="4"/>
    <s v="Nov"/>
    <x v="4"/>
    <x v="8"/>
    <x v="2"/>
    <x v="0"/>
  </r>
  <r>
    <x v="246"/>
    <x v="0"/>
    <d v="1899-12-30T14:41:48"/>
    <d v="1899-12-30T14:00:00"/>
    <d v="1899-12-30T15:00:00"/>
    <x v="8"/>
    <n v="14"/>
    <x v="0"/>
    <x v="858"/>
    <n v="35.76"/>
    <x v="0"/>
    <s v="Afternoon"/>
    <x v="4"/>
    <s v="Nov"/>
    <x v="4"/>
    <x v="8"/>
    <x v="2"/>
    <x v="0"/>
  </r>
  <r>
    <x v="246"/>
    <x v="0"/>
    <d v="1899-12-30T18:52:56"/>
    <d v="1899-12-30T18:00:00"/>
    <d v="1899-12-30T19:00:00"/>
    <x v="5"/>
    <n v="18"/>
    <x v="0"/>
    <x v="455"/>
    <n v="35.76"/>
    <x v="7"/>
    <s v="Night"/>
    <x v="4"/>
    <s v="Nov"/>
    <x v="4"/>
    <x v="8"/>
    <x v="2"/>
    <x v="0"/>
  </r>
  <r>
    <x v="246"/>
    <x v="0"/>
    <d v="1899-12-30T18:54:11"/>
    <d v="1899-12-30T18:00:00"/>
    <d v="1899-12-30T19:00:00"/>
    <x v="5"/>
    <n v="18"/>
    <x v="0"/>
    <x v="455"/>
    <n v="35.76"/>
    <x v="7"/>
    <s v="Night"/>
    <x v="4"/>
    <s v="Nov"/>
    <x v="4"/>
    <x v="8"/>
    <x v="2"/>
    <x v="0"/>
  </r>
  <r>
    <x v="246"/>
    <x v="0"/>
    <d v="1899-12-30T18:55:19"/>
    <d v="1899-12-30T18:00:00"/>
    <d v="1899-12-30T19:00:00"/>
    <x v="5"/>
    <n v="18"/>
    <x v="0"/>
    <x v="455"/>
    <n v="35.76"/>
    <x v="7"/>
    <s v="Night"/>
    <x v="4"/>
    <s v="Nov"/>
    <x v="4"/>
    <x v="8"/>
    <x v="2"/>
    <x v="0"/>
  </r>
  <r>
    <x v="246"/>
    <x v="0"/>
    <d v="1899-12-30T21:40:45"/>
    <d v="1899-12-30T21:00:00"/>
    <d v="1899-12-30T22:00:00"/>
    <x v="15"/>
    <n v="21"/>
    <x v="0"/>
    <x v="859"/>
    <n v="35.76"/>
    <x v="4"/>
    <s v="Night"/>
    <x v="4"/>
    <s v="Nov"/>
    <x v="4"/>
    <x v="8"/>
    <x v="2"/>
    <x v="0"/>
  </r>
  <r>
    <x v="246"/>
    <x v="0"/>
    <d v="1899-12-30T21:42:03"/>
    <d v="1899-12-30T21:00:00"/>
    <d v="1899-12-30T22:00:00"/>
    <x v="15"/>
    <n v="21"/>
    <x v="0"/>
    <x v="859"/>
    <n v="35.76"/>
    <x v="4"/>
    <s v="Night"/>
    <x v="4"/>
    <s v="Nov"/>
    <x v="4"/>
    <x v="8"/>
    <x v="2"/>
    <x v="0"/>
  </r>
  <r>
    <x v="246"/>
    <x v="0"/>
    <d v="1899-12-30T21:54:20"/>
    <d v="1899-12-30T21:00:00"/>
    <d v="1899-12-30T22:00:00"/>
    <x v="15"/>
    <n v="21"/>
    <x v="0"/>
    <x v="722"/>
    <n v="35.76"/>
    <x v="1"/>
    <s v="Night"/>
    <x v="4"/>
    <s v="Nov"/>
    <x v="4"/>
    <x v="8"/>
    <x v="2"/>
    <x v="0"/>
  </r>
  <r>
    <x v="246"/>
    <x v="0"/>
    <d v="1899-12-30T22:05:51"/>
    <d v="1899-12-30T22:00:00"/>
    <d v="1899-12-30T23:00:00"/>
    <x v="14"/>
    <n v="22"/>
    <x v="0"/>
    <x v="637"/>
    <n v="35.76"/>
    <x v="1"/>
    <s v="Night"/>
    <x v="4"/>
    <s v="Nov"/>
    <x v="4"/>
    <x v="8"/>
    <x v="2"/>
    <x v="0"/>
  </r>
  <r>
    <x v="246"/>
    <x v="0"/>
    <d v="1899-12-30T22:06:39"/>
    <d v="1899-12-30T22:00:00"/>
    <d v="1899-12-30T23:00:00"/>
    <x v="14"/>
    <n v="22"/>
    <x v="0"/>
    <x v="637"/>
    <n v="30.86"/>
    <x v="3"/>
    <s v="Night"/>
    <x v="4"/>
    <s v="Nov"/>
    <x v="4"/>
    <x v="8"/>
    <x v="2"/>
    <x v="0"/>
  </r>
  <r>
    <x v="247"/>
    <x v="0"/>
    <d v="1899-12-30T08:11:25"/>
    <d v="1899-12-30T08:00:00"/>
    <d v="1899-12-30T09:00:00"/>
    <x v="13"/>
    <n v="8"/>
    <x v="0"/>
    <x v="570"/>
    <n v="35.76"/>
    <x v="0"/>
    <s v="Morning"/>
    <x v="5"/>
    <s v="Nov"/>
    <x v="5"/>
    <x v="8"/>
    <x v="2"/>
    <x v="0"/>
  </r>
  <r>
    <x v="247"/>
    <x v="0"/>
    <d v="1899-12-30T11:45:31"/>
    <d v="1899-12-30T11:00:00"/>
    <d v="1899-12-30T12:00:00"/>
    <x v="7"/>
    <n v="11"/>
    <x v="0"/>
    <x v="860"/>
    <n v="21.06"/>
    <x v="6"/>
    <s v="Morning"/>
    <x v="5"/>
    <s v="Nov"/>
    <x v="5"/>
    <x v="8"/>
    <x v="2"/>
    <x v="1"/>
  </r>
  <r>
    <x v="247"/>
    <x v="0"/>
    <d v="1899-12-30T13:15:33"/>
    <d v="1899-12-30T13:00:00"/>
    <d v="1899-12-30T14:00:00"/>
    <x v="2"/>
    <n v="13"/>
    <x v="0"/>
    <x v="742"/>
    <n v="25.96"/>
    <x v="2"/>
    <s v="Afternoon"/>
    <x v="5"/>
    <s v="Nov"/>
    <x v="5"/>
    <x v="8"/>
    <x v="2"/>
    <x v="1"/>
  </r>
  <r>
    <x v="247"/>
    <x v="0"/>
    <d v="1899-12-30T15:44:16"/>
    <d v="1899-12-30T15:00:00"/>
    <d v="1899-12-30T16:00:00"/>
    <x v="3"/>
    <n v="15"/>
    <x v="0"/>
    <x v="622"/>
    <n v="35.76"/>
    <x v="7"/>
    <s v="Afternoon"/>
    <x v="5"/>
    <s v="Nov"/>
    <x v="5"/>
    <x v="8"/>
    <x v="2"/>
    <x v="0"/>
  </r>
  <r>
    <x v="247"/>
    <x v="0"/>
    <d v="1899-12-30T16:00:44"/>
    <d v="1899-12-30T16:00:00"/>
    <d v="1899-12-30T17:00:00"/>
    <x v="4"/>
    <n v="16"/>
    <x v="0"/>
    <x v="861"/>
    <n v="35.76"/>
    <x v="0"/>
    <s v="Afternoon"/>
    <x v="5"/>
    <s v="Nov"/>
    <x v="5"/>
    <x v="8"/>
    <x v="2"/>
    <x v="0"/>
  </r>
  <r>
    <x v="247"/>
    <x v="0"/>
    <d v="1899-12-30T16:02:05"/>
    <d v="1899-12-30T16:00:00"/>
    <d v="1899-12-30T17:00:00"/>
    <x v="4"/>
    <n v="16"/>
    <x v="0"/>
    <x v="862"/>
    <n v="35.76"/>
    <x v="7"/>
    <s v="Afternoon"/>
    <x v="5"/>
    <s v="Nov"/>
    <x v="5"/>
    <x v="8"/>
    <x v="2"/>
    <x v="0"/>
  </r>
  <r>
    <x v="247"/>
    <x v="0"/>
    <d v="1899-12-30T18:40:43"/>
    <d v="1899-12-30T18:00:00"/>
    <d v="1899-12-30T19:00:00"/>
    <x v="5"/>
    <n v="18"/>
    <x v="0"/>
    <x v="863"/>
    <n v="35.76"/>
    <x v="1"/>
    <s v="Night"/>
    <x v="5"/>
    <s v="Nov"/>
    <x v="5"/>
    <x v="8"/>
    <x v="2"/>
    <x v="0"/>
  </r>
  <r>
    <x v="247"/>
    <x v="0"/>
    <d v="1899-12-30T18:41:31"/>
    <d v="1899-12-30T18:00:00"/>
    <d v="1899-12-30T19:00:00"/>
    <x v="5"/>
    <n v="18"/>
    <x v="0"/>
    <x v="863"/>
    <n v="35.76"/>
    <x v="1"/>
    <s v="Night"/>
    <x v="5"/>
    <s v="Nov"/>
    <x v="5"/>
    <x v="8"/>
    <x v="2"/>
    <x v="0"/>
  </r>
  <r>
    <x v="248"/>
    <x v="0"/>
    <d v="1899-12-30T12:17:16"/>
    <d v="1899-12-30T12:00:00"/>
    <d v="1899-12-30T13:00:00"/>
    <x v="1"/>
    <n v="12"/>
    <x v="0"/>
    <x v="864"/>
    <n v="35.76"/>
    <x v="0"/>
    <s v="Afternoon"/>
    <x v="6"/>
    <s v="Nov"/>
    <x v="6"/>
    <x v="8"/>
    <x v="2"/>
    <x v="0"/>
  </r>
  <r>
    <x v="248"/>
    <x v="0"/>
    <d v="1899-12-30T15:50:11"/>
    <d v="1899-12-30T15:00:00"/>
    <d v="1899-12-30T16:00:00"/>
    <x v="3"/>
    <n v="15"/>
    <x v="0"/>
    <x v="865"/>
    <n v="25.96"/>
    <x v="2"/>
    <s v="Afternoon"/>
    <x v="6"/>
    <s v="Nov"/>
    <x v="6"/>
    <x v="8"/>
    <x v="2"/>
    <x v="1"/>
  </r>
  <r>
    <x v="248"/>
    <x v="0"/>
    <d v="1899-12-30T16:39:39"/>
    <d v="1899-12-30T16:00:00"/>
    <d v="1899-12-30T17:00:00"/>
    <x v="4"/>
    <n v="16"/>
    <x v="0"/>
    <x v="866"/>
    <n v="25.96"/>
    <x v="2"/>
    <s v="Afternoon"/>
    <x v="6"/>
    <s v="Nov"/>
    <x v="6"/>
    <x v="8"/>
    <x v="2"/>
    <x v="1"/>
  </r>
  <r>
    <x v="248"/>
    <x v="0"/>
    <d v="1899-12-30T18:17:34"/>
    <d v="1899-12-30T18:00:00"/>
    <d v="1899-12-30T19:00:00"/>
    <x v="5"/>
    <n v="18"/>
    <x v="0"/>
    <x v="828"/>
    <n v="35.76"/>
    <x v="4"/>
    <s v="Night"/>
    <x v="6"/>
    <s v="Nov"/>
    <x v="6"/>
    <x v="8"/>
    <x v="2"/>
    <x v="0"/>
  </r>
  <r>
    <x v="248"/>
    <x v="0"/>
    <d v="1899-12-30T19:20:15"/>
    <d v="1899-12-30T19:00:00"/>
    <d v="1899-12-30T20:00:00"/>
    <x v="6"/>
    <n v="19"/>
    <x v="0"/>
    <x v="867"/>
    <n v="35.76"/>
    <x v="1"/>
    <s v="Night"/>
    <x v="6"/>
    <s v="Nov"/>
    <x v="6"/>
    <x v="8"/>
    <x v="2"/>
    <x v="0"/>
  </r>
  <r>
    <x v="248"/>
    <x v="0"/>
    <d v="1899-12-30T19:21:38"/>
    <d v="1899-12-30T19:00:00"/>
    <d v="1899-12-30T20:00:00"/>
    <x v="6"/>
    <n v="19"/>
    <x v="0"/>
    <x v="867"/>
    <n v="35.76"/>
    <x v="0"/>
    <s v="Night"/>
    <x v="6"/>
    <s v="Nov"/>
    <x v="6"/>
    <x v="8"/>
    <x v="2"/>
    <x v="0"/>
  </r>
  <r>
    <x v="248"/>
    <x v="0"/>
    <d v="1899-12-30T20:02:31"/>
    <d v="1899-12-30T20:00:00"/>
    <d v="1899-12-30T21:00:00"/>
    <x v="12"/>
    <n v="20"/>
    <x v="0"/>
    <x v="507"/>
    <n v="35.76"/>
    <x v="0"/>
    <s v="Night"/>
    <x v="6"/>
    <s v="Nov"/>
    <x v="6"/>
    <x v="8"/>
    <x v="2"/>
    <x v="0"/>
  </r>
  <r>
    <x v="249"/>
    <x v="0"/>
    <d v="1899-12-30T09:05:42"/>
    <d v="1899-12-30T09:00:00"/>
    <d v="1899-12-30T10:00:00"/>
    <x v="10"/>
    <n v="9"/>
    <x v="0"/>
    <x v="276"/>
    <n v="30.86"/>
    <x v="3"/>
    <s v="Morning"/>
    <x v="0"/>
    <s v="Nov"/>
    <x v="0"/>
    <x v="8"/>
    <x v="2"/>
    <x v="0"/>
  </r>
  <r>
    <x v="249"/>
    <x v="0"/>
    <d v="1899-12-30T09:47:31"/>
    <d v="1899-12-30T09:00:00"/>
    <d v="1899-12-30T10:00:00"/>
    <x v="10"/>
    <n v="9"/>
    <x v="0"/>
    <x v="375"/>
    <n v="25.96"/>
    <x v="2"/>
    <s v="Morning"/>
    <x v="0"/>
    <s v="Nov"/>
    <x v="0"/>
    <x v="8"/>
    <x v="2"/>
    <x v="1"/>
  </r>
  <r>
    <x v="249"/>
    <x v="0"/>
    <d v="1899-12-30T09:49:00"/>
    <d v="1899-12-30T09:00:00"/>
    <d v="1899-12-30T10:00:00"/>
    <x v="10"/>
    <n v="9"/>
    <x v="0"/>
    <x v="375"/>
    <n v="25.96"/>
    <x v="2"/>
    <s v="Morning"/>
    <x v="0"/>
    <s v="Nov"/>
    <x v="0"/>
    <x v="8"/>
    <x v="2"/>
    <x v="1"/>
  </r>
  <r>
    <x v="249"/>
    <x v="0"/>
    <d v="1899-12-30T11:47:11"/>
    <d v="1899-12-30T11:00:00"/>
    <d v="1899-12-30T12:00:00"/>
    <x v="7"/>
    <n v="11"/>
    <x v="0"/>
    <x v="494"/>
    <n v="35.76"/>
    <x v="7"/>
    <s v="Morning"/>
    <x v="0"/>
    <s v="Nov"/>
    <x v="0"/>
    <x v="8"/>
    <x v="2"/>
    <x v="0"/>
  </r>
  <r>
    <x v="249"/>
    <x v="0"/>
    <d v="1899-12-30T13:25:13"/>
    <d v="1899-12-30T13:00:00"/>
    <d v="1899-12-30T14:00:00"/>
    <x v="2"/>
    <n v="13"/>
    <x v="0"/>
    <x v="868"/>
    <n v="35.76"/>
    <x v="0"/>
    <s v="Afternoon"/>
    <x v="0"/>
    <s v="Nov"/>
    <x v="0"/>
    <x v="8"/>
    <x v="2"/>
    <x v="0"/>
  </r>
  <r>
    <x v="249"/>
    <x v="0"/>
    <d v="1899-12-30T13:26:18"/>
    <d v="1899-12-30T13:00:00"/>
    <d v="1899-12-30T14:00:00"/>
    <x v="2"/>
    <n v="13"/>
    <x v="0"/>
    <x v="868"/>
    <n v="35.76"/>
    <x v="0"/>
    <s v="Afternoon"/>
    <x v="0"/>
    <s v="Nov"/>
    <x v="0"/>
    <x v="8"/>
    <x v="2"/>
    <x v="0"/>
  </r>
  <r>
    <x v="249"/>
    <x v="0"/>
    <d v="1899-12-30T16:33:03"/>
    <d v="1899-12-30T16:00:00"/>
    <d v="1899-12-30T17:00:00"/>
    <x v="4"/>
    <n v="16"/>
    <x v="0"/>
    <x v="869"/>
    <n v="30.86"/>
    <x v="3"/>
    <s v="Afternoon"/>
    <x v="0"/>
    <s v="Nov"/>
    <x v="0"/>
    <x v="8"/>
    <x v="2"/>
    <x v="0"/>
  </r>
  <r>
    <x v="249"/>
    <x v="0"/>
    <d v="1899-12-30T16:55:28"/>
    <d v="1899-12-30T16:00:00"/>
    <d v="1899-12-30T17:00:00"/>
    <x v="4"/>
    <n v="16"/>
    <x v="0"/>
    <x v="870"/>
    <n v="30.86"/>
    <x v="3"/>
    <s v="Afternoon"/>
    <x v="0"/>
    <s v="Nov"/>
    <x v="0"/>
    <x v="8"/>
    <x v="2"/>
    <x v="0"/>
  </r>
  <r>
    <x v="249"/>
    <x v="0"/>
    <d v="1899-12-30T20:13:32"/>
    <d v="1899-12-30T20:00:00"/>
    <d v="1899-12-30T21:00:00"/>
    <x v="12"/>
    <n v="20"/>
    <x v="0"/>
    <x v="871"/>
    <n v="35.76"/>
    <x v="1"/>
    <s v="Night"/>
    <x v="0"/>
    <s v="Nov"/>
    <x v="0"/>
    <x v="8"/>
    <x v="2"/>
    <x v="0"/>
  </r>
  <r>
    <x v="249"/>
    <x v="0"/>
    <d v="1899-12-30T20:14:24"/>
    <d v="1899-12-30T20:00:00"/>
    <d v="1899-12-30T21:00:00"/>
    <x v="12"/>
    <n v="20"/>
    <x v="0"/>
    <x v="872"/>
    <n v="35.76"/>
    <x v="1"/>
    <s v="Night"/>
    <x v="0"/>
    <s v="Nov"/>
    <x v="0"/>
    <x v="8"/>
    <x v="2"/>
    <x v="0"/>
  </r>
  <r>
    <x v="249"/>
    <x v="0"/>
    <d v="1899-12-30T20:15:20"/>
    <d v="1899-12-30T20:00:00"/>
    <d v="1899-12-30T21:00:00"/>
    <x v="12"/>
    <n v="20"/>
    <x v="0"/>
    <x v="872"/>
    <n v="35.76"/>
    <x v="1"/>
    <s v="Night"/>
    <x v="0"/>
    <s v="Nov"/>
    <x v="0"/>
    <x v="8"/>
    <x v="2"/>
    <x v="0"/>
  </r>
  <r>
    <x v="249"/>
    <x v="0"/>
    <d v="1899-12-30T22:27:10"/>
    <d v="1899-12-30T22:00:00"/>
    <d v="1899-12-30T23:00:00"/>
    <x v="14"/>
    <n v="22"/>
    <x v="0"/>
    <x v="690"/>
    <n v="35.76"/>
    <x v="0"/>
    <s v="Night"/>
    <x v="0"/>
    <s v="Nov"/>
    <x v="0"/>
    <x v="8"/>
    <x v="2"/>
    <x v="0"/>
  </r>
  <r>
    <x v="250"/>
    <x v="0"/>
    <d v="1899-12-30T10:08:19"/>
    <d v="1899-12-30T10:00:00"/>
    <d v="1899-12-30T11:00:00"/>
    <x v="0"/>
    <n v="10"/>
    <x v="0"/>
    <x v="276"/>
    <n v="30.86"/>
    <x v="3"/>
    <s v="Morning"/>
    <x v="1"/>
    <s v="Nov"/>
    <x v="1"/>
    <x v="8"/>
    <x v="2"/>
    <x v="0"/>
  </r>
  <r>
    <x v="250"/>
    <x v="0"/>
    <d v="1899-12-30T11:02:08"/>
    <d v="1899-12-30T11:00:00"/>
    <d v="1899-12-30T12:00:00"/>
    <x v="7"/>
    <n v="11"/>
    <x v="0"/>
    <x v="141"/>
    <n v="25.96"/>
    <x v="5"/>
    <s v="Morning"/>
    <x v="1"/>
    <s v="Nov"/>
    <x v="1"/>
    <x v="8"/>
    <x v="2"/>
    <x v="0"/>
  </r>
  <r>
    <x v="250"/>
    <x v="0"/>
    <d v="1899-12-30T11:03:01"/>
    <d v="1899-12-30T11:00:00"/>
    <d v="1899-12-30T12:00:00"/>
    <x v="7"/>
    <n v="11"/>
    <x v="0"/>
    <x v="141"/>
    <n v="25.96"/>
    <x v="5"/>
    <s v="Morning"/>
    <x v="1"/>
    <s v="Nov"/>
    <x v="1"/>
    <x v="8"/>
    <x v="2"/>
    <x v="0"/>
  </r>
  <r>
    <x v="250"/>
    <x v="0"/>
    <d v="1899-12-30T11:08:44"/>
    <d v="1899-12-30T11:00:00"/>
    <d v="1899-12-30T12:00:00"/>
    <x v="7"/>
    <n v="11"/>
    <x v="0"/>
    <x v="873"/>
    <n v="35.76"/>
    <x v="0"/>
    <s v="Morning"/>
    <x v="1"/>
    <s v="Nov"/>
    <x v="1"/>
    <x v="8"/>
    <x v="2"/>
    <x v="0"/>
  </r>
  <r>
    <x v="250"/>
    <x v="0"/>
    <d v="1899-12-30T13:50:15"/>
    <d v="1899-12-30T13:00:00"/>
    <d v="1899-12-30T14:00:00"/>
    <x v="2"/>
    <n v="13"/>
    <x v="0"/>
    <x v="871"/>
    <n v="35.76"/>
    <x v="1"/>
    <s v="Afternoon"/>
    <x v="1"/>
    <s v="Nov"/>
    <x v="1"/>
    <x v="8"/>
    <x v="2"/>
    <x v="0"/>
  </r>
  <r>
    <x v="250"/>
    <x v="0"/>
    <d v="1899-12-30T13:50:55"/>
    <d v="1899-12-30T13:00:00"/>
    <d v="1899-12-30T14:00:00"/>
    <x v="2"/>
    <n v="13"/>
    <x v="0"/>
    <x v="871"/>
    <n v="35.76"/>
    <x v="1"/>
    <s v="Afternoon"/>
    <x v="1"/>
    <s v="Nov"/>
    <x v="1"/>
    <x v="8"/>
    <x v="2"/>
    <x v="0"/>
  </r>
  <r>
    <x v="250"/>
    <x v="0"/>
    <d v="1899-12-30T14:21:52"/>
    <d v="1899-12-30T14:00:00"/>
    <d v="1899-12-30T15:00:00"/>
    <x v="8"/>
    <n v="14"/>
    <x v="0"/>
    <x v="874"/>
    <n v="35.76"/>
    <x v="1"/>
    <s v="Afternoon"/>
    <x v="1"/>
    <s v="Nov"/>
    <x v="1"/>
    <x v="8"/>
    <x v="2"/>
    <x v="0"/>
  </r>
  <r>
    <x v="250"/>
    <x v="0"/>
    <d v="1899-12-30T14:22:50"/>
    <d v="1899-12-30T14:00:00"/>
    <d v="1899-12-30T15:00:00"/>
    <x v="8"/>
    <n v="14"/>
    <x v="0"/>
    <x v="874"/>
    <n v="35.76"/>
    <x v="1"/>
    <s v="Afternoon"/>
    <x v="1"/>
    <s v="Nov"/>
    <x v="1"/>
    <x v="8"/>
    <x v="2"/>
    <x v="0"/>
  </r>
  <r>
    <x v="250"/>
    <x v="0"/>
    <d v="1899-12-30T14:37:33"/>
    <d v="1899-12-30T14:00:00"/>
    <d v="1899-12-30T15:00:00"/>
    <x v="8"/>
    <n v="14"/>
    <x v="0"/>
    <x v="875"/>
    <n v="25.96"/>
    <x v="2"/>
    <s v="Afternoon"/>
    <x v="1"/>
    <s v="Nov"/>
    <x v="1"/>
    <x v="8"/>
    <x v="2"/>
    <x v="1"/>
  </r>
  <r>
    <x v="250"/>
    <x v="0"/>
    <d v="1899-12-30T15:29:51"/>
    <d v="1899-12-30T15:00:00"/>
    <d v="1899-12-30T16:00:00"/>
    <x v="3"/>
    <n v="15"/>
    <x v="0"/>
    <x v="276"/>
    <n v="30.86"/>
    <x v="3"/>
    <s v="Afternoon"/>
    <x v="1"/>
    <s v="Nov"/>
    <x v="1"/>
    <x v="8"/>
    <x v="2"/>
    <x v="0"/>
  </r>
  <r>
    <x v="250"/>
    <x v="0"/>
    <d v="1899-12-30T16:15:48"/>
    <d v="1899-12-30T16:00:00"/>
    <d v="1899-12-30T17:00:00"/>
    <x v="4"/>
    <n v="16"/>
    <x v="0"/>
    <x v="570"/>
    <n v="35.76"/>
    <x v="0"/>
    <s v="Afternoon"/>
    <x v="1"/>
    <s v="Nov"/>
    <x v="1"/>
    <x v="8"/>
    <x v="2"/>
    <x v="0"/>
  </r>
  <r>
    <x v="250"/>
    <x v="0"/>
    <d v="1899-12-30T16:16:52"/>
    <d v="1899-12-30T16:00:00"/>
    <d v="1899-12-30T17:00:00"/>
    <x v="4"/>
    <n v="16"/>
    <x v="0"/>
    <x v="570"/>
    <n v="35.76"/>
    <x v="4"/>
    <s v="Afternoon"/>
    <x v="1"/>
    <s v="Nov"/>
    <x v="1"/>
    <x v="8"/>
    <x v="2"/>
    <x v="0"/>
  </r>
  <r>
    <x v="250"/>
    <x v="0"/>
    <d v="1899-12-30T20:42:05"/>
    <d v="1899-12-30T20:00:00"/>
    <d v="1899-12-30T21:00:00"/>
    <x v="12"/>
    <n v="20"/>
    <x v="0"/>
    <x v="876"/>
    <n v="25.96"/>
    <x v="2"/>
    <s v="Night"/>
    <x v="1"/>
    <s v="Nov"/>
    <x v="1"/>
    <x v="8"/>
    <x v="2"/>
    <x v="1"/>
  </r>
  <r>
    <x v="250"/>
    <x v="0"/>
    <d v="1899-12-30T20:43:28"/>
    <d v="1899-12-30T20:00:00"/>
    <d v="1899-12-30T21:00:00"/>
    <x v="12"/>
    <n v="20"/>
    <x v="0"/>
    <x v="876"/>
    <n v="35.76"/>
    <x v="0"/>
    <s v="Night"/>
    <x v="1"/>
    <s v="Nov"/>
    <x v="1"/>
    <x v="8"/>
    <x v="2"/>
    <x v="0"/>
  </r>
  <r>
    <x v="250"/>
    <x v="0"/>
    <d v="1899-12-30T22:13:28"/>
    <d v="1899-12-30T22:00:00"/>
    <d v="1899-12-30T23:00:00"/>
    <x v="14"/>
    <n v="22"/>
    <x v="0"/>
    <x v="877"/>
    <n v="35.76"/>
    <x v="4"/>
    <s v="Night"/>
    <x v="1"/>
    <s v="Nov"/>
    <x v="1"/>
    <x v="8"/>
    <x v="2"/>
    <x v="0"/>
  </r>
  <r>
    <x v="250"/>
    <x v="0"/>
    <d v="1899-12-30T22:52:58"/>
    <d v="1899-12-30T22:00:00"/>
    <d v="1899-12-30T23:00:00"/>
    <x v="14"/>
    <n v="22"/>
    <x v="0"/>
    <x v="878"/>
    <n v="25.96"/>
    <x v="2"/>
    <s v="Night"/>
    <x v="1"/>
    <s v="Nov"/>
    <x v="1"/>
    <x v="8"/>
    <x v="2"/>
    <x v="1"/>
  </r>
  <r>
    <x v="250"/>
    <x v="0"/>
    <d v="1899-12-30T22:54:19"/>
    <d v="1899-12-30T22:00:00"/>
    <d v="1899-12-30T23:00:00"/>
    <x v="14"/>
    <n v="22"/>
    <x v="0"/>
    <x v="879"/>
    <n v="25.96"/>
    <x v="2"/>
    <s v="Night"/>
    <x v="1"/>
    <s v="Nov"/>
    <x v="1"/>
    <x v="8"/>
    <x v="2"/>
    <x v="1"/>
  </r>
  <r>
    <x v="251"/>
    <x v="0"/>
    <d v="1899-12-30T09:46:22"/>
    <d v="1899-12-30T09:00:00"/>
    <d v="1899-12-30T10:00:00"/>
    <x v="10"/>
    <n v="9"/>
    <x v="0"/>
    <x v="880"/>
    <n v="25.96"/>
    <x v="2"/>
    <s v="Morning"/>
    <x v="2"/>
    <s v="Nov"/>
    <x v="2"/>
    <x v="8"/>
    <x v="2"/>
    <x v="1"/>
  </r>
  <r>
    <x v="251"/>
    <x v="0"/>
    <d v="1899-12-30T17:52:48"/>
    <d v="1899-12-30T17:00:00"/>
    <d v="1899-12-30T18:00:00"/>
    <x v="9"/>
    <n v="17"/>
    <x v="0"/>
    <x v="881"/>
    <n v="35.76"/>
    <x v="4"/>
    <s v="Night"/>
    <x v="2"/>
    <s v="Nov"/>
    <x v="2"/>
    <x v="8"/>
    <x v="2"/>
    <x v="0"/>
  </r>
  <r>
    <x v="251"/>
    <x v="0"/>
    <d v="1899-12-30T18:12:53"/>
    <d v="1899-12-30T18:00:00"/>
    <d v="1899-12-30T19:00:00"/>
    <x v="5"/>
    <n v="18"/>
    <x v="0"/>
    <x v="882"/>
    <n v="35.76"/>
    <x v="1"/>
    <s v="Night"/>
    <x v="2"/>
    <s v="Nov"/>
    <x v="2"/>
    <x v="8"/>
    <x v="2"/>
    <x v="0"/>
  </r>
  <r>
    <x v="251"/>
    <x v="0"/>
    <d v="1899-12-30T18:14:04"/>
    <d v="1899-12-30T18:00:00"/>
    <d v="1899-12-30T19:00:00"/>
    <x v="5"/>
    <n v="18"/>
    <x v="0"/>
    <x v="883"/>
    <n v="35.76"/>
    <x v="1"/>
    <s v="Night"/>
    <x v="2"/>
    <s v="Nov"/>
    <x v="2"/>
    <x v="8"/>
    <x v="2"/>
    <x v="0"/>
  </r>
  <r>
    <x v="251"/>
    <x v="0"/>
    <d v="1899-12-30T20:38:08"/>
    <d v="1899-12-30T20:00:00"/>
    <d v="1899-12-30T21:00:00"/>
    <x v="12"/>
    <n v="20"/>
    <x v="0"/>
    <x v="884"/>
    <n v="35.76"/>
    <x v="7"/>
    <s v="Night"/>
    <x v="2"/>
    <s v="Nov"/>
    <x v="2"/>
    <x v="8"/>
    <x v="2"/>
    <x v="0"/>
  </r>
  <r>
    <x v="251"/>
    <x v="0"/>
    <d v="1899-12-30T20:39:07"/>
    <d v="1899-12-30T20:00:00"/>
    <d v="1899-12-30T21:00:00"/>
    <x v="12"/>
    <n v="20"/>
    <x v="0"/>
    <x v="884"/>
    <n v="35.76"/>
    <x v="7"/>
    <s v="Night"/>
    <x v="2"/>
    <s v="Nov"/>
    <x v="2"/>
    <x v="8"/>
    <x v="2"/>
    <x v="0"/>
  </r>
  <r>
    <x v="252"/>
    <x v="0"/>
    <d v="1899-12-30T07:48:27"/>
    <d v="1899-12-30T07:00:00"/>
    <d v="1899-12-30T08:00:00"/>
    <x v="11"/>
    <n v="7"/>
    <x v="0"/>
    <x v="696"/>
    <n v="35.76"/>
    <x v="7"/>
    <s v="Morning"/>
    <x v="3"/>
    <s v="Nov"/>
    <x v="3"/>
    <x v="8"/>
    <x v="2"/>
    <x v="0"/>
  </r>
  <r>
    <x v="252"/>
    <x v="0"/>
    <d v="1899-12-30T09:52:26"/>
    <d v="1899-12-30T09:00:00"/>
    <d v="1899-12-30T10:00:00"/>
    <x v="10"/>
    <n v="9"/>
    <x v="0"/>
    <x v="276"/>
    <n v="30.86"/>
    <x v="3"/>
    <s v="Morning"/>
    <x v="3"/>
    <s v="Nov"/>
    <x v="3"/>
    <x v="8"/>
    <x v="2"/>
    <x v="0"/>
  </r>
  <r>
    <x v="252"/>
    <x v="0"/>
    <d v="1899-12-30T10:19:10"/>
    <d v="1899-12-30T10:00:00"/>
    <d v="1899-12-30T11:00:00"/>
    <x v="0"/>
    <n v="10"/>
    <x v="0"/>
    <x v="141"/>
    <n v="25.96"/>
    <x v="5"/>
    <s v="Morning"/>
    <x v="3"/>
    <s v="Nov"/>
    <x v="3"/>
    <x v="8"/>
    <x v="2"/>
    <x v="0"/>
  </r>
  <r>
    <x v="252"/>
    <x v="0"/>
    <d v="1899-12-30T16:18:44"/>
    <d v="1899-12-30T16:00:00"/>
    <d v="1899-12-30T17:00:00"/>
    <x v="4"/>
    <n v="16"/>
    <x v="0"/>
    <x v="206"/>
    <n v="35.76"/>
    <x v="7"/>
    <s v="Afternoon"/>
    <x v="3"/>
    <s v="Nov"/>
    <x v="3"/>
    <x v="8"/>
    <x v="2"/>
    <x v="0"/>
  </r>
  <r>
    <x v="252"/>
    <x v="0"/>
    <d v="1899-12-30T16:19:53"/>
    <d v="1899-12-30T16:00:00"/>
    <d v="1899-12-30T17:00:00"/>
    <x v="4"/>
    <n v="16"/>
    <x v="0"/>
    <x v="206"/>
    <n v="35.76"/>
    <x v="1"/>
    <s v="Afternoon"/>
    <x v="3"/>
    <s v="Nov"/>
    <x v="3"/>
    <x v="8"/>
    <x v="2"/>
    <x v="0"/>
  </r>
  <r>
    <x v="252"/>
    <x v="0"/>
    <d v="1899-12-30T17:33:32"/>
    <d v="1899-12-30T17:00:00"/>
    <d v="1899-12-30T18:00:00"/>
    <x v="9"/>
    <n v="17"/>
    <x v="0"/>
    <x v="885"/>
    <n v="35.76"/>
    <x v="7"/>
    <s v="Night"/>
    <x v="3"/>
    <s v="Nov"/>
    <x v="3"/>
    <x v="8"/>
    <x v="2"/>
    <x v="0"/>
  </r>
  <r>
    <x v="252"/>
    <x v="0"/>
    <d v="1899-12-30T19:00:47"/>
    <d v="1899-12-30T19:00:00"/>
    <d v="1899-12-30T20:00:00"/>
    <x v="6"/>
    <n v="19"/>
    <x v="0"/>
    <x v="886"/>
    <n v="35.76"/>
    <x v="0"/>
    <s v="Night"/>
    <x v="3"/>
    <s v="Nov"/>
    <x v="3"/>
    <x v="8"/>
    <x v="2"/>
    <x v="0"/>
  </r>
  <r>
    <x v="252"/>
    <x v="0"/>
    <d v="1899-12-30T19:04:16"/>
    <d v="1899-12-30T19:00:00"/>
    <d v="1899-12-30T20:00:00"/>
    <x v="6"/>
    <n v="19"/>
    <x v="0"/>
    <x v="887"/>
    <n v="35.76"/>
    <x v="1"/>
    <s v="Night"/>
    <x v="3"/>
    <s v="Nov"/>
    <x v="3"/>
    <x v="8"/>
    <x v="2"/>
    <x v="0"/>
  </r>
  <r>
    <x v="252"/>
    <x v="0"/>
    <d v="1899-12-30T21:08:32"/>
    <d v="1899-12-30T21:00:00"/>
    <d v="1899-12-30T22:00:00"/>
    <x v="15"/>
    <n v="21"/>
    <x v="0"/>
    <x v="888"/>
    <n v="35.76"/>
    <x v="0"/>
    <s v="Night"/>
    <x v="3"/>
    <s v="Nov"/>
    <x v="3"/>
    <x v="8"/>
    <x v="2"/>
    <x v="0"/>
  </r>
  <r>
    <x v="252"/>
    <x v="0"/>
    <d v="1899-12-30T21:09:47"/>
    <d v="1899-12-30T21:00:00"/>
    <d v="1899-12-30T22:00:00"/>
    <x v="15"/>
    <n v="21"/>
    <x v="0"/>
    <x v="888"/>
    <n v="35.76"/>
    <x v="0"/>
    <s v="Night"/>
    <x v="3"/>
    <s v="Nov"/>
    <x v="3"/>
    <x v="8"/>
    <x v="2"/>
    <x v="0"/>
  </r>
  <r>
    <x v="253"/>
    <x v="0"/>
    <d v="1899-12-30T10:03:09"/>
    <d v="1899-12-30T10:00:00"/>
    <d v="1899-12-30T11:00:00"/>
    <x v="0"/>
    <n v="10"/>
    <x v="0"/>
    <x v="889"/>
    <n v="35.76"/>
    <x v="0"/>
    <s v="Morning"/>
    <x v="4"/>
    <s v="Nov"/>
    <x v="4"/>
    <x v="8"/>
    <x v="2"/>
    <x v="0"/>
  </r>
  <r>
    <x v="253"/>
    <x v="0"/>
    <d v="1899-12-30T13:15:45"/>
    <d v="1899-12-30T13:00:00"/>
    <d v="1899-12-30T14:00:00"/>
    <x v="2"/>
    <n v="13"/>
    <x v="0"/>
    <x v="890"/>
    <n v="35.76"/>
    <x v="0"/>
    <s v="Afternoon"/>
    <x v="4"/>
    <s v="Nov"/>
    <x v="4"/>
    <x v="8"/>
    <x v="2"/>
    <x v="0"/>
  </r>
  <r>
    <x v="253"/>
    <x v="0"/>
    <d v="1899-12-30T14:39:15"/>
    <d v="1899-12-30T14:00:00"/>
    <d v="1899-12-30T15:00:00"/>
    <x v="8"/>
    <n v="14"/>
    <x v="0"/>
    <x v="691"/>
    <n v="35.76"/>
    <x v="0"/>
    <s v="Afternoon"/>
    <x v="4"/>
    <s v="Nov"/>
    <x v="4"/>
    <x v="8"/>
    <x v="2"/>
    <x v="0"/>
  </r>
  <r>
    <x v="253"/>
    <x v="0"/>
    <d v="1899-12-30T16:47:14"/>
    <d v="1899-12-30T16:00:00"/>
    <d v="1899-12-30T17:00:00"/>
    <x v="4"/>
    <n v="16"/>
    <x v="0"/>
    <x v="891"/>
    <n v="35.76"/>
    <x v="1"/>
    <s v="Afternoon"/>
    <x v="4"/>
    <s v="Nov"/>
    <x v="4"/>
    <x v="8"/>
    <x v="2"/>
    <x v="0"/>
  </r>
  <r>
    <x v="253"/>
    <x v="0"/>
    <d v="1899-12-30T16:48:05"/>
    <d v="1899-12-30T16:00:00"/>
    <d v="1899-12-30T17:00:00"/>
    <x v="4"/>
    <n v="16"/>
    <x v="0"/>
    <x v="891"/>
    <n v="35.76"/>
    <x v="1"/>
    <s v="Afternoon"/>
    <x v="4"/>
    <s v="Nov"/>
    <x v="4"/>
    <x v="8"/>
    <x v="2"/>
    <x v="0"/>
  </r>
  <r>
    <x v="253"/>
    <x v="0"/>
    <d v="1899-12-30T16:49:04"/>
    <d v="1899-12-30T16:00:00"/>
    <d v="1899-12-30T17:00:00"/>
    <x v="4"/>
    <n v="16"/>
    <x v="0"/>
    <x v="891"/>
    <n v="35.76"/>
    <x v="4"/>
    <s v="Afternoon"/>
    <x v="4"/>
    <s v="Nov"/>
    <x v="4"/>
    <x v="8"/>
    <x v="2"/>
    <x v="0"/>
  </r>
  <r>
    <x v="253"/>
    <x v="0"/>
    <d v="1899-12-30T18:45:14"/>
    <d v="1899-12-30T18:00:00"/>
    <d v="1899-12-30T19:00:00"/>
    <x v="5"/>
    <n v="18"/>
    <x v="0"/>
    <x v="696"/>
    <n v="35.76"/>
    <x v="7"/>
    <s v="Night"/>
    <x v="4"/>
    <s v="Nov"/>
    <x v="4"/>
    <x v="8"/>
    <x v="2"/>
    <x v="0"/>
  </r>
  <r>
    <x v="253"/>
    <x v="0"/>
    <d v="1899-12-30T20:07:58"/>
    <d v="1899-12-30T20:00:00"/>
    <d v="1899-12-30T21:00:00"/>
    <x v="12"/>
    <n v="20"/>
    <x v="0"/>
    <x v="892"/>
    <n v="35.76"/>
    <x v="0"/>
    <s v="Night"/>
    <x v="4"/>
    <s v="Nov"/>
    <x v="4"/>
    <x v="8"/>
    <x v="2"/>
    <x v="0"/>
  </r>
  <r>
    <x v="253"/>
    <x v="0"/>
    <d v="1899-12-30T20:09:22"/>
    <d v="1899-12-30T20:00:00"/>
    <d v="1899-12-30T21:00:00"/>
    <x v="12"/>
    <n v="20"/>
    <x v="0"/>
    <x v="893"/>
    <n v="35.76"/>
    <x v="4"/>
    <s v="Night"/>
    <x v="4"/>
    <s v="Nov"/>
    <x v="4"/>
    <x v="8"/>
    <x v="2"/>
    <x v="0"/>
  </r>
  <r>
    <x v="254"/>
    <x v="0"/>
    <d v="1899-12-30T08:09:11"/>
    <d v="1899-12-30T08:00:00"/>
    <d v="1899-12-30T09:00:00"/>
    <x v="13"/>
    <n v="8"/>
    <x v="0"/>
    <x v="894"/>
    <n v="30.86"/>
    <x v="3"/>
    <s v="Morning"/>
    <x v="5"/>
    <s v="Nov"/>
    <x v="5"/>
    <x v="8"/>
    <x v="2"/>
    <x v="0"/>
  </r>
  <r>
    <x v="254"/>
    <x v="0"/>
    <d v="1899-12-30T10:37:43"/>
    <d v="1899-12-30T10:00:00"/>
    <d v="1899-12-30T11:00:00"/>
    <x v="0"/>
    <n v="10"/>
    <x v="0"/>
    <x v="892"/>
    <n v="35.76"/>
    <x v="0"/>
    <s v="Morning"/>
    <x v="5"/>
    <s v="Nov"/>
    <x v="5"/>
    <x v="8"/>
    <x v="2"/>
    <x v="0"/>
  </r>
  <r>
    <x v="254"/>
    <x v="0"/>
    <d v="1899-12-30T13:19:55"/>
    <d v="1899-12-30T13:00:00"/>
    <d v="1899-12-30T14:00:00"/>
    <x v="2"/>
    <n v="13"/>
    <x v="0"/>
    <x v="895"/>
    <n v="30.86"/>
    <x v="3"/>
    <s v="Afternoon"/>
    <x v="5"/>
    <s v="Nov"/>
    <x v="5"/>
    <x v="8"/>
    <x v="2"/>
    <x v="0"/>
  </r>
  <r>
    <x v="254"/>
    <x v="0"/>
    <d v="1899-12-30T13:20:58"/>
    <d v="1899-12-30T13:00:00"/>
    <d v="1899-12-30T14:00:00"/>
    <x v="2"/>
    <n v="13"/>
    <x v="0"/>
    <x v="895"/>
    <n v="30.86"/>
    <x v="3"/>
    <s v="Afternoon"/>
    <x v="5"/>
    <s v="Nov"/>
    <x v="5"/>
    <x v="8"/>
    <x v="2"/>
    <x v="0"/>
  </r>
  <r>
    <x v="254"/>
    <x v="0"/>
    <d v="1899-12-30T14:17:30"/>
    <d v="1899-12-30T14:00:00"/>
    <d v="1899-12-30T15:00:00"/>
    <x v="8"/>
    <n v="14"/>
    <x v="0"/>
    <x v="896"/>
    <n v="30.86"/>
    <x v="3"/>
    <s v="Afternoon"/>
    <x v="5"/>
    <s v="Nov"/>
    <x v="5"/>
    <x v="8"/>
    <x v="2"/>
    <x v="0"/>
  </r>
  <r>
    <x v="254"/>
    <x v="0"/>
    <d v="1899-12-30T14:46:58"/>
    <d v="1899-12-30T14:00:00"/>
    <d v="1899-12-30T15:00:00"/>
    <x v="8"/>
    <n v="14"/>
    <x v="0"/>
    <x v="892"/>
    <n v="35.76"/>
    <x v="0"/>
    <s v="Afternoon"/>
    <x v="5"/>
    <s v="Nov"/>
    <x v="5"/>
    <x v="8"/>
    <x v="2"/>
    <x v="0"/>
  </r>
  <r>
    <x v="255"/>
    <x v="0"/>
    <d v="1899-12-30T09:36:28"/>
    <d v="1899-12-30T09:00:00"/>
    <d v="1899-12-30T10:00:00"/>
    <x v="10"/>
    <n v="9"/>
    <x v="0"/>
    <x v="892"/>
    <n v="35.76"/>
    <x v="0"/>
    <s v="Morning"/>
    <x v="6"/>
    <s v="Nov"/>
    <x v="6"/>
    <x v="8"/>
    <x v="2"/>
    <x v="0"/>
  </r>
  <r>
    <x v="255"/>
    <x v="0"/>
    <d v="1899-12-30T10:06:43"/>
    <d v="1899-12-30T10:00:00"/>
    <d v="1899-12-30T11:00:00"/>
    <x v="0"/>
    <n v="10"/>
    <x v="0"/>
    <x v="897"/>
    <n v="25.96"/>
    <x v="2"/>
    <s v="Morning"/>
    <x v="6"/>
    <s v="Nov"/>
    <x v="6"/>
    <x v="8"/>
    <x v="2"/>
    <x v="1"/>
  </r>
  <r>
    <x v="255"/>
    <x v="0"/>
    <d v="1899-12-30T12:48:50"/>
    <d v="1899-12-30T12:00:00"/>
    <d v="1899-12-30T13:00:00"/>
    <x v="1"/>
    <n v="12"/>
    <x v="0"/>
    <x v="898"/>
    <n v="21.06"/>
    <x v="6"/>
    <s v="Afternoon"/>
    <x v="6"/>
    <s v="Nov"/>
    <x v="6"/>
    <x v="8"/>
    <x v="2"/>
    <x v="1"/>
  </r>
  <r>
    <x v="255"/>
    <x v="0"/>
    <d v="1899-12-30T15:03:45"/>
    <d v="1899-12-30T15:00:00"/>
    <d v="1899-12-30T16:00:00"/>
    <x v="3"/>
    <n v="15"/>
    <x v="0"/>
    <x v="899"/>
    <n v="35.76"/>
    <x v="7"/>
    <s v="Afternoon"/>
    <x v="6"/>
    <s v="Nov"/>
    <x v="6"/>
    <x v="8"/>
    <x v="2"/>
    <x v="0"/>
  </r>
  <r>
    <x v="255"/>
    <x v="0"/>
    <d v="1899-12-30T15:04:57"/>
    <d v="1899-12-30T15:00:00"/>
    <d v="1899-12-30T16:00:00"/>
    <x v="3"/>
    <n v="15"/>
    <x v="0"/>
    <x v="900"/>
    <n v="35.76"/>
    <x v="0"/>
    <s v="Afternoon"/>
    <x v="6"/>
    <s v="Nov"/>
    <x v="6"/>
    <x v="8"/>
    <x v="2"/>
    <x v="0"/>
  </r>
  <r>
    <x v="255"/>
    <x v="0"/>
    <d v="1899-12-30T15:05:50"/>
    <d v="1899-12-30T15:00:00"/>
    <d v="1899-12-30T16:00:00"/>
    <x v="3"/>
    <n v="15"/>
    <x v="0"/>
    <x v="900"/>
    <n v="35.76"/>
    <x v="7"/>
    <s v="Afternoon"/>
    <x v="6"/>
    <s v="Nov"/>
    <x v="6"/>
    <x v="8"/>
    <x v="2"/>
    <x v="0"/>
  </r>
  <r>
    <x v="255"/>
    <x v="0"/>
    <d v="1899-12-30T16:13:08"/>
    <d v="1899-12-30T16:00:00"/>
    <d v="1899-12-30T17:00:00"/>
    <x v="4"/>
    <n v="16"/>
    <x v="0"/>
    <x v="819"/>
    <n v="30.86"/>
    <x v="3"/>
    <s v="Afternoon"/>
    <x v="6"/>
    <s v="Nov"/>
    <x v="6"/>
    <x v="8"/>
    <x v="2"/>
    <x v="0"/>
  </r>
  <r>
    <x v="255"/>
    <x v="0"/>
    <d v="1899-12-30T16:14:22"/>
    <d v="1899-12-30T16:00:00"/>
    <d v="1899-12-30T17:00:00"/>
    <x v="4"/>
    <n v="16"/>
    <x v="0"/>
    <x v="819"/>
    <n v="35.76"/>
    <x v="7"/>
    <s v="Afternoon"/>
    <x v="6"/>
    <s v="Nov"/>
    <x v="6"/>
    <x v="8"/>
    <x v="2"/>
    <x v="0"/>
  </r>
  <r>
    <x v="255"/>
    <x v="0"/>
    <d v="1899-12-30T19:43:26"/>
    <d v="1899-12-30T19:00:00"/>
    <d v="1899-12-30T20:00:00"/>
    <x v="6"/>
    <n v="19"/>
    <x v="0"/>
    <x v="507"/>
    <n v="35.76"/>
    <x v="1"/>
    <s v="Night"/>
    <x v="6"/>
    <s v="Nov"/>
    <x v="6"/>
    <x v="8"/>
    <x v="2"/>
    <x v="0"/>
  </r>
  <r>
    <x v="255"/>
    <x v="0"/>
    <d v="1899-12-30T19:46:37"/>
    <d v="1899-12-30T19:00:00"/>
    <d v="1899-12-30T20:00:00"/>
    <x v="6"/>
    <n v="19"/>
    <x v="0"/>
    <x v="507"/>
    <n v="35.76"/>
    <x v="1"/>
    <s v="Night"/>
    <x v="6"/>
    <s v="Nov"/>
    <x v="6"/>
    <x v="8"/>
    <x v="2"/>
    <x v="0"/>
  </r>
  <r>
    <x v="255"/>
    <x v="0"/>
    <d v="1899-12-30T20:31:30"/>
    <d v="1899-12-30T20:00:00"/>
    <d v="1899-12-30T21:00:00"/>
    <x v="12"/>
    <n v="20"/>
    <x v="0"/>
    <x v="877"/>
    <n v="35.76"/>
    <x v="4"/>
    <s v="Night"/>
    <x v="6"/>
    <s v="Nov"/>
    <x v="6"/>
    <x v="8"/>
    <x v="2"/>
    <x v="0"/>
  </r>
  <r>
    <x v="255"/>
    <x v="0"/>
    <d v="1899-12-30T20:32:31"/>
    <d v="1899-12-30T20:00:00"/>
    <d v="1899-12-30T21:00:00"/>
    <x v="12"/>
    <n v="20"/>
    <x v="0"/>
    <x v="877"/>
    <n v="35.76"/>
    <x v="1"/>
    <s v="Night"/>
    <x v="6"/>
    <s v="Nov"/>
    <x v="6"/>
    <x v="8"/>
    <x v="2"/>
    <x v="0"/>
  </r>
  <r>
    <x v="255"/>
    <x v="0"/>
    <d v="1899-12-30T21:24:32"/>
    <d v="1899-12-30T21:00:00"/>
    <d v="1899-12-30T22:00:00"/>
    <x v="15"/>
    <n v="21"/>
    <x v="0"/>
    <x v="19"/>
    <n v="35.76"/>
    <x v="0"/>
    <s v="Night"/>
    <x v="6"/>
    <s v="Nov"/>
    <x v="6"/>
    <x v="8"/>
    <x v="2"/>
    <x v="0"/>
  </r>
  <r>
    <x v="255"/>
    <x v="0"/>
    <d v="1899-12-30T22:40:42"/>
    <d v="1899-12-30T22:00:00"/>
    <d v="1899-12-30T23:00:00"/>
    <x v="14"/>
    <n v="22"/>
    <x v="0"/>
    <x v="901"/>
    <n v="35.76"/>
    <x v="0"/>
    <s v="Night"/>
    <x v="6"/>
    <s v="Nov"/>
    <x v="6"/>
    <x v="8"/>
    <x v="2"/>
    <x v="0"/>
  </r>
  <r>
    <x v="256"/>
    <x v="0"/>
    <d v="1899-12-30T08:45:51"/>
    <d v="1899-12-30T08:00:00"/>
    <d v="1899-12-30T09:00:00"/>
    <x v="13"/>
    <n v="8"/>
    <x v="0"/>
    <x v="902"/>
    <n v="30.86"/>
    <x v="3"/>
    <s v="Morning"/>
    <x v="0"/>
    <s v="Nov"/>
    <x v="0"/>
    <x v="8"/>
    <x v="2"/>
    <x v="0"/>
  </r>
  <r>
    <x v="256"/>
    <x v="0"/>
    <d v="1899-12-30T11:05:53"/>
    <d v="1899-12-30T11:00:00"/>
    <d v="1899-12-30T12:00:00"/>
    <x v="7"/>
    <n v="11"/>
    <x v="0"/>
    <x v="769"/>
    <n v="30.86"/>
    <x v="3"/>
    <s v="Morning"/>
    <x v="0"/>
    <s v="Nov"/>
    <x v="0"/>
    <x v="8"/>
    <x v="2"/>
    <x v="0"/>
  </r>
  <r>
    <x v="256"/>
    <x v="0"/>
    <d v="1899-12-30T12:09:00"/>
    <d v="1899-12-30T12:00:00"/>
    <d v="1899-12-30T13:00:00"/>
    <x v="1"/>
    <n v="12"/>
    <x v="0"/>
    <x v="903"/>
    <n v="35.76"/>
    <x v="4"/>
    <s v="Afternoon"/>
    <x v="0"/>
    <s v="Nov"/>
    <x v="0"/>
    <x v="8"/>
    <x v="2"/>
    <x v="0"/>
  </r>
  <r>
    <x v="256"/>
    <x v="0"/>
    <d v="1899-12-30T12:14:19"/>
    <d v="1899-12-30T12:00:00"/>
    <d v="1899-12-30T13:00:00"/>
    <x v="1"/>
    <n v="12"/>
    <x v="0"/>
    <x v="904"/>
    <n v="35.76"/>
    <x v="4"/>
    <s v="Afternoon"/>
    <x v="0"/>
    <s v="Nov"/>
    <x v="0"/>
    <x v="8"/>
    <x v="2"/>
    <x v="0"/>
  </r>
  <r>
    <x v="256"/>
    <x v="0"/>
    <d v="1899-12-30T13:57:34"/>
    <d v="1899-12-30T13:00:00"/>
    <d v="1899-12-30T14:00:00"/>
    <x v="2"/>
    <n v="13"/>
    <x v="0"/>
    <x v="494"/>
    <n v="35.76"/>
    <x v="0"/>
    <s v="Afternoon"/>
    <x v="0"/>
    <s v="Nov"/>
    <x v="0"/>
    <x v="8"/>
    <x v="2"/>
    <x v="0"/>
  </r>
  <r>
    <x v="256"/>
    <x v="0"/>
    <d v="1899-12-30T15:19:51"/>
    <d v="1899-12-30T15:00:00"/>
    <d v="1899-12-30T16:00:00"/>
    <x v="3"/>
    <n v="15"/>
    <x v="0"/>
    <x v="905"/>
    <n v="25.96"/>
    <x v="2"/>
    <s v="Afternoon"/>
    <x v="0"/>
    <s v="Nov"/>
    <x v="0"/>
    <x v="8"/>
    <x v="2"/>
    <x v="1"/>
  </r>
  <r>
    <x v="256"/>
    <x v="0"/>
    <d v="1899-12-30T17:35:41"/>
    <d v="1899-12-30T17:00:00"/>
    <d v="1899-12-30T18:00:00"/>
    <x v="9"/>
    <n v="17"/>
    <x v="0"/>
    <x v="851"/>
    <n v="30.86"/>
    <x v="3"/>
    <s v="Night"/>
    <x v="0"/>
    <s v="Nov"/>
    <x v="0"/>
    <x v="8"/>
    <x v="2"/>
    <x v="0"/>
  </r>
  <r>
    <x v="256"/>
    <x v="0"/>
    <d v="1899-12-30T17:55:01"/>
    <d v="1899-12-30T17:00:00"/>
    <d v="1899-12-30T18:00:00"/>
    <x v="9"/>
    <n v="17"/>
    <x v="0"/>
    <x v="906"/>
    <n v="35.76"/>
    <x v="0"/>
    <s v="Night"/>
    <x v="0"/>
    <s v="Nov"/>
    <x v="0"/>
    <x v="8"/>
    <x v="2"/>
    <x v="0"/>
  </r>
  <r>
    <x v="256"/>
    <x v="0"/>
    <d v="1899-12-30T18:12:45"/>
    <d v="1899-12-30T18:00:00"/>
    <d v="1899-12-30T19:00:00"/>
    <x v="5"/>
    <n v="18"/>
    <x v="0"/>
    <x v="907"/>
    <n v="35.76"/>
    <x v="1"/>
    <s v="Night"/>
    <x v="0"/>
    <s v="Nov"/>
    <x v="0"/>
    <x v="8"/>
    <x v="2"/>
    <x v="0"/>
  </r>
  <r>
    <x v="256"/>
    <x v="0"/>
    <d v="1899-12-30T18:42:22"/>
    <d v="1899-12-30T18:00:00"/>
    <d v="1899-12-30T19:00:00"/>
    <x v="5"/>
    <n v="18"/>
    <x v="0"/>
    <x v="287"/>
    <n v="30.86"/>
    <x v="3"/>
    <s v="Night"/>
    <x v="0"/>
    <s v="Nov"/>
    <x v="0"/>
    <x v="8"/>
    <x v="2"/>
    <x v="0"/>
  </r>
  <r>
    <x v="256"/>
    <x v="0"/>
    <d v="1899-12-30T18:43:21"/>
    <d v="1899-12-30T18:00:00"/>
    <d v="1899-12-30T19:00:00"/>
    <x v="5"/>
    <n v="18"/>
    <x v="0"/>
    <x v="287"/>
    <n v="30.86"/>
    <x v="3"/>
    <s v="Night"/>
    <x v="0"/>
    <s v="Nov"/>
    <x v="0"/>
    <x v="8"/>
    <x v="2"/>
    <x v="0"/>
  </r>
  <r>
    <x v="257"/>
    <x v="0"/>
    <d v="1899-12-30T10:21:35"/>
    <d v="1899-12-30T10:00:00"/>
    <d v="1899-12-30T11:00:00"/>
    <x v="0"/>
    <n v="10"/>
    <x v="0"/>
    <x v="141"/>
    <n v="25.96"/>
    <x v="5"/>
    <s v="Morning"/>
    <x v="1"/>
    <s v="Nov"/>
    <x v="1"/>
    <x v="8"/>
    <x v="2"/>
    <x v="0"/>
  </r>
  <r>
    <x v="257"/>
    <x v="0"/>
    <d v="1899-12-30T10:45:51"/>
    <d v="1899-12-30T10:00:00"/>
    <d v="1899-12-30T11:00:00"/>
    <x v="0"/>
    <n v="10"/>
    <x v="0"/>
    <x v="908"/>
    <n v="25.96"/>
    <x v="5"/>
    <s v="Morning"/>
    <x v="1"/>
    <s v="Nov"/>
    <x v="1"/>
    <x v="8"/>
    <x v="2"/>
    <x v="0"/>
  </r>
  <r>
    <x v="257"/>
    <x v="0"/>
    <d v="1899-12-30T11:02:01"/>
    <d v="1899-12-30T11:00:00"/>
    <d v="1899-12-30T12:00:00"/>
    <x v="7"/>
    <n v="11"/>
    <x v="0"/>
    <x v="909"/>
    <n v="35.76"/>
    <x v="1"/>
    <s v="Morning"/>
    <x v="1"/>
    <s v="Nov"/>
    <x v="1"/>
    <x v="8"/>
    <x v="2"/>
    <x v="0"/>
  </r>
  <r>
    <x v="257"/>
    <x v="0"/>
    <d v="1899-12-30T11:03:07"/>
    <d v="1899-12-30T11:00:00"/>
    <d v="1899-12-30T12:00:00"/>
    <x v="7"/>
    <n v="11"/>
    <x v="0"/>
    <x v="910"/>
    <n v="35.76"/>
    <x v="0"/>
    <s v="Morning"/>
    <x v="1"/>
    <s v="Nov"/>
    <x v="1"/>
    <x v="8"/>
    <x v="2"/>
    <x v="0"/>
  </r>
  <r>
    <x v="257"/>
    <x v="0"/>
    <d v="1899-12-30T11:39:25"/>
    <d v="1899-12-30T11:00:00"/>
    <d v="1899-12-30T12:00:00"/>
    <x v="7"/>
    <n v="11"/>
    <x v="0"/>
    <x v="302"/>
    <n v="25.96"/>
    <x v="2"/>
    <s v="Morning"/>
    <x v="1"/>
    <s v="Nov"/>
    <x v="1"/>
    <x v="8"/>
    <x v="2"/>
    <x v="1"/>
  </r>
  <r>
    <x v="257"/>
    <x v="0"/>
    <d v="1899-12-30T12:30:15"/>
    <d v="1899-12-30T12:00:00"/>
    <d v="1899-12-30T13:00:00"/>
    <x v="1"/>
    <n v="12"/>
    <x v="0"/>
    <x v="911"/>
    <n v="35.76"/>
    <x v="7"/>
    <s v="Afternoon"/>
    <x v="1"/>
    <s v="Nov"/>
    <x v="1"/>
    <x v="8"/>
    <x v="2"/>
    <x v="0"/>
  </r>
  <r>
    <x v="257"/>
    <x v="0"/>
    <d v="1899-12-30T12:31:51"/>
    <d v="1899-12-30T12:00:00"/>
    <d v="1899-12-30T13:00:00"/>
    <x v="1"/>
    <n v="12"/>
    <x v="0"/>
    <x v="912"/>
    <n v="30.86"/>
    <x v="3"/>
    <s v="Afternoon"/>
    <x v="1"/>
    <s v="Nov"/>
    <x v="1"/>
    <x v="8"/>
    <x v="2"/>
    <x v="0"/>
  </r>
  <r>
    <x v="257"/>
    <x v="0"/>
    <d v="1899-12-30T12:48:36"/>
    <d v="1899-12-30T12:00:00"/>
    <d v="1899-12-30T13:00:00"/>
    <x v="1"/>
    <n v="12"/>
    <x v="0"/>
    <x v="913"/>
    <n v="35.76"/>
    <x v="0"/>
    <s v="Afternoon"/>
    <x v="1"/>
    <s v="Nov"/>
    <x v="1"/>
    <x v="8"/>
    <x v="2"/>
    <x v="0"/>
  </r>
  <r>
    <x v="257"/>
    <x v="0"/>
    <d v="1899-12-30T12:49:35"/>
    <d v="1899-12-30T12:00:00"/>
    <d v="1899-12-30T13:00:00"/>
    <x v="1"/>
    <n v="12"/>
    <x v="0"/>
    <x v="913"/>
    <n v="35.76"/>
    <x v="0"/>
    <s v="Afternoon"/>
    <x v="1"/>
    <s v="Nov"/>
    <x v="1"/>
    <x v="8"/>
    <x v="2"/>
    <x v="0"/>
  </r>
  <r>
    <x v="257"/>
    <x v="0"/>
    <d v="1899-12-30T13:16:55"/>
    <d v="1899-12-30T13:00:00"/>
    <d v="1899-12-30T14:00:00"/>
    <x v="2"/>
    <n v="13"/>
    <x v="0"/>
    <x v="819"/>
    <n v="30.86"/>
    <x v="3"/>
    <s v="Afternoon"/>
    <x v="1"/>
    <s v="Nov"/>
    <x v="1"/>
    <x v="8"/>
    <x v="2"/>
    <x v="0"/>
  </r>
  <r>
    <x v="257"/>
    <x v="0"/>
    <d v="1899-12-30T13:18:00"/>
    <d v="1899-12-30T13:00:00"/>
    <d v="1899-12-30T14:00:00"/>
    <x v="2"/>
    <n v="13"/>
    <x v="0"/>
    <x v="914"/>
    <n v="35.76"/>
    <x v="0"/>
    <s v="Afternoon"/>
    <x v="1"/>
    <s v="Nov"/>
    <x v="1"/>
    <x v="8"/>
    <x v="2"/>
    <x v="0"/>
  </r>
  <r>
    <x v="257"/>
    <x v="0"/>
    <d v="1899-12-30T13:19:09"/>
    <d v="1899-12-30T13:00:00"/>
    <d v="1899-12-30T14:00:00"/>
    <x v="2"/>
    <n v="13"/>
    <x v="0"/>
    <x v="914"/>
    <n v="35.76"/>
    <x v="0"/>
    <s v="Afternoon"/>
    <x v="1"/>
    <s v="Nov"/>
    <x v="1"/>
    <x v="8"/>
    <x v="2"/>
    <x v="0"/>
  </r>
  <r>
    <x v="257"/>
    <x v="0"/>
    <d v="1899-12-30T14:25:47"/>
    <d v="1899-12-30T14:00:00"/>
    <d v="1899-12-30T15:00:00"/>
    <x v="8"/>
    <n v="14"/>
    <x v="0"/>
    <x v="915"/>
    <n v="30.86"/>
    <x v="3"/>
    <s v="Afternoon"/>
    <x v="1"/>
    <s v="Nov"/>
    <x v="1"/>
    <x v="8"/>
    <x v="2"/>
    <x v="0"/>
  </r>
  <r>
    <x v="258"/>
    <x v="0"/>
    <d v="1899-12-30T10:29:37"/>
    <d v="1899-12-30T10:00:00"/>
    <d v="1899-12-30T11:00:00"/>
    <x v="0"/>
    <n v="10"/>
    <x v="0"/>
    <x v="916"/>
    <n v="30.86"/>
    <x v="3"/>
    <s v="Morning"/>
    <x v="2"/>
    <s v="Nov"/>
    <x v="2"/>
    <x v="8"/>
    <x v="2"/>
    <x v="0"/>
  </r>
  <r>
    <x v="258"/>
    <x v="0"/>
    <d v="1899-12-30T13:35:20"/>
    <d v="1899-12-30T13:00:00"/>
    <d v="1899-12-30T14:00:00"/>
    <x v="2"/>
    <n v="13"/>
    <x v="0"/>
    <x v="917"/>
    <n v="30.86"/>
    <x v="3"/>
    <s v="Afternoon"/>
    <x v="2"/>
    <s v="Nov"/>
    <x v="2"/>
    <x v="8"/>
    <x v="2"/>
    <x v="0"/>
  </r>
  <r>
    <x v="258"/>
    <x v="0"/>
    <d v="1899-12-30T14:18:42"/>
    <d v="1899-12-30T14:00:00"/>
    <d v="1899-12-30T15:00:00"/>
    <x v="8"/>
    <n v="14"/>
    <x v="0"/>
    <x v="918"/>
    <n v="25.96"/>
    <x v="2"/>
    <s v="Afternoon"/>
    <x v="2"/>
    <s v="Nov"/>
    <x v="2"/>
    <x v="8"/>
    <x v="2"/>
    <x v="1"/>
  </r>
  <r>
    <x v="258"/>
    <x v="0"/>
    <d v="1899-12-30T14:33:40"/>
    <d v="1899-12-30T14:00:00"/>
    <d v="1899-12-30T15:00:00"/>
    <x v="8"/>
    <n v="14"/>
    <x v="0"/>
    <x v="919"/>
    <n v="30.86"/>
    <x v="3"/>
    <s v="Afternoon"/>
    <x v="2"/>
    <s v="Nov"/>
    <x v="2"/>
    <x v="8"/>
    <x v="2"/>
    <x v="0"/>
  </r>
  <r>
    <x v="258"/>
    <x v="0"/>
    <d v="1899-12-30T16:27:26"/>
    <d v="1899-12-30T16:00:00"/>
    <d v="1899-12-30T17:00:00"/>
    <x v="4"/>
    <n v="16"/>
    <x v="0"/>
    <x v="920"/>
    <n v="35.76"/>
    <x v="0"/>
    <s v="Afternoon"/>
    <x v="2"/>
    <s v="Nov"/>
    <x v="2"/>
    <x v="8"/>
    <x v="2"/>
    <x v="0"/>
  </r>
  <r>
    <x v="258"/>
    <x v="0"/>
    <d v="1899-12-30T16:28:36"/>
    <d v="1899-12-30T16:00:00"/>
    <d v="1899-12-30T17:00:00"/>
    <x v="4"/>
    <n v="16"/>
    <x v="0"/>
    <x v="920"/>
    <n v="35.76"/>
    <x v="0"/>
    <s v="Afternoon"/>
    <x v="2"/>
    <s v="Nov"/>
    <x v="2"/>
    <x v="8"/>
    <x v="2"/>
    <x v="0"/>
  </r>
  <r>
    <x v="258"/>
    <x v="0"/>
    <d v="1899-12-30T18:10:07"/>
    <d v="1899-12-30T18:00:00"/>
    <d v="1899-12-30T19:00:00"/>
    <x v="5"/>
    <n v="18"/>
    <x v="0"/>
    <x v="921"/>
    <n v="35.76"/>
    <x v="1"/>
    <s v="Night"/>
    <x v="2"/>
    <s v="Nov"/>
    <x v="2"/>
    <x v="8"/>
    <x v="2"/>
    <x v="0"/>
  </r>
  <r>
    <x v="258"/>
    <x v="0"/>
    <d v="1899-12-30T19:17:34"/>
    <d v="1899-12-30T19:00:00"/>
    <d v="1899-12-30T20:00:00"/>
    <x v="6"/>
    <n v="19"/>
    <x v="0"/>
    <x v="922"/>
    <n v="35.76"/>
    <x v="1"/>
    <s v="Night"/>
    <x v="2"/>
    <s v="Nov"/>
    <x v="2"/>
    <x v="8"/>
    <x v="2"/>
    <x v="0"/>
  </r>
  <r>
    <x v="258"/>
    <x v="0"/>
    <d v="1899-12-30T19:18:28"/>
    <d v="1899-12-30T19:00:00"/>
    <d v="1899-12-30T20:00:00"/>
    <x v="6"/>
    <n v="19"/>
    <x v="0"/>
    <x v="922"/>
    <n v="35.76"/>
    <x v="1"/>
    <s v="Night"/>
    <x v="2"/>
    <s v="Nov"/>
    <x v="2"/>
    <x v="8"/>
    <x v="2"/>
    <x v="0"/>
  </r>
  <r>
    <x v="259"/>
    <x v="0"/>
    <d v="1899-12-30T07:52:20"/>
    <d v="1899-12-30T07:00:00"/>
    <d v="1899-12-30T08:00:00"/>
    <x v="11"/>
    <n v="7"/>
    <x v="0"/>
    <x v="769"/>
    <n v="30.86"/>
    <x v="3"/>
    <s v="Morning"/>
    <x v="3"/>
    <s v="Nov"/>
    <x v="3"/>
    <x v="8"/>
    <x v="2"/>
    <x v="0"/>
  </r>
  <r>
    <x v="259"/>
    <x v="0"/>
    <d v="1899-12-30T07:53:16"/>
    <d v="1899-12-30T07:00:00"/>
    <d v="1899-12-30T08:00:00"/>
    <x v="11"/>
    <n v="7"/>
    <x v="0"/>
    <x v="923"/>
    <n v="30.86"/>
    <x v="3"/>
    <s v="Morning"/>
    <x v="3"/>
    <s v="Nov"/>
    <x v="3"/>
    <x v="8"/>
    <x v="2"/>
    <x v="0"/>
  </r>
  <r>
    <x v="259"/>
    <x v="0"/>
    <d v="1899-12-30T07:57:22"/>
    <d v="1899-12-30T07:00:00"/>
    <d v="1899-12-30T08:00:00"/>
    <x v="11"/>
    <n v="7"/>
    <x v="0"/>
    <x v="570"/>
    <n v="35.76"/>
    <x v="0"/>
    <s v="Morning"/>
    <x v="3"/>
    <s v="Nov"/>
    <x v="3"/>
    <x v="8"/>
    <x v="2"/>
    <x v="0"/>
  </r>
  <r>
    <x v="259"/>
    <x v="0"/>
    <d v="1899-12-30T16:44:49"/>
    <d v="1899-12-30T16:00:00"/>
    <d v="1899-12-30T17:00:00"/>
    <x v="4"/>
    <n v="16"/>
    <x v="0"/>
    <x v="924"/>
    <n v="35.76"/>
    <x v="0"/>
    <s v="Afternoon"/>
    <x v="3"/>
    <s v="Nov"/>
    <x v="3"/>
    <x v="8"/>
    <x v="2"/>
    <x v="0"/>
  </r>
  <r>
    <x v="259"/>
    <x v="0"/>
    <d v="1899-12-30T16:46:53"/>
    <d v="1899-12-30T16:00:00"/>
    <d v="1899-12-30T17:00:00"/>
    <x v="4"/>
    <n v="16"/>
    <x v="0"/>
    <x v="906"/>
    <n v="35.76"/>
    <x v="0"/>
    <s v="Afternoon"/>
    <x v="3"/>
    <s v="Nov"/>
    <x v="3"/>
    <x v="8"/>
    <x v="2"/>
    <x v="0"/>
  </r>
  <r>
    <x v="259"/>
    <x v="0"/>
    <d v="1899-12-30T18:50:54"/>
    <d v="1899-12-30T18:00:00"/>
    <d v="1899-12-30T19:00:00"/>
    <x v="5"/>
    <n v="18"/>
    <x v="0"/>
    <x v="925"/>
    <n v="35.76"/>
    <x v="0"/>
    <s v="Night"/>
    <x v="3"/>
    <s v="Nov"/>
    <x v="3"/>
    <x v="8"/>
    <x v="2"/>
    <x v="0"/>
  </r>
  <r>
    <x v="260"/>
    <x v="0"/>
    <d v="1899-12-30T07:49:01"/>
    <d v="1899-12-30T07:00:00"/>
    <d v="1899-12-30T08:00:00"/>
    <x v="11"/>
    <n v="7"/>
    <x v="0"/>
    <x v="696"/>
    <n v="35.76"/>
    <x v="4"/>
    <s v="Morning"/>
    <x v="4"/>
    <s v="Nov"/>
    <x v="4"/>
    <x v="8"/>
    <x v="2"/>
    <x v="0"/>
  </r>
  <r>
    <x v="260"/>
    <x v="0"/>
    <d v="1899-12-30T07:51:14"/>
    <d v="1899-12-30T07:00:00"/>
    <d v="1899-12-30T08:00:00"/>
    <x v="11"/>
    <n v="7"/>
    <x v="0"/>
    <x v="923"/>
    <n v="30.86"/>
    <x v="3"/>
    <s v="Morning"/>
    <x v="4"/>
    <s v="Nov"/>
    <x v="4"/>
    <x v="8"/>
    <x v="2"/>
    <x v="0"/>
  </r>
  <r>
    <x v="260"/>
    <x v="0"/>
    <d v="1899-12-30T07:52:13"/>
    <d v="1899-12-30T07:00:00"/>
    <d v="1899-12-30T08:00:00"/>
    <x v="11"/>
    <n v="7"/>
    <x v="0"/>
    <x v="923"/>
    <n v="35.76"/>
    <x v="0"/>
    <s v="Morning"/>
    <x v="4"/>
    <s v="Nov"/>
    <x v="4"/>
    <x v="8"/>
    <x v="2"/>
    <x v="0"/>
  </r>
  <r>
    <x v="260"/>
    <x v="0"/>
    <d v="1899-12-30T07:53:38"/>
    <d v="1899-12-30T07:00:00"/>
    <d v="1899-12-30T08:00:00"/>
    <x v="11"/>
    <n v="7"/>
    <x v="0"/>
    <x v="926"/>
    <n v="21.06"/>
    <x v="6"/>
    <s v="Morning"/>
    <x v="4"/>
    <s v="Nov"/>
    <x v="4"/>
    <x v="8"/>
    <x v="2"/>
    <x v="1"/>
  </r>
  <r>
    <x v="260"/>
    <x v="0"/>
    <d v="1899-12-30T07:54:47"/>
    <d v="1899-12-30T07:00:00"/>
    <d v="1899-12-30T08:00:00"/>
    <x v="11"/>
    <n v="7"/>
    <x v="0"/>
    <x v="927"/>
    <n v="35.76"/>
    <x v="0"/>
    <s v="Morning"/>
    <x v="4"/>
    <s v="Nov"/>
    <x v="4"/>
    <x v="8"/>
    <x v="2"/>
    <x v="0"/>
  </r>
  <r>
    <x v="260"/>
    <x v="0"/>
    <d v="1899-12-30T10:29:23"/>
    <d v="1899-12-30T10:00:00"/>
    <d v="1899-12-30T11:00:00"/>
    <x v="0"/>
    <n v="10"/>
    <x v="0"/>
    <x v="276"/>
    <n v="30.86"/>
    <x v="3"/>
    <s v="Morning"/>
    <x v="4"/>
    <s v="Nov"/>
    <x v="4"/>
    <x v="8"/>
    <x v="2"/>
    <x v="0"/>
  </r>
  <r>
    <x v="260"/>
    <x v="0"/>
    <d v="1899-12-30T11:07:09"/>
    <d v="1899-12-30T11:00:00"/>
    <d v="1899-12-30T12:00:00"/>
    <x v="7"/>
    <n v="11"/>
    <x v="0"/>
    <x v="928"/>
    <n v="35.76"/>
    <x v="0"/>
    <s v="Morning"/>
    <x v="4"/>
    <s v="Nov"/>
    <x v="4"/>
    <x v="8"/>
    <x v="2"/>
    <x v="0"/>
  </r>
  <r>
    <x v="260"/>
    <x v="0"/>
    <d v="1899-12-30T16:22:40"/>
    <d v="1899-12-30T16:00:00"/>
    <d v="1899-12-30T17:00:00"/>
    <x v="4"/>
    <n v="16"/>
    <x v="0"/>
    <x v="12"/>
    <n v="35.76"/>
    <x v="4"/>
    <s v="Afternoon"/>
    <x v="4"/>
    <s v="Nov"/>
    <x v="4"/>
    <x v="8"/>
    <x v="2"/>
    <x v="0"/>
  </r>
  <r>
    <x v="260"/>
    <x v="0"/>
    <d v="1899-12-30T16:23:59"/>
    <d v="1899-12-30T16:00:00"/>
    <d v="1899-12-30T17:00:00"/>
    <x v="4"/>
    <n v="16"/>
    <x v="0"/>
    <x v="12"/>
    <n v="35.76"/>
    <x v="4"/>
    <s v="Afternoon"/>
    <x v="4"/>
    <s v="Nov"/>
    <x v="4"/>
    <x v="8"/>
    <x v="2"/>
    <x v="0"/>
  </r>
  <r>
    <x v="260"/>
    <x v="0"/>
    <d v="1899-12-30T16:41:04"/>
    <d v="1899-12-30T16:00:00"/>
    <d v="1899-12-30T17:00:00"/>
    <x v="4"/>
    <n v="16"/>
    <x v="0"/>
    <x v="206"/>
    <n v="35.76"/>
    <x v="7"/>
    <s v="Afternoon"/>
    <x v="4"/>
    <s v="Nov"/>
    <x v="4"/>
    <x v="8"/>
    <x v="2"/>
    <x v="0"/>
  </r>
  <r>
    <x v="260"/>
    <x v="0"/>
    <d v="1899-12-30T16:47:41"/>
    <d v="1899-12-30T16:00:00"/>
    <d v="1899-12-30T17:00:00"/>
    <x v="4"/>
    <n v="16"/>
    <x v="0"/>
    <x v="929"/>
    <n v="35.76"/>
    <x v="7"/>
    <s v="Afternoon"/>
    <x v="4"/>
    <s v="Nov"/>
    <x v="4"/>
    <x v="8"/>
    <x v="2"/>
    <x v="0"/>
  </r>
  <r>
    <x v="261"/>
    <x v="0"/>
    <d v="1899-12-30T13:29:39"/>
    <d v="1899-12-30T13:00:00"/>
    <d v="1899-12-30T14:00:00"/>
    <x v="2"/>
    <n v="13"/>
    <x v="0"/>
    <x v="930"/>
    <n v="30.86"/>
    <x v="3"/>
    <s v="Afternoon"/>
    <x v="5"/>
    <s v="Nov"/>
    <x v="5"/>
    <x v="8"/>
    <x v="2"/>
    <x v="0"/>
  </r>
  <r>
    <x v="261"/>
    <x v="0"/>
    <d v="1899-12-30T16:34:50"/>
    <d v="1899-12-30T16:00:00"/>
    <d v="1899-12-30T17:00:00"/>
    <x v="4"/>
    <n v="16"/>
    <x v="0"/>
    <x v="906"/>
    <n v="35.76"/>
    <x v="0"/>
    <s v="Afternoon"/>
    <x v="5"/>
    <s v="Nov"/>
    <x v="5"/>
    <x v="8"/>
    <x v="2"/>
    <x v="0"/>
  </r>
  <r>
    <x v="261"/>
    <x v="0"/>
    <d v="1899-12-30T17:49:52"/>
    <d v="1899-12-30T17:00:00"/>
    <d v="1899-12-30T18:00:00"/>
    <x v="9"/>
    <n v="17"/>
    <x v="0"/>
    <x v="931"/>
    <n v="35.76"/>
    <x v="7"/>
    <s v="Night"/>
    <x v="5"/>
    <s v="Nov"/>
    <x v="5"/>
    <x v="8"/>
    <x v="2"/>
    <x v="0"/>
  </r>
  <r>
    <x v="261"/>
    <x v="0"/>
    <d v="1899-12-30T17:50:50"/>
    <d v="1899-12-30T17:00:00"/>
    <d v="1899-12-30T18:00:00"/>
    <x v="9"/>
    <n v="17"/>
    <x v="0"/>
    <x v="931"/>
    <n v="35.76"/>
    <x v="1"/>
    <s v="Night"/>
    <x v="5"/>
    <s v="Nov"/>
    <x v="5"/>
    <x v="8"/>
    <x v="2"/>
    <x v="0"/>
  </r>
  <r>
    <x v="262"/>
    <x v="0"/>
    <d v="1899-12-30T11:06:11"/>
    <d v="1899-12-30T11:00:00"/>
    <d v="1899-12-30T12:00:00"/>
    <x v="7"/>
    <n v="11"/>
    <x v="0"/>
    <x v="141"/>
    <n v="25.96"/>
    <x v="5"/>
    <s v="Morning"/>
    <x v="6"/>
    <s v="Nov"/>
    <x v="6"/>
    <x v="8"/>
    <x v="2"/>
    <x v="0"/>
  </r>
  <r>
    <x v="262"/>
    <x v="0"/>
    <d v="1899-12-30T12:33:36"/>
    <d v="1899-12-30T12:00:00"/>
    <d v="1899-12-30T13:00:00"/>
    <x v="1"/>
    <n v="12"/>
    <x v="0"/>
    <x v="906"/>
    <n v="35.76"/>
    <x v="0"/>
    <s v="Afternoon"/>
    <x v="6"/>
    <s v="Nov"/>
    <x v="6"/>
    <x v="8"/>
    <x v="2"/>
    <x v="0"/>
  </r>
  <r>
    <x v="262"/>
    <x v="0"/>
    <d v="1899-12-30T12:59:45"/>
    <d v="1899-12-30T12:00:00"/>
    <d v="1899-12-30T13:00:00"/>
    <x v="1"/>
    <n v="12"/>
    <x v="0"/>
    <x v="903"/>
    <n v="35.76"/>
    <x v="4"/>
    <s v="Afternoon"/>
    <x v="6"/>
    <s v="Nov"/>
    <x v="6"/>
    <x v="8"/>
    <x v="2"/>
    <x v="0"/>
  </r>
  <r>
    <x v="262"/>
    <x v="0"/>
    <d v="1899-12-30T13:00:47"/>
    <d v="1899-12-30T13:00:00"/>
    <d v="1899-12-30T14:00:00"/>
    <x v="2"/>
    <n v="13"/>
    <x v="0"/>
    <x v="932"/>
    <n v="35.76"/>
    <x v="4"/>
    <s v="Afternoon"/>
    <x v="6"/>
    <s v="Nov"/>
    <x v="6"/>
    <x v="8"/>
    <x v="2"/>
    <x v="0"/>
  </r>
  <r>
    <x v="262"/>
    <x v="0"/>
    <d v="1899-12-30T16:14:14"/>
    <d v="1899-12-30T16:00:00"/>
    <d v="1899-12-30T17:00:00"/>
    <x v="4"/>
    <n v="16"/>
    <x v="0"/>
    <x v="906"/>
    <n v="35.76"/>
    <x v="0"/>
    <s v="Afternoon"/>
    <x v="6"/>
    <s v="Nov"/>
    <x v="6"/>
    <x v="8"/>
    <x v="2"/>
    <x v="0"/>
  </r>
  <r>
    <x v="262"/>
    <x v="0"/>
    <d v="1899-12-30T17:35:27"/>
    <d v="1899-12-30T17:00:00"/>
    <d v="1899-12-30T18:00:00"/>
    <x v="9"/>
    <n v="17"/>
    <x v="0"/>
    <x v="933"/>
    <n v="30.86"/>
    <x v="3"/>
    <s v="Night"/>
    <x v="6"/>
    <s v="Nov"/>
    <x v="6"/>
    <x v="8"/>
    <x v="2"/>
    <x v="0"/>
  </r>
  <r>
    <x v="262"/>
    <x v="0"/>
    <d v="1899-12-30T17:39:23"/>
    <d v="1899-12-30T17:00:00"/>
    <d v="1899-12-30T18:00:00"/>
    <x v="9"/>
    <n v="17"/>
    <x v="0"/>
    <x v="934"/>
    <n v="25.96"/>
    <x v="5"/>
    <s v="Night"/>
    <x v="6"/>
    <s v="Nov"/>
    <x v="6"/>
    <x v="8"/>
    <x v="2"/>
    <x v="0"/>
  </r>
  <r>
    <x v="262"/>
    <x v="0"/>
    <d v="1899-12-30T19:01:03"/>
    <d v="1899-12-30T19:00:00"/>
    <d v="1899-12-30T20:00:00"/>
    <x v="6"/>
    <n v="19"/>
    <x v="0"/>
    <x v="935"/>
    <n v="35.76"/>
    <x v="1"/>
    <s v="Night"/>
    <x v="6"/>
    <s v="Nov"/>
    <x v="6"/>
    <x v="8"/>
    <x v="2"/>
    <x v="0"/>
  </r>
  <r>
    <x v="263"/>
    <x v="0"/>
    <d v="1899-12-30T07:50:36"/>
    <d v="1899-12-30T07:00:00"/>
    <d v="1899-12-30T08:00:00"/>
    <x v="11"/>
    <n v="7"/>
    <x v="0"/>
    <x v="906"/>
    <n v="35.76"/>
    <x v="0"/>
    <s v="Morning"/>
    <x v="0"/>
    <s v="Nov"/>
    <x v="0"/>
    <x v="8"/>
    <x v="2"/>
    <x v="0"/>
  </r>
  <r>
    <x v="263"/>
    <x v="0"/>
    <d v="1899-12-30T10:03:43"/>
    <d v="1899-12-30T10:00:00"/>
    <d v="1899-12-30T11:00:00"/>
    <x v="0"/>
    <n v="10"/>
    <x v="0"/>
    <x v="696"/>
    <n v="35.76"/>
    <x v="7"/>
    <s v="Morning"/>
    <x v="0"/>
    <s v="Nov"/>
    <x v="0"/>
    <x v="8"/>
    <x v="2"/>
    <x v="0"/>
  </r>
  <r>
    <x v="263"/>
    <x v="0"/>
    <d v="1899-12-30T11:02:32"/>
    <d v="1899-12-30T11:00:00"/>
    <d v="1899-12-30T12:00:00"/>
    <x v="7"/>
    <n v="11"/>
    <x v="0"/>
    <x v="936"/>
    <n v="35.76"/>
    <x v="0"/>
    <s v="Morning"/>
    <x v="0"/>
    <s v="Nov"/>
    <x v="0"/>
    <x v="8"/>
    <x v="2"/>
    <x v="0"/>
  </r>
  <r>
    <x v="263"/>
    <x v="0"/>
    <d v="1899-12-30T11:24:26"/>
    <d v="1899-12-30T11:00:00"/>
    <d v="1899-12-30T12:00:00"/>
    <x v="7"/>
    <n v="11"/>
    <x v="0"/>
    <x v="937"/>
    <n v="35.76"/>
    <x v="4"/>
    <s v="Morning"/>
    <x v="0"/>
    <s v="Nov"/>
    <x v="0"/>
    <x v="8"/>
    <x v="2"/>
    <x v="0"/>
  </r>
  <r>
    <x v="263"/>
    <x v="0"/>
    <d v="1899-12-30T16:33:05"/>
    <d v="1899-12-30T16:00:00"/>
    <d v="1899-12-30T17:00:00"/>
    <x v="4"/>
    <n v="16"/>
    <x v="0"/>
    <x v="938"/>
    <n v="35.76"/>
    <x v="1"/>
    <s v="Afternoon"/>
    <x v="0"/>
    <s v="Nov"/>
    <x v="0"/>
    <x v="8"/>
    <x v="2"/>
    <x v="0"/>
  </r>
  <r>
    <x v="263"/>
    <x v="0"/>
    <d v="1899-12-30T16:33:50"/>
    <d v="1899-12-30T16:00:00"/>
    <d v="1899-12-30T17:00:00"/>
    <x v="4"/>
    <n v="16"/>
    <x v="0"/>
    <x v="938"/>
    <n v="35.76"/>
    <x v="0"/>
    <s v="Afternoon"/>
    <x v="0"/>
    <s v="Nov"/>
    <x v="0"/>
    <x v="8"/>
    <x v="2"/>
    <x v="0"/>
  </r>
  <r>
    <x v="264"/>
    <x v="0"/>
    <d v="1899-12-30T09:10:46"/>
    <d v="1899-12-30T09:00:00"/>
    <d v="1899-12-30T10:00:00"/>
    <x v="10"/>
    <n v="9"/>
    <x v="0"/>
    <x v="543"/>
    <n v="25.96"/>
    <x v="5"/>
    <s v="Morning"/>
    <x v="1"/>
    <s v="Nov"/>
    <x v="1"/>
    <x v="8"/>
    <x v="2"/>
    <x v="0"/>
  </r>
  <r>
    <x v="264"/>
    <x v="0"/>
    <d v="1899-12-30T09:11:49"/>
    <d v="1899-12-30T09:00:00"/>
    <d v="1899-12-30T10:00:00"/>
    <x v="10"/>
    <n v="9"/>
    <x v="0"/>
    <x v="543"/>
    <n v="25.96"/>
    <x v="5"/>
    <s v="Morning"/>
    <x v="1"/>
    <s v="Nov"/>
    <x v="1"/>
    <x v="8"/>
    <x v="2"/>
    <x v="0"/>
  </r>
  <r>
    <x v="264"/>
    <x v="0"/>
    <d v="1899-12-30T10:05:16"/>
    <d v="1899-12-30T10:00:00"/>
    <d v="1899-12-30T11:00:00"/>
    <x v="0"/>
    <n v="10"/>
    <x v="0"/>
    <x v="683"/>
    <n v="35.76"/>
    <x v="0"/>
    <s v="Morning"/>
    <x v="1"/>
    <s v="Nov"/>
    <x v="1"/>
    <x v="8"/>
    <x v="2"/>
    <x v="0"/>
  </r>
  <r>
    <x v="264"/>
    <x v="0"/>
    <d v="1899-12-30T11:03:00"/>
    <d v="1899-12-30T11:00:00"/>
    <d v="1899-12-30T12:00:00"/>
    <x v="7"/>
    <n v="11"/>
    <x v="0"/>
    <x v="172"/>
    <n v="35.76"/>
    <x v="7"/>
    <s v="Morning"/>
    <x v="1"/>
    <s v="Nov"/>
    <x v="1"/>
    <x v="8"/>
    <x v="2"/>
    <x v="0"/>
  </r>
  <r>
    <x v="264"/>
    <x v="0"/>
    <d v="1899-12-30T11:09:28"/>
    <d v="1899-12-30T11:00:00"/>
    <d v="1899-12-30T12:00:00"/>
    <x v="7"/>
    <n v="11"/>
    <x v="0"/>
    <x v="939"/>
    <n v="25.96"/>
    <x v="2"/>
    <s v="Morning"/>
    <x v="1"/>
    <s v="Nov"/>
    <x v="1"/>
    <x v="8"/>
    <x v="2"/>
    <x v="1"/>
  </r>
  <r>
    <x v="264"/>
    <x v="0"/>
    <d v="1899-12-30T11:10:26"/>
    <d v="1899-12-30T11:00:00"/>
    <d v="1899-12-30T12:00:00"/>
    <x v="7"/>
    <n v="11"/>
    <x v="0"/>
    <x v="939"/>
    <n v="25.96"/>
    <x v="2"/>
    <s v="Morning"/>
    <x v="1"/>
    <s v="Nov"/>
    <x v="1"/>
    <x v="8"/>
    <x v="2"/>
    <x v="1"/>
  </r>
  <r>
    <x v="264"/>
    <x v="0"/>
    <d v="1899-12-30T11:41:27"/>
    <d v="1899-12-30T11:00:00"/>
    <d v="1899-12-30T12:00:00"/>
    <x v="7"/>
    <n v="11"/>
    <x v="0"/>
    <x v="494"/>
    <n v="35.76"/>
    <x v="1"/>
    <s v="Morning"/>
    <x v="1"/>
    <s v="Nov"/>
    <x v="1"/>
    <x v="8"/>
    <x v="2"/>
    <x v="0"/>
  </r>
  <r>
    <x v="264"/>
    <x v="0"/>
    <d v="1899-12-30T22:37:04"/>
    <d v="1899-12-30T22:00:00"/>
    <d v="1899-12-30T23:00:00"/>
    <x v="14"/>
    <n v="22"/>
    <x v="0"/>
    <x v="940"/>
    <n v="35.76"/>
    <x v="0"/>
    <s v="Night"/>
    <x v="1"/>
    <s v="Nov"/>
    <x v="1"/>
    <x v="8"/>
    <x v="2"/>
    <x v="0"/>
  </r>
  <r>
    <x v="265"/>
    <x v="0"/>
    <d v="1899-12-30T08:17:07"/>
    <d v="1899-12-30T08:00:00"/>
    <d v="1899-12-30T09:00:00"/>
    <x v="13"/>
    <n v="8"/>
    <x v="0"/>
    <x v="570"/>
    <n v="35.76"/>
    <x v="0"/>
    <s v="Morning"/>
    <x v="2"/>
    <s v="Nov"/>
    <x v="2"/>
    <x v="8"/>
    <x v="2"/>
    <x v="0"/>
  </r>
  <r>
    <x v="266"/>
    <x v="0"/>
    <d v="1899-12-30T07:49:18"/>
    <d v="1899-12-30T07:00:00"/>
    <d v="1899-12-30T08:00:00"/>
    <x v="11"/>
    <n v="7"/>
    <x v="0"/>
    <x v="696"/>
    <n v="35.76"/>
    <x v="7"/>
    <s v="Morning"/>
    <x v="3"/>
    <s v="Nov"/>
    <x v="3"/>
    <x v="8"/>
    <x v="2"/>
    <x v="0"/>
  </r>
  <r>
    <x v="266"/>
    <x v="0"/>
    <d v="1899-12-30T07:54:24"/>
    <d v="1899-12-30T07:00:00"/>
    <d v="1899-12-30T08:00:00"/>
    <x v="11"/>
    <n v="7"/>
    <x v="0"/>
    <x v="941"/>
    <n v="35.76"/>
    <x v="0"/>
    <s v="Morning"/>
    <x v="3"/>
    <s v="Nov"/>
    <x v="3"/>
    <x v="8"/>
    <x v="2"/>
    <x v="0"/>
  </r>
  <r>
    <x v="266"/>
    <x v="0"/>
    <d v="1899-12-30T09:12:21"/>
    <d v="1899-12-30T09:00:00"/>
    <d v="1899-12-30T10:00:00"/>
    <x v="10"/>
    <n v="9"/>
    <x v="0"/>
    <x v="276"/>
    <n v="30.86"/>
    <x v="3"/>
    <s v="Morning"/>
    <x v="3"/>
    <s v="Nov"/>
    <x v="3"/>
    <x v="8"/>
    <x v="2"/>
    <x v="0"/>
  </r>
  <r>
    <x v="266"/>
    <x v="0"/>
    <d v="1899-12-30T10:38:08"/>
    <d v="1899-12-30T10:00:00"/>
    <d v="1899-12-30T11:00:00"/>
    <x v="0"/>
    <n v="10"/>
    <x v="0"/>
    <x v="141"/>
    <n v="25.96"/>
    <x v="5"/>
    <s v="Morning"/>
    <x v="3"/>
    <s v="Nov"/>
    <x v="3"/>
    <x v="8"/>
    <x v="2"/>
    <x v="0"/>
  </r>
  <r>
    <x v="266"/>
    <x v="0"/>
    <d v="1899-12-30T12:50:58"/>
    <d v="1899-12-30T12:00:00"/>
    <d v="1899-12-30T13:00:00"/>
    <x v="1"/>
    <n v="12"/>
    <x v="0"/>
    <x v="942"/>
    <n v="35.76"/>
    <x v="0"/>
    <s v="Afternoon"/>
    <x v="3"/>
    <s v="Nov"/>
    <x v="3"/>
    <x v="8"/>
    <x v="2"/>
    <x v="0"/>
  </r>
  <r>
    <x v="266"/>
    <x v="0"/>
    <d v="1899-12-30T12:52:41"/>
    <d v="1899-12-30T12:00:00"/>
    <d v="1899-12-30T13:00:00"/>
    <x v="1"/>
    <n v="12"/>
    <x v="0"/>
    <x v="943"/>
    <n v="35.76"/>
    <x v="0"/>
    <s v="Afternoon"/>
    <x v="3"/>
    <s v="Nov"/>
    <x v="3"/>
    <x v="8"/>
    <x v="2"/>
    <x v="0"/>
  </r>
  <r>
    <x v="266"/>
    <x v="0"/>
    <d v="1899-12-30T16:30:56"/>
    <d v="1899-12-30T16:00:00"/>
    <d v="1899-12-30T17:00:00"/>
    <x v="4"/>
    <n v="16"/>
    <x v="0"/>
    <x v="871"/>
    <n v="35.76"/>
    <x v="1"/>
    <s v="Afternoon"/>
    <x v="3"/>
    <s v="Nov"/>
    <x v="3"/>
    <x v="8"/>
    <x v="2"/>
    <x v="0"/>
  </r>
  <r>
    <x v="266"/>
    <x v="0"/>
    <d v="1899-12-30T19:01:59"/>
    <d v="1899-12-30T19:00:00"/>
    <d v="1899-12-30T20:00:00"/>
    <x v="6"/>
    <n v="19"/>
    <x v="0"/>
    <x v="944"/>
    <n v="30.86"/>
    <x v="3"/>
    <s v="Night"/>
    <x v="3"/>
    <s v="Nov"/>
    <x v="3"/>
    <x v="8"/>
    <x v="2"/>
    <x v="0"/>
  </r>
  <r>
    <x v="266"/>
    <x v="0"/>
    <d v="1899-12-30T19:37:58"/>
    <d v="1899-12-30T19:00:00"/>
    <d v="1899-12-30T20:00:00"/>
    <x v="6"/>
    <n v="19"/>
    <x v="0"/>
    <x v="945"/>
    <n v="35.76"/>
    <x v="1"/>
    <s v="Night"/>
    <x v="3"/>
    <s v="Nov"/>
    <x v="3"/>
    <x v="8"/>
    <x v="2"/>
    <x v="0"/>
  </r>
  <r>
    <x v="266"/>
    <x v="0"/>
    <d v="1899-12-30T21:42:15"/>
    <d v="1899-12-30T21:00:00"/>
    <d v="1899-12-30T22:00:00"/>
    <x v="15"/>
    <n v="21"/>
    <x v="0"/>
    <x v="637"/>
    <n v="35.76"/>
    <x v="1"/>
    <s v="Night"/>
    <x v="3"/>
    <s v="Nov"/>
    <x v="3"/>
    <x v="8"/>
    <x v="2"/>
    <x v="0"/>
  </r>
  <r>
    <x v="266"/>
    <x v="0"/>
    <d v="1899-12-30T21:43:00"/>
    <d v="1899-12-30T21:00:00"/>
    <d v="1899-12-30T22:00:00"/>
    <x v="15"/>
    <n v="21"/>
    <x v="0"/>
    <x v="637"/>
    <n v="35.76"/>
    <x v="7"/>
    <s v="Night"/>
    <x v="3"/>
    <s v="Nov"/>
    <x v="3"/>
    <x v="8"/>
    <x v="2"/>
    <x v="0"/>
  </r>
  <r>
    <x v="267"/>
    <x v="0"/>
    <d v="1899-12-30T07:54:38"/>
    <d v="1899-12-30T07:00:00"/>
    <d v="1899-12-30T08:00:00"/>
    <x v="11"/>
    <n v="7"/>
    <x v="0"/>
    <x v="570"/>
    <n v="35.76"/>
    <x v="0"/>
    <s v="Morning"/>
    <x v="4"/>
    <s v="Nov"/>
    <x v="4"/>
    <x v="8"/>
    <x v="2"/>
    <x v="0"/>
  </r>
  <r>
    <x v="267"/>
    <x v="0"/>
    <d v="1899-12-30T11:02:56"/>
    <d v="1899-12-30T11:00:00"/>
    <d v="1899-12-30T12:00:00"/>
    <x v="7"/>
    <n v="11"/>
    <x v="0"/>
    <x v="903"/>
    <n v="35.76"/>
    <x v="4"/>
    <s v="Morning"/>
    <x v="4"/>
    <s v="Nov"/>
    <x v="4"/>
    <x v="8"/>
    <x v="2"/>
    <x v="0"/>
  </r>
  <r>
    <x v="267"/>
    <x v="0"/>
    <d v="1899-12-30T11:03:47"/>
    <d v="1899-12-30T11:00:00"/>
    <d v="1899-12-30T12:00:00"/>
    <x v="7"/>
    <n v="11"/>
    <x v="0"/>
    <x v="946"/>
    <n v="25.96"/>
    <x v="2"/>
    <s v="Morning"/>
    <x v="4"/>
    <s v="Nov"/>
    <x v="4"/>
    <x v="8"/>
    <x v="2"/>
    <x v="1"/>
  </r>
  <r>
    <x v="267"/>
    <x v="0"/>
    <d v="1899-12-30T11:06:09"/>
    <d v="1899-12-30T11:00:00"/>
    <d v="1899-12-30T12:00:00"/>
    <x v="7"/>
    <n v="11"/>
    <x v="0"/>
    <x v="947"/>
    <n v="35.76"/>
    <x v="4"/>
    <s v="Morning"/>
    <x v="4"/>
    <s v="Nov"/>
    <x v="4"/>
    <x v="8"/>
    <x v="2"/>
    <x v="0"/>
  </r>
  <r>
    <x v="267"/>
    <x v="0"/>
    <d v="1899-12-30T11:07:10"/>
    <d v="1899-12-30T11:00:00"/>
    <d v="1899-12-30T12:00:00"/>
    <x v="7"/>
    <n v="11"/>
    <x v="0"/>
    <x v="947"/>
    <n v="35.76"/>
    <x v="4"/>
    <s v="Morning"/>
    <x v="4"/>
    <s v="Nov"/>
    <x v="4"/>
    <x v="8"/>
    <x v="2"/>
    <x v="0"/>
  </r>
  <r>
    <x v="267"/>
    <x v="0"/>
    <d v="1899-12-30T16:03:54"/>
    <d v="1899-12-30T16:00:00"/>
    <d v="1899-12-30T17:00:00"/>
    <x v="4"/>
    <n v="16"/>
    <x v="0"/>
    <x v="948"/>
    <n v="35.76"/>
    <x v="0"/>
    <s v="Afternoon"/>
    <x v="4"/>
    <s v="Nov"/>
    <x v="4"/>
    <x v="8"/>
    <x v="2"/>
    <x v="0"/>
  </r>
  <r>
    <x v="267"/>
    <x v="0"/>
    <d v="1899-12-30T16:05:01"/>
    <d v="1899-12-30T16:00:00"/>
    <d v="1899-12-30T17:00:00"/>
    <x v="4"/>
    <n v="16"/>
    <x v="0"/>
    <x v="949"/>
    <n v="35.76"/>
    <x v="0"/>
    <s v="Afternoon"/>
    <x v="4"/>
    <s v="Nov"/>
    <x v="4"/>
    <x v="8"/>
    <x v="2"/>
    <x v="0"/>
  </r>
  <r>
    <x v="267"/>
    <x v="0"/>
    <d v="1899-12-30T17:11:38"/>
    <d v="1899-12-30T17:00:00"/>
    <d v="1899-12-30T18:00:00"/>
    <x v="9"/>
    <n v="17"/>
    <x v="0"/>
    <x v="950"/>
    <n v="25.96"/>
    <x v="2"/>
    <s v="Night"/>
    <x v="4"/>
    <s v="Nov"/>
    <x v="4"/>
    <x v="8"/>
    <x v="2"/>
    <x v="1"/>
  </r>
  <r>
    <x v="267"/>
    <x v="0"/>
    <d v="1899-12-30T17:12:34"/>
    <d v="1899-12-30T17:00:00"/>
    <d v="1899-12-30T18:00:00"/>
    <x v="9"/>
    <n v="17"/>
    <x v="0"/>
    <x v="950"/>
    <n v="30.86"/>
    <x v="3"/>
    <s v="Night"/>
    <x v="4"/>
    <s v="Nov"/>
    <x v="4"/>
    <x v="8"/>
    <x v="2"/>
    <x v="0"/>
  </r>
  <r>
    <x v="267"/>
    <x v="0"/>
    <d v="1899-12-30T19:47:25"/>
    <d v="1899-12-30T19:00:00"/>
    <d v="1899-12-30T20:00:00"/>
    <x v="6"/>
    <n v="19"/>
    <x v="0"/>
    <x v="951"/>
    <n v="35.76"/>
    <x v="4"/>
    <s v="Night"/>
    <x v="4"/>
    <s v="Nov"/>
    <x v="4"/>
    <x v="8"/>
    <x v="2"/>
    <x v="0"/>
  </r>
  <r>
    <x v="268"/>
    <x v="0"/>
    <d v="1899-12-30T08:41:17"/>
    <d v="1899-12-30T08:00:00"/>
    <d v="1899-12-30T09:00:00"/>
    <x v="13"/>
    <n v="8"/>
    <x v="0"/>
    <x v="952"/>
    <n v="35.76"/>
    <x v="7"/>
    <s v="Morning"/>
    <x v="6"/>
    <s v="Nov"/>
    <x v="6"/>
    <x v="8"/>
    <x v="2"/>
    <x v="0"/>
  </r>
  <r>
    <x v="268"/>
    <x v="0"/>
    <d v="1899-12-30T09:14:01"/>
    <d v="1899-12-30T09:00:00"/>
    <d v="1899-12-30T10:00:00"/>
    <x v="10"/>
    <n v="9"/>
    <x v="0"/>
    <x v="276"/>
    <n v="30.86"/>
    <x v="3"/>
    <s v="Morning"/>
    <x v="6"/>
    <s v="Nov"/>
    <x v="6"/>
    <x v="8"/>
    <x v="2"/>
    <x v="0"/>
  </r>
  <r>
    <x v="268"/>
    <x v="0"/>
    <d v="1899-12-30T20:24:42"/>
    <d v="1899-12-30T20:00:00"/>
    <d v="1899-12-30T21:00:00"/>
    <x v="12"/>
    <n v="20"/>
    <x v="0"/>
    <x v="12"/>
    <n v="30.86"/>
    <x v="3"/>
    <s v="Night"/>
    <x v="6"/>
    <s v="Nov"/>
    <x v="6"/>
    <x v="8"/>
    <x v="2"/>
    <x v="0"/>
  </r>
  <r>
    <x v="268"/>
    <x v="0"/>
    <d v="1899-12-30T20:25:46"/>
    <d v="1899-12-30T20:00:00"/>
    <d v="1899-12-30T21:00:00"/>
    <x v="12"/>
    <n v="20"/>
    <x v="0"/>
    <x v="19"/>
    <n v="35.76"/>
    <x v="0"/>
    <s v="Night"/>
    <x v="6"/>
    <s v="Nov"/>
    <x v="6"/>
    <x v="8"/>
    <x v="2"/>
    <x v="0"/>
  </r>
  <r>
    <x v="268"/>
    <x v="0"/>
    <d v="1899-12-30T20:55:00"/>
    <d v="1899-12-30T20:00:00"/>
    <d v="1899-12-30T21:00:00"/>
    <x v="12"/>
    <n v="20"/>
    <x v="0"/>
    <x v="507"/>
    <n v="35.76"/>
    <x v="0"/>
    <s v="Night"/>
    <x v="6"/>
    <s v="Nov"/>
    <x v="6"/>
    <x v="8"/>
    <x v="2"/>
    <x v="0"/>
  </r>
  <r>
    <x v="268"/>
    <x v="0"/>
    <d v="1899-12-30T22:00:16"/>
    <d v="1899-12-30T22:00:00"/>
    <d v="1899-12-30T23:00:00"/>
    <x v="14"/>
    <n v="22"/>
    <x v="0"/>
    <x v="748"/>
    <n v="35.76"/>
    <x v="7"/>
    <s v="Night"/>
    <x v="6"/>
    <s v="Nov"/>
    <x v="6"/>
    <x v="8"/>
    <x v="2"/>
    <x v="0"/>
  </r>
  <r>
    <x v="269"/>
    <x v="0"/>
    <d v="1899-12-30T07:53:16"/>
    <d v="1899-12-30T07:00:00"/>
    <d v="1899-12-30T08:00:00"/>
    <x v="11"/>
    <n v="7"/>
    <x v="0"/>
    <x v="696"/>
    <n v="35.76"/>
    <x v="4"/>
    <s v="Morning"/>
    <x v="0"/>
    <s v="Nov"/>
    <x v="0"/>
    <x v="8"/>
    <x v="2"/>
    <x v="0"/>
  </r>
  <r>
    <x v="269"/>
    <x v="0"/>
    <d v="1899-12-30T07:57:42"/>
    <d v="1899-12-30T07:00:00"/>
    <d v="1899-12-30T08:00:00"/>
    <x v="11"/>
    <n v="7"/>
    <x v="0"/>
    <x v="570"/>
    <n v="35.76"/>
    <x v="0"/>
    <s v="Morning"/>
    <x v="0"/>
    <s v="Nov"/>
    <x v="0"/>
    <x v="8"/>
    <x v="2"/>
    <x v="0"/>
  </r>
  <r>
    <x v="269"/>
    <x v="0"/>
    <d v="1899-12-30T09:07:32"/>
    <d v="1899-12-30T09:00:00"/>
    <d v="1899-12-30T10:00:00"/>
    <x v="10"/>
    <n v="9"/>
    <x v="0"/>
    <x v="385"/>
    <n v="30.86"/>
    <x v="3"/>
    <s v="Morning"/>
    <x v="0"/>
    <s v="Nov"/>
    <x v="0"/>
    <x v="8"/>
    <x v="2"/>
    <x v="0"/>
  </r>
  <r>
    <x v="269"/>
    <x v="0"/>
    <d v="1899-12-30T09:08:30"/>
    <d v="1899-12-30T09:00:00"/>
    <d v="1899-12-30T10:00:00"/>
    <x v="10"/>
    <n v="9"/>
    <x v="0"/>
    <x v="385"/>
    <n v="30.86"/>
    <x v="3"/>
    <s v="Morning"/>
    <x v="0"/>
    <s v="Nov"/>
    <x v="0"/>
    <x v="8"/>
    <x v="2"/>
    <x v="0"/>
  </r>
  <r>
    <x v="269"/>
    <x v="0"/>
    <d v="1899-12-30T15:18:07"/>
    <d v="1899-12-30T15:00:00"/>
    <d v="1899-12-30T16:00:00"/>
    <x v="3"/>
    <n v="15"/>
    <x v="0"/>
    <x v="953"/>
    <n v="30.86"/>
    <x v="3"/>
    <s v="Afternoon"/>
    <x v="0"/>
    <s v="Nov"/>
    <x v="0"/>
    <x v="8"/>
    <x v="2"/>
    <x v="0"/>
  </r>
  <r>
    <x v="269"/>
    <x v="0"/>
    <d v="1899-12-30T15:19:20"/>
    <d v="1899-12-30T15:00:00"/>
    <d v="1899-12-30T16:00:00"/>
    <x v="3"/>
    <n v="15"/>
    <x v="0"/>
    <x v="954"/>
    <n v="35.76"/>
    <x v="0"/>
    <s v="Afternoon"/>
    <x v="0"/>
    <s v="Nov"/>
    <x v="0"/>
    <x v="8"/>
    <x v="2"/>
    <x v="0"/>
  </r>
  <r>
    <x v="269"/>
    <x v="0"/>
    <d v="1899-12-30T20:57:55"/>
    <d v="1899-12-30T20:00:00"/>
    <d v="1899-12-30T21:00:00"/>
    <x v="12"/>
    <n v="20"/>
    <x v="0"/>
    <x v="955"/>
    <n v="35.76"/>
    <x v="4"/>
    <s v="Night"/>
    <x v="0"/>
    <s v="Nov"/>
    <x v="0"/>
    <x v="8"/>
    <x v="2"/>
    <x v="0"/>
  </r>
  <r>
    <x v="270"/>
    <x v="0"/>
    <d v="1899-12-30T12:58:12"/>
    <d v="1899-12-30T12:00:00"/>
    <d v="1899-12-30T13:00:00"/>
    <x v="1"/>
    <n v="12"/>
    <x v="0"/>
    <x v="570"/>
    <n v="35.76"/>
    <x v="4"/>
    <s v="Afternoon"/>
    <x v="1"/>
    <s v="Nov"/>
    <x v="1"/>
    <x v="8"/>
    <x v="2"/>
    <x v="0"/>
  </r>
  <r>
    <x v="270"/>
    <x v="0"/>
    <d v="1899-12-30T14:04:56"/>
    <d v="1899-12-30T14:00:00"/>
    <d v="1899-12-30T15:00:00"/>
    <x v="8"/>
    <n v="14"/>
    <x v="0"/>
    <x v="956"/>
    <n v="25.96"/>
    <x v="2"/>
    <s v="Afternoon"/>
    <x v="1"/>
    <s v="Nov"/>
    <x v="1"/>
    <x v="8"/>
    <x v="2"/>
    <x v="1"/>
  </r>
  <r>
    <x v="270"/>
    <x v="0"/>
    <d v="1899-12-30T14:05:58"/>
    <d v="1899-12-30T14:00:00"/>
    <d v="1899-12-30T15:00:00"/>
    <x v="8"/>
    <n v="14"/>
    <x v="0"/>
    <x v="956"/>
    <n v="35.76"/>
    <x v="1"/>
    <s v="Afternoon"/>
    <x v="1"/>
    <s v="Nov"/>
    <x v="1"/>
    <x v="8"/>
    <x v="2"/>
    <x v="0"/>
  </r>
  <r>
    <x v="270"/>
    <x v="0"/>
    <d v="1899-12-30T14:16:52"/>
    <d v="1899-12-30T14:00:00"/>
    <d v="1899-12-30T15:00:00"/>
    <x v="8"/>
    <n v="14"/>
    <x v="0"/>
    <x v="494"/>
    <n v="35.76"/>
    <x v="4"/>
    <s v="Afternoon"/>
    <x v="1"/>
    <s v="Nov"/>
    <x v="1"/>
    <x v="8"/>
    <x v="2"/>
    <x v="0"/>
  </r>
  <r>
    <x v="270"/>
    <x v="0"/>
    <d v="1899-12-30T15:33:44"/>
    <d v="1899-12-30T15:00:00"/>
    <d v="1899-12-30T16:00:00"/>
    <x v="3"/>
    <n v="15"/>
    <x v="0"/>
    <x v="97"/>
    <n v="30.86"/>
    <x v="3"/>
    <s v="Afternoon"/>
    <x v="1"/>
    <s v="Nov"/>
    <x v="1"/>
    <x v="8"/>
    <x v="2"/>
    <x v="0"/>
  </r>
  <r>
    <x v="270"/>
    <x v="0"/>
    <d v="1899-12-30T22:03:48"/>
    <d v="1899-12-30T22:00:00"/>
    <d v="1899-12-30T23:00:00"/>
    <x v="14"/>
    <n v="22"/>
    <x v="0"/>
    <x v="957"/>
    <n v="30.86"/>
    <x v="3"/>
    <s v="Night"/>
    <x v="1"/>
    <s v="Nov"/>
    <x v="1"/>
    <x v="8"/>
    <x v="2"/>
    <x v="0"/>
  </r>
  <r>
    <x v="271"/>
    <x v="0"/>
    <d v="1899-12-30T10:15:32"/>
    <d v="1899-12-30T10:00:00"/>
    <d v="1899-12-30T11:00:00"/>
    <x v="0"/>
    <n v="10"/>
    <x v="0"/>
    <x v="40"/>
    <n v="30.86"/>
    <x v="3"/>
    <s v="Morning"/>
    <x v="2"/>
    <s v="Dec"/>
    <x v="2"/>
    <x v="9"/>
    <x v="3"/>
    <x v="0"/>
  </r>
  <r>
    <x v="271"/>
    <x v="0"/>
    <d v="1899-12-30T10:16:32"/>
    <d v="1899-12-30T10:00:00"/>
    <d v="1899-12-30T11:00:00"/>
    <x v="0"/>
    <n v="10"/>
    <x v="0"/>
    <x v="40"/>
    <n v="30.86"/>
    <x v="3"/>
    <s v="Morning"/>
    <x v="2"/>
    <s v="Dec"/>
    <x v="2"/>
    <x v="9"/>
    <x v="3"/>
    <x v="0"/>
  </r>
  <r>
    <x v="271"/>
    <x v="0"/>
    <d v="1899-12-30T10:22:47"/>
    <d v="1899-12-30T10:00:00"/>
    <d v="1899-12-30T11:00:00"/>
    <x v="0"/>
    <n v="10"/>
    <x v="0"/>
    <x v="385"/>
    <n v="30.86"/>
    <x v="3"/>
    <s v="Morning"/>
    <x v="2"/>
    <s v="Dec"/>
    <x v="2"/>
    <x v="9"/>
    <x v="3"/>
    <x v="0"/>
  </r>
  <r>
    <x v="271"/>
    <x v="0"/>
    <d v="1899-12-30T14:34:23"/>
    <d v="1899-12-30T14:00:00"/>
    <d v="1899-12-30T15:00:00"/>
    <x v="8"/>
    <n v="14"/>
    <x v="0"/>
    <x v="958"/>
    <n v="30.86"/>
    <x v="3"/>
    <s v="Afternoon"/>
    <x v="2"/>
    <s v="Dec"/>
    <x v="2"/>
    <x v="9"/>
    <x v="3"/>
    <x v="0"/>
  </r>
  <r>
    <x v="271"/>
    <x v="0"/>
    <d v="1899-12-30T15:09:13"/>
    <d v="1899-12-30T15:00:00"/>
    <d v="1899-12-30T16:00:00"/>
    <x v="3"/>
    <n v="15"/>
    <x v="0"/>
    <x v="959"/>
    <n v="35.76"/>
    <x v="4"/>
    <s v="Afternoon"/>
    <x v="2"/>
    <s v="Dec"/>
    <x v="2"/>
    <x v="9"/>
    <x v="3"/>
    <x v="0"/>
  </r>
  <r>
    <x v="271"/>
    <x v="0"/>
    <d v="1899-12-30T15:09:57"/>
    <d v="1899-12-30T15:00:00"/>
    <d v="1899-12-30T16:00:00"/>
    <x v="3"/>
    <n v="15"/>
    <x v="0"/>
    <x v="959"/>
    <n v="35.76"/>
    <x v="4"/>
    <s v="Afternoon"/>
    <x v="2"/>
    <s v="Dec"/>
    <x v="2"/>
    <x v="9"/>
    <x v="3"/>
    <x v="0"/>
  </r>
  <r>
    <x v="271"/>
    <x v="0"/>
    <d v="1899-12-30T15:43:02"/>
    <d v="1899-12-30T15:00:00"/>
    <d v="1899-12-30T16:00:00"/>
    <x v="3"/>
    <n v="15"/>
    <x v="0"/>
    <x v="960"/>
    <n v="35.76"/>
    <x v="7"/>
    <s v="Afternoon"/>
    <x v="2"/>
    <s v="Dec"/>
    <x v="2"/>
    <x v="9"/>
    <x v="3"/>
    <x v="0"/>
  </r>
  <r>
    <x v="271"/>
    <x v="0"/>
    <d v="1899-12-30T15:56:31"/>
    <d v="1899-12-30T15:00:00"/>
    <d v="1899-12-30T16:00:00"/>
    <x v="3"/>
    <n v="15"/>
    <x v="0"/>
    <x v="961"/>
    <n v="35.76"/>
    <x v="0"/>
    <s v="Afternoon"/>
    <x v="2"/>
    <s v="Dec"/>
    <x v="2"/>
    <x v="9"/>
    <x v="3"/>
    <x v="0"/>
  </r>
  <r>
    <x v="271"/>
    <x v="0"/>
    <d v="1899-12-30T15:57:49"/>
    <d v="1899-12-30T15:00:00"/>
    <d v="1899-12-30T16:00:00"/>
    <x v="3"/>
    <n v="15"/>
    <x v="0"/>
    <x v="962"/>
    <n v="35.76"/>
    <x v="0"/>
    <s v="Afternoon"/>
    <x v="2"/>
    <s v="Dec"/>
    <x v="2"/>
    <x v="9"/>
    <x v="3"/>
    <x v="0"/>
  </r>
  <r>
    <x v="271"/>
    <x v="0"/>
    <d v="1899-12-30T16:32:59"/>
    <d v="1899-12-30T16:00:00"/>
    <d v="1899-12-30T17:00:00"/>
    <x v="4"/>
    <n v="16"/>
    <x v="0"/>
    <x v="963"/>
    <n v="35.76"/>
    <x v="0"/>
    <s v="Afternoon"/>
    <x v="2"/>
    <s v="Dec"/>
    <x v="2"/>
    <x v="9"/>
    <x v="3"/>
    <x v="0"/>
  </r>
  <r>
    <x v="271"/>
    <x v="0"/>
    <d v="1899-12-30T16:34:30"/>
    <d v="1899-12-30T16:00:00"/>
    <d v="1899-12-30T17:00:00"/>
    <x v="4"/>
    <n v="16"/>
    <x v="0"/>
    <x v="964"/>
    <n v="35.76"/>
    <x v="0"/>
    <s v="Afternoon"/>
    <x v="2"/>
    <s v="Dec"/>
    <x v="2"/>
    <x v="9"/>
    <x v="3"/>
    <x v="0"/>
  </r>
  <r>
    <x v="271"/>
    <x v="0"/>
    <d v="1899-12-30T17:10:24"/>
    <d v="1899-12-30T17:00:00"/>
    <d v="1899-12-30T18:00:00"/>
    <x v="9"/>
    <n v="17"/>
    <x v="0"/>
    <x v="965"/>
    <n v="30.86"/>
    <x v="3"/>
    <s v="Night"/>
    <x v="2"/>
    <s v="Dec"/>
    <x v="2"/>
    <x v="9"/>
    <x v="3"/>
    <x v="0"/>
  </r>
  <r>
    <x v="271"/>
    <x v="0"/>
    <d v="1899-12-30T17:11:32"/>
    <d v="1899-12-30T17:00:00"/>
    <d v="1899-12-30T18:00:00"/>
    <x v="9"/>
    <n v="17"/>
    <x v="0"/>
    <x v="965"/>
    <n v="30.86"/>
    <x v="3"/>
    <s v="Night"/>
    <x v="2"/>
    <s v="Dec"/>
    <x v="2"/>
    <x v="9"/>
    <x v="3"/>
    <x v="0"/>
  </r>
  <r>
    <x v="271"/>
    <x v="0"/>
    <d v="1899-12-30T18:38:29"/>
    <d v="1899-12-30T18:00:00"/>
    <d v="1899-12-30T19:00:00"/>
    <x v="5"/>
    <n v="18"/>
    <x v="0"/>
    <x v="966"/>
    <n v="30.86"/>
    <x v="3"/>
    <s v="Night"/>
    <x v="2"/>
    <s v="Dec"/>
    <x v="2"/>
    <x v="9"/>
    <x v="3"/>
    <x v="0"/>
  </r>
  <r>
    <x v="272"/>
    <x v="0"/>
    <d v="1899-12-30T07:50:37"/>
    <d v="1899-12-30T07:00:00"/>
    <d v="1899-12-30T08:00:00"/>
    <x v="11"/>
    <n v="7"/>
    <x v="0"/>
    <x v="696"/>
    <n v="35.76"/>
    <x v="0"/>
    <s v="Morning"/>
    <x v="3"/>
    <s v="Dec"/>
    <x v="3"/>
    <x v="9"/>
    <x v="3"/>
    <x v="0"/>
  </r>
  <r>
    <x v="272"/>
    <x v="0"/>
    <d v="1899-12-30T07:51:59"/>
    <d v="1899-12-30T07:00:00"/>
    <d v="1899-12-30T08:00:00"/>
    <x v="11"/>
    <n v="7"/>
    <x v="0"/>
    <x v="967"/>
    <n v="25.96"/>
    <x v="2"/>
    <s v="Morning"/>
    <x v="3"/>
    <s v="Dec"/>
    <x v="3"/>
    <x v="9"/>
    <x v="3"/>
    <x v="1"/>
  </r>
  <r>
    <x v="272"/>
    <x v="0"/>
    <d v="1899-12-30T08:21:30"/>
    <d v="1899-12-30T08:00:00"/>
    <d v="1899-12-30T09:00:00"/>
    <x v="13"/>
    <n v="8"/>
    <x v="0"/>
    <x v="276"/>
    <n v="30.86"/>
    <x v="3"/>
    <s v="Morning"/>
    <x v="3"/>
    <s v="Dec"/>
    <x v="3"/>
    <x v="9"/>
    <x v="3"/>
    <x v="0"/>
  </r>
  <r>
    <x v="272"/>
    <x v="0"/>
    <d v="1899-12-30T08:53:14"/>
    <d v="1899-12-30T08:00:00"/>
    <d v="1899-12-30T09:00:00"/>
    <x v="13"/>
    <n v="8"/>
    <x v="0"/>
    <x v="968"/>
    <n v="35.76"/>
    <x v="4"/>
    <s v="Morning"/>
    <x v="3"/>
    <s v="Dec"/>
    <x v="3"/>
    <x v="9"/>
    <x v="3"/>
    <x v="0"/>
  </r>
  <r>
    <x v="272"/>
    <x v="0"/>
    <d v="1899-12-30T11:04:25"/>
    <d v="1899-12-30T11:00:00"/>
    <d v="1899-12-30T12:00:00"/>
    <x v="7"/>
    <n v="11"/>
    <x v="0"/>
    <x v="141"/>
    <n v="25.96"/>
    <x v="5"/>
    <s v="Morning"/>
    <x v="3"/>
    <s v="Dec"/>
    <x v="3"/>
    <x v="9"/>
    <x v="3"/>
    <x v="0"/>
  </r>
  <r>
    <x v="272"/>
    <x v="0"/>
    <d v="1899-12-30T15:28:24"/>
    <d v="1899-12-30T15:00:00"/>
    <d v="1899-12-30T16:00:00"/>
    <x v="3"/>
    <n v="15"/>
    <x v="0"/>
    <x v="969"/>
    <n v="21.06"/>
    <x v="6"/>
    <s v="Afternoon"/>
    <x v="3"/>
    <s v="Dec"/>
    <x v="3"/>
    <x v="9"/>
    <x v="3"/>
    <x v="1"/>
  </r>
  <r>
    <x v="272"/>
    <x v="0"/>
    <d v="1899-12-30T16:12:24"/>
    <d v="1899-12-30T16:00:00"/>
    <d v="1899-12-30T17:00:00"/>
    <x v="4"/>
    <n v="16"/>
    <x v="0"/>
    <x v="970"/>
    <n v="35.76"/>
    <x v="7"/>
    <s v="Afternoon"/>
    <x v="3"/>
    <s v="Dec"/>
    <x v="3"/>
    <x v="9"/>
    <x v="3"/>
    <x v="0"/>
  </r>
  <r>
    <x v="272"/>
    <x v="0"/>
    <d v="1899-12-30T17:34:22"/>
    <d v="1899-12-30T17:00:00"/>
    <d v="1899-12-30T18:00:00"/>
    <x v="9"/>
    <n v="17"/>
    <x v="0"/>
    <x v="971"/>
    <n v="25.96"/>
    <x v="2"/>
    <s v="Night"/>
    <x v="3"/>
    <s v="Dec"/>
    <x v="3"/>
    <x v="9"/>
    <x v="3"/>
    <x v="1"/>
  </r>
  <r>
    <x v="272"/>
    <x v="0"/>
    <d v="1899-12-30T18:00:32"/>
    <d v="1899-12-30T18:00:00"/>
    <d v="1899-12-30T19:00:00"/>
    <x v="5"/>
    <n v="18"/>
    <x v="0"/>
    <x v="972"/>
    <n v="35.76"/>
    <x v="7"/>
    <s v="Night"/>
    <x v="3"/>
    <s v="Dec"/>
    <x v="3"/>
    <x v="9"/>
    <x v="3"/>
    <x v="0"/>
  </r>
  <r>
    <x v="273"/>
    <x v="0"/>
    <d v="1899-12-30T08:11:19"/>
    <d v="1899-12-30T08:00:00"/>
    <d v="1899-12-30T09:00:00"/>
    <x v="13"/>
    <n v="8"/>
    <x v="0"/>
    <x v="570"/>
    <n v="35.76"/>
    <x v="0"/>
    <s v="Morning"/>
    <x v="4"/>
    <s v="Dec"/>
    <x v="4"/>
    <x v="9"/>
    <x v="3"/>
    <x v="0"/>
  </r>
  <r>
    <x v="273"/>
    <x v="0"/>
    <d v="1899-12-30T09:23:31"/>
    <d v="1899-12-30T09:00:00"/>
    <d v="1899-12-30T10:00:00"/>
    <x v="10"/>
    <n v="9"/>
    <x v="0"/>
    <x v="276"/>
    <n v="30.86"/>
    <x v="3"/>
    <s v="Morning"/>
    <x v="4"/>
    <s v="Dec"/>
    <x v="4"/>
    <x v="9"/>
    <x v="3"/>
    <x v="0"/>
  </r>
  <r>
    <x v="273"/>
    <x v="0"/>
    <d v="1899-12-30T09:24:27"/>
    <d v="1899-12-30T09:00:00"/>
    <d v="1899-12-30T10:00:00"/>
    <x v="10"/>
    <n v="9"/>
    <x v="0"/>
    <x v="276"/>
    <n v="30.86"/>
    <x v="3"/>
    <s v="Morning"/>
    <x v="4"/>
    <s v="Dec"/>
    <x v="4"/>
    <x v="9"/>
    <x v="3"/>
    <x v="0"/>
  </r>
  <r>
    <x v="273"/>
    <x v="0"/>
    <d v="1899-12-30T11:17:58"/>
    <d v="1899-12-30T11:00:00"/>
    <d v="1899-12-30T12:00:00"/>
    <x v="7"/>
    <n v="11"/>
    <x v="0"/>
    <x v="973"/>
    <n v="25.96"/>
    <x v="2"/>
    <s v="Morning"/>
    <x v="4"/>
    <s v="Dec"/>
    <x v="4"/>
    <x v="9"/>
    <x v="3"/>
    <x v="1"/>
  </r>
  <r>
    <x v="273"/>
    <x v="0"/>
    <d v="1899-12-30T11:42:08"/>
    <d v="1899-12-30T11:00:00"/>
    <d v="1899-12-30T12:00:00"/>
    <x v="7"/>
    <n v="11"/>
    <x v="0"/>
    <x v="974"/>
    <n v="30.86"/>
    <x v="3"/>
    <s v="Morning"/>
    <x v="4"/>
    <s v="Dec"/>
    <x v="4"/>
    <x v="9"/>
    <x v="3"/>
    <x v="0"/>
  </r>
  <r>
    <x v="273"/>
    <x v="0"/>
    <d v="1899-12-30T11:43:16"/>
    <d v="1899-12-30T11:00:00"/>
    <d v="1899-12-30T12:00:00"/>
    <x v="7"/>
    <n v="11"/>
    <x v="0"/>
    <x v="819"/>
    <n v="30.86"/>
    <x v="3"/>
    <s v="Morning"/>
    <x v="4"/>
    <s v="Dec"/>
    <x v="4"/>
    <x v="9"/>
    <x v="3"/>
    <x v="0"/>
  </r>
  <r>
    <x v="273"/>
    <x v="0"/>
    <d v="1899-12-30T11:45:54"/>
    <d v="1899-12-30T11:00:00"/>
    <d v="1899-12-30T12:00:00"/>
    <x v="7"/>
    <n v="11"/>
    <x v="0"/>
    <x v="819"/>
    <n v="30.86"/>
    <x v="3"/>
    <s v="Morning"/>
    <x v="4"/>
    <s v="Dec"/>
    <x v="4"/>
    <x v="9"/>
    <x v="3"/>
    <x v="0"/>
  </r>
  <r>
    <x v="273"/>
    <x v="0"/>
    <d v="1899-12-30T20:50:56"/>
    <d v="1899-12-30T20:00:00"/>
    <d v="1899-12-30T21:00:00"/>
    <x v="12"/>
    <n v="20"/>
    <x v="0"/>
    <x v="975"/>
    <n v="35.76"/>
    <x v="4"/>
    <s v="Night"/>
    <x v="4"/>
    <s v="Dec"/>
    <x v="4"/>
    <x v="9"/>
    <x v="3"/>
    <x v="0"/>
  </r>
  <r>
    <x v="273"/>
    <x v="0"/>
    <d v="1899-12-30T21:33:17"/>
    <d v="1899-12-30T21:00:00"/>
    <d v="1899-12-30T22:00:00"/>
    <x v="15"/>
    <n v="21"/>
    <x v="0"/>
    <x v="685"/>
    <n v="35.76"/>
    <x v="0"/>
    <s v="Night"/>
    <x v="4"/>
    <s v="Dec"/>
    <x v="4"/>
    <x v="9"/>
    <x v="3"/>
    <x v="0"/>
  </r>
  <r>
    <x v="273"/>
    <x v="0"/>
    <d v="1899-12-30T21:34:13"/>
    <d v="1899-12-30T21:00:00"/>
    <d v="1899-12-30T22:00:00"/>
    <x v="15"/>
    <n v="21"/>
    <x v="0"/>
    <x v="685"/>
    <n v="35.76"/>
    <x v="7"/>
    <s v="Night"/>
    <x v="4"/>
    <s v="Dec"/>
    <x v="4"/>
    <x v="9"/>
    <x v="3"/>
    <x v="0"/>
  </r>
  <r>
    <x v="273"/>
    <x v="0"/>
    <d v="1899-12-30T21:35:19"/>
    <d v="1899-12-30T21:00:00"/>
    <d v="1899-12-30T22:00:00"/>
    <x v="15"/>
    <n v="21"/>
    <x v="0"/>
    <x v="685"/>
    <n v="35.76"/>
    <x v="1"/>
    <s v="Night"/>
    <x v="4"/>
    <s v="Dec"/>
    <x v="4"/>
    <x v="9"/>
    <x v="3"/>
    <x v="0"/>
  </r>
  <r>
    <x v="273"/>
    <x v="0"/>
    <d v="1899-12-30T22:19:14"/>
    <d v="1899-12-30T22:00:00"/>
    <d v="1899-12-30T23:00:00"/>
    <x v="14"/>
    <n v="22"/>
    <x v="0"/>
    <x v="976"/>
    <n v="30.86"/>
    <x v="3"/>
    <s v="Night"/>
    <x v="4"/>
    <s v="Dec"/>
    <x v="4"/>
    <x v="9"/>
    <x v="3"/>
    <x v="0"/>
  </r>
  <r>
    <x v="273"/>
    <x v="0"/>
    <d v="1899-12-30T22:21:42"/>
    <d v="1899-12-30T22:00:00"/>
    <d v="1899-12-30T23:00:00"/>
    <x v="14"/>
    <n v="22"/>
    <x v="0"/>
    <x v="206"/>
    <n v="35.76"/>
    <x v="7"/>
    <s v="Night"/>
    <x v="4"/>
    <s v="Dec"/>
    <x v="4"/>
    <x v="9"/>
    <x v="3"/>
    <x v="0"/>
  </r>
  <r>
    <x v="274"/>
    <x v="0"/>
    <d v="1899-12-30T08:32:48"/>
    <d v="1899-12-30T08:00:00"/>
    <d v="1899-12-30T09:00:00"/>
    <x v="13"/>
    <n v="8"/>
    <x v="0"/>
    <x v="141"/>
    <n v="25.96"/>
    <x v="5"/>
    <s v="Morning"/>
    <x v="5"/>
    <s v="Dec"/>
    <x v="5"/>
    <x v="9"/>
    <x v="3"/>
    <x v="0"/>
  </r>
  <r>
    <x v="274"/>
    <x v="0"/>
    <d v="1899-12-30T08:50:30"/>
    <d v="1899-12-30T08:00:00"/>
    <d v="1899-12-30T09:00:00"/>
    <x v="13"/>
    <n v="8"/>
    <x v="0"/>
    <x v="977"/>
    <n v="35.76"/>
    <x v="0"/>
    <s v="Morning"/>
    <x v="5"/>
    <s v="Dec"/>
    <x v="5"/>
    <x v="9"/>
    <x v="3"/>
    <x v="0"/>
  </r>
  <r>
    <x v="274"/>
    <x v="0"/>
    <d v="1899-12-30T08:52:15"/>
    <d v="1899-12-30T08:00:00"/>
    <d v="1899-12-30T09:00:00"/>
    <x v="13"/>
    <n v="8"/>
    <x v="0"/>
    <x v="978"/>
    <n v="35.76"/>
    <x v="0"/>
    <s v="Morning"/>
    <x v="5"/>
    <s v="Dec"/>
    <x v="5"/>
    <x v="9"/>
    <x v="3"/>
    <x v="0"/>
  </r>
  <r>
    <x v="274"/>
    <x v="0"/>
    <d v="1899-12-30T09:04:14"/>
    <d v="1899-12-30T09:00:00"/>
    <d v="1899-12-30T10:00:00"/>
    <x v="10"/>
    <n v="9"/>
    <x v="0"/>
    <x v="979"/>
    <n v="25.96"/>
    <x v="2"/>
    <s v="Morning"/>
    <x v="5"/>
    <s v="Dec"/>
    <x v="5"/>
    <x v="9"/>
    <x v="3"/>
    <x v="1"/>
  </r>
  <r>
    <x v="274"/>
    <x v="0"/>
    <d v="1899-12-30T10:23:01"/>
    <d v="1899-12-30T10:00:00"/>
    <d v="1899-12-30T11:00:00"/>
    <x v="0"/>
    <n v="10"/>
    <x v="0"/>
    <x v="276"/>
    <n v="30.86"/>
    <x v="3"/>
    <s v="Morning"/>
    <x v="5"/>
    <s v="Dec"/>
    <x v="5"/>
    <x v="9"/>
    <x v="3"/>
    <x v="0"/>
  </r>
  <r>
    <x v="274"/>
    <x v="0"/>
    <d v="1899-12-30T10:24:08"/>
    <d v="1899-12-30T10:00:00"/>
    <d v="1899-12-30T11:00:00"/>
    <x v="0"/>
    <n v="10"/>
    <x v="0"/>
    <x v="276"/>
    <n v="30.86"/>
    <x v="3"/>
    <s v="Morning"/>
    <x v="5"/>
    <s v="Dec"/>
    <x v="5"/>
    <x v="9"/>
    <x v="3"/>
    <x v="0"/>
  </r>
  <r>
    <x v="274"/>
    <x v="0"/>
    <d v="1899-12-30T10:26:58"/>
    <d v="1899-12-30T10:00:00"/>
    <d v="1899-12-30T11:00:00"/>
    <x v="0"/>
    <n v="10"/>
    <x v="0"/>
    <x v="980"/>
    <n v="30.86"/>
    <x v="3"/>
    <s v="Morning"/>
    <x v="5"/>
    <s v="Dec"/>
    <x v="5"/>
    <x v="9"/>
    <x v="3"/>
    <x v="0"/>
  </r>
  <r>
    <x v="274"/>
    <x v="0"/>
    <d v="1899-12-30T10:29:48"/>
    <d v="1899-12-30T10:00:00"/>
    <d v="1899-12-30T11:00:00"/>
    <x v="0"/>
    <n v="10"/>
    <x v="0"/>
    <x v="783"/>
    <n v="35.76"/>
    <x v="1"/>
    <s v="Morning"/>
    <x v="5"/>
    <s v="Dec"/>
    <x v="5"/>
    <x v="9"/>
    <x v="3"/>
    <x v="0"/>
  </r>
  <r>
    <x v="274"/>
    <x v="0"/>
    <d v="1899-12-30T11:45:58"/>
    <d v="1899-12-30T11:00:00"/>
    <d v="1899-12-30T12:00:00"/>
    <x v="7"/>
    <n v="11"/>
    <x v="0"/>
    <x v="981"/>
    <n v="30.86"/>
    <x v="3"/>
    <s v="Morning"/>
    <x v="5"/>
    <s v="Dec"/>
    <x v="5"/>
    <x v="9"/>
    <x v="3"/>
    <x v="0"/>
  </r>
  <r>
    <x v="274"/>
    <x v="0"/>
    <d v="1899-12-30T14:33:55"/>
    <d v="1899-12-30T14:00:00"/>
    <d v="1899-12-30T15:00:00"/>
    <x v="8"/>
    <n v="14"/>
    <x v="0"/>
    <x v="982"/>
    <n v="35.76"/>
    <x v="1"/>
    <s v="Afternoon"/>
    <x v="5"/>
    <s v="Dec"/>
    <x v="5"/>
    <x v="9"/>
    <x v="3"/>
    <x v="0"/>
  </r>
  <r>
    <x v="275"/>
    <x v="0"/>
    <d v="1899-12-30T08:53:48"/>
    <d v="1899-12-30T08:00:00"/>
    <d v="1899-12-30T09:00:00"/>
    <x v="13"/>
    <n v="8"/>
    <x v="0"/>
    <x v="983"/>
    <n v="25.96"/>
    <x v="2"/>
    <s v="Morning"/>
    <x v="6"/>
    <s v="Dec"/>
    <x v="6"/>
    <x v="9"/>
    <x v="3"/>
    <x v="1"/>
  </r>
  <r>
    <x v="275"/>
    <x v="0"/>
    <d v="1899-12-30T09:20:29"/>
    <d v="1899-12-30T09:00:00"/>
    <d v="1899-12-30T10:00:00"/>
    <x v="10"/>
    <n v="9"/>
    <x v="0"/>
    <x v="141"/>
    <n v="25.96"/>
    <x v="5"/>
    <s v="Morning"/>
    <x v="6"/>
    <s v="Dec"/>
    <x v="6"/>
    <x v="9"/>
    <x v="3"/>
    <x v="0"/>
  </r>
  <r>
    <x v="275"/>
    <x v="0"/>
    <d v="1899-12-30T10:02:51"/>
    <d v="1899-12-30T10:00:00"/>
    <d v="1899-12-30T11:00:00"/>
    <x v="0"/>
    <n v="10"/>
    <x v="0"/>
    <x v="276"/>
    <n v="30.86"/>
    <x v="3"/>
    <s v="Morning"/>
    <x v="6"/>
    <s v="Dec"/>
    <x v="6"/>
    <x v="9"/>
    <x v="3"/>
    <x v="0"/>
  </r>
  <r>
    <x v="275"/>
    <x v="0"/>
    <d v="1899-12-30T10:05:06"/>
    <d v="1899-12-30T10:00:00"/>
    <d v="1899-12-30T11:00:00"/>
    <x v="0"/>
    <n v="10"/>
    <x v="0"/>
    <x v="276"/>
    <n v="30.86"/>
    <x v="3"/>
    <s v="Morning"/>
    <x v="6"/>
    <s v="Dec"/>
    <x v="6"/>
    <x v="9"/>
    <x v="3"/>
    <x v="0"/>
  </r>
  <r>
    <x v="275"/>
    <x v="0"/>
    <d v="1899-12-30T11:31:58"/>
    <d v="1899-12-30T11:00:00"/>
    <d v="1899-12-30T12:00:00"/>
    <x v="7"/>
    <n v="11"/>
    <x v="0"/>
    <x v="579"/>
    <n v="35.76"/>
    <x v="0"/>
    <s v="Morning"/>
    <x v="6"/>
    <s v="Dec"/>
    <x v="6"/>
    <x v="9"/>
    <x v="3"/>
    <x v="0"/>
  </r>
  <r>
    <x v="275"/>
    <x v="0"/>
    <d v="1899-12-30T11:50:45"/>
    <d v="1899-12-30T11:00:00"/>
    <d v="1899-12-30T12:00:00"/>
    <x v="7"/>
    <n v="11"/>
    <x v="0"/>
    <x v="984"/>
    <n v="25.96"/>
    <x v="2"/>
    <s v="Morning"/>
    <x v="6"/>
    <s v="Dec"/>
    <x v="6"/>
    <x v="9"/>
    <x v="3"/>
    <x v="1"/>
  </r>
  <r>
    <x v="275"/>
    <x v="0"/>
    <d v="1899-12-30T14:30:58"/>
    <d v="1899-12-30T14:00:00"/>
    <d v="1899-12-30T15:00:00"/>
    <x v="8"/>
    <n v="14"/>
    <x v="0"/>
    <x v="985"/>
    <n v="35.76"/>
    <x v="7"/>
    <s v="Afternoon"/>
    <x v="6"/>
    <s v="Dec"/>
    <x v="6"/>
    <x v="9"/>
    <x v="3"/>
    <x v="0"/>
  </r>
  <r>
    <x v="275"/>
    <x v="0"/>
    <d v="1899-12-30T15:21:19"/>
    <d v="1899-12-30T15:00:00"/>
    <d v="1899-12-30T16:00:00"/>
    <x v="3"/>
    <n v="15"/>
    <x v="0"/>
    <x v="906"/>
    <n v="35.76"/>
    <x v="0"/>
    <s v="Afternoon"/>
    <x v="6"/>
    <s v="Dec"/>
    <x v="6"/>
    <x v="9"/>
    <x v="3"/>
    <x v="0"/>
  </r>
  <r>
    <x v="275"/>
    <x v="0"/>
    <d v="1899-12-30T16:02:10"/>
    <d v="1899-12-30T16:00:00"/>
    <d v="1899-12-30T17:00:00"/>
    <x v="4"/>
    <n v="16"/>
    <x v="0"/>
    <x v="771"/>
    <n v="35.76"/>
    <x v="0"/>
    <s v="Afternoon"/>
    <x v="6"/>
    <s v="Dec"/>
    <x v="6"/>
    <x v="9"/>
    <x v="3"/>
    <x v="0"/>
  </r>
  <r>
    <x v="276"/>
    <x v="0"/>
    <d v="1899-12-30T11:42:18"/>
    <d v="1899-12-30T11:00:00"/>
    <d v="1899-12-30T12:00:00"/>
    <x v="7"/>
    <n v="11"/>
    <x v="0"/>
    <x v="906"/>
    <n v="35.76"/>
    <x v="0"/>
    <s v="Morning"/>
    <x v="0"/>
    <s v="Dec"/>
    <x v="0"/>
    <x v="9"/>
    <x v="3"/>
    <x v="0"/>
  </r>
  <r>
    <x v="276"/>
    <x v="0"/>
    <d v="1899-12-30T16:31:58"/>
    <d v="1899-12-30T16:00:00"/>
    <d v="1899-12-30T17:00:00"/>
    <x v="4"/>
    <n v="16"/>
    <x v="0"/>
    <x v="938"/>
    <n v="35.76"/>
    <x v="1"/>
    <s v="Afternoon"/>
    <x v="0"/>
    <s v="Dec"/>
    <x v="0"/>
    <x v="9"/>
    <x v="3"/>
    <x v="0"/>
  </r>
  <r>
    <x v="276"/>
    <x v="0"/>
    <d v="1899-12-30T22:30:33"/>
    <d v="1899-12-30T22:00:00"/>
    <d v="1899-12-30T23:00:00"/>
    <x v="14"/>
    <n v="22"/>
    <x v="0"/>
    <x v="731"/>
    <n v="35.76"/>
    <x v="0"/>
    <s v="Night"/>
    <x v="0"/>
    <s v="Dec"/>
    <x v="0"/>
    <x v="9"/>
    <x v="3"/>
    <x v="0"/>
  </r>
  <r>
    <x v="276"/>
    <x v="0"/>
    <d v="1899-12-30T22:31:30"/>
    <d v="1899-12-30T22:00:00"/>
    <d v="1899-12-30T23:00:00"/>
    <x v="14"/>
    <n v="22"/>
    <x v="0"/>
    <x v="731"/>
    <n v="35.76"/>
    <x v="1"/>
    <s v="Night"/>
    <x v="0"/>
    <s v="Dec"/>
    <x v="0"/>
    <x v="9"/>
    <x v="3"/>
    <x v="0"/>
  </r>
  <r>
    <x v="277"/>
    <x v="0"/>
    <d v="1899-12-30T11:17:10"/>
    <d v="1899-12-30T11:00:00"/>
    <d v="1899-12-30T12:00:00"/>
    <x v="7"/>
    <n v="11"/>
    <x v="0"/>
    <x v="986"/>
    <n v="30.86"/>
    <x v="3"/>
    <s v="Morning"/>
    <x v="1"/>
    <s v="Dec"/>
    <x v="1"/>
    <x v="9"/>
    <x v="3"/>
    <x v="0"/>
  </r>
  <r>
    <x v="277"/>
    <x v="0"/>
    <d v="1899-12-30T14:16:43"/>
    <d v="1899-12-30T14:00:00"/>
    <d v="1899-12-30T15:00:00"/>
    <x v="8"/>
    <n v="14"/>
    <x v="0"/>
    <x v="987"/>
    <n v="25.96"/>
    <x v="2"/>
    <s v="Afternoon"/>
    <x v="1"/>
    <s v="Dec"/>
    <x v="1"/>
    <x v="9"/>
    <x v="3"/>
    <x v="1"/>
  </r>
  <r>
    <x v="277"/>
    <x v="0"/>
    <d v="1899-12-30T15:44:05"/>
    <d v="1899-12-30T15:00:00"/>
    <d v="1899-12-30T16:00:00"/>
    <x v="3"/>
    <n v="15"/>
    <x v="0"/>
    <x v="409"/>
    <n v="35.76"/>
    <x v="0"/>
    <s v="Afternoon"/>
    <x v="1"/>
    <s v="Dec"/>
    <x v="1"/>
    <x v="9"/>
    <x v="3"/>
    <x v="0"/>
  </r>
  <r>
    <x v="277"/>
    <x v="0"/>
    <d v="1899-12-30T19:11:13"/>
    <d v="1899-12-30T19:00:00"/>
    <d v="1899-12-30T20:00:00"/>
    <x v="6"/>
    <n v="19"/>
    <x v="0"/>
    <x v="206"/>
    <n v="35.76"/>
    <x v="7"/>
    <s v="Night"/>
    <x v="1"/>
    <s v="Dec"/>
    <x v="1"/>
    <x v="9"/>
    <x v="3"/>
    <x v="0"/>
  </r>
  <r>
    <x v="277"/>
    <x v="0"/>
    <d v="1899-12-30T22:00:10"/>
    <d v="1899-12-30T22:00:00"/>
    <d v="1899-12-30T23:00:00"/>
    <x v="14"/>
    <n v="22"/>
    <x v="0"/>
    <x v="988"/>
    <n v="30.86"/>
    <x v="3"/>
    <s v="Night"/>
    <x v="1"/>
    <s v="Dec"/>
    <x v="1"/>
    <x v="9"/>
    <x v="3"/>
    <x v="0"/>
  </r>
  <r>
    <x v="277"/>
    <x v="0"/>
    <d v="1899-12-30T22:28:17"/>
    <d v="1899-12-30T22:00:00"/>
    <d v="1899-12-30T23:00:00"/>
    <x v="14"/>
    <n v="22"/>
    <x v="0"/>
    <x v="989"/>
    <n v="25.96"/>
    <x v="2"/>
    <s v="Night"/>
    <x v="1"/>
    <s v="Dec"/>
    <x v="1"/>
    <x v="9"/>
    <x v="3"/>
    <x v="1"/>
  </r>
  <r>
    <x v="278"/>
    <x v="0"/>
    <d v="1899-12-30T08:29:25"/>
    <d v="1899-12-30T08:00:00"/>
    <d v="1899-12-30T09:00:00"/>
    <x v="13"/>
    <n v="8"/>
    <x v="0"/>
    <x v="141"/>
    <n v="25.96"/>
    <x v="5"/>
    <s v="Morning"/>
    <x v="2"/>
    <s v="Dec"/>
    <x v="2"/>
    <x v="9"/>
    <x v="3"/>
    <x v="0"/>
  </r>
  <r>
    <x v="278"/>
    <x v="0"/>
    <d v="1899-12-30T10:42:38"/>
    <d v="1899-12-30T10:00:00"/>
    <d v="1899-12-30T11:00:00"/>
    <x v="0"/>
    <n v="10"/>
    <x v="0"/>
    <x v="787"/>
    <n v="35.76"/>
    <x v="0"/>
    <s v="Morning"/>
    <x v="2"/>
    <s v="Dec"/>
    <x v="2"/>
    <x v="9"/>
    <x v="3"/>
    <x v="0"/>
  </r>
  <r>
    <x v="278"/>
    <x v="0"/>
    <d v="1899-12-30T10:43:43"/>
    <d v="1899-12-30T10:00:00"/>
    <d v="1899-12-30T11:00:00"/>
    <x v="0"/>
    <n v="10"/>
    <x v="0"/>
    <x v="787"/>
    <n v="35.76"/>
    <x v="7"/>
    <s v="Morning"/>
    <x v="2"/>
    <s v="Dec"/>
    <x v="2"/>
    <x v="9"/>
    <x v="3"/>
    <x v="0"/>
  </r>
  <r>
    <x v="278"/>
    <x v="0"/>
    <d v="1899-12-30T12:51:41"/>
    <d v="1899-12-30T12:00:00"/>
    <d v="1899-12-30T13:00:00"/>
    <x v="1"/>
    <n v="12"/>
    <x v="0"/>
    <x v="990"/>
    <n v="25.96"/>
    <x v="5"/>
    <s v="Afternoon"/>
    <x v="2"/>
    <s v="Dec"/>
    <x v="2"/>
    <x v="9"/>
    <x v="3"/>
    <x v="0"/>
  </r>
  <r>
    <x v="278"/>
    <x v="0"/>
    <d v="1899-12-30T13:02:36"/>
    <d v="1899-12-30T13:00:00"/>
    <d v="1899-12-30T14:00:00"/>
    <x v="2"/>
    <n v="13"/>
    <x v="0"/>
    <x v="991"/>
    <n v="30.86"/>
    <x v="3"/>
    <s v="Afternoon"/>
    <x v="2"/>
    <s v="Dec"/>
    <x v="2"/>
    <x v="9"/>
    <x v="3"/>
    <x v="0"/>
  </r>
  <r>
    <x v="278"/>
    <x v="0"/>
    <d v="1899-12-30T13:03:39"/>
    <d v="1899-12-30T13:00:00"/>
    <d v="1899-12-30T14:00:00"/>
    <x v="2"/>
    <n v="13"/>
    <x v="0"/>
    <x v="991"/>
    <n v="30.86"/>
    <x v="3"/>
    <s v="Afternoon"/>
    <x v="2"/>
    <s v="Dec"/>
    <x v="2"/>
    <x v="9"/>
    <x v="3"/>
    <x v="0"/>
  </r>
  <r>
    <x v="278"/>
    <x v="0"/>
    <d v="1899-12-30T17:26:29"/>
    <d v="1899-12-30T17:00:00"/>
    <d v="1899-12-30T18:00:00"/>
    <x v="9"/>
    <n v="17"/>
    <x v="0"/>
    <x v="206"/>
    <n v="35.76"/>
    <x v="7"/>
    <s v="Night"/>
    <x v="2"/>
    <s v="Dec"/>
    <x v="2"/>
    <x v="9"/>
    <x v="3"/>
    <x v="0"/>
  </r>
  <r>
    <x v="278"/>
    <x v="0"/>
    <d v="1899-12-30T18:41:49"/>
    <d v="1899-12-30T18:00:00"/>
    <d v="1899-12-30T19:00:00"/>
    <x v="5"/>
    <n v="18"/>
    <x v="0"/>
    <x v="992"/>
    <n v="21.06"/>
    <x v="6"/>
    <s v="Night"/>
    <x v="2"/>
    <s v="Dec"/>
    <x v="2"/>
    <x v="9"/>
    <x v="3"/>
    <x v="1"/>
  </r>
  <r>
    <x v="278"/>
    <x v="0"/>
    <d v="1899-12-30T20:47:19"/>
    <d v="1899-12-30T20:00:00"/>
    <d v="1899-12-30T21:00:00"/>
    <x v="12"/>
    <n v="20"/>
    <x v="0"/>
    <x v="97"/>
    <n v="35.76"/>
    <x v="7"/>
    <s v="Night"/>
    <x v="2"/>
    <s v="Dec"/>
    <x v="2"/>
    <x v="9"/>
    <x v="3"/>
    <x v="0"/>
  </r>
  <r>
    <x v="278"/>
    <x v="0"/>
    <d v="1899-12-30T21:28:30"/>
    <d v="1899-12-30T21:00:00"/>
    <d v="1899-12-30T22:00:00"/>
    <x v="15"/>
    <n v="21"/>
    <x v="0"/>
    <x v="993"/>
    <n v="30.86"/>
    <x v="3"/>
    <s v="Night"/>
    <x v="2"/>
    <s v="Dec"/>
    <x v="2"/>
    <x v="9"/>
    <x v="3"/>
    <x v="0"/>
  </r>
  <r>
    <x v="278"/>
    <x v="0"/>
    <d v="1899-12-30T21:41:24"/>
    <d v="1899-12-30T21:00:00"/>
    <d v="1899-12-30T22:00:00"/>
    <x v="15"/>
    <n v="21"/>
    <x v="0"/>
    <x v="976"/>
    <n v="30.86"/>
    <x v="3"/>
    <s v="Night"/>
    <x v="2"/>
    <s v="Dec"/>
    <x v="2"/>
    <x v="9"/>
    <x v="3"/>
    <x v="0"/>
  </r>
  <r>
    <x v="279"/>
    <x v="0"/>
    <d v="1899-12-30T08:32:41"/>
    <d v="1899-12-30T08:00:00"/>
    <d v="1899-12-30T09:00:00"/>
    <x v="13"/>
    <n v="8"/>
    <x v="0"/>
    <x v="994"/>
    <n v="35.76"/>
    <x v="7"/>
    <s v="Morning"/>
    <x v="3"/>
    <s v="Dec"/>
    <x v="3"/>
    <x v="9"/>
    <x v="3"/>
    <x v="0"/>
  </r>
  <r>
    <x v="279"/>
    <x v="0"/>
    <d v="1899-12-30T09:12:25"/>
    <d v="1899-12-30T09:00:00"/>
    <d v="1899-12-30T10:00:00"/>
    <x v="10"/>
    <n v="9"/>
    <x v="0"/>
    <x v="995"/>
    <n v="25.96"/>
    <x v="2"/>
    <s v="Morning"/>
    <x v="3"/>
    <s v="Dec"/>
    <x v="3"/>
    <x v="9"/>
    <x v="3"/>
    <x v="1"/>
  </r>
  <r>
    <x v="279"/>
    <x v="0"/>
    <d v="1899-12-30T09:33:57"/>
    <d v="1899-12-30T09:00:00"/>
    <d v="1899-12-30T10:00:00"/>
    <x v="10"/>
    <n v="9"/>
    <x v="0"/>
    <x v="276"/>
    <n v="30.86"/>
    <x v="3"/>
    <s v="Morning"/>
    <x v="3"/>
    <s v="Dec"/>
    <x v="3"/>
    <x v="9"/>
    <x v="3"/>
    <x v="0"/>
  </r>
  <r>
    <x v="279"/>
    <x v="0"/>
    <d v="1899-12-30T13:00:55"/>
    <d v="1899-12-30T13:00:00"/>
    <d v="1899-12-30T14:00:00"/>
    <x v="2"/>
    <n v="13"/>
    <x v="0"/>
    <x v="802"/>
    <n v="25.96"/>
    <x v="5"/>
    <s v="Afternoon"/>
    <x v="3"/>
    <s v="Dec"/>
    <x v="3"/>
    <x v="9"/>
    <x v="3"/>
    <x v="0"/>
  </r>
  <r>
    <x v="279"/>
    <x v="0"/>
    <d v="1899-12-30T21:21:51"/>
    <d v="1899-12-30T21:00:00"/>
    <d v="1899-12-30T22:00:00"/>
    <x v="15"/>
    <n v="21"/>
    <x v="0"/>
    <x v="996"/>
    <n v="35.76"/>
    <x v="4"/>
    <s v="Night"/>
    <x v="3"/>
    <s v="Dec"/>
    <x v="3"/>
    <x v="9"/>
    <x v="3"/>
    <x v="0"/>
  </r>
  <r>
    <x v="280"/>
    <x v="0"/>
    <d v="1899-12-30T12:25:50"/>
    <d v="1899-12-30T12:00:00"/>
    <d v="1899-12-30T13:00:00"/>
    <x v="1"/>
    <n v="12"/>
    <x v="0"/>
    <x v="141"/>
    <n v="25.96"/>
    <x v="5"/>
    <s v="Afternoon"/>
    <x v="4"/>
    <s v="Dec"/>
    <x v="4"/>
    <x v="9"/>
    <x v="3"/>
    <x v="0"/>
  </r>
  <r>
    <x v="280"/>
    <x v="0"/>
    <d v="1899-12-30T18:21:58"/>
    <d v="1899-12-30T18:00:00"/>
    <d v="1899-12-30T19:00:00"/>
    <x v="5"/>
    <n v="18"/>
    <x v="0"/>
    <x v="938"/>
    <n v="35.76"/>
    <x v="1"/>
    <s v="Night"/>
    <x v="4"/>
    <s v="Dec"/>
    <x v="4"/>
    <x v="9"/>
    <x v="3"/>
    <x v="0"/>
  </r>
  <r>
    <x v="281"/>
    <x v="0"/>
    <d v="1899-12-30T07:49:46"/>
    <d v="1899-12-30T07:00:00"/>
    <d v="1899-12-30T08:00:00"/>
    <x v="11"/>
    <n v="7"/>
    <x v="0"/>
    <x v="570"/>
    <n v="35.76"/>
    <x v="0"/>
    <s v="Morning"/>
    <x v="5"/>
    <s v="Dec"/>
    <x v="5"/>
    <x v="9"/>
    <x v="3"/>
    <x v="0"/>
  </r>
  <r>
    <x v="281"/>
    <x v="0"/>
    <d v="1899-12-30T10:45:48"/>
    <d v="1899-12-30T10:00:00"/>
    <d v="1899-12-30T11:00:00"/>
    <x v="0"/>
    <n v="10"/>
    <x v="0"/>
    <x v="141"/>
    <n v="25.96"/>
    <x v="5"/>
    <s v="Morning"/>
    <x v="5"/>
    <s v="Dec"/>
    <x v="5"/>
    <x v="9"/>
    <x v="3"/>
    <x v="0"/>
  </r>
  <r>
    <x v="281"/>
    <x v="0"/>
    <d v="1899-12-30T12:13:06"/>
    <d v="1899-12-30T12:00:00"/>
    <d v="1899-12-30T13:00:00"/>
    <x v="1"/>
    <n v="12"/>
    <x v="0"/>
    <x v="997"/>
    <n v="35.76"/>
    <x v="1"/>
    <s v="Afternoon"/>
    <x v="5"/>
    <s v="Dec"/>
    <x v="5"/>
    <x v="9"/>
    <x v="3"/>
    <x v="0"/>
  </r>
  <r>
    <x v="281"/>
    <x v="0"/>
    <d v="1899-12-30T12:56:48"/>
    <d v="1899-12-30T12:00:00"/>
    <d v="1899-12-30T13:00:00"/>
    <x v="1"/>
    <n v="12"/>
    <x v="0"/>
    <x v="998"/>
    <n v="21.06"/>
    <x v="6"/>
    <s v="Afternoon"/>
    <x v="5"/>
    <s v="Dec"/>
    <x v="5"/>
    <x v="9"/>
    <x v="3"/>
    <x v="1"/>
  </r>
  <r>
    <x v="281"/>
    <x v="0"/>
    <d v="1899-12-30T17:59:25"/>
    <d v="1899-12-30T17:00:00"/>
    <d v="1899-12-30T18:00:00"/>
    <x v="9"/>
    <n v="17"/>
    <x v="0"/>
    <x v="999"/>
    <n v="35.76"/>
    <x v="4"/>
    <s v="Night"/>
    <x v="5"/>
    <s v="Dec"/>
    <x v="5"/>
    <x v="9"/>
    <x v="3"/>
    <x v="0"/>
  </r>
  <r>
    <x v="281"/>
    <x v="0"/>
    <d v="1899-12-30T21:01:08"/>
    <d v="1899-12-30T21:00:00"/>
    <d v="1899-12-30T22:00:00"/>
    <x v="15"/>
    <n v="21"/>
    <x v="0"/>
    <x v="690"/>
    <n v="35.76"/>
    <x v="0"/>
    <s v="Night"/>
    <x v="5"/>
    <s v="Dec"/>
    <x v="5"/>
    <x v="9"/>
    <x v="3"/>
    <x v="0"/>
  </r>
  <r>
    <x v="281"/>
    <x v="0"/>
    <d v="1899-12-30T21:18:17"/>
    <d v="1899-12-30T21:00:00"/>
    <d v="1899-12-30T22:00:00"/>
    <x v="15"/>
    <n v="21"/>
    <x v="0"/>
    <x v="1000"/>
    <n v="35.76"/>
    <x v="0"/>
    <s v="Night"/>
    <x v="5"/>
    <s v="Dec"/>
    <x v="5"/>
    <x v="9"/>
    <x v="3"/>
    <x v="0"/>
  </r>
  <r>
    <x v="282"/>
    <x v="0"/>
    <d v="1899-12-30T07:58:31"/>
    <d v="1899-12-30T07:00:00"/>
    <d v="1899-12-30T08:00:00"/>
    <x v="11"/>
    <n v="7"/>
    <x v="0"/>
    <x v="1001"/>
    <n v="30.86"/>
    <x v="3"/>
    <s v="Morning"/>
    <x v="6"/>
    <s v="Dec"/>
    <x v="6"/>
    <x v="9"/>
    <x v="3"/>
    <x v="0"/>
  </r>
  <r>
    <x v="282"/>
    <x v="0"/>
    <d v="1899-12-30T12:49:24"/>
    <d v="1899-12-30T12:00:00"/>
    <d v="1899-12-30T13:00:00"/>
    <x v="1"/>
    <n v="12"/>
    <x v="0"/>
    <x v="1002"/>
    <n v="25.96"/>
    <x v="2"/>
    <s v="Afternoon"/>
    <x v="6"/>
    <s v="Dec"/>
    <x v="6"/>
    <x v="9"/>
    <x v="3"/>
    <x v="1"/>
  </r>
  <r>
    <x v="282"/>
    <x v="0"/>
    <d v="1899-12-30T16:55:02"/>
    <d v="1899-12-30T16:00:00"/>
    <d v="1899-12-30T17:00:00"/>
    <x v="4"/>
    <n v="16"/>
    <x v="0"/>
    <x v="1003"/>
    <n v="21.06"/>
    <x v="6"/>
    <s v="Afternoon"/>
    <x v="6"/>
    <s v="Dec"/>
    <x v="6"/>
    <x v="9"/>
    <x v="3"/>
    <x v="1"/>
  </r>
  <r>
    <x v="282"/>
    <x v="0"/>
    <d v="1899-12-30T16:55:49"/>
    <d v="1899-12-30T16:00:00"/>
    <d v="1899-12-30T17:00:00"/>
    <x v="4"/>
    <n v="16"/>
    <x v="0"/>
    <x v="1003"/>
    <n v="21.06"/>
    <x v="6"/>
    <s v="Afternoon"/>
    <x v="6"/>
    <s v="Dec"/>
    <x v="6"/>
    <x v="9"/>
    <x v="3"/>
    <x v="1"/>
  </r>
  <r>
    <x v="282"/>
    <x v="0"/>
    <d v="1899-12-30T16:57:01"/>
    <d v="1899-12-30T16:00:00"/>
    <d v="1899-12-30T17:00:00"/>
    <x v="4"/>
    <n v="16"/>
    <x v="0"/>
    <x v="1003"/>
    <n v="25.96"/>
    <x v="2"/>
    <s v="Afternoon"/>
    <x v="6"/>
    <s v="Dec"/>
    <x v="6"/>
    <x v="9"/>
    <x v="3"/>
    <x v="1"/>
  </r>
  <r>
    <x v="282"/>
    <x v="0"/>
    <d v="1899-12-30T19:50:01"/>
    <d v="1899-12-30T19:00:00"/>
    <d v="1899-12-30T20:00:00"/>
    <x v="6"/>
    <n v="19"/>
    <x v="0"/>
    <x v="922"/>
    <n v="35.76"/>
    <x v="4"/>
    <s v="Night"/>
    <x v="6"/>
    <s v="Dec"/>
    <x v="6"/>
    <x v="9"/>
    <x v="3"/>
    <x v="0"/>
  </r>
  <r>
    <x v="282"/>
    <x v="0"/>
    <d v="1899-12-30T19:50:58"/>
    <d v="1899-12-30T19:00:00"/>
    <d v="1899-12-30T20:00:00"/>
    <x v="6"/>
    <n v="19"/>
    <x v="0"/>
    <x v="922"/>
    <n v="35.76"/>
    <x v="4"/>
    <s v="Night"/>
    <x v="6"/>
    <s v="Dec"/>
    <x v="6"/>
    <x v="9"/>
    <x v="3"/>
    <x v="0"/>
  </r>
  <r>
    <x v="283"/>
    <x v="0"/>
    <d v="1899-12-30T12:27:25"/>
    <d v="1899-12-30T12:00:00"/>
    <d v="1899-12-30T13:00:00"/>
    <x v="1"/>
    <n v="12"/>
    <x v="0"/>
    <x v="1004"/>
    <n v="25.96"/>
    <x v="2"/>
    <s v="Afternoon"/>
    <x v="0"/>
    <s v="Dec"/>
    <x v="0"/>
    <x v="9"/>
    <x v="3"/>
    <x v="1"/>
  </r>
  <r>
    <x v="283"/>
    <x v="0"/>
    <d v="1899-12-30T12:53:06"/>
    <d v="1899-12-30T12:00:00"/>
    <d v="1899-12-30T13:00:00"/>
    <x v="1"/>
    <n v="12"/>
    <x v="0"/>
    <x v="1003"/>
    <n v="25.96"/>
    <x v="2"/>
    <s v="Afternoon"/>
    <x v="0"/>
    <s v="Dec"/>
    <x v="0"/>
    <x v="9"/>
    <x v="3"/>
    <x v="1"/>
  </r>
  <r>
    <x v="283"/>
    <x v="0"/>
    <d v="1899-12-30T12:54:40"/>
    <d v="1899-12-30T12:00:00"/>
    <d v="1899-12-30T13:00:00"/>
    <x v="1"/>
    <n v="12"/>
    <x v="0"/>
    <x v="1003"/>
    <n v="35.76"/>
    <x v="1"/>
    <s v="Afternoon"/>
    <x v="0"/>
    <s v="Dec"/>
    <x v="0"/>
    <x v="9"/>
    <x v="3"/>
    <x v="0"/>
  </r>
  <r>
    <x v="283"/>
    <x v="0"/>
    <d v="1899-12-30T14:01:58"/>
    <d v="1899-12-30T14:00:00"/>
    <d v="1899-12-30T15:00:00"/>
    <x v="8"/>
    <n v="14"/>
    <x v="0"/>
    <x v="1005"/>
    <n v="35.76"/>
    <x v="1"/>
    <s v="Afternoon"/>
    <x v="0"/>
    <s v="Dec"/>
    <x v="0"/>
    <x v="9"/>
    <x v="3"/>
    <x v="0"/>
  </r>
  <r>
    <x v="283"/>
    <x v="0"/>
    <d v="1899-12-30T16:23:24"/>
    <d v="1899-12-30T16:00:00"/>
    <d v="1899-12-30T17:00:00"/>
    <x v="4"/>
    <n v="16"/>
    <x v="0"/>
    <x v="494"/>
    <n v="35.76"/>
    <x v="4"/>
    <s v="Afternoon"/>
    <x v="0"/>
    <s v="Dec"/>
    <x v="0"/>
    <x v="9"/>
    <x v="3"/>
    <x v="0"/>
  </r>
  <r>
    <x v="283"/>
    <x v="0"/>
    <d v="1899-12-30T19:19:04"/>
    <d v="1899-12-30T19:00:00"/>
    <d v="1899-12-30T20:00:00"/>
    <x v="6"/>
    <n v="19"/>
    <x v="0"/>
    <x v="876"/>
    <n v="35.76"/>
    <x v="7"/>
    <s v="Night"/>
    <x v="0"/>
    <s v="Dec"/>
    <x v="0"/>
    <x v="9"/>
    <x v="3"/>
    <x v="0"/>
  </r>
  <r>
    <x v="283"/>
    <x v="0"/>
    <d v="1899-12-30T19:20:10"/>
    <d v="1899-12-30T19:00:00"/>
    <d v="1899-12-30T20:00:00"/>
    <x v="6"/>
    <n v="19"/>
    <x v="0"/>
    <x v="876"/>
    <n v="35.76"/>
    <x v="7"/>
    <s v="Night"/>
    <x v="0"/>
    <s v="Dec"/>
    <x v="0"/>
    <x v="9"/>
    <x v="3"/>
    <x v="0"/>
  </r>
  <r>
    <x v="283"/>
    <x v="0"/>
    <d v="1899-12-30T21:35:42"/>
    <d v="1899-12-30T21:00:00"/>
    <d v="1899-12-30T22:00:00"/>
    <x v="15"/>
    <n v="21"/>
    <x v="0"/>
    <x v="748"/>
    <n v="35.76"/>
    <x v="0"/>
    <s v="Night"/>
    <x v="0"/>
    <s v="Dec"/>
    <x v="0"/>
    <x v="9"/>
    <x v="3"/>
    <x v="0"/>
  </r>
  <r>
    <x v="284"/>
    <x v="0"/>
    <d v="1899-12-30T08:27:32"/>
    <d v="1899-12-30T08:00:00"/>
    <d v="1899-12-30T09:00:00"/>
    <x v="13"/>
    <n v="8"/>
    <x v="0"/>
    <x v="1006"/>
    <n v="30.86"/>
    <x v="3"/>
    <s v="Morning"/>
    <x v="1"/>
    <s v="Dec"/>
    <x v="1"/>
    <x v="9"/>
    <x v="3"/>
    <x v="0"/>
  </r>
  <r>
    <x v="284"/>
    <x v="0"/>
    <d v="1899-12-30T09:03:06"/>
    <d v="1899-12-30T09:00:00"/>
    <d v="1899-12-30T10:00:00"/>
    <x v="10"/>
    <n v="9"/>
    <x v="0"/>
    <x v="1007"/>
    <n v="35.76"/>
    <x v="4"/>
    <s v="Morning"/>
    <x v="1"/>
    <s v="Dec"/>
    <x v="1"/>
    <x v="9"/>
    <x v="3"/>
    <x v="0"/>
  </r>
  <r>
    <x v="284"/>
    <x v="0"/>
    <d v="1899-12-30T11:41:58"/>
    <d v="1899-12-30T11:00:00"/>
    <d v="1899-12-30T12:00:00"/>
    <x v="7"/>
    <n v="11"/>
    <x v="0"/>
    <x v="664"/>
    <n v="35.76"/>
    <x v="7"/>
    <s v="Morning"/>
    <x v="1"/>
    <s v="Dec"/>
    <x v="1"/>
    <x v="9"/>
    <x v="3"/>
    <x v="0"/>
  </r>
  <r>
    <x v="284"/>
    <x v="0"/>
    <d v="1899-12-30T13:19:07"/>
    <d v="1899-12-30T13:00:00"/>
    <d v="1899-12-30T14:00:00"/>
    <x v="2"/>
    <n v="13"/>
    <x v="0"/>
    <x v="1008"/>
    <n v="25.96"/>
    <x v="2"/>
    <s v="Afternoon"/>
    <x v="1"/>
    <s v="Dec"/>
    <x v="1"/>
    <x v="9"/>
    <x v="3"/>
    <x v="1"/>
  </r>
  <r>
    <x v="284"/>
    <x v="0"/>
    <d v="1899-12-30T13:20:09"/>
    <d v="1899-12-30T13:00:00"/>
    <d v="1899-12-30T14:00:00"/>
    <x v="2"/>
    <n v="13"/>
    <x v="0"/>
    <x v="1008"/>
    <n v="35.76"/>
    <x v="0"/>
    <s v="Afternoon"/>
    <x v="1"/>
    <s v="Dec"/>
    <x v="1"/>
    <x v="9"/>
    <x v="3"/>
    <x v="0"/>
  </r>
  <r>
    <x v="284"/>
    <x v="0"/>
    <d v="1899-12-30T16:10:30"/>
    <d v="1899-12-30T16:00:00"/>
    <d v="1899-12-30T17:00:00"/>
    <x v="4"/>
    <n v="16"/>
    <x v="0"/>
    <x v="612"/>
    <n v="35.76"/>
    <x v="4"/>
    <s v="Afternoon"/>
    <x v="1"/>
    <s v="Dec"/>
    <x v="1"/>
    <x v="9"/>
    <x v="3"/>
    <x v="0"/>
  </r>
  <r>
    <x v="284"/>
    <x v="0"/>
    <d v="1899-12-30T16:29:59"/>
    <d v="1899-12-30T16:00:00"/>
    <d v="1899-12-30T17:00:00"/>
    <x v="4"/>
    <n v="16"/>
    <x v="0"/>
    <x v="40"/>
    <n v="25.96"/>
    <x v="2"/>
    <s v="Afternoon"/>
    <x v="1"/>
    <s v="Dec"/>
    <x v="1"/>
    <x v="9"/>
    <x v="3"/>
    <x v="1"/>
  </r>
  <r>
    <x v="284"/>
    <x v="0"/>
    <d v="1899-12-30T16:30:50"/>
    <d v="1899-12-30T16:00:00"/>
    <d v="1899-12-30T17:00:00"/>
    <x v="4"/>
    <n v="16"/>
    <x v="0"/>
    <x v="40"/>
    <n v="25.96"/>
    <x v="2"/>
    <s v="Afternoon"/>
    <x v="1"/>
    <s v="Dec"/>
    <x v="1"/>
    <x v="9"/>
    <x v="3"/>
    <x v="1"/>
  </r>
  <r>
    <x v="284"/>
    <x v="0"/>
    <d v="1899-12-30T17:00:16"/>
    <d v="1899-12-30T17:00:00"/>
    <d v="1899-12-30T18:00:00"/>
    <x v="9"/>
    <n v="17"/>
    <x v="0"/>
    <x v="1003"/>
    <n v="25.96"/>
    <x v="2"/>
    <s v="Night"/>
    <x v="1"/>
    <s v="Dec"/>
    <x v="1"/>
    <x v="9"/>
    <x v="3"/>
    <x v="1"/>
  </r>
  <r>
    <x v="284"/>
    <x v="0"/>
    <d v="1899-12-30T17:01:29"/>
    <d v="1899-12-30T17:00:00"/>
    <d v="1899-12-30T18:00:00"/>
    <x v="9"/>
    <n v="17"/>
    <x v="0"/>
    <x v="1003"/>
    <n v="25.96"/>
    <x v="2"/>
    <s v="Night"/>
    <x v="1"/>
    <s v="Dec"/>
    <x v="1"/>
    <x v="9"/>
    <x v="3"/>
    <x v="1"/>
  </r>
  <r>
    <x v="284"/>
    <x v="0"/>
    <d v="1899-12-30T18:23:44"/>
    <d v="1899-12-30T18:00:00"/>
    <d v="1899-12-30T19:00:00"/>
    <x v="5"/>
    <n v="18"/>
    <x v="0"/>
    <x v="1009"/>
    <n v="30.86"/>
    <x v="3"/>
    <s v="Night"/>
    <x v="1"/>
    <s v="Dec"/>
    <x v="1"/>
    <x v="9"/>
    <x v="3"/>
    <x v="0"/>
  </r>
  <r>
    <x v="285"/>
    <x v="0"/>
    <d v="1899-12-30T11:09:25"/>
    <d v="1899-12-30T11:00:00"/>
    <d v="1899-12-30T12:00:00"/>
    <x v="7"/>
    <n v="11"/>
    <x v="0"/>
    <x v="570"/>
    <n v="35.76"/>
    <x v="0"/>
    <s v="Morning"/>
    <x v="2"/>
    <s v="Dec"/>
    <x v="2"/>
    <x v="9"/>
    <x v="3"/>
    <x v="0"/>
  </r>
  <r>
    <x v="285"/>
    <x v="0"/>
    <d v="1899-12-30T11:10:26"/>
    <d v="1899-12-30T11:00:00"/>
    <d v="1899-12-30T12:00:00"/>
    <x v="7"/>
    <n v="11"/>
    <x v="0"/>
    <x v="570"/>
    <n v="35.76"/>
    <x v="4"/>
    <s v="Morning"/>
    <x v="2"/>
    <s v="Dec"/>
    <x v="2"/>
    <x v="9"/>
    <x v="3"/>
    <x v="0"/>
  </r>
  <r>
    <x v="285"/>
    <x v="0"/>
    <d v="1899-12-30T17:58:05"/>
    <d v="1899-12-30T17:00:00"/>
    <d v="1899-12-30T18:00:00"/>
    <x v="9"/>
    <n v="17"/>
    <x v="0"/>
    <x v="798"/>
    <n v="35.76"/>
    <x v="1"/>
    <s v="Night"/>
    <x v="2"/>
    <s v="Dec"/>
    <x v="2"/>
    <x v="9"/>
    <x v="3"/>
    <x v="0"/>
  </r>
  <r>
    <x v="286"/>
    <x v="0"/>
    <d v="1899-12-30T07:52:18"/>
    <d v="1899-12-30T07:00:00"/>
    <d v="1899-12-30T08:00:00"/>
    <x v="11"/>
    <n v="7"/>
    <x v="0"/>
    <x v="570"/>
    <n v="35.76"/>
    <x v="0"/>
    <s v="Morning"/>
    <x v="3"/>
    <s v="Dec"/>
    <x v="3"/>
    <x v="9"/>
    <x v="3"/>
    <x v="0"/>
  </r>
  <r>
    <x v="286"/>
    <x v="0"/>
    <d v="1899-12-30T08:03:31"/>
    <d v="1899-12-30T08:00:00"/>
    <d v="1899-12-30T09:00:00"/>
    <x v="13"/>
    <n v="8"/>
    <x v="0"/>
    <x v="1010"/>
    <n v="35.76"/>
    <x v="1"/>
    <s v="Morning"/>
    <x v="3"/>
    <s v="Dec"/>
    <x v="3"/>
    <x v="9"/>
    <x v="3"/>
    <x v="0"/>
  </r>
  <r>
    <x v="286"/>
    <x v="0"/>
    <d v="1899-12-30T08:46:54"/>
    <d v="1899-12-30T08:00:00"/>
    <d v="1899-12-30T09:00:00"/>
    <x v="13"/>
    <n v="8"/>
    <x v="0"/>
    <x v="714"/>
    <n v="35.76"/>
    <x v="4"/>
    <s v="Morning"/>
    <x v="3"/>
    <s v="Dec"/>
    <x v="3"/>
    <x v="9"/>
    <x v="3"/>
    <x v="0"/>
  </r>
  <r>
    <x v="286"/>
    <x v="0"/>
    <d v="1899-12-30T12:19:08"/>
    <d v="1899-12-30T12:00:00"/>
    <d v="1899-12-30T13:00:00"/>
    <x v="1"/>
    <n v="12"/>
    <x v="0"/>
    <x v="1011"/>
    <n v="30.86"/>
    <x v="3"/>
    <s v="Afternoon"/>
    <x v="3"/>
    <s v="Dec"/>
    <x v="3"/>
    <x v="9"/>
    <x v="3"/>
    <x v="0"/>
  </r>
  <r>
    <x v="286"/>
    <x v="0"/>
    <d v="1899-12-30T13:08:53"/>
    <d v="1899-12-30T13:00:00"/>
    <d v="1899-12-30T14:00:00"/>
    <x v="2"/>
    <n v="13"/>
    <x v="0"/>
    <x v="886"/>
    <n v="35.76"/>
    <x v="0"/>
    <s v="Afternoon"/>
    <x v="3"/>
    <s v="Dec"/>
    <x v="3"/>
    <x v="9"/>
    <x v="3"/>
    <x v="0"/>
  </r>
  <r>
    <x v="286"/>
    <x v="0"/>
    <d v="1899-12-30T14:13:18"/>
    <d v="1899-12-30T14:00:00"/>
    <d v="1899-12-30T15:00:00"/>
    <x v="8"/>
    <n v="14"/>
    <x v="0"/>
    <x v="896"/>
    <n v="35.76"/>
    <x v="1"/>
    <s v="Afternoon"/>
    <x v="3"/>
    <s v="Dec"/>
    <x v="3"/>
    <x v="9"/>
    <x v="3"/>
    <x v="0"/>
  </r>
  <r>
    <x v="286"/>
    <x v="0"/>
    <d v="1899-12-30T18:23:07"/>
    <d v="1899-12-30T18:00:00"/>
    <d v="1899-12-30T19:00:00"/>
    <x v="5"/>
    <n v="18"/>
    <x v="0"/>
    <x v="12"/>
    <n v="35.76"/>
    <x v="0"/>
    <s v="Night"/>
    <x v="3"/>
    <s v="Dec"/>
    <x v="3"/>
    <x v="9"/>
    <x v="3"/>
    <x v="0"/>
  </r>
  <r>
    <x v="286"/>
    <x v="0"/>
    <d v="1899-12-30T18:24:01"/>
    <d v="1899-12-30T18:00:00"/>
    <d v="1899-12-30T19:00:00"/>
    <x v="5"/>
    <n v="18"/>
    <x v="0"/>
    <x v="12"/>
    <n v="30.86"/>
    <x v="3"/>
    <s v="Night"/>
    <x v="3"/>
    <s v="Dec"/>
    <x v="3"/>
    <x v="9"/>
    <x v="3"/>
    <x v="0"/>
  </r>
  <r>
    <x v="287"/>
    <x v="0"/>
    <d v="1899-12-30T08:48:18"/>
    <d v="1899-12-30T08:00:00"/>
    <d v="1899-12-30T09:00:00"/>
    <x v="13"/>
    <n v="8"/>
    <x v="0"/>
    <x v="1012"/>
    <n v="25.96"/>
    <x v="5"/>
    <s v="Morning"/>
    <x v="4"/>
    <s v="Dec"/>
    <x v="4"/>
    <x v="9"/>
    <x v="3"/>
    <x v="0"/>
  </r>
  <r>
    <x v="287"/>
    <x v="0"/>
    <d v="1899-12-30T08:52:33"/>
    <d v="1899-12-30T08:00:00"/>
    <d v="1899-12-30T09:00:00"/>
    <x v="13"/>
    <n v="8"/>
    <x v="0"/>
    <x v="1013"/>
    <n v="35.76"/>
    <x v="7"/>
    <s v="Morning"/>
    <x v="4"/>
    <s v="Dec"/>
    <x v="4"/>
    <x v="9"/>
    <x v="3"/>
    <x v="0"/>
  </r>
  <r>
    <x v="287"/>
    <x v="0"/>
    <d v="1899-12-30T10:49:06"/>
    <d v="1899-12-30T10:00:00"/>
    <d v="1899-12-30T11:00:00"/>
    <x v="0"/>
    <n v="10"/>
    <x v="0"/>
    <x v="276"/>
    <n v="30.86"/>
    <x v="3"/>
    <s v="Morning"/>
    <x v="4"/>
    <s v="Dec"/>
    <x v="4"/>
    <x v="9"/>
    <x v="3"/>
    <x v="0"/>
  </r>
  <r>
    <x v="287"/>
    <x v="0"/>
    <d v="1899-12-30T16:22:35"/>
    <d v="1899-12-30T16:00:00"/>
    <d v="1899-12-30T17:00:00"/>
    <x v="4"/>
    <n v="16"/>
    <x v="0"/>
    <x v="1014"/>
    <n v="25.96"/>
    <x v="2"/>
    <s v="Afternoon"/>
    <x v="4"/>
    <s v="Dec"/>
    <x v="4"/>
    <x v="9"/>
    <x v="3"/>
    <x v="1"/>
  </r>
  <r>
    <x v="287"/>
    <x v="0"/>
    <d v="1899-12-30T16:23:37"/>
    <d v="1899-12-30T16:00:00"/>
    <d v="1899-12-30T17:00:00"/>
    <x v="4"/>
    <n v="16"/>
    <x v="0"/>
    <x v="1014"/>
    <n v="35.76"/>
    <x v="4"/>
    <s v="Afternoon"/>
    <x v="4"/>
    <s v="Dec"/>
    <x v="4"/>
    <x v="9"/>
    <x v="3"/>
    <x v="0"/>
  </r>
  <r>
    <x v="287"/>
    <x v="0"/>
    <d v="1899-12-30T17:14:22"/>
    <d v="1899-12-30T17:00:00"/>
    <d v="1899-12-30T18:00:00"/>
    <x v="9"/>
    <n v="17"/>
    <x v="0"/>
    <x v="664"/>
    <n v="35.76"/>
    <x v="7"/>
    <s v="Night"/>
    <x v="4"/>
    <s v="Dec"/>
    <x v="4"/>
    <x v="9"/>
    <x v="3"/>
    <x v="0"/>
  </r>
  <r>
    <x v="287"/>
    <x v="0"/>
    <d v="1899-12-30T18:54:57"/>
    <d v="1899-12-30T18:00:00"/>
    <d v="1899-12-30T19:00:00"/>
    <x v="5"/>
    <n v="18"/>
    <x v="0"/>
    <x v="907"/>
    <n v="35.76"/>
    <x v="4"/>
    <s v="Night"/>
    <x v="4"/>
    <s v="Dec"/>
    <x v="4"/>
    <x v="9"/>
    <x v="3"/>
    <x v="0"/>
  </r>
  <r>
    <x v="288"/>
    <x v="0"/>
    <d v="1899-12-30T09:30:28"/>
    <d v="1899-12-30T09:00:00"/>
    <d v="1899-12-30T10:00:00"/>
    <x v="10"/>
    <n v="9"/>
    <x v="0"/>
    <x v="1015"/>
    <n v="35.76"/>
    <x v="0"/>
    <s v="Morning"/>
    <x v="5"/>
    <s v="Dec"/>
    <x v="5"/>
    <x v="9"/>
    <x v="3"/>
    <x v="0"/>
  </r>
  <r>
    <x v="288"/>
    <x v="0"/>
    <d v="1899-12-30T10:01:21"/>
    <d v="1899-12-30T10:00:00"/>
    <d v="1899-12-30T11:00:00"/>
    <x v="0"/>
    <n v="10"/>
    <x v="0"/>
    <x v="1016"/>
    <n v="30.86"/>
    <x v="3"/>
    <s v="Morning"/>
    <x v="5"/>
    <s v="Dec"/>
    <x v="5"/>
    <x v="9"/>
    <x v="3"/>
    <x v="0"/>
  </r>
  <r>
    <x v="288"/>
    <x v="0"/>
    <d v="1899-12-30T10:03:02"/>
    <d v="1899-12-30T10:00:00"/>
    <d v="1899-12-30T11:00:00"/>
    <x v="0"/>
    <n v="10"/>
    <x v="0"/>
    <x v="1016"/>
    <n v="35.76"/>
    <x v="0"/>
    <s v="Morning"/>
    <x v="5"/>
    <s v="Dec"/>
    <x v="5"/>
    <x v="9"/>
    <x v="3"/>
    <x v="0"/>
  </r>
  <r>
    <x v="288"/>
    <x v="0"/>
    <d v="1899-12-30T10:04:03"/>
    <d v="1899-12-30T10:00:00"/>
    <d v="1899-12-30T11:00:00"/>
    <x v="0"/>
    <n v="10"/>
    <x v="0"/>
    <x v="1016"/>
    <n v="35.76"/>
    <x v="7"/>
    <s v="Morning"/>
    <x v="5"/>
    <s v="Dec"/>
    <x v="5"/>
    <x v="9"/>
    <x v="3"/>
    <x v="0"/>
  </r>
  <r>
    <x v="289"/>
    <x v="0"/>
    <d v="1899-12-30T10:12:11"/>
    <d v="1899-12-30T10:00:00"/>
    <d v="1899-12-30T11:00:00"/>
    <x v="0"/>
    <n v="10"/>
    <x v="0"/>
    <x v="1017"/>
    <n v="35.76"/>
    <x v="1"/>
    <s v="Morning"/>
    <x v="6"/>
    <s v="Dec"/>
    <x v="6"/>
    <x v="9"/>
    <x v="3"/>
    <x v="0"/>
  </r>
  <r>
    <x v="289"/>
    <x v="0"/>
    <d v="1899-12-30T11:25:44"/>
    <d v="1899-12-30T11:00:00"/>
    <d v="1899-12-30T12:00:00"/>
    <x v="7"/>
    <n v="11"/>
    <x v="0"/>
    <x v="276"/>
    <n v="30.86"/>
    <x v="3"/>
    <s v="Morning"/>
    <x v="6"/>
    <s v="Dec"/>
    <x v="6"/>
    <x v="9"/>
    <x v="3"/>
    <x v="0"/>
  </r>
  <r>
    <x v="289"/>
    <x v="0"/>
    <d v="1899-12-30T12:10:52"/>
    <d v="1899-12-30T12:00:00"/>
    <d v="1899-12-30T13:00:00"/>
    <x v="1"/>
    <n v="12"/>
    <x v="0"/>
    <x v="1018"/>
    <n v="21.06"/>
    <x v="6"/>
    <s v="Afternoon"/>
    <x v="6"/>
    <s v="Dec"/>
    <x v="6"/>
    <x v="9"/>
    <x v="3"/>
    <x v="1"/>
  </r>
  <r>
    <x v="289"/>
    <x v="0"/>
    <d v="1899-12-30T13:38:57"/>
    <d v="1899-12-30T13:00:00"/>
    <d v="1899-12-30T14:00:00"/>
    <x v="2"/>
    <n v="13"/>
    <x v="0"/>
    <x v="1019"/>
    <n v="35.76"/>
    <x v="1"/>
    <s v="Afternoon"/>
    <x v="6"/>
    <s v="Dec"/>
    <x v="6"/>
    <x v="9"/>
    <x v="3"/>
    <x v="0"/>
  </r>
  <r>
    <x v="289"/>
    <x v="0"/>
    <d v="1899-12-30T19:00:56"/>
    <d v="1899-12-30T19:00:00"/>
    <d v="1899-12-30T20:00:00"/>
    <x v="6"/>
    <n v="19"/>
    <x v="0"/>
    <x v="206"/>
    <n v="35.76"/>
    <x v="7"/>
    <s v="Night"/>
    <x v="6"/>
    <s v="Dec"/>
    <x v="6"/>
    <x v="9"/>
    <x v="3"/>
    <x v="0"/>
  </r>
  <r>
    <x v="289"/>
    <x v="0"/>
    <d v="1899-12-30T19:10:41"/>
    <d v="1899-12-30T19:00:00"/>
    <d v="1899-12-30T20:00:00"/>
    <x v="6"/>
    <n v="19"/>
    <x v="0"/>
    <x v="40"/>
    <n v="35.76"/>
    <x v="7"/>
    <s v="Night"/>
    <x v="6"/>
    <s v="Dec"/>
    <x v="6"/>
    <x v="9"/>
    <x v="3"/>
    <x v="0"/>
  </r>
  <r>
    <x v="289"/>
    <x v="0"/>
    <d v="1899-12-30T19:48:18"/>
    <d v="1899-12-30T19:00:00"/>
    <d v="1899-12-30T20:00:00"/>
    <x v="6"/>
    <n v="19"/>
    <x v="0"/>
    <x v="1020"/>
    <n v="30.86"/>
    <x v="3"/>
    <s v="Night"/>
    <x v="6"/>
    <s v="Dec"/>
    <x v="6"/>
    <x v="9"/>
    <x v="3"/>
    <x v="0"/>
  </r>
  <r>
    <x v="289"/>
    <x v="0"/>
    <d v="1899-12-30T19:49:43"/>
    <d v="1899-12-30T19:00:00"/>
    <d v="1899-12-30T20:00:00"/>
    <x v="6"/>
    <n v="19"/>
    <x v="0"/>
    <x v="1020"/>
    <n v="35.76"/>
    <x v="1"/>
    <s v="Night"/>
    <x v="6"/>
    <s v="Dec"/>
    <x v="6"/>
    <x v="9"/>
    <x v="3"/>
    <x v="0"/>
  </r>
  <r>
    <x v="289"/>
    <x v="0"/>
    <d v="1899-12-30T21:08:12"/>
    <d v="1899-12-30T21:00:00"/>
    <d v="1899-12-30T22:00:00"/>
    <x v="15"/>
    <n v="21"/>
    <x v="0"/>
    <x v="1021"/>
    <n v="35.76"/>
    <x v="0"/>
    <s v="Night"/>
    <x v="6"/>
    <s v="Dec"/>
    <x v="6"/>
    <x v="9"/>
    <x v="3"/>
    <x v="0"/>
  </r>
  <r>
    <x v="289"/>
    <x v="0"/>
    <d v="1899-12-30T21:09:16"/>
    <d v="1899-12-30T21:00:00"/>
    <d v="1899-12-30T22:00:00"/>
    <x v="15"/>
    <n v="21"/>
    <x v="0"/>
    <x v="1021"/>
    <n v="35.76"/>
    <x v="7"/>
    <s v="Night"/>
    <x v="6"/>
    <s v="Dec"/>
    <x v="6"/>
    <x v="9"/>
    <x v="3"/>
    <x v="0"/>
  </r>
  <r>
    <x v="290"/>
    <x v="0"/>
    <d v="1899-12-30T08:14:52"/>
    <d v="1899-12-30T08:00:00"/>
    <d v="1899-12-30T09:00:00"/>
    <x v="13"/>
    <n v="8"/>
    <x v="0"/>
    <x v="141"/>
    <n v="25.96"/>
    <x v="5"/>
    <s v="Morning"/>
    <x v="0"/>
    <s v="Dec"/>
    <x v="0"/>
    <x v="9"/>
    <x v="3"/>
    <x v="0"/>
  </r>
  <r>
    <x v="290"/>
    <x v="0"/>
    <d v="1899-12-30T09:39:30"/>
    <d v="1899-12-30T09:00:00"/>
    <d v="1899-12-30T10:00:00"/>
    <x v="10"/>
    <n v="9"/>
    <x v="0"/>
    <x v="276"/>
    <n v="30.86"/>
    <x v="3"/>
    <s v="Morning"/>
    <x v="0"/>
    <s v="Dec"/>
    <x v="0"/>
    <x v="9"/>
    <x v="3"/>
    <x v="0"/>
  </r>
  <r>
    <x v="290"/>
    <x v="0"/>
    <d v="1899-12-30T10:12:43"/>
    <d v="1899-12-30T10:00:00"/>
    <d v="1899-12-30T11:00:00"/>
    <x v="0"/>
    <n v="10"/>
    <x v="0"/>
    <x v="1022"/>
    <n v="35.76"/>
    <x v="7"/>
    <s v="Morning"/>
    <x v="0"/>
    <s v="Dec"/>
    <x v="0"/>
    <x v="9"/>
    <x v="3"/>
    <x v="0"/>
  </r>
  <r>
    <x v="290"/>
    <x v="0"/>
    <d v="1899-12-30T10:55:29"/>
    <d v="1899-12-30T10:00:00"/>
    <d v="1899-12-30T11:00:00"/>
    <x v="0"/>
    <n v="10"/>
    <x v="0"/>
    <x v="141"/>
    <n v="25.96"/>
    <x v="5"/>
    <s v="Morning"/>
    <x v="0"/>
    <s v="Dec"/>
    <x v="0"/>
    <x v="9"/>
    <x v="3"/>
    <x v="0"/>
  </r>
  <r>
    <x v="290"/>
    <x v="0"/>
    <d v="1899-12-30T12:21:17"/>
    <d v="1899-12-30T12:00:00"/>
    <d v="1899-12-30T13:00:00"/>
    <x v="1"/>
    <n v="12"/>
    <x v="0"/>
    <x v="819"/>
    <n v="21.06"/>
    <x v="6"/>
    <s v="Afternoon"/>
    <x v="0"/>
    <s v="Dec"/>
    <x v="0"/>
    <x v="9"/>
    <x v="3"/>
    <x v="1"/>
  </r>
  <r>
    <x v="290"/>
    <x v="0"/>
    <d v="1899-12-30T12:22:49"/>
    <d v="1899-12-30T12:00:00"/>
    <d v="1899-12-30T13:00:00"/>
    <x v="1"/>
    <n v="12"/>
    <x v="0"/>
    <x v="819"/>
    <n v="30.86"/>
    <x v="3"/>
    <s v="Afternoon"/>
    <x v="0"/>
    <s v="Dec"/>
    <x v="0"/>
    <x v="9"/>
    <x v="3"/>
    <x v="0"/>
  </r>
  <r>
    <x v="290"/>
    <x v="0"/>
    <d v="1899-12-30T14:58:20"/>
    <d v="1899-12-30T14:00:00"/>
    <d v="1899-12-30T15:00:00"/>
    <x v="8"/>
    <n v="14"/>
    <x v="0"/>
    <x v="1023"/>
    <n v="25.96"/>
    <x v="5"/>
    <s v="Afternoon"/>
    <x v="0"/>
    <s v="Dec"/>
    <x v="0"/>
    <x v="9"/>
    <x v="3"/>
    <x v="0"/>
  </r>
  <r>
    <x v="290"/>
    <x v="0"/>
    <d v="1899-12-30T18:28:22"/>
    <d v="1899-12-30T18:00:00"/>
    <d v="1899-12-30T19:00:00"/>
    <x v="5"/>
    <n v="18"/>
    <x v="0"/>
    <x v="1024"/>
    <n v="35.76"/>
    <x v="7"/>
    <s v="Night"/>
    <x v="0"/>
    <s v="Dec"/>
    <x v="0"/>
    <x v="9"/>
    <x v="3"/>
    <x v="0"/>
  </r>
  <r>
    <x v="290"/>
    <x v="0"/>
    <d v="1899-12-30T18:57:13"/>
    <d v="1899-12-30T18:00:00"/>
    <d v="1899-12-30T19:00:00"/>
    <x v="5"/>
    <n v="18"/>
    <x v="0"/>
    <x v="206"/>
    <n v="35.76"/>
    <x v="7"/>
    <s v="Night"/>
    <x v="0"/>
    <s v="Dec"/>
    <x v="0"/>
    <x v="9"/>
    <x v="3"/>
    <x v="0"/>
  </r>
  <r>
    <x v="291"/>
    <x v="0"/>
    <d v="1899-12-30T10:19:24"/>
    <d v="1899-12-30T10:00:00"/>
    <d v="1899-12-30T11:00:00"/>
    <x v="0"/>
    <n v="10"/>
    <x v="0"/>
    <x v="1025"/>
    <n v="35.76"/>
    <x v="7"/>
    <s v="Morning"/>
    <x v="1"/>
    <s v="Dec"/>
    <x v="1"/>
    <x v="9"/>
    <x v="3"/>
    <x v="0"/>
  </r>
  <r>
    <x v="291"/>
    <x v="0"/>
    <d v="1899-12-30T10:20:41"/>
    <d v="1899-12-30T10:00:00"/>
    <d v="1899-12-30T11:00:00"/>
    <x v="0"/>
    <n v="10"/>
    <x v="0"/>
    <x v="1025"/>
    <n v="35.76"/>
    <x v="0"/>
    <s v="Morning"/>
    <x v="1"/>
    <s v="Dec"/>
    <x v="1"/>
    <x v="9"/>
    <x v="3"/>
    <x v="0"/>
  </r>
  <r>
    <x v="291"/>
    <x v="0"/>
    <d v="1899-12-30T10:32:03"/>
    <d v="1899-12-30T10:00:00"/>
    <d v="1899-12-30T11:00:00"/>
    <x v="0"/>
    <n v="10"/>
    <x v="0"/>
    <x v="1026"/>
    <n v="25.96"/>
    <x v="2"/>
    <s v="Morning"/>
    <x v="1"/>
    <s v="Dec"/>
    <x v="1"/>
    <x v="9"/>
    <x v="3"/>
    <x v="1"/>
  </r>
  <r>
    <x v="291"/>
    <x v="0"/>
    <d v="1899-12-30T15:33:04"/>
    <d v="1899-12-30T15:00:00"/>
    <d v="1899-12-30T16:00:00"/>
    <x v="3"/>
    <n v="15"/>
    <x v="0"/>
    <x v="507"/>
    <n v="35.76"/>
    <x v="1"/>
    <s v="Afternoon"/>
    <x v="1"/>
    <s v="Dec"/>
    <x v="1"/>
    <x v="9"/>
    <x v="3"/>
    <x v="0"/>
  </r>
  <r>
    <x v="291"/>
    <x v="0"/>
    <d v="1899-12-30T15:33:50"/>
    <d v="1899-12-30T15:00:00"/>
    <d v="1899-12-30T16:00:00"/>
    <x v="3"/>
    <n v="15"/>
    <x v="0"/>
    <x v="507"/>
    <n v="35.76"/>
    <x v="0"/>
    <s v="Afternoon"/>
    <x v="1"/>
    <s v="Dec"/>
    <x v="1"/>
    <x v="9"/>
    <x v="3"/>
    <x v="0"/>
  </r>
  <r>
    <x v="291"/>
    <x v="0"/>
    <d v="1899-12-30T15:35:29"/>
    <d v="1899-12-30T15:00:00"/>
    <d v="1899-12-30T16:00:00"/>
    <x v="3"/>
    <n v="15"/>
    <x v="0"/>
    <x v="842"/>
    <n v="30.86"/>
    <x v="3"/>
    <s v="Afternoon"/>
    <x v="1"/>
    <s v="Dec"/>
    <x v="1"/>
    <x v="9"/>
    <x v="3"/>
    <x v="0"/>
  </r>
  <r>
    <x v="291"/>
    <x v="0"/>
    <d v="1899-12-30T15:58:07"/>
    <d v="1899-12-30T15:00:00"/>
    <d v="1899-12-30T16:00:00"/>
    <x v="3"/>
    <n v="15"/>
    <x v="0"/>
    <x v="1027"/>
    <n v="35.76"/>
    <x v="0"/>
    <s v="Afternoon"/>
    <x v="1"/>
    <s v="Dec"/>
    <x v="1"/>
    <x v="9"/>
    <x v="3"/>
    <x v="0"/>
  </r>
  <r>
    <x v="291"/>
    <x v="0"/>
    <d v="1899-12-30T17:47:28"/>
    <d v="1899-12-30T17:00:00"/>
    <d v="1899-12-30T18:00:00"/>
    <x v="9"/>
    <n v="17"/>
    <x v="0"/>
    <x v="1020"/>
    <n v="35.76"/>
    <x v="4"/>
    <s v="Night"/>
    <x v="1"/>
    <s v="Dec"/>
    <x v="1"/>
    <x v="9"/>
    <x v="3"/>
    <x v="0"/>
  </r>
  <r>
    <x v="291"/>
    <x v="0"/>
    <d v="1899-12-30T18:02:37"/>
    <d v="1899-12-30T18:00:00"/>
    <d v="1899-12-30T19:00:00"/>
    <x v="5"/>
    <n v="18"/>
    <x v="0"/>
    <x v="1028"/>
    <n v="35.76"/>
    <x v="1"/>
    <s v="Night"/>
    <x v="1"/>
    <s v="Dec"/>
    <x v="1"/>
    <x v="9"/>
    <x v="3"/>
    <x v="0"/>
  </r>
  <r>
    <x v="291"/>
    <x v="0"/>
    <d v="1899-12-30T18:08:17"/>
    <d v="1899-12-30T18:00:00"/>
    <d v="1899-12-30T19:00:00"/>
    <x v="5"/>
    <n v="18"/>
    <x v="0"/>
    <x v="1029"/>
    <n v="25.96"/>
    <x v="5"/>
    <s v="Night"/>
    <x v="1"/>
    <s v="Dec"/>
    <x v="1"/>
    <x v="9"/>
    <x v="3"/>
    <x v="0"/>
  </r>
  <r>
    <x v="291"/>
    <x v="0"/>
    <d v="1899-12-30T19:48:13"/>
    <d v="1899-12-30T19:00:00"/>
    <d v="1899-12-30T20:00:00"/>
    <x v="6"/>
    <n v="19"/>
    <x v="0"/>
    <x v="1030"/>
    <n v="30.86"/>
    <x v="3"/>
    <s v="Night"/>
    <x v="1"/>
    <s v="Dec"/>
    <x v="1"/>
    <x v="9"/>
    <x v="3"/>
    <x v="0"/>
  </r>
  <r>
    <x v="291"/>
    <x v="0"/>
    <d v="1899-12-30T19:49:46"/>
    <d v="1899-12-30T19:00:00"/>
    <d v="1899-12-30T20:00:00"/>
    <x v="6"/>
    <n v="19"/>
    <x v="0"/>
    <x v="1030"/>
    <n v="25.96"/>
    <x v="5"/>
    <s v="Night"/>
    <x v="1"/>
    <s v="Dec"/>
    <x v="1"/>
    <x v="9"/>
    <x v="3"/>
    <x v="0"/>
  </r>
  <r>
    <x v="291"/>
    <x v="0"/>
    <d v="1899-12-30T21:49:47"/>
    <d v="1899-12-30T21:00:00"/>
    <d v="1899-12-30T22:00:00"/>
    <x v="15"/>
    <n v="21"/>
    <x v="0"/>
    <x v="1029"/>
    <n v="25.96"/>
    <x v="5"/>
    <s v="Night"/>
    <x v="1"/>
    <s v="Dec"/>
    <x v="1"/>
    <x v="9"/>
    <x v="3"/>
    <x v="0"/>
  </r>
  <r>
    <x v="291"/>
    <x v="0"/>
    <d v="1899-12-30T21:58:49"/>
    <d v="1899-12-30T21:00:00"/>
    <d v="1899-12-30T22:00:00"/>
    <x v="15"/>
    <n v="21"/>
    <x v="0"/>
    <x v="1031"/>
    <n v="35.76"/>
    <x v="0"/>
    <s v="Night"/>
    <x v="1"/>
    <s v="Dec"/>
    <x v="1"/>
    <x v="9"/>
    <x v="3"/>
    <x v="0"/>
  </r>
  <r>
    <x v="291"/>
    <x v="0"/>
    <d v="1899-12-30T22:16:14"/>
    <d v="1899-12-30T22:00:00"/>
    <d v="1899-12-30T23:00:00"/>
    <x v="14"/>
    <n v="22"/>
    <x v="0"/>
    <x v="1029"/>
    <n v="25.96"/>
    <x v="5"/>
    <s v="Night"/>
    <x v="1"/>
    <s v="Dec"/>
    <x v="1"/>
    <x v="9"/>
    <x v="3"/>
    <x v="0"/>
  </r>
  <r>
    <x v="292"/>
    <x v="0"/>
    <d v="1899-12-30T10:42:56"/>
    <d v="1899-12-30T10:00:00"/>
    <d v="1899-12-30T11:00:00"/>
    <x v="0"/>
    <n v="10"/>
    <x v="0"/>
    <x v="333"/>
    <n v="35.76"/>
    <x v="7"/>
    <s v="Morning"/>
    <x v="2"/>
    <s v="Dec"/>
    <x v="2"/>
    <x v="9"/>
    <x v="3"/>
    <x v="0"/>
  </r>
  <r>
    <x v="292"/>
    <x v="0"/>
    <d v="1899-12-30T18:55:45"/>
    <d v="1899-12-30T18:00:00"/>
    <d v="1899-12-30T19:00:00"/>
    <x v="5"/>
    <n v="18"/>
    <x v="0"/>
    <x v="206"/>
    <n v="35.76"/>
    <x v="7"/>
    <s v="Night"/>
    <x v="2"/>
    <s v="Dec"/>
    <x v="2"/>
    <x v="9"/>
    <x v="3"/>
    <x v="0"/>
  </r>
  <r>
    <x v="292"/>
    <x v="0"/>
    <d v="1899-12-30T19:35:46"/>
    <d v="1899-12-30T19:00:00"/>
    <d v="1899-12-30T20:00:00"/>
    <x v="6"/>
    <n v="19"/>
    <x v="0"/>
    <x v="1032"/>
    <n v="35.76"/>
    <x v="1"/>
    <s v="Night"/>
    <x v="2"/>
    <s v="Dec"/>
    <x v="2"/>
    <x v="9"/>
    <x v="3"/>
    <x v="0"/>
  </r>
  <r>
    <x v="292"/>
    <x v="0"/>
    <d v="1899-12-30T19:36:30"/>
    <d v="1899-12-30T19:00:00"/>
    <d v="1899-12-30T20:00:00"/>
    <x v="6"/>
    <n v="19"/>
    <x v="0"/>
    <x v="1032"/>
    <n v="35.76"/>
    <x v="1"/>
    <s v="Night"/>
    <x v="2"/>
    <s v="Dec"/>
    <x v="2"/>
    <x v="9"/>
    <x v="3"/>
    <x v="0"/>
  </r>
  <r>
    <x v="292"/>
    <x v="0"/>
    <d v="1899-12-30T20:26:37"/>
    <d v="1899-12-30T20:00:00"/>
    <d v="1899-12-30T21:00:00"/>
    <x v="12"/>
    <n v="20"/>
    <x v="0"/>
    <x v="636"/>
    <n v="35.76"/>
    <x v="1"/>
    <s v="Night"/>
    <x v="2"/>
    <s v="Dec"/>
    <x v="2"/>
    <x v="9"/>
    <x v="3"/>
    <x v="0"/>
  </r>
  <r>
    <x v="292"/>
    <x v="0"/>
    <d v="1899-12-30T21:55:19"/>
    <d v="1899-12-30T21:00:00"/>
    <d v="1899-12-30T22:00:00"/>
    <x v="15"/>
    <n v="21"/>
    <x v="0"/>
    <x v="1033"/>
    <n v="35.76"/>
    <x v="4"/>
    <s v="Night"/>
    <x v="2"/>
    <s v="Dec"/>
    <x v="2"/>
    <x v="9"/>
    <x v="3"/>
    <x v="0"/>
  </r>
  <r>
    <x v="292"/>
    <x v="0"/>
    <d v="1899-12-30T21:56:56"/>
    <d v="1899-12-30T21:00:00"/>
    <d v="1899-12-30T22:00:00"/>
    <x v="15"/>
    <n v="21"/>
    <x v="0"/>
    <x v="1034"/>
    <n v="25.96"/>
    <x v="5"/>
    <s v="Night"/>
    <x v="2"/>
    <s v="Dec"/>
    <x v="2"/>
    <x v="9"/>
    <x v="3"/>
    <x v="0"/>
  </r>
  <r>
    <x v="293"/>
    <x v="0"/>
    <d v="1899-12-30T09:03:21"/>
    <d v="1899-12-30T09:00:00"/>
    <d v="1899-12-30T10:00:00"/>
    <x v="10"/>
    <n v="9"/>
    <x v="0"/>
    <x v="1029"/>
    <n v="25.96"/>
    <x v="5"/>
    <s v="Morning"/>
    <x v="3"/>
    <s v="Dec"/>
    <x v="3"/>
    <x v="9"/>
    <x v="3"/>
    <x v="0"/>
  </r>
  <r>
    <x v="293"/>
    <x v="0"/>
    <d v="1899-12-30T09:22:18"/>
    <d v="1899-12-30T09:00:00"/>
    <d v="1899-12-30T10:00:00"/>
    <x v="10"/>
    <n v="9"/>
    <x v="0"/>
    <x v="276"/>
    <n v="30.86"/>
    <x v="3"/>
    <s v="Morning"/>
    <x v="3"/>
    <s v="Dec"/>
    <x v="3"/>
    <x v="9"/>
    <x v="3"/>
    <x v="0"/>
  </r>
  <r>
    <x v="293"/>
    <x v="0"/>
    <d v="1899-12-30T10:42:03"/>
    <d v="1899-12-30T10:00:00"/>
    <d v="1899-12-30T11:00:00"/>
    <x v="0"/>
    <n v="10"/>
    <x v="0"/>
    <x v="42"/>
    <n v="30.86"/>
    <x v="3"/>
    <s v="Morning"/>
    <x v="3"/>
    <s v="Dec"/>
    <x v="3"/>
    <x v="9"/>
    <x v="3"/>
    <x v="0"/>
  </r>
  <r>
    <x v="293"/>
    <x v="0"/>
    <d v="1899-12-30T11:35:54"/>
    <d v="1899-12-30T11:00:00"/>
    <d v="1899-12-30T12:00:00"/>
    <x v="7"/>
    <n v="11"/>
    <x v="0"/>
    <x v="570"/>
    <n v="35.76"/>
    <x v="7"/>
    <s v="Morning"/>
    <x v="3"/>
    <s v="Dec"/>
    <x v="3"/>
    <x v="9"/>
    <x v="3"/>
    <x v="0"/>
  </r>
  <r>
    <x v="293"/>
    <x v="0"/>
    <d v="1899-12-30T14:05:32"/>
    <d v="1899-12-30T14:00:00"/>
    <d v="1899-12-30T15:00:00"/>
    <x v="8"/>
    <n v="14"/>
    <x v="0"/>
    <x v="1035"/>
    <n v="35.76"/>
    <x v="0"/>
    <s v="Afternoon"/>
    <x v="3"/>
    <s v="Dec"/>
    <x v="3"/>
    <x v="9"/>
    <x v="3"/>
    <x v="0"/>
  </r>
  <r>
    <x v="293"/>
    <x v="0"/>
    <d v="1899-12-30T15:00:24"/>
    <d v="1899-12-30T15:00:00"/>
    <d v="1899-12-30T16:00:00"/>
    <x v="3"/>
    <n v="15"/>
    <x v="0"/>
    <x v="1036"/>
    <n v="30.86"/>
    <x v="3"/>
    <s v="Afternoon"/>
    <x v="3"/>
    <s v="Dec"/>
    <x v="3"/>
    <x v="9"/>
    <x v="3"/>
    <x v="0"/>
  </r>
  <r>
    <x v="293"/>
    <x v="0"/>
    <d v="1899-12-30T16:14:50"/>
    <d v="1899-12-30T16:00:00"/>
    <d v="1899-12-30T17:00:00"/>
    <x v="4"/>
    <n v="16"/>
    <x v="0"/>
    <x v="906"/>
    <n v="35.76"/>
    <x v="0"/>
    <s v="Afternoon"/>
    <x v="3"/>
    <s v="Dec"/>
    <x v="3"/>
    <x v="9"/>
    <x v="3"/>
    <x v="0"/>
  </r>
  <r>
    <x v="293"/>
    <x v="0"/>
    <d v="1899-12-30T17:21:20"/>
    <d v="1899-12-30T17:00:00"/>
    <d v="1899-12-30T18:00:00"/>
    <x v="9"/>
    <n v="17"/>
    <x v="0"/>
    <x v="1037"/>
    <n v="25.96"/>
    <x v="5"/>
    <s v="Night"/>
    <x v="3"/>
    <s v="Dec"/>
    <x v="3"/>
    <x v="9"/>
    <x v="3"/>
    <x v="0"/>
  </r>
  <r>
    <x v="293"/>
    <x v="0"/>
    <d v="1899-12-30T17:22:40"/>
    <d v="1899-12-30T17:00:00"/>
    <d v="1899-12-30T18:00:00"/>
    <x v="9"/>
    <n v="17"/>
    <x v="0"/>
    <x v="1037"/>
    <n v="35.76"/>
    <x v="0"/>
    <s v="Night"/>
    <x v="3"/>
    <s v="Dec"/>
    <x v="3"/>
    <x v="9"/>
    <x v="3"/>
    <x v="0"/>
  </r>
  <r>
    <x v="293"/>
    <x v="0"/>
    <d v="1899-12-30T20:46:07"/>
    <d v="1899-12-30T20:00:00"/>
    <d v="1899-12-30T21:00:00"/>
    <x v="12"/>
    <n v="20"/>
    <x v="0"/>
    <x v="1029"/>
    <n v="25.96"/>
    <x v="5"/>
    <s v="Night"/>
    <x v="3"/>
    <s v="Dec"/>
    <x v="3"/>
    <x v="9"/>
    <x v="3"/>
    <x v="0"/>
  </r>
  <r>
    <x v="294"/>
    <x v="0"/>
    <d v="1899-12-30T15:10:43"/>
    <d v="1899-12-30T15:00:00"/>
    <d v="1899-12-30T16:00:00"/>
    <x v="3"/>
    <n v="15"/>
    <x v="0"/>
    <x v="1038"/>
    <n v="30.86"/>
    <x v="3"/>
    <s v="Afternoon"/>
    <x v="4"/>
    <s v="Dec"/>
    <x v="4"/>
    <x v="9"/>
    <x v="3"/>
    <x v="0"/>
  </r>
  <r>
    <x v="294"/>
    <x v="0"/>
    <d v="1899-12-30T16:08:38"/>
    <d v="1899-12-30T16:00:00"/>
    <d v="1899-12-30T17:00:00"/>
    <x v="4"/>
    <n v="16"/>
    <x v="0"/>
    <x v="1039"/>
    <n v="35.76"/>
    <x v="1"/>
    <s v="Afternoon"/>
    <x v="4"/>
    <s v="Dec"/>
    <x v="4"/>
    <x v="9"/>
    <x v="3"/>
    <x v="0"/>
  </r>
  <r>
    <x v="294"/>
    <x v="0"/>
    <d v="1899-12-30T17:55:29"/>
    <d v="1899-12-30T17:00:00"/>
    <d v="1899-12-30T18:00:00"/>
    <x v="9"/>
    <n v="17"/>
    <x v="0"/>
    <x v="1029"/>
    <n v="25.96"/>
    <x v="5"/>
    <s v="Night"/>
    <x v="4"/>
    <s v="Dec"/>
    <x v="4"/>
    <x v="9"/>
    <x v="3"/>
    <x v="0"/>
  </r>
  <r>
    <x v="294"/>
    <x v="0"/>
    <d v="1899-12-30T19:10:36"/>
    <d v="1899-12-30T19:00:00"/>
    <d v="1899-12-30T20:00:00"/>
    <x v="6"/>
    <n v="19"/>
    <x v="0"/>
    <x v="1039"/>
    <n v="35.76"/>
    <x v="1"/>
    <s v="Night"/>
    <x v="4"/>
    <s v="Dec"/>
    <x v="4"/>
    <x v="9"/>
    <x v="3"/>
    <x v="0"/>
  </r>
  <r>
    <x v="294"/>
    <x v="0"/>
    <d v="1899-12-30T19:11:37"/>
    <d v="1899-12-30T19:00:00"/>
    <d v="1899-12-30T20:00:00"/>
    <x v="6"/>
    <n v="19"/>
    <x v="0"/>
    <x v="1040"/>
    <n v="35.76"/>
    <x v="0"/>
    <s v="Night"/>
    <x v="4"/>
    <s v="Dec"/>
    <x v="4"/>
    <x v="9"/>
    <x v="3"/>
    <x v="0"/>
  </r>
  <r>
    <x v="294"/>
    <x v="0"/>
    <d v="1899-12-30T19:12:35"/>
    <d v="1899-12-30T19:00:00"/>
    <d v="1899-12-30T20:00:00"/>
    <x v="6"/>
    <n v="19"/>
    <x v="0"/>
    <x v="1039"/>
    <n v="21.06"/>
    <x v="6"/>
    <s v="Night"/>
    <x v="4"/>
    <s v="Dec"/>
    <x v="4"/>
    <x v="9"/>
    <x v="3"/>
    <x v="1"/>
  </r>
  <r>
    <x v="294"/>
    <x v="0"/>
    <d v="1899-12-30T19:36:02"/>
    <d v="1899-12-30T19:00:00"/>
    <d v="1899-12-30T20:00:00"/>
    <x v="6"/>
    <n v="19"/>
    <x v="0"/>
    <x v="97"/>
    <n v="35.76"/>
    <x v="7"/>
    <s v="Night"/>
    <x v="4"/>
    <s v="Dec"/>
    <x v="4"/>
    <x v="9"/>
    <x v="3"/>
    <x v="0"/>
  </r>
  <r>
    <x v="295"/>
    <x v="0"/>
    <d v="1899-12-30T10:43:57"/>
    <d v="1899-12-30T10:00:00"/>
    <d v="1899-12-30T11:00:00"/>
    <x v="0"/>
    <n v="10"/>
    <x v="0"/>
    <x v="1041"/>
    <n v="35.76"/>
    <x v="0"/>
    <s v="Morning"/>
    <x v="5"/>
    <s v="Dec"/>
    <x v="5"/>
    <x v="9"/>
    <x v="3"/>
    <x v="0"/>
  </r>
  <r>
    <x v="295"/>
    <x v="0"/>
    <d v="1899-12-30T10:45:02"/>
    <d v="1899-12-30T10:00:00"/>
    <d v="1899-12-30T11:00:00"/>
    <x v="0"/>
    <n v="10"/>
    <x v="0"/>
    <x v="1041"/>
    <n v="35.76"/>
    <x v="0"/>
    <s v="Morning"/>
    <x v="5"/>
    <s v="Dec"/>
    <x v="5"/>
    <x v="9"/>
    <x v="3"/>
    <x v="0"/>
  </r>
  <r>
    <x v="295"/>
    <x v="0"/>
    <d v="1899-12-30T12:35:03"/>
    <d v="1899-12-30T12:00:00"/>
    <d v="1899-12-30T13:00:00"/>
    <x v="1"/>
    <n v="12"/>
    <x v="0"/>
    <x v="1042"/>
    <n v="30.86"/>
    <x v="3"/>
    <s v="Afternoon"/>
    <x v="5"/>
    <s v="Dec"/>
    <x v="5"/>
    <x v="9"/>
    <x v="3"/>
    <x v="0"/>
  </r>
  <r>
    <x v="295"/>
    <x v="0"/>
    <d v="1899-12-30T12:36:00"/>
    <d v="1899-12-30T12:00:00"/>
    <d v="1899-12-30T13:00:00"/>
    <x v="1"/>
    <n v="12"/>
    <x v="0"/>
    <x v="1042"/>
    <n v="25.96"/>
    <x v="2"/>
    <s v="Afternoon"/>
    <x v="5"/>
    <s v="Dec"/>
    <x v="5"/>
    <x v="9"/>
    <x v="3"/>
    <x v="1"/>
  </r>
  <r>
    <x v="295"/>
    <x v="0"/>
    <d v="1899-12-30T13:17:11"/>
    <d v="1899-12-30T13:00:00"/>
    <d v="1899-12-30T14:00:00"/>
    <x v="2"/>
    <n v="13"/>
    <x v="0"/>
    <x v="1043"/>
    <n v="30.86"/>
    <x v="3"/>
    <s v="Afternoon"/>
    <x v="5"/>
    <s v="Dec"/>
    <x v="5"/>
    <x v="9"/>
    <x v="3"/>
    <x v="0"/>
  </r>
  <r>
    <x v="295"/>
    <x v="0"/>
    <d v="1899-12-30T13:32:48"/>
    <d v="1899-12-30T13:00:00"/>
    <d v="1899-12-30T14:00:00"/>
    <x v="2"/>
    <n v="13"/>
    <x v="0"/>
    <x v="1044"/>
    <n v="25.96"/>
    <x v="2"/>
    <s v="Afternoon"/>
    <x v="5"/>
    <s v="Dec"/>
    <x v="5"/>
    <x v="9"/>
    <x v="3"/>
    <x v="1"/>
  </r>
  <r>
    <x v="295"/>
    <x v="0"/>
    <d v="1899-12-30T20:02:40"/>
    <d v="1899-12-30T20:00:00"/>
    <d v="1899-12-30T21:00:00"/>
    <x v="12"/>
    <n v="20"/>
    <x v="0"/>
    <x v="97"/>
    <n v="35.76"/>
    <x v="7"/>
    <s v="Night"/>
    <x v="5"/>
    <s v="Dec"/>
    <x v="5"/>
    <x v="9"/>
    <x v="3"/>
    <x v="0"/>
  </r>
  <r>
    <x v="295"/>
    <x v="0"/>
    <d v="1899-12-30T21:18:50"/>
    <d v="1899-12-30T21:00:00"/>
    <d v="1899-12-30T22:00:00"/>
    <x v="15"/>
    <n v="21"/>
    <x v="0"/>
    <x v="1045"/>
    <n v="35.76"/>
    <x v="4"/>
    <s v="Night"/>
    <x v="5"/>
    <s v="Dec"/>
    <x v="5"/>
    <x v="9"/>
    <x v="3"/>
    <x v="0"/>
  </r>
  <r>
    <x v="295"/>
    <x v="0"/>
    <d v="1899-12-30T21:19:42"/>
    <d v="1899-12-30T21:00:00"/>
    <d v="1899-12-30T22:00:00"/>
    <x v="15"/>
    <n v="21"/>
    <x v="0"/>
    <x v="1045"/>
    <n v="35.76"/>
    <x v="4"/>
    <s v="Night"/>
    <x v="5"/>
    <s v="Dec"/>
    <x v="5"/>
    <x v="9"/>
    <x v="3"/>
    <x v="0"/>
  </r>
  <r>
    <x v="295"/>
    <x v="0"/>
    <d v="1899-12-30T21:57:30"/>
    <d v="1899-12-30T21:00:00"/>
    <d v="1899-12-30T22:00:00"/>
    <x v="15"/>
    <n v="21"/>
    <x v="0"/>
    <x v="1046"/>
    <n v="35.76"/>
    <x v="0"/>
    <s v="Night"/>
    <x v="5"/>
    <s v="Dec"/>
    <x v="5"/>
    <x v="9"/>
    <x v="3"/>
    <x v="0"/>
  </r>
  <r>
    <x v="295"/>
    <x v="0"/>
    <d v="1899-12-30T22:51:03"/>
    <d v="1899-12-30T22:00:00"/>
    <d v="1899-12-30T23:00:00"/>
    <x v="14"/>
    <n v="22"/>
    <x v="0"/>
    <x v="154"/>
    <n v="35.76"/>
    <x v="7"/>
    <s v="Night"/>
    <x v="5"/>
    <s v="Dec"/>
    <x v="5"/>
    <x v="9"/>
    <x v="3"/>
    <x v="0"/>
  </r>
  <r>
    <x v="295"/>
    <x v="0"/>
    <d v="1899-12-30T22:53:06"/>
    <d v="1899-12-30T22:00:00"/>
    <d v="1899-12-30T23:00:00"/>
    <x v="14"/>
    <n v="22"/>
    <x v="0"/>
    <x v="154"/>
    <n v="30.86"/>
    <x v="3"/>
    <s v="Night"/>
    <x v="5"/>
    <s v="Dec"/>
    <x v="5"/>
    <x v="9"/>
    <x v="3"/>
    <x v="0"/>
  </r>
  <r>
    <x v="296"/>
    <x v="0"/>
    <d v="1899-12-30T13:12:38"/>
    <d v="1899-12-30T13:00:00"/>
    <d v="1899-12-30T14:00:00"/>
    <x v="2"/>
    <n v="13"/>
    <x v="0"/>
    <x v="1047"/>
    <n v="35.76"/>
    <x v="7"/>
    <s v="Afternoon"/>
    <x v="6"/>
    <s v="Dec"/>
    <x v="6"/>
    <x v="9"/>
    <x v="3"/>
    <x v="0"/>
  </r>
  <r>
    <x v="296"/>
    <x v="0"/>
    <d v="1899-12-30T15:04:34"/>
    <d v="1899-12-30T15:00:00"/>
    <d v="1899-12-30T16:00:00"/>
    <x v="3"/>
    <n v="15"/>
    <x v="0"/>
    <x v="1048"/>
    <n v="21.06"/>
    <x v="6"/>
    <s v="Afternoon"/>
    <x v="6"/>
    <s v="Dec"/>
    <x v="6"/>
    <x v="9"/>
    <x v="3"/>
    <x v="1"/>
  </r>
  <r>
    <x v="297"/>
    <x v="0"/>
    <d v="1899-12-30T07:50:21"/>
    <d v="1899-12-30T07:00:00"/>
    <d v="1899-12-30T08:00:00"/>
    <x v="11"/>
    <n v="7"/>
    <x v="0"/>
    <x v="1049"/>
    <n v="25.96"/>
    <x v="2"/>
    <s v="Morning"/>
    <x v="0"/>
    <s v="Dec"/>
    <x v="0"/>
    <x v="9"/>
    <x v="3"/>
    <x v="1"/>
  </r>
  <r>
    <x v="297"/>
    <x v="0"/>
    <d v="1899-12-30T08:57:39"/>
    <d v="1899-12-30T08:00:00"/>
    <d v="1899-12-30T09:00:00"/>
    <x v="13"/>
    <n v="8"/>
    <x v="0"/>
    <x v="1029"/>
    <n v="25.96"/>
    <x v="5"/>
    <s v="Morning"/>
    <x v="0"/>
    <s v="Dec"/>
    <x v="0"/>
    <x v="9"/>
    <x v="3"/>
    <x v="0"/>
  </r>
  <r>
    <x v="297"/>
    <x v="0"/>
    <d v="1899-12-30T09:09:55"/>
    <d v="1899-12-30T09:00:00"/>
    <d v="1899-12-30T10:00:00"/>
    <x v="10"/>
    <n v="9"/>
    <x v="0"/>
    <x v="141"/>
    <n v="25.96"/>
    <x v="5"/>
    <s v="Morning"/>
    <x v="0"/>
    <s v="Dec"/>
    <x v="0"/>
    <x v="9"/>
    <x v="3"/>
    <x v="0"/>
  </r>
  <r>
    <x v="297"/>
    <x v="0"/>
    <d v="1899-12-30T10:12:53"/>
    <d v="1899-12-30T10:00:00"/>
    <d v="1899-12-30T11:00:00"/>
    <x v="0"/>
    <n v="10"/>
    <x v="0"/>
    <x v="276"/>
    <n v="30.86"/>
    <x v="3"/>
    <s v="Morning"/>
    <x v="0"/>
    <s v="Dec"/>
    <x v="0"/>
    <x v="9"/>
    <x v="3"/>
    <x v="0"/>
  </r>
  <r>
    <x v="297"/>
    <x v="0"/>
    <d v="1899-12-30T17:12:05"/>
    <d v="1899-12-30T17:00:00"/>
    <d v="1899-12-30T18:00:00"/>
    <x v="9"/>
    <n v="17"/>
    <x v="0"/>
    <x v="1050"/>
    <n v="35.76"/>
    <x v="0"/>
    <s v="Night"/>
    <x v="0"/>
    <s v="Dec"/>
    <x v="0"/>
    <x v="9"/>
    <x v="3"/>
    <x v="0"/>
  </r>
  <r>
    <x v="297"/>
    <x v="0"/>
    <d v="1899-12-30T19:47:28"/>
    <d v="1899-12-30T19:00:00"/>
    <d v="1899-12-30T20:00:00"/>
    <x v="6"/>
    <n v="19"/>
    <x v="0"/>
    <x v="1051"/>
    <n v="25.96"/>
    <x v="2"/>
    <s v="Night"/>
    <x v="0"/>
    <s v="Dec"/>
    <x v="0"/>
    <x v="9"/>
    <x v="3"/>
    <x v="1"/>
  </r>
  <r>
    <x v="297"/>
    <x v="0"/>
    <d v="1899-12-30T19:48:22"/>
    <d v="1899-12-30T19:00:00"/>
    <d v="1899-12-30T20:00:00"/>
    <x v="6"/>
    <n v="19"/>
    <x v="0"/>
    <x v="1051"/>
    <n v="30.86"/>
    <x v="3"/>
    <s v="Night"/>
    <x v="0"/>
    <s v="Dec"/>
    <x v="0"/>
    <x v="9"/>
    <x v="3"/>
    <x v="0"/>
  </r>
  <r>
    <x v="297"/>
    <x v="0"/>
    <d v="1899-12-30T22:54:33"/>
    <d v="1899-12-30T22:00:00"/>
    <d v="1899-12-30T23:00:00"/>
    <x v="14"/>
    <n v="22"/>
    <x v="0"/>
    <x v="701"/>
    <n v="35.76"/>
    <x v="4"/>
    <s v="Night"/>
    <x v="0"/>
    <s v="Dec"/>
    <x v="0"/>
    <x v="9"/>
    <x v="3"/>
    <x v="0"/>
  </r>
  <r>
    <x v="298"/>
    <x v="0"/>
    <d v="1899-12-30T09:00:23"/>
    <d v="1899-12-30T09:00:00"/>
    <d v="1899-12-30T10:00:00"/>
    <x v="10"/>
    <n v="9"/>
    <x v="0"/>
    <x v="1029"/>
    <n v="25.96"/>
    <x v="5"/>
    <s v="Morning"/>
    <x v="1"/>
    <s v="Dec"/>
    <x v="1"/>
    <x v="9"/>
    <x v="3"/>
    <x v="0"/>
  </r>
  <r>
    <x v="298"/>
    <x v="0"/>
    <d v="1899-12-30T09:50:38"/>
    <d v="1899-12-30T09:00:00"/>
    <d v="1899-12-30T10:00:00"/>
    <x v="10"/>
    <n v="9"/>
    <x v="0"/>
    <x v="141"/>
    <n v="25.96"/>
    <x v="5"/>
    <s v="Morning"/>
    <x v="1"/>
    <s v="Dec"/>
    <x v="1"/>
    <x v="9"/>
    <x v="3"/>
    <x v="0"/>
  </r>
  <r>
    <x v="298"/>
    <x v="0"/>
    <d v="1899-12-30T10:18:44"/>
    <d v="1899-12-30T10:00:00"/>
    <d v="1899-12-30T11:00:00"/>
    <x v="0"/>
    <n v="10"/>
    <x v="0"/>
    <x v="727"/>
    <n v="30.86"/>
    <x v="3"/>
    <s v="Morning"/>
    <x v="1"/>
    <s v="Dec"/>
    <x v="1"/>
    <x v="9"/>
    <x v="3"/>
    <x v="0"/>
  </r>
  <r>
    <x v="298"/>
    <x v="0"/>
    <d v="1899-12-30T10:52:03"/>
    <d v="1899-12-30T10:00:00"/>
    <d v="1899-12-30T11:00:00"/>
    <x v="0"/>
    <n v="10"/>
    <x v="0"/>
    <x v="570"/>
    <n v="35.76"/>
    <x v="0"/>
    <s v="Morning"/>
    <x v="1"/>
    <s v="Dec"/>
    <x v="1"/>
    <x v="9"/>
    <x v="3"/>
    <x v="0"/>
  </r>
  <r>
    <x v="298"/>
    <x v="0"/>
    <d v="1899-12-30T14:10:01"/>
    <d v="1899-12-30T14:00:00"/>
    <d v="1899-12-30T15:00:00"/>
    <x v="8"/>
    <n v="14"/>
    <x v="0"/>
    <x v="1052"/>
    <n v="35.76"/>
    <x v="7"/>
    <s v="Afternoon"/>
    <x v="1"/>
    <s v="Dec"/>
    <x v="1"/>
    <x v="9"/>
    <x v="3"/>
    <x v="0"/>
  </r>
  <r>
    <x v="298"/>
    <x v="0"/>
    <d v="1899-12-30T14:13:17"/>
    <d v="1899-12-30T14:00:00"/>
    <d v="1899-12-30T15:00:00"/>
    <x v="8"/>
    <n v="14"/>
    <x v="0"/>
    <x v="1053"/>
    <n v="35.76"/>
    <x v="1"/>
    <s v="Afternoon"/>
    <x v="1"/>
    <s v="Dec"/>
    <x v="1"/>
    <x v="9"/>
    <x v="3"/>
    <x v="0"/>
  </r>
  <r>
    <x v="298"/>
    <x v="0"/>
    <d v="1899-12-30T17:23:40"/>
    <d v="1899-12-30T17:00:00"/>
    <d v="1899-12-30T18:00:00"/>
    <x v="9"/>
    <n v="17"/>
    <x v="0"/>
    <x v="507"/>
    <n v="35.76"/>
    <x v="0"/>
    <s v="Night"/>
    <x v="1"/>
    <s v="Dec"/>
    <x v="1"/>
    <x v="9"/>
    <x v="3"/>
    <x v="0"/>
  </r>
  <r>
    <x v="298"/>
    <x v="0"/>
    <d v="1899-12-30T22:11:02"/>
    <d v="1899-12-30T22:00:00"/>
    <d v="1899-12-30T23:00:00"/>
    <x v="14"/>
    <n v="22"/>
    <x v="0"/>
    <x v="1054"/>
    <n v="35.76"/>
    <x v="7"/>
    <s v="Night"/>
    <x v="1"/>
    <s v="Dec"/>
    <x v="1"/>
    <x v="9"/>
    <x v="3"/>
    <x v="0"/>
  </r>
  <r>
    <x v="299"/>
    <x v="0"/>
    <d v="1899-12-30T13:46:16"/>
    <d v="1899-12-30T13:00:00"/>
    <d v="1899-12-30T14:00:00"/>
    <x v="2"/>
    <n v="13"/>
    <x v="0"/>
    <x v="1029"/>
    <n v="25.96"/>
    <x v="5"/>
    <s v="Afternoon"/>
    <x v="2"/>
    <s v="Dec"/>
    <x v="2"/>
    <x v="9"/>
    <x v="3"/>
    <x v="0"/>
  </r>
  <r>
    <x v="299"/>
    <x v="0"/>
    <d v="1899-12-30T15:04:27"/>
    <d v="1899-12-30T15:00:00"/>
    <d v="1899-12-30T16:00:00"/>
    <x v="3"/>
    <n v="15"/>
    <x v="0"/>
    <x v="1055"/>
    <n v="21.06"/>
    <x v="6"/>
    <s v="Afternoon"/>
    <x v="2"/>
    <s v="Dec"/>
    <x v="2"/>
    <x v="9"/>
    <x v="3"/>
    <x v="1"/>
  </r>
  <r>
    <x v="299"/>
    <x v="0"/>
    <d v="1899-12-30T15:05:16"/>
    <d v="1899-12-30T15:00:00"/>
    <d v="1899-12-30T16:00:00"/>
    <x v="3"/>
    <n v="15"/>
    <x v="0"/>
    <x v="1055"/>
    <n v="25.96"/>
    <x v="2"/>
    <s v="Afternoon"/>
    <x v="2"/>
    <s v="Dec"/>
    <x v="2"/>
    <x v="9"/>
    <x v="3"/>
    <x v="1"/>
  </r>
  <r>
    <x v="299"/>
    <x v="0"/>
    <d v="1899-12-30T17:30:05"/>
    <d v="1899-12-30T17:00:00"/>
    <d v="1899-12-30T18:00:00"/>
    <x v="9"/>
    <n v="17"/>
    <x v="0"/>
    <x v="1056"/>
    <n v="25.96"/>
    <x v="5"/>
    <s v="Night"/>
    <x v="2"/>
    <s v="Dec"/>
    <x v="2"/>
    <x v="9"/>
    <x v="3"/>
    <x v="0"/>
  </r>
  <r>
    <x v="299"/>
    <x v="0"/>
    <d v="1899-12-30T17:31:47"/>
    <d v="1899-12-30T17:00:00"/>
    <d v="1899-12-30T18:00:00"/>
    <x v="9"/>
    <n v="17"/>
    <x v="0"/>
    <x v="1057"/>
    <n v="21.06"/>
    <x v="6"/>
    <s v="Night"/>
    <x v="2"/>
    <s v="Dec"/>
    <x v="2"/>
    <x v="9"/>
    <x v="3"/>
    <x v="1"/>
  </r>
  <r>
    <x v="299"/>
    <x v="0"/>
    <d v="1899-12-30T19:47:44"/>
    <d v="1899-12-30T19:00:00"/>
    <d v="1899-12-30T20:00:00"/>
    <x v="6"/>
    <n v="19"/>
    <x v="0"/>
    <x v="1029"/>
    <n v="25.96"/>
    <x v="5"/>
    <s v="Night"/>
    <x v="2"/>
    <s v="Dec"/>
    <x v="2"/>
    <x v="9"/>
    <x v="3"/>
    <x v="0"/>
  </r>
  <r>
    <x v="299"/>
    <x v="0"/>
    <d v="1899-12-30T20:25:54"/>
    <d v="1899-12-30T20:00:00"/>
    <d v="1899-12-30T21:00:00"/>
    <x v="12"/>
    <n v="20"/>
    <x v="0"/>
    <x v="1058"/>
    <n v="35.76"/>
    <x v="1"/>
    <s v="Night"/>
    <x v="2"/>
    <s v="Dec"/>
    <x v="2"/>
    <x v="9"/>
    <x v="3"/>
    <x v="0"/>
  </r>
  <r>
    <x v="299"/>
    <x v="0"/>
    <d v="1899-12-30T21:17:19"/>
    <d v="1899-12-30T21:00:00"/>
    <d v="1899-12-30T22:00:00"/>
    <x v="15"/>
    <n v="21"/>
    <x v="0"/>
    <x v="729"/>
    <n v="35.76"/>
    <x v="0"/>
    <s v="Night"/>
    <x v="2"/>
    <s v="Dec"/>
    <x v="2"/>
    <x v="9"/>
    <x v="3"/>
    <x v="0"/>
  </r>
  <r>
    <x v="300"/>
    <x v="0"/>
    <d v="1899-12-30T09:02:44"/>
    <d v="1899-12-30T09:00:00"/>
    <d v="1899-12-30T10:00:00"/>
    <x v="10"/>
    <n v="9"/>
    <x v="0"/>
    <x v="1029"/>
    <n v="25.96"/>
    <x v="5"/>
    <s v="Morning"/>
    <x v="3"/>
    <s v="Dec"/>
    <x v="3"/>
    <x v="9"/>
    <x v="3"/>
    <x v="0"/>
  </r>
  <r>
    <x v="300"/>
    <x v="0"/>
    <d v="1899-12-30T09:44:12"/>
    <d v="1899-12-30T09:00:00"/>
    <d v="1899-12-30T10:00:00"/>
    <x v="10"/>
    <n v="9"/>
    <x v="0"/>
    <x v="276"/>
    <n v="30.86"/>
    <x v="3"/>
    <s v="Morning"/>
    <x v="3"/>
    <s v="Dec"/>
    <x v="3"/>
    <x v="9"/>
    <x v="3"/>
    <x v="0"/>
  </r>
  <r>
    <x v="300"/>
    <x v="0"/>
    <d v="1899-12-30T13:52:31"/>
    <d v="1899-12-30T13:00:00"/>
    <d v="1899-12-30T14:00:00"/>
    <x v="2"/>
    <n v="13"/>
    <x v="0"/>
    <x v="1059"/>
    <n v="35.76"/>
    <x v="0"/>
    <s v="Afternoon"/>
    <x v="3"/>
    <s v="Dec"/>
    <x v="3"/>
    <x v="9"/>
    <x v="3"/>
    <x v="0"/>
  </r>
  <r>
    <x v="300"/>
    <x v="0"/>
    <d v="1899-12-30T13:53:39"/>
    <d v="1899-12-30T13:00:00"/>
    <d v="1899-12-30T14:00:00"/>
    <x v="2"/>
    <n v="13"/>
    <x v="0"/>
    <x v="1059"/>
    <n v="35.76"/>
    <x v="1"/>
    <s v="Afternoon"/>
    <x v="3"/>
    <s v="Dec"/>
    <x v="3"/>
    <x v="9"/>
    <x v="3"/>
    <x v="0"/>
  </r>
  <r>
    <x v="300"/>
    <x v="0"/>
    <d v="1899-12-30T15:12:45"/>
    <d v="1899-12-30T15:00:00"/>
    <d v="1899-12-30T16:00:00"/>
    <x v="3"/>
    <n v="15"/>
    <x v="0"/>
    <x v="920"/>
    <n v="35.76"/>
    <x v="0"/>
    <s v="Afternoon"/>
    <x v="3"/>
    <s v="Dec"/>
    <x v="3"/>
    <x v="9"/>
    <x v="3"/>
    <x v="0"/>
  </r>
  <r>
    <x v="300"/>
    <x v="0"/>
    <d v="1899-12-30T15:13:39"/>
    <d v="1899-12-30T15:00:00"/>
    <d v="1899-12-30T16:00:00"/>
    <x v="3"/>
    <n v="15"/>
    <x v="0"/>
    <x v="920"/>
    <n v="30.86"/>
    <x v="3"/>
    <s v="Afternoon"/>
    <x v="3"/>
    <s v="Dec"/>
    <x v="3"/>
    <x v="9"/>
    <x v="3"/>
    <x v="0"/>
  </r>
  <r>
    <x v="300"/>
    <x v="0"/>
    <d v="1899-12-30T16:29:54"/>
    <d v="1899-12-30T16:00:00"/>
    <d v="1899-12-30T17:00:00"/>
    <x v="4"/>
    <n v="16"/>
    <x v="0"/>
    <x v="1003"/>
    <n v="30.86"/>
    <x v="3"/>
    <s v="Afternoon"/>
    <x v="3"/>
    <s v="Dec"/>
    <x v="3"/>
    <x v="9"/>
    <x v="3"/>
    <x v="0"/>
  </r>
  <r>
    <x v="300"/>
    <x v="0"/>
    <d v="1899-12-30T16:31:29"/>
    <d v="1899-12-30T16:00:00"/>
    <d v="1899-12-30T17:00:00"/>
    <x v="4"/>
    <n v="16"/>
    <x v="0"/>
    <x v="1060"/>
    <n v="25.96"/>
    <x v="2"/>
    <s v="Afternoon"/>
    <x v="3"/>
    <s v="Dec"/>
    <x v="3"/>
    <x v="9"/>
    <x v="3"/>
    <x v="1"/>
  </r>
  <r>
    <x v="300"/>
    <x v="0"/>
    <d v="1899-12-30T16:36:46"/>
    <d v="1899-12-30T16:00:00"/>
    <d v="1899-12-30T17:00:00"/>
    <x v="4"/>
    <n v="16"/>
    <x v="0"/>
    <x v="886"/>
    <n v="35.76"/>
    <x v="7"/>
    <s v="Afternoon"/>
    <x v="3"/>
    <s v="Dec"/>
    <x v="3"/>
    <x v="9"/>
    <x v="3"/>
    <x v="0"/>
  </r>
  <r>
    <x v="301"/>
    <x v="0"/>
    <d v="1899-12-30T08:52:29"/>
    <d v="1899-12-30T08:00:00"/>
    <d v="1899-12-30T09:00:00"/>
    <x v="13"/>
    <n v="8"/>
    <x v="0"/>
    <x v="1029"/>
    <n v="25.96"/>
    <x v="5"/>
    <s v="Morning"/>
    <x v="4"/>
    <s v="Dec"/>
    <x v="4"/>
    <x v="9"/>
    <x v="3"/>
    <x v="0"/>
  </r>
  <r>
    <x v="301"/>
    <x v="0"/>
    <d v="1899-12-30T09:36:50"/>
    <d v="1899-12-30T09:00:00"/>
    <d v="1899-12-30T10:00:00"/>
    <x v="10"/>
    <n v="9"/>
    <x v="0"/>
    <x v="1034"/>
    <n v="35.76"/>
    <x v="7"/>
    <s v="Morning"/>
    <x v="4"/>
    <s v="Dec"/>
    <x v="4"/>
    <x v="9"/>
    <x v="3"/>
    <x v="0"/>
  </r>
  <r>
    <x v="301"/>
    <x v="0"/>
    <d v="1899-12-30T09:39:41"/>
    <d v="1899-12-30T09:00:00"/>
    <d v="1899-12-30T10:00:00"/>
    <x v="10"/>
    <n v="9"/>
    <x v="0"/>
    <x v="1034"/>
    <n v="25.96"/>
    <x v="5"/>
    <s v="Morning"/>
    <x v="4"/>
    <s v="Dec"/>
    <x v="4"/>
    <x v="9"/>
    <x v="3"/>
    <x v="0"/>
  </r>
  <r>
    <x v="301"/>
    <x v="0"/>
    <d v="1899-12-30T09:45:29"/>
    <d v="1899-12-30T09:00:00"/>
    <d v="1899-12-30T10:00:00"/>
    <x v="10"/>
    <n v="9"/>
    <x v="0"/>
    <x v="1061"/>
    <n v="35.76"/>
    <x v="4"/>
    <s v="Morning"/>
    <x v="4"/>
    <s v="Dec"/>
    <x v="4"/>
    <x v="9"/>
    <x v="3"/>
    <x v="0"/>
  </r>
  <r>
    <x v="301"/>
    <x v="0"/>
    <d v="1899-12-30T10:26:53"/>
    <d v="1899-12-30T10:00:00"/>
    <d v="1899-12-30T11:00:00"/>
    <x v="0"/>
    <n v="10"/>
    <x v="0"/>
    <x v="1062"/>
    <n v="30.86"/>
    <x v="3"/>
    <s v="Morning"/>
    <x v="4"/>
    <s v="Dec"/>
    <x v="4"/>
    <x v="9"/>
    <x v="3"/>
    <x v="0"/>
  </r>
  <r>
    <x v="301"/>
    <x v="0"/>
    <d v="1899-12-30T10:29:28"/>
    <d v="1899-12-30T10:00:00"/>
    <d v="1899-12-30T11:00:00"/>
    <x v="0"/>
    <n v="10"/>
    <x v="0"/>
    <x v="1062"/>
    <n v="30.86"/>
    <x v="3"/>
    <s v="Morning"/>
    <x v="4"/>
    <s v="Dec"/>
    <x v="4"/>
    <x v="9"/>
    <x v="3"/>
    <x v="0"/>
  </r>
  <r>
    <x v="301"/>
    <x v="0"/>
    <d v="1899-12-30T11:11:31"/>
    <d v="1899-12-30T11:00:00"/>
    <d v="1899-12-30T12:00:00"/>
    <x v="7"/>
    <n v="11"/>
    <x v="0"/>
    <x v="195"/>
    <n v="35.76"/>
    <x v="7"/>
    <s v="Morning"/>
    <x v="4"/>
    <s v="Dec"/>
    <x v="4"/>
    <x v="9"/>
    <x v="3"/>
    <x v="0"/>
  </r>
  <r>
    <x v="301"/>
    <x v="0"/>
    <d v="1899-12-30T11:12:42"/>
    <d v="1899-12-30T11:00:00"/>
    <d v="1899-12-30T12:00:00"/>
    <x v="7"/>
    <n v="11"/>
    <x v="0"/>
    <x v="195"/>
    <n v="30.86"/>
    <x v="3"/>
    <s v="Morning"/>
    <x v="4"/>
    <s v="Dec"/>
    <x v="4"/>
    <x v="9"/>
    <x v="3"/>
    <x v="0"/>
  </r>
  <r>
    <x v="301"/>
    <x v="0"/>
    <d v="1899-12-30T15:42:14"/>
    <d v="1899-12-30T15:00:00"/>
    <d v="1899-12-30T16:00:00"/>
    <x v="3"/>
    <n v="15"/>
    <x v="0"/>
    <x v="12"/>
    <n v="21.06"/>
    <x v="6"/>
    <s v="Afternoon"/>
    <x v="4"/>
    <s v="Dec"/>
    <x v="4"/>
    <x v="9"/>
    <x v="3"/>
    <x v="1"/>
  </r>
  <r>
    <x v="301"/>
    <x v="0"/>
    <d v="1899-12-30T15:43:13"/>
    <d v="1899-12-30T15:00:00"/>
    <d v="1899-12-30T16:00:00"/>
    <x v="3"/>
    <n v="15"/>
    <x v="0"/>
    <x v="12"/>
    <n v="25.96"/>
    <x v="2"/>
    <s v="Afternoon"/>
    <x v="4"/>
    <s v="Dec"/>
    <x v="4"/>
    <x v="9"/>
    <x v="3"/>
    <x v="1"/>
  </r>
  <r>
    <x v="301"/>
    <x v="0"/>
    <d v="1899-12-30T16:07:19"/>
    <d v="1899-12-30T16:00:00"/>
    <d v="1899-12-30T17:00:00"/>
    <x v="4"/>
    <n v="16"/>
    <x v="0"/>
    <x v="1063"/>
    <n v="35.76"/>
    <x v="7"/>
    <s v="Afternoon"/>
    <x v="4"/>
    <s v="Dec"/>
    <x v="4"/>
    <x v="9"/>
    <x v="3"/>
    <x v="0"/>
  </r>
  <r>
    <x v="301"/>
    <x v="0"/>
    <d v="1899-12-30T17:10:18"/>
    <d v="1899-12-30T17:00:00"/>
    <d v="1899-12-30T18:00:00"/>
    <x v="9"/>
    <n v="17"/>
    <x v="0"/>
    <x v="525"/>
    <n v="35.76"/>
    <x v="0"/>
    <s v="Night"/>
    <x v="4"/>
    <s v="Dec"/>
    <x v="4"/>
    <x v="9"/>
    <x v="3"/>
    <x v="0"/>
  </r>
  <r>
    <x v="301"/>
    <x v="0"/>
    <d v="1899-12-30T17:30:53"/>
    <d v="1899-12-30T17:00:00"/>
    <d v="1899-12-30T18:00:00"/>
    <x v="9"/>
    <n v="17"/>
    <x v="0"/>
    <x v="1064"/>
    <n v="30.86"/>
    <x v="3"/>
    <s v="Night"/>
    <x v="4"/>
    <s v="Dec"/>
    <x v="4"/>
    <x v="9"/>
    <x v="3"/>
    <x v="0"/>
  </r>
  <r>
    <x v="301"/>
    <x v="0"/>
    <d v="1899-12-30T17:31:49"/>
    <d v="1899-12-30T17:00:00"/>
    <d v="1899-12-30T18:00:00"/>
    <x v="9"/>
    <n v="17"/>
    <x v="0"/>
    <x v="1065"/>
    <n v="35.76"/>
    <x v="7"/>
    <s v="Night"/>
    <x v="4"/>
    <s v="Dec"/>
    <x v="4"/>
    <x v="9"/>
    <x v="3"/>
    <x v="0"/>
  </r>
  <r>
    <x v="301"/>
    <x v="0"/>
    <d v="1899-12-30T19:07:25"/>
    <d v="1899-12-30T19:00:00"/>
    <d v="1899-12-30T20:00:00"/>
    <x v="6"/>
    <n v="19"/>
    <x v="0"/>
    <x v="1066"/>
    <n v="35.76"/>
    <x v="0"/>
    <s v="Night"/>
    <x v="4"/>
    <s v="Dec"/>
    <x v="4"/>
    <x v="9"/>
    <x v="3"/>
    <x v="0"/>
  </r>
  <r>
    <x v="301"/>
    <x v="0"/>
    <d v="1899-12-30T19:08:39"/>
    <d v="1899-12-30T19:00:00"/>
    <d v="1899-12-30T20:00:00"/>
    <x v="6"/>
    <n v="19"/>
    <x v="0"/>
    <x v="1066"/>
    <n v="35.76"/>
    <x v="1"/>
    <s v="Night"/>
    <x v="4"/>
    <s v="Dec"/>
    <x v="4"/>
    <x v="9"/>
    <x v="3"/>
    <x v="0"/>
  </r>
  <r>
    <x v="302"/>
    <x v="1"/>
    <d v="1899-12-30T09:58:05"/>
    <d v="1899-12-30T09:00:00"/>
    <d v="1899-12-30T10:00:00"/>
    <x v="10"/>
    <n v="9"/>
    <x v="0"/>
    <x v="276"/>
    <n v="30.86"/>
    <x v="3"/>
    <s v="Morning"/>
    <x v="6"/>
    <s v="Jan"/>
    <x v="6"/>
    <x v="10"/>
    <x v="3"/>
    <x v="0"/>
  </r>
  <r>
    <x v="302"/>
    <x v="1"/>
    <d v="1899-12-30T13:29:40"/>
    <d v="1899-12-30T13:00:00"/>
    <d v="1899-12-30T14:00:00"/>
    <x v="2"/>
    <n v="13"/>
    <x v="0"/>
    <x v="1067"/>
    <n v="35.76"/>
    <x v="4"/>
    <s v="Afternoon"/>
    <x v="6"/>
    <s v="Jan"/>
    <x v="6"/>
    <x v="10"/>
    <x v="3"/>
    <x v="0"/>
  </r>
  <r>
    <x v="302"/>
    <x v="1"/>
    <d v="1899-12-30T13:30:39"/>
    <d v="1899-12-30T13:00:00"/>
    <d v="1899-12-30T14:00:00"/>
    <x v="2"/>
    <n v="13"/>
    <x v="0"/>
    <x v="1067"/>
    <n v="35.76"/>
    <x v="4"/>
    <s v="Afternoon"/>
    <x v="6"/>
    <s v="Jan"/>
    <x v="6"/>
    <x v="10"/>
    <x v="3"/>
    <x v="0"/>
  </r>
  <r>
    <x v="302"/>
    <x v="1"/>
    <d v="1899-12-30T14:41:11"/>
    <d v="1899-12-30T14:00:00"/>
    <d v="1899-12-30T15:00:00"/>
    <x v="8"/>
    <n v="14"/>
    <x v="0"/>
    <x v="1068"/>
    <n v="25.96"/>
    <x v="5"/>
    <s v="Afternoon"/>
    <x v="6"/>
    <s v="Jan"/>
    <x v="6"/>
    <x v="10"/>
    <x v="3"/>
    <x v="0"/>
  </r>
  <r>
    <x v="302"/>
    <x v="1"/>
    <d v="1899-12-30T14:42:46"/>
    <d v="1899-12-30T14:00:00"/>
    <d v="1899-12-30T15:00:00"/>
    <x v="8"/>
    <n v="14"/>
    <x v="0"/>
    <x v="1068"/>
    <n v="25.96"/>
    <x v="5"/>
    <s v="Afternoon"/>
    <x v="6"/>
    <s v="Jan"/>
    <x v="6"/>
    <x v="10"/>
    <x v="3"/>
    <x v="0"/>
  </r>
  <r>
    <x v="302"/>
    <x v="1"/>
    <d v="1899-12-30T16:22:32"/>
    <d v="1899-12-30T16:00:00"/>
    <d v="1899-12-30T17:00:00"/>
    <x v="4"/>
    <n v="16"/>
    <x v="0"/>
    <x v="1069"/>
    <n v="25.96"/>
    <x v="2"/>
    <s v="Afternoon"/>
    <x v="6"/>
    <s v="Jan"/>
    <x v="6"/>
    <x v="10"/>
    <x v="3"/>
    <x v="1"/>
  </r>
  <r>
    <x v="302"/>
    <x v="1"/>
    <d v="1899-12-30T16:34:59"/>
    <d v="1899-12-30T16:00:00"/>
    <d v="1899-12-30T17:00:00"/>
    <x v="4"/>
    <n v="16"/>
    <x v="0"/>
    <x v="877"/>
    <n v="35.76"/>
    <x v="1"/>
    <s v="Afternoon"/>
    <x v="6"/>
    <s v="Jan"/>
    <x v="6"/>
    <x v="10"/>
    <x v="3"/>
    <x v="0"/>
  </r>
  <r>
    <x v="302"/>
    <x v="1"/>
    <d v="1899-12-30T16:35:44"/>
    <d v="1899-12-30T16:00:00"/>
    <d v="1899-12-30T17:00:00"/>
    <x v="4"/>
    <n v="16"/>
    <x v="0"/>
    <x v="877"/>
    <n v="30.86"/>
    <x v="3"/>
    <s v="Afternoon"/>
    <x v="6"/>
    <s v="Jan"/>
    <x v="6"/>
    <x v="10"/>
    <x v="3"/>
    <x v="0"/>
  </r>
  <r>
    <x v="302"/>
    <x v="1"/>
    <d v="1899-12-30T17:43:10"/>
    <d v="1899-12-30T17:00:00"/>
    <d v="1899-12-30T18:00:00"/>
    <x v="9"/>
    <n v="17"/>
    <x v="0"/>
    <x v="525"/>
    <n v="35.76"/>
    <x v="7"/>
    <s v="Night"/>
    <x v="6"/>
    <s v="Jan"/>
    <x v="6"/>
    <x v="10"/>
    <x v="3"/>
    <x v="0"/>
  </r>
  <r>
    <x v="303"/>
    <x v="1"/>
    <d v="1899-12-30T09:03:23"/>
    <d v="1899-12-30T09:00:00"/>
    <d v="1899-12-30T10:00:00"/>
    <x v="10"/>
    <n v="9"/>
    <x v="0"/>
    <x v="1029"/>
    <n v="25.96"/>
    <x v="5"/>
    <s v="Morning"/>
    <x v="0"/>
    <s v="Jan"/>
    <x v="0"/>
    <x v="10"/>
    <x v="3"/>
    <x v="0"/>
  </r>
  <r>
    <x v="303"/>
    <x v="1"/>
    <d v="1899-12-30T10:10:31"/>
    <d v="1899-12-30T10:00:00"/>
    <d v="1899-12-30T11:00:00"/>
    <x v="0"/>
    <n v="10"/>
    <x v="0"/>
    <x v="276"/>
    <n v="30.86"/>
    <x v="3"/>
    <s v="Morning"/>
    <x v="0"/>
    <s v="Jan"/>
    <x v="0"/>
    <x v="10"/>
    <x v="3"/>
    <x v="0"/>
  </r>
  <r>
    <x v="303"/>
    <x v="1"/>
    <d v="1899-12-30T16:58:09"/>
    <d v="1899-12-30T16:00:00"/>
    <d v="1899-12-30T17:00:00"/>
    <x v="4"/>
    <n v="16"/>
    <x v="0"/>
    <x v="1070"/>
    <n v="30.86"/>
    <x v="3"/>
    <s v="Afternoon"/>
    <x v="0"/>
    <s v="Jan"/>
    <x v="0"/>
    <x v="10"/>
    <x v="3"/>
    <x v="0"/>
  </r>
  <r>
    <x v="303"/>
    <x v="1"/>
    <d v="1899-12-30T22:13:29"/>
    <d v="1899-12-30T22:00:00"/>
    <d v="1899-12-30T23:00:00"/>
    <x v="14"/>
    <n v="22"/>
    <x v="0"/>
    <x v="620"/>
    <n v="35.76"/>
    <x v="7"/>
    <s v="Night"/>
    <x v="0"/>
    <s v="Jan"/>
    <x v="0"/>
    <x v="10"/>
    <x v="3"/>
    <x v="0"/>
  </r>
  <r>
    <x v="303"/>
    <x v="1"/>
    <d v="1899-12-30T22:18:20"/>
    <d v="1899-12-30T22:00:00"/>
    <d v="1899-12-30T23:00:00"/>
    <x v="14"/>
    <n v="22"/>
    <x v="0"/>
    <x v="1071"/>
    <n v="25.96"/>
    <x v="2"/>
    <s v="Night"/>
    <x v="0"/>
    <s v="Jan"/>
    <x v="0"/>
    <x v="10"/>
    <x v="3"/>
    <x v="1"/>
  </r>
  <r>
    <x v="303"/>
    <x v="1"/>
    <d v="1899-12-30T22:19:14"/>
    <d v="1899-12-30T22:00:00"/>
    <d v="1899-12-30T23:00:00"/>
    <x v="14"/>
    <n v="22"/>
    <x v="0"/>
    <x v="1072"/>
    <n v="25.96"/>
    <x v="2"/>
    <s v="Night"/>
    <x v="0"/>
    <s v="Jan"/>
    <x v="0"/>
    <x v="10"/>
    <x v="3"/>
    <x v="1"/>
  </r>
  <r>
    <x v="303"/>
    <x v="1"/>
    <d v="1899-12-30T22:21:26"/>
    <d v="1899-12-30T22:00:00"/>
    <d v="1899-12-30T23:00:00"/>
    <x v="14"/>
    <n v="22"/>
    <x v="0"/>
    <x v="690"/>
    <n v="35.76"/>
    <x v="0"/>
    <s v="Night"/>
    <x v="0"/>
    <s v="Jan"/>
    <x v="0"/>
    <x v="10"/>
    <x v="3"/>
    <x v="0"/>
  </r>
  <r>
    <x v="304"/>
    <x v="1"/>
    <d v="1899-12-30T08:58:27"/>
    <d v="1899-12-30T08:00:00"/>
    <d v="1899-12-30T09:00:00"/>
    <x v="13"/>
    <n v="8"/>
    <x v="0"/>
    <x v="1029"/>
    <n v="25.96"/>
    <x v="5"/>
    <s v="Morning"/>
    <x v="1"/>
    <s v="Jan"/>
    <x v="1"/>
    <x v="10"/>
    <x v="3"/>
    <x v="0"/>
  </r>
  <r>
    <x v="304"/>
    <x v="1"/>
    <d v="1899-12-30T09:59:28"/>
    <d v="1899-12-30T09:00:00"/>
    <d v="1899-12-30T10:00:00"/>
    <x v="10"/>
    <n v="9"/>
    <x v="0"/>
    <x v="1073"/>
    <n v="25.96"/>
    <x v="2"/>
    <s v="Morning"/>
    <x v="1"/>
    <s v="Jan"/>
    <x v="1"/>
    <x v="10"/>
    <x v="3"/>
    <x v="1"/>
  </r>
  <r>
    <x v="304"/>
    <x v="1"/>
    <d v="1899-12-30T13:40:00"/>
    <d v="1899-12-30T13:00:00"/>
    <d v="1899-12-30T14:00:00"/>
    <x v="2"/>
    <n v="13"/>
    <x v="0"/>
    <x v="1074"/>
    <n v="35.76"/>
    <x v="7"/>
    <s v="Afternoon"/>
    <x v="1"/>
    <s v="Jan"/>
    <x v="1"/>
    <x v="10"/>
    <x v="3"/>
    <x v="0"/>
  </r>
  <r>
    <x v="304"/>
    <x v="1"/>
    <d v="1899-12-30T15:59:33"/>
    <d v="1899-12-30T15:00:00"/>
    <d v="1899-12-30T16:00:00"/>
    <x v="3"/>
    <n v="15"/>
    <x v="0"/>
    <x v="877"/>
    <n v="35.76"/>
    <x v="4"/>
    <s v="Afternoon"/>
    <x v="1"/>
    <s v="Jan"/>
    <x v="1"/>
    <x v="10"/>
    <x v="3"/>
    <x v="0"/>
  </r>
  <r>
    <x v="304"/>
    <x v="1"/>
    <d v="1899-12-30T16:12:55"/>
    <d v="1899-12-30T16:00:00"/>
    <d v="1899-12-30T17:00:00"/>
    <x v="4"/>
    <n v="16"/>
    <x v="0"/>
    <x v="1034"/>
    <n v="30.86"/>
    <x v="3"/>
    <s v="Afternoon"/>
    <x v="1"/>
    <s v="Jan"/>
    <x v="1"/>
    <x v="10"/>
    <x v="3"/>
    <x v="0"/>
  </r>
  <r>
    <x v="304"/>
    <x v="1"/>
    <d v="1899-12-30T16:14:10"/>
    <d v="1899-12-30T16:00:00"/>
    <d v="1899-12-30T17:00:00"/>
    <x v="4"/>
    <n v="16"/>
    <x v="0"/>
    <x v="1034"/>
    <n v="35.76"/>
    <x v="7"/>
    <s v="Afternoon"/>
    <x v="1"/>
    <s v="Jan"/>
    <x v="1"/>
    <x v="10"/>
    <x v="3"/>
    <x v="0"/>
  </r>
  <r>
    <x v="304"/>
    <x v="1"/>
    <d v="1899-12-30T16:16:11"/>
    <d v="1899-12-30T16:00:00"/>
    <d v="1899-12-30T17:00:00"/>
    <x v="4"/>
    <n v="16"/>
    <x v="0"/>
    <x v="1034"/>
    <n v="35.76"/>
    <x v="7"/>
    <s v="Afternoon"/>
    <x v="1"/>
    <s v="Jan"/>
    <x v="1"/>
    <x v="10"/>
    <x v="3"/>
    <x v="0"/>
  </r>
  <r>
    <x v="304"/>
    <x v="1"/>
    <d v="1899-12-30T16:18:04"/>
    <d v="1899-12-30T16:00:00"/>
    <d v="1899-12-30T17:00:00"/>
    <x v="4"/>
    <n v="16"/>
    <x v="0"/>
    <x v="1034"/>
    <n v="25.96"/>
    <x v="5"/>
    <s v="Afternoon"/>
    <x v="1"/>
    <s v="Jan"/>
    <x v="1"/>
    <x v="10"/>
    <x v="3"/>
    <x v="0"/>
  </r>
  <r>
    <x v="304"/>
    <x v="1"/>
    <d v="1899-12-30T18:11:39"/>
    <d v="1899-12-30T18:00:00"/>
    <d v="1899-12-30T19:00:00"/>
    <x v="5"/>
    <n v="18"/>
    <x v="0"/>
    <x v="1075"/>
    <n v="25.96"/>
    <x v="2"/>
    <s v="Night"/>
    <x v="1"/>
    <s v="Jan"/>
    <x v="1"/>
    <x v="10"/>
    <x v="3"/>
    <x v="1"/>
  </r>
  <r>
    <x v="304"/>
    <x v="1"/>
    <d v="1899-12-30T22:23:31"/>
    <d v="1899-12-30T22:00:00"/>
    <d v="1899-12-30T23:00:00"/>
    <x v="14"/>
    <n v="22"/>
    <x v="0"/>
    <x v="1000"/>
    <n v="35.76"/>
    <x v="0"/>
    <s v="Night"/>
    <x v="1"/>
    <s v="Jan"/>
    <x v="1"/>
    <x v="10"/>
    <x v="3"/>
    <x v="0"/>
  </r>
  <r>
    <x v="305"/>
    <x v="1"/>
    <d v="1899-12-30T09:45:58"/>
    <d v="1899-12-30T09:00:00"/>
    <d v="1899-12-30T10:00:00"/>
    <x v="10"/>
    <n v="9"/>
    <x v="0"/>
    <x v="1076"/>
    <n v="30.86"/>
    <x v="3"/>
    <s v="Morning"/>
    <x v="2"/>
    <s v="Jan"/>
    <x v="2"/>
    <x v="10"/>
    <x v="3"/>
    <x v="0"/>
  </r>
  <r>
    <x v="305"/>
    <x v="1"/>
    <d v="1899-12-30T10:53:01"/>
    <d v="1899-12-30T10:00:00"/>
    <d v="1899-12-30T11:00:00"/>
    <x v="0"/>
    <n v="10"/>
    <x v="0"/>
    <x v="1077"/>
    <n v="35.76"/>
    <x v="0"/>
    <s v="Morning"/>
    <x v="2"/>
    <s v="Jan"/>
    <x v="2"/>
    <x v="10"/>
    <x v="3"/>
    <x v="0"/>
  </r>
  <r>
    <x v="305"/>
    <x v="1"/>
    <d v="1899-12-30T22:07:16"/>
    <d v="1899-12-30T22:00:00"/>
    <d v="1899-12-30T23:00:00"/>
    <x v="14"/>
    <n v="22"/>
    <x v="0"/>
    <x v="1078"/>
    <n v="30.86"/>
    <x v="3"/>
    <s v="Night"/>
    <x v="2"/>
    <s v="Jan"/>
    <x v="2"/>
    <x v="10"/>
    <x v="3"/>
    <x v="0"/>
  </r>
  <r>
    <x v="306"/>
    <x v="1"/>
    <d v="1899-12-30T19:58:51"/>
    <d v="1899-12-30T19:00:00"/>
    <d v="1899-12-30T20:00:00"/>
    <x v="6"/>
    <n v="19"/>
    <x v="0"/>
    <x v="1079"/>
    <n v="25.96"/>
    <x v="2"/>
    <s v="Night"/>
    <x v="3"/>
    <s v="Jan"/>
    <x v="3"/>
    <x v="10"/>
    <x v="3"/>
    <x v="1"/>
  </r>
  <r>
    <x v="307"/>
    <x v="1"/>
    <d v="1899-12-30T13:29:03"/>
    <d v="1899-12-30T13:00:00"/>
    <d v="1899-12-30T14:00:00"/>
    <x v="2"/>
    <n v="13"/>
    <x v="0"/>
    <x v="1080"/>
    <n v="35.76"/>
    <x v="7"/>
    <s v="Afternoon"/>
    <x v="4"/>
    <s v="Jan"/>
    <x v="4"/>
    <x v="10"/>
    <x v="3"/>
    <x v="0"/>
  </r>
  <r>
    <x v="307"/>
    <x v="1"/>
    <d v="1899-12-30T22:32:45"/>
    <d v="1899-12-30T22:00:00"/>
    <d v="1899-12-30T23:00:00"/>
    <x v="14"/>
    <n v="22"/>
    <x v="0"/>
    <x v="1081"/>
    <n v="35.76"/>
    <x v="4"/>
    <s v="Night"/>
    <x v="4"/>
    <s v="Jan"/>
    <x v="4"/>
    <x v="10"/>
    <x v="3"/>
    <x v="0"/>
  </r>
  <r>
    <x v="307"/>
    <x v="1"/>
    <d v="1899-12-30T22:33:59"/>
    <d v="1899-12-30T22:00:00"/>
    <d v="1899-12-30T23:00:00"/>
    <x v="14"/>
    <n v="22"/>
    <x v="0"/>
    <x v="1081"/>
    <n v="35.76"/>
    <x v="4"/>
    <s v="Night"/>
    <x v="4"/>
    <s v="Jan"/>
    <x v="4"/>
    <x v="10"/>
    <x v="3"/>
    <x v="0"/>
  </r>
  <r>
    <x v="308"/>
    <x v="1"/>
    <d v="1899-12-30T07:30:02"/>
    <d v="1899-12-30T07:00:00"/>
    <d v="1899-12-30T08:00:00"/>
    <x v="11"/>
    <n v="7"/>
    <x v="0"/>
    <x v="1082"/>
    <n v="30.86"/>
    <x v="3"/>
    <s v="Morning"/>
    <x v="5"/>
    <s v="Jan"/>
    <x v="5"/>
    <x v="10"/>
    <x v="3"/>
    <x v="0"/>
  </r>
  <r>
    <x v="308"/>
    <x v="1"/>
    <d v="1899-12-30T09:11:15"/>
    <d v="1899-12-30T09:00:00"/>
    <d v="1899-12-30T10:00:00"/>
    <x v="10"/>
    <n v="9"/>
    <x v="0"/>
    <x v="1083"/>
    <n v="35.76"/>
    <x v="0"/>
    <s v="Morning"/>
    <x v="5"/>
    <s v="Jan"/>
    <x v="5"/>
    <x v="10"/>
    <x v="3"/>
    <x v="0"/>
  </r>
  <r>
    <x v="308"/>
    <x v="1"/>
    <d v="1899-12-30T10:30:29"/>
    <d v="1899-12-30T10:00:00"/>
    <d v="1899-12-30T11:00:00"/>
    <x v="0"/>
    <n v="10"/>
    <x v="0"/>
    <x v="1034"/>
    <n v="25.96"/>
    <x v="5"/>
    <s v="Morning"/>
    <x v="5"/>
    <s v="Jan"/>
    <x v="5"/>
    <x v="10"/>
    <x v="3"/>
    <x v="0"/>
  </r>
  <r>
    <x v="308"/>
    <x v="1"/>
    <d v="1899-12-30T17:22:52"/>
    <d v="1899-12-30T17:00:00"/>
    <d v="1899-12-30T18:00:00"/>
    <x v="9"/>
    <n v="17"/>
    <x v="0"/>
    <x v="206"/>
    <n v="35.76"/>
    <x v="7"/>
    <s v="Night"/>
    <x v="5"/>
    <s v="Jan"/>
    <x v="5"/>
    <x v="10"/>
    <x v="3"/>
    <x v="0"/>
  </r>
  <r>
    <x v="309"/>
    <x v="1"/>
    <d v="1899-12-30T08:07:08"/>
    <d v="1899-12-30T08:00:00"/>
    <d v="1899-12-30T09:00:00"/>
    <x v="13"/>
    <n v="8"/>
    <x v="0"/>
    <x v="1084"/>
    <n v="25.96"/>
    <x v="2"/>
    <s v="Morning"/>
    <x v="6"/>
    <s v="Jan"/>
    <x v="6"/>
    <x v="10"/>
    <x v="3"/>
    <x v="1"/>
  </r>
  <r>
    <x v="309"/>
    <x v="1"/>
    <d v="1899-12-30T08:56:35"/>
    <d v="1899-12-30T08:00:00"/>
    <d v="1899-12-30T09:00:00"/>
    <x v="13"/>
    <n v="8"/>
    <x v="0"/>
    <x v="570"/>
    <n v="35.76"/>
    <x v="0"/>
    <s v="Morning"/>
    <x v="6"/>
    <s v="Jan"/>
    <x v="6"/>
    <x v="10"/>
    <x v="3"/>
    <x v="0"/>
  </r>
  <r>
    <x v="309"/>
    <x v="1"/>
    <d v="1899-12-30T09:02:32"/>
    <d v="1899-12-30T09:00:00"/>
    <d v="1899-12-30T10:00:00"/>
    <x v="10"/>
    <n v="9"/>
    <x v="0"/>
    <x v="385"/>
    <n v="30.86"/>
    <x v="3"/>
    <s v="Morning"/>
    <x v="6"/>
    <s v="Jan"/>
    <x v="6"/>
    <x v="10"/>
    <x v="3"/>
    <x v="0"/>
  </r>
  <r>
    <x v="309"/>
    <x v="1"/>
    <d v="1899-12-30T14:27:24"/>
    <d v="1899-12-30T14:00:00"/>
    <d v="1899-12-30T15:00:00"/>
    <x v="8"/>
    <n v="14"/>
    <x v="0"/>
    <x v="348"/>
    <n v="21.06"/>
    <x v="6"/>
    <s v="Afternoon"/>
    <x v="6"/>
    <s v="Jan"/>
    <x v="6"/>
    <x v="10"/>
    <x v="3"/>
    <x v="1"/>
  </r>
  <r>
    <x v="309"/>
    <x v="1"/>
    <d v="1899-12-30T15:36:59"/>
    <d v="1899-12-30T15:00:00"/>
    <d v="1899-12-30T16:00:00"/>
    <x v="3"/>
    <n v="15"/>
    <x v="0"/>
    <x v="1085"/>
    <n v="35.76"/>
    <x v="0"/>
    <s v="Afternoon"/>
    <x v="6"/>
    <s v="Jan"/>
    <x v="6"/>
    <x v="10"/>
    <x v="3"/>
    <x v="0"/>
  </r>
  <r>
    <x v="309"/>
    <x v="1"/>
    <d v="1899-12-30T15:48:10"/>
    <d v="1899-12-30T15:00:00"/>
    <d v="1899-12-30T16:00:00"/>
    <x v="3"/>
    <n v="15"/>
    <x v="0"/>
    <x v="141"/>
    <n v="30.86"/>
    <x v="3"/>
    <s v="Afternoon"/>
    <x v="6"/>
    <s v="Jan"/>
    <x v="6"/>
    <x v="10"/>
    <x v="3"/>
    <x v="0"/>
  </r>
  <r>
    <x v="309"/>
    <x v="1"/>
    <d v="1899-12-30T15:49:12"/>
    <d v="1899-12-30T15:00:00"/>
    <d v="1899-12-30T16:00:00"/>
    <x v="3"/>
    <n v="15"/>
    <x v="0"/>
    <x v="141"/>
    <n v="25.96"/>
    <x v="5"/>
    <s v="Afternoon"/>
    <x v="6"/>
    <s v="Jan"/>
    <x v="6"/>
    <x v="10"/>
    <x v="3"/>
    <x v="0"/>
  </r>
  <r>
    <x v="309"/>
    <x v="1"/>
    <d v="1899-12-30T20:30:29"/>
    <d v="1899-12-30T20:00:00"/>
    <d v="1899-12-30T21:00:00"/>
    <x v="12"/>
    <n v="20"/>
    <x v="0"/>
    <x v="12"/>
    <n v="30.86"/>
    <x v="3"/>
    <s v="Night"/>
    <x v="6"/>
    <s v="Jan"/>
    <x v="6"/>
    <x v="10"/>
    <x v="3"/>
    <x v="0"/>
  </r>
  <r>
    <x v="309"/>
    <x v="1"/>
    <d v="1899-12-30T22:10:21"/>
    <d v="1899-12-30T22:00:00"/>
    <d v="1899-12-30T23:00:00"/>
    <x v="14"/>
    <n v="22"/>
    <x v="0"/>
    <x v="329"/>
    <n v="35.76"/>
    <x v="0"/>
    <s v="Night"/>
    <x v="6"/>
    <s v="Jan"/>
    <x v="6"/>
    <x v="10"/>
    <x v="3"/>
    <x v="0"/>
  </r>
  <r>
    <x v="310"/>
    <x v="1"/>
    <d v="1899-12-30T08:49:21"/>
    <d v="1899-12-30T08:00:00"/>
    <d v="1899-12-30T09:00:00"/>
    <x v="13"/>
    <n v="8"/>
    <x v="0"/>
    <x v="224"/>
    <n v="30.86"/>
    <x v="3"/>
    <s v="Morning"/>
    <x v="0"/>
    <s v="Jan"/>
    <x v="0"/>
    <x v="10"/>
    <x v="3"/>
    <x v="0"/>
  </r>
  <r>
    <x v="310"/>
    <x v="1"/>
    <d v="1899-12-30T09:16:36"/>
    <d v="1899-12-30T09:00:00"/>
    <d v="1899-12-30T10:00:00"/>
    <x v="10"/>
    <n v="9"/>
    <x v="0"/>
    <x v="385"/>
    <n v="30.86"/>
    <x v="3"/>
    <s v="Morning"/>
    <x v="0"/>
    <s v="Jan"/>
    <x v="0"/>
    <x v="10"/>
    <x v="3"/>
    <x v="0"/>
  </r>
  <r>
    <x v="310"/>
    <x v="1"/>
    <d v="1899-12-30T17:51:19"/>
    <d v="1899-12-30T17:00:00"/>
    <d v="1899-12-30T18:00:00"/>
    <x v="9"/>
    <n v="17"/>
    <x v="0"/>
    <x v="1086"/>
    <n v="35.76"/>
    <x v="7"/>
    <s v="Night"/>
    <x v="0"/>
    <s v="Jan"/>
    <x v="0"/>
    <x v="10"/>
    <x v="3"/>
    <x v="0"/>
  </r>
  <r>
    <x v="310"/>
    <x v="1"/>
    <d v="1899-12-30T17:55:53"/>
    <d v="1899-12-30T17:00:00"/>
    <d v="1899-12-30T18:00:00"/>
    <x v="9"/>
    <n v="17"/>
    <x v="0"/>
    <x v="1045"/>
    <n v="35.76"/>
    <x v="1"/>
    <s v="Night"/>
    <x v="0"/>
    <s v="Jan"/>
    <x v="0"/>
    <x v="10"/>
    <x v="3"/>
    <x v="0"/>
  </r>
  <r>
    <x v="310"/>
    <x v="1"/>
    <d v="1899-12-30T17:59:39"/>
    <d v="1899-12-30T17:00:00"/>
    <d v="1899-12-30T18:00:00"/>
    <x v="9"/>
    <n v="17"/>
    <x v="0"/>
    <x v="224"/>
    <n v="30.86"/>
    <x v="3"/>
    <s v="Night"/>
    <x v="0"/>
    <s v="Jan"/>
    <x v="0"/>
    <x v="10"/>
    <x v="3"/>
    <x v="0"/>
  </r>
  <r>
    <x v="311"/>
    <x v="1"/>
    <d v="1899-12-30T07:44:30"/>
    <d v="1899-12-30T07:00:00"/>
    <d v="1899-12-30T08:00:00"/>
    <x v="11"/>
    <n v="7"/>
    <x v="0"/>
    <x v="842"/>
    <n v="30.86"/>
    <x v="3"/>
    <s v="Morning"/>
    <x v="1"/>
    <s v="Jan"/>
    <x v="1"/>
    <x v="10"/>
    <x v="3"/>
    <x v="0"/>
  </r>
  <r>
    <x v="311"/>
    <x v="1"/>
    <d v="1899-12-30T10:49:41"/>
    <d v="1899-12-30T10:00:00"/>
    <d v="1899-12-30T11:00:00"/>
    <x v="0"/>
    <n v="10"/>
    <x v="0"/>
    <x v="1087"/>
    <n v="35.76"/>
    <x v="1"/>
    <s v="Morning"/>
    <x v="1"/>
    <s v="Jan"/>
    <x v="1"/>
    <x v="10"/>
    <x v="3"/>
    <x v="0"/>
  </r>
  <r>
    <x v="311"/>
    <x v="1"/>
    <d v="1899-12-30T11:13:54"/>
    <d v="1899-12-30T11:00:00"/>
    <d v="1899-12-30T12:00:00"/>
    <x v="7"/>
    <n v="11"/>
    <x v="0"/>
    <x v="1088"/>
    <n v="25.96"/>
    <x v="2"/>
    <s v="Morning"/>
    <x v="1"/>
    <s v="Jan"/>
    <x v="1"/>
    <x v="10"/>
    <x v="3"/>
    <x v="1"/>
  </r>
  <r>
    <x v="311"/>
    <x v="1"/>
    <d v="1899-12-30T11:20:18"/>
    <d v="1899-12-30T11:00:00"/>
    <d v="1899-12-30T12:00:00"/>
    <x v="7"/>
    <n v="11"/>
    <x v="0"/>
    <x v="1089"/>
    <n v="35.76"/>
    <x v="0"/>
    <s v="Morning"/>
    <x v="1"/>
    <s v="Jan"/>
    <x v="1"/>
    <x v="10"/>
    <x v="3"/>
    <x v="0"/>
  </r>
  <r>
    <x v="311"/>
    <x v="1"/>
    <d v="1899-12-30T11:21:26"/>
    <d v="1899-12-30T11:00:00"/>
    <d v="1899-12-30T12:00:00"/>
    <x v="7"/>
    <n v="11"/>
    <x v="0"/>
    <x v="1089"/>
    <n v="35.76"/>
    <x v="0"/>
    <s v="Morning"/>
    <x v="1"/>
    <s v="Jan"/>
    <x v="1"/>
    <x v="10"/>
    <x v="3"/>
    <x v="0"/>
  </r>
  <r>
    <x v="311"/>
    <x v="1"/>
    <d v="1899-12-30T12:10:59"/>
    <d v="1899-12-30T12:00:00"/>
    <d v="1899-12-30T13:00:00"/>
    <x v="1"/>
    <n v="12"/>
    <x v="0"/>
    <x v="1089"/>
    <n v="35.76"/>
    <x v="0"/>
    <s v="Afternoon"/>
    <x v="1"/>
    <s v="Jan"/>
    <x v="1"/>
    <x v="10"/>
    <x v="3"/>
    <x v="0"/>
  </r>
  <r>
    <x v="311"/>
    <x v="1"/>
    <d v="1899-12-30T12:13:25"/>
    <d v="1899-12-30T12:00:00"/>
    <d v="1899-12-30T13:00:00"/>
    <x v="1"/>
    <n v="12"/>
    <x v="0"/>
    <x v="1089"/>
    <n v="35.76"/>
    <x v="0"/>
    <s v="Afternoon"/>
    <x v="1"/>
    <s v="Jan"/>
    <x v="1"/>
    <x v="10"/>
    <x v="3"/>
    <x v="0"/>
  </r>
  <r>
    <x v="311"/>
    <x v="1"/>
    <d v="1899-12-30T14:12:55"/>
    <d v="1899-12-30T14:00:00"/>
    <d v="1899-12-30T15:00:00"/>
    <x v="8"/>
    <n v="14"/>
    <x v="0"/>
    <x v="1090"/>
    <n v="30.86"/>
    <x v="3"/>
    <s v="Afternoon"/>
    <x v="1"/>
    <s v="Jan"/>
    <x v="1"/>
    <x v="10"/>
    <x v="3"/>
    <x v="0"/>
  </r>
  <r>
    <x v="311"/>
    <x v="1"/>
    <d v="1899-12-30T14:15:38"/>
    <d v="1899-12-30T14:00:00"/>
    <d v="1899-12-30T15:00:00"/>
    <x v="8"/>
    <n v="14"/>
    <x v="0"/>
    <x v="1091"/>
    <n v="30.86"/>
    <x v="3"/>
    <s v="Afternoon"/>
    <x v="1"/>
    <s v="Jan"/>
    <x v="1"/>
    <x v="10"/>
    <x v="3"/>
    <x v="0"/>
  </r>
  <r>
    <x v="311"/>
    <x v="1"/>
    <d v="1899-12-30T14:16:44"/>
    <d v="1899-12-30T14:00:00"/>
    <d v="1899-12-30T15:00:00"/>
    <x v="8"/>
    <n v="14"/>
    <x v="0"/>
    <x v="1091"/>
    <n v="35.76"/>
    <x v="7"/>
    <s v="Afternoon"/>
    <x v="1"/>
    <s v="Jan"/>
    <x v="1"/>
    <x v="10"/>
    <x v="3"/>
    <x v="0"/>
  </r>
  <r>
    <x v="311"/>
    <x v="1"/>
    <d v="1899-12-30T14:47:03"/>
    <d v="1899-12-30T14:00:00"/>
    <d v="1899-12-30T15:00:00"/>
    <x v="8"/>
    <n v="14"/>
    <x v="0"/>
    <x v="1092"/>
    <n v="35.76"/>
    <x v="0"/>
    <s v="Afternoon"/>
    <x v="1"/>
    <s v="Jan"/>
    <x v="1"/>
    <x v="10"/>
    <x v="3"/>
    <x v="0"/>
  </r>
  <r>
    <x v="311"/>
    <x v="1"/>
    <d v="1899-12-30T17:19:34"/>
    <d v="1899-12-30T17:00:00"/>
    <d v="1899-12-30T18:00:00"/>
    <x v="9"/>
    <n v="17"/>
    <x v="0"/>
    <x v="1093"/>
    <n v="25.96"/>
    <x v="5"/>
    <s v="Night"/>
    <x v="1"/>
    <s v="Jan"/>
    <x v="1"/>
    <x v="10"/>
    <x v="3"/>
    <x v="0"/>
  </r>
  <r>
    <x v="311"/>
    <x v="1"/>
    <d v="1899-12-30T17:20:57"/>
    <d v="1899-12-30T17:00:00"/>
    <d v="1899-12-30T18:00:00"/>
    <x v="9"/>
    <n v="17"/>
    <x v="0"/>
    <x v="1094"/>
    <n v="35.76"/>
    <x v="0"/>
    <s v="Night"/>
    <x v="1"/>
    <s v="Jan"/>
    <x v="1"/>
    <x v="10"/>
    <x v="3"/>
    <x v="0"/>
  </r>
  <r>
    <x v="311"/>
    <x v="1"/>
    <d v="1899-12-30T17:22:05"/>
    <d v="1899-12-30T17:00:00"/>
    <d v="1899-12-30T18:00:00"/>
    <x v="9"/>
    <n v="17"/>
    <x v="0"/>
    <x v="1093"/>
    <n v="25.96"/>
    <x v="5"/>
    <s v="Night"/>
    <x v="1"/>
    <s v="Jan"/>
    <x v="1"/>
    <x v="10"/>
    <x v="3"/>
    <x v="0"/>
  </r>
  <r>
    <x v="311"/>
    <x v="1"/>
    <d v="1899-12-30T18:01:28"/>
    <d v="1899-12-30T18:00:00"/>
    <d v="1899-12-30T19:00:00"/>
    <x v="5"/>
    <n v="18"/>
    <x v="0"/>
    <x v="1095"/>
    <n v="30.86"/>
    <x v="3"/>
    <s v="Night"/>
    <x v="1"/>
    <s v="Jan"/>
    <x v="1"/>
    <x v="10"/>
    <x v="3"/>
    <x v="0"/>
  </r>
  <r>
    <x v="312"/>
    <x v="1"/>
    <d v="1899-12-30T11:45:32"/>
    <d v="1899-12-30T11:00:00"/>
    <d v="1899-12-30T12:00:00"/>
    <x v="7"/>
    <n v="11"/>
    <x v="0"/>
    <x v="842"/>
    <n v="30.86"/>
    <x v="3"/>
    <s v="Morning"/>
    <x v="2"/>
    <s v="Jan"/>
    <x v="2"/>
    <x v="10"/>
    <x v="3"/>
    <x v="0"/>
  </r>
  <r>
    <x v="312"/>
    <x v="1"/>
    <d v="1899-12-30T11:48:19"/>
    <d v="1899-12-30T11:00:00"/>
    <d v="1899-12-30T12:00:00"/>
    <x v="7"/>
    <n v="11"/>
    <x v="0"/>
    <x v="842"/>
    <n v="25.96"/>
    <x v="2"/>
    <s v="Morning"/>
    <x v="2"/>
    <s v="Jan"/>
    <x v="2"/>
    <x v="10"/>
    <x v="3"/>
    <x v="1"/>
  </r>
  <r>
    <x v="312"/>
    <x v="1"/>
    <d v="1899-12-30T11:49:50"/>
    <d v="1899-12-30T11:00:00"/>
    <d v="1899-12-30T12:00:00"/>
    <x v="7"/>
    <n v="11"/>
    <x v="0"/>
    <x v="12"/>
    <n v="30.86"/>
    <x v="3"/>
    <s v="Morning"/>
    <x v="2"/>
    <s v="Jan"/>
    <x v="2"/>
    <x v="10"/>
    <x v="3"/>
    <x v="0"/>
  </r>
  <r>
    <x v="312"/>
    <x v="1"/>
    <d v="1899-12-30T16:15:59"/>
    <d v="1899-12-30T16:00:00"/>
    <d v="1899-12-30T17:00:00"/>
    <x v="4"/>
    <n v="16"/>
    <x v="0"/>
    <x v="1096"/>
    <n v="35.76"/>
    <x v="1"/>
    <s v="Afternoon"/>
    <x v="2"/>
    <s v="Jan"/>
    <x v="2"/>
    <x v="10"/>
    <x v="3"/>
    <x v="0"/>
  </r>
  <r>
    <x v="312"/>
    <x v="1"/>
    <d v="1899-12-30T20:56:04"/>
    <d v="1899-12-30T20:00:00"/>
    <d v="1899-12-30T21:00:00"/>
    <x v="12"/>
    <n v="20"/>
    <x v="0"/>
    <x v="1097"/>
    <n v="30.86"/>
    <x v="3"/>
    <s v="Night"/>
    <x v="2"/>
    <s v="Jan"/>
    <x v="2"/>
    <x v="10"/>
    <x v="3"/>
    <x v="0"/>
  </r>
  <r>
    <x v="313"/>
    <x v="1"/>
    <d v="1899-12-30T08:08:20"/>
    <d v="1899-12-30T08:00:00"/>
    <d v="1899-12-30T09:00:00"/>
    <x v="13"/>
    <n v="8"/>
    <x v="0"/>
    <x v="533"/>
    <n v="30.86"/>
    <x v="3"/>
    <s v="Morning"/>
    <x v="3"/>
    <s v="Jan"/>
    <x v="3"/>
    <x v="10"/>
    <x v="3"/>
    <x v="0"/>
  </r>
  <r>
    <x v="313"/>
    <x v="1"/>
    <d v="1899-12-30T09:17:20"/>
    <d v="1899-12-30T09:00:00"/>
    <d v="1899-12-30T10:00:00"/>
    <x v="10"/>
    <n v="9"/>
    <x v="0"/>
    <x v="276"/>
    <n v="30.86"/>
    <x v="3"/>
    <s v="Morning"/>
    <x v="3"/>
    <s v="Jan"/>
    <x v="3"/>
    <x v="10"/>
    <x v="3"/>
    <x v="0"/>
  </r>
  <r>
    <x v="313"/>
    <x v="1"/>
    <d v="1899-12-30T13:02:57"/>
    <d v="1899-12-30T13:00:00"/>
    <d v="1899-12-30T14:00:00"/>
    <x v="2"/>
    <n v="13"/>
    <x v="0"/>
    <x v="1034"/>
    <n v="25.96"/>
    <x v="5"/>
    <s v="Afternoon"/>
    <x v="3"/>
    <s v="Jan"/>
    <x v="3"/>
    <x v="10"/>
    <x v="3"/>
    <x v="0"/>
  </r>
  <r>
    <x v="313"/>
    <x v="1"/>
    <d v="1899-12-30T13:50:47"/>
    <d v="1899-12-30T13:00:00"/>
    <d v="1899-12-30T14:00:00"/>
    <x v="2"/>
    <n v="13"/>
    <x v="0"/>
    <x v="906"/>
    <n v="35.76"/>
    <x v="0"/>
    <s v="Afternoon"/>
    <x v="3"/>
    <s v="Jan"/>
    <x v="3"/>
    <x v="10"/>
    <x v="3"/>
    <x v="0"/>
  </r>
  <r>
    <x v="313"/>
    <x v="1"/>
    <d v="1899-12-30T14:11:27"/>
    <d v="1899-12-30T14:00:00"/>
    <d v="1899-12-30T15:00:00"/>
    <x v="8"/>
    <n v="14"/>
    <x v="0"/>
    <x v="1098"/>
    <n v="35.76"/>
    <x v="0"/>
    <s v="Afternoon"/>
    <x v="3"/>
    <s v="Jan"/>
    <x v="3"/>
    <x v="10"/>
    <x v="3"/>
    <x v="0"/>
  </r>
  <r>
    <x v="313"/>
    <x v="1"/>
    <d v="1899-12-30T14:12:28"/>
    <d v="1899-12-30T14:00:00"/>
    <d v="1899-12-30T15:00:00"/>
    <x v="8"/>
    <n v="14"/>
    <x v="0"/>
    <x v="1098"/>
    <n v="35.76"/>
    <x v="7"/>
    <s v="Afternoon"/>
    <x v="3"/>
    <s v="Jan"/>
    <x v="3"/>
    <x v="10"/>
    <x v="3"/>
    <x v="0"/>
  </r>
  <r>
    <x v="313"/>
    <x v="1"/>
    <d v="1899-12-30T16:25:36"/>
    <d v="1899-12-30T16:00:00"/>
    <d v="1899-12-30T17:00:00"/>
    <x v="4"/>
    <n v="16"/>
    <x v="0"/>
    <x v="1099"/>
    <n v="35.76"/>
    <x v="0"/>
    <s v="Afternoon"/>
    <x v="3"/>
    <s v="Jan"/>
    <x v="3"/>
    <x v="10"/>
    <x v="3"/>
    <x v="0"/>
  </r>
  <r>
    <x v="313"/>
    <x v="1"/>
    <d v="1899-12-30T20:51:18"/>
    <d v="1899-12-30T20:00:00"/>
    <d v="1899-12-30T21:00:00"/>
    <x v="12"/>
    <n v="20"/>
    <x v="0"/>
    <x v="50"/>
    <n v="21.06"/>
    <x v="6"/>
    <s v="Night"/>
    <x v="3"/>
    <s v="Jan"/>
    <x v="3"/>
    <x v="10"/>
    <x v="3"/>
    <x v="1"/>
  </r>
  <r>
    <x v="314"/>
    <x v="1"/>
    <d v="1899-12-30T07:37:42"/>
    <d v="1899-12-30T07:00:00"/>
    <d v="1899-12-30T08:00:00"/>
    <x v="11"/>
    <n v="7"/>
    <x v="0"/>
    <x v="682"/>
    <n v="35.76"/>
    <x v="0"/>
    <s v="Morning"/>
    <x v="4"/>
    <s v="Jan"/>
    <x v="4"/>
    <x v="10"/>
    <x v="3"/>
    <x v="0"/>
  </r>
  <r>
    <x v="314"/>
    <x v="1"/>
    <d v="1899-12-30T09:53:43"/>
    <d v="1899-12-30T09:00:00"/>
    <d v="1899-12-30T10:00:00"/>
    <x v="10"/>
    <n v="9"/>
    <x v="0"/>
    <x v="1029"/>
    <n v="25.96"/>
    <x v="5"/>
    <s v="Morning"/>
    <x v="4"/>
    <s v="Jan"/>
    <x v="4"/>
    <x v="10"/>
    <x v="3"/>
    <x v="0"/>
  </r>
  <r>
    <x v="314"/>
    <x v="1"/>
    <d v="1899-12-30T10:21:46"/>
    <d v="1899-12-30T10:00:00"/>
    <d v="1899-12-30T11:00:00"/>
    <x v="0"/>
    <n v="10"/>
    <x v="0"/>
    <x v="276"/>
    <n v="30.86"/>
    <x v="3"/>
    <s v="Morning"/>
    <x v="4"/>
    <s v="Jan"/>
    <x v="4"/>
    <x v="10"/>
    <x v="3"/>
    <x v="0"/>
  </r>
  <r>
    <x v="314"/>
    <x v="1"/>
    <d v="1899-12-30T12:49:14"/>
    <d v="1899-12-30T12:00:00"/>
    <d v="1899-12-30T13:00:00"/>
    <x v="1"/>
    <n v="12"/>
    <x v="0"/>
    <x v="1100"/>
    <n v="35.76"/>
    <x v="0"/>
    <s v="Afternoon"/>
    <x v="4"/>
    <s v="Jan"/>
    <x v="4"/>
    <x v="10"/>
    <x v="3"/>
    <x v="0"/>
  </r>
  <r>
    <x v="314"/>
    <x v="1"/>
    <d v="1899-12-30T16:18:19"/>
    <d v="1899-12-30T16:00:00"/>
    <d v="1899-12-30T17:00:00"/>
    <x v="4"/>
    <n v="16"/>
    <x v="0"/>
    <x v="1101"/>
    <n v="30.86"/>
    <x v="3"/>
    <s v="Afternoon"/>
    <x v="4"/>
    <s v="Jan"/>
    <x v="4"/>
    <x v="10"/>
    <x v="3"/>
    <x v="0"/>
  </r>
  <r>
    <x v="314"/>
    <x v="1"/>
    <d v="1899-12-30T16:19:27"/>
    <d v="1899-12-30T16:00:00"/>
    <d v="1899-12-30T17:00:00"/>
    <x v="4"/>
    <n v="16"/>
    <x v="0"/>
    <x v="1101"/>
    <n v="30.86"/>
    <x v="3"/>
    <s v="Afternoon"/>
    <x v="4"/>
    <s v="Jan"/>
    <x v="4"/>
    <x v="10"/>
    <x v="3"/>
    <x v="0"/>
  </r>
  <r>
    <x v="314"/>
    <x v="1"/>
    <d v="1899-12-30T19:41:56"/>
    <d v="1899-12-30T19:00:00"/>
    <d v="1899-12-30T20:00:00"/>
    <x v="6"/>
    <n v="19"/>
    <x v="0"/>
    <x v="206"/>
    <n v="35.76"/>
    <x v="7"/>
    <s v="Night"/>
    <x v="4"/>
    <s v="Jan"/>
    <x v="4"/>
    <x v="10"/>
    <x v="3"/>
    <x v="0"/>
  </r>
  <r>
    <x v="314"/>
    <x v="1"/>
    <d v="1899-12-30T21:02:36"/>
    <d v="1899-12-30T21:00:00"/>
    <d v="1899-12-30T22:00:00"/>
    <x v="15"/>
    <n v="21"/>
    <x v="0"/>
    <x v="1097"/>
    <n v="35.76"/>
    <x v="0"/>
    <s v="Night"/>
    <x v="4"/>
    <s v="Jan"/>
    <x v="4"/>
    <x v="10"/>
    <x v="3"/>
    <x v="0"/>
  </r>
  <r>
    <x v="315"/>
    <x v="1"/>
    <d v="1899-12-30T09:12:04"/>
    <d v="1899-12-30T09:00:00"/>
    <d v="1899-12-30T10:00:00"/>
    <x v="10"/>
    <n v="9"/>
    <x v="0"/>
    <x v="419"/>
    <n v="30.86"/>
    <x v="3"/>
    <s v="Morning"/>
    <x v="5"/>
    <s v="Jan"/>
    <x v="5"/>
    <x v="10"/>
    <x v="3"/>
    <x v="0"/>
  </r>
  <r>
    <x v="315"/>
    <x v="1"/>
    <d v="1899-12-30T11:10:24"/>
    <d v="1899-12-30T11:00:00"/>
    <d v="1899-12-30T12:00:00"/>
    <x v="7"/>
    <n v="11"/>
    <x v="0"/>
    <x v="1102"/>
    <n v="25.96"/>
    <x v="2"/>
    <s v="Morning"/>
    <x v="5"/>
    <s v="Jan"/>
    <x v="5"/>
    <x v="10"/>
    <x v="3"/>
    <x v="1"/>
  </r>
  <r>
    <x v="315"/>
    <x v="1"/>
    <d v="1899-12-30T13:14:15"/>
    <d v="1899-12-30T13:00:00"/>
    <d v="1899-12-30T14:00:00"/>
    <x v="2"/>
    <n v="13"/>
    <x v="0"/>
    <x v="886"/>
    <n v="35.76"/>
    <x v="7"/>
    <s v="Afternoon"/>
    <x v="5"/>
    <s v="Jan"/>
    <x v="5"/>
    <x v="10"/>
    <x v="3"/>
    <x v="0"/>
  </r>
  <r>
    <x v="315"/>
    <x v="1"/>
    <d v="1899-12-30T15:35:22"/>
    <d v="1899-12-30T15:00:00"/>
    <d v="1899-12-30T16:00:00"/>
    <x v="3"/>
    <n v="15"/>
    <x v="0"/>
    <x v="634"/>
    <n v="35.76"/>
    <x v="0"/>
    <s v="Afternoon"/>
    <x v="5"/>
    <s v="Jan"/>
    <x v="5"/>
    <x v="10"/>
    <x v="3"/>
    <x v="0"/>
  </r>
  <r>
    <x v="315"/>
    <x v="1"/>
    <d v="1899-12-30T15:36:48"/>
    <d v="1899-12-30T15:00:00"/>
    <d v="1899-12-30T16:00:00"/>
    <x v="3"/>
    <n v="15"/>
    <x v="0"/>
    <x v="1103"/>
    <n v="35.76"/>
    <x v="7"/>
    <s v="Afternoon"/>
    <x v="5"/>
    <s v="Jan"/>
    <x v="5"/>
    <x v="10"/>
    <x v="3"/>
    <x v="0"/>
  </r>
  <r>
    <x v="315"/>
    <x v="1"/>
    <d v="1899-12-30T15:37:56"/>
    <d v="1899-12-30T15:00:00"/>
    <d v="1899-12-30T16:00:00"/>
    <x v="3"/>
    <n v="15"/>
    <x v="0"/>
    <x v="634"/>
    <n v="35.76"/>
    <x v="0"/>
    <s v="Afternoon"/>
    <x v="5"/>
    <s v="Jan"/>
    <x v="5"/>
    <x v="10"/>
    <x v="3"/>
    <x v="0"/>
  </r>
  <r>
    <x v="315"/>
    <x v="1"/>
    <d v="1899-12-30T16:55:26"/>
    <d v="1899-12-30T16:00:00"/>
    <d v="1899-12-30T17:00:00"/>
    <x v="4"/>
    <n v="16"/>
    <x v="0"/>
    <x v="1104"/>
    <n v="35.76"/>
    <x v="0"/>
    <s v="Afternoon"/>
    <x v="5"/>
    <s v="Jan"/>
    <x v="5"/>
    <x v="10"/>
    <x v="3"/>
    <x v="0"/>
  </r>
  <r>
    <x v="315"/>
    <x v="1"/>
    <d v="1899-12-30T18:06:12"/>
    <d v="1899-12-30T18:00:00"/>
    <d v="1899-12-30T19:00:00"/>
    <x v="5"/>
    <n v="18"/>
    <x v="0"/>
    <x v="1105"/>
    <n v="35.76"/>
    <x v="0"/>
    <s v="Night"/>
    <x v="5"/>
    <s v="Jan"/>
    <x v="5"/>
    <x v="10"/>
    <x v="3"/>
    <x v="0"/>
  </r>
  <r>
    <x v="315"/>
    <x v="1"/>
    <d v="1899-12-30T19:51:14"/>
    <d v="1899-12-30T19:00:00"/>
    <d v="1899-12-30T20:00:00"/>
    <x v="6"/>
    <n v="19"/>
    <x v="0"/>
    <x v="1097"/>
    <n v="35.76"/>
    <x v="0"/>
    <s v="Night"/>
    <x v="5"/>
    <s v="Jan"/>
    <x v="5"/>
    <x v="10"/>
    <x v="3"/>
    <x v="0"/>
  </r>
  <r>
    <x v="315"/>
    <x v="1"/>
    <d v="1899-12-30T21:41:14"/>
    <d v="1899-12-30T21:00:00"/>
    <d v="1899-12-30T22:00:00"/>
    <x v="15"/>
    <n v="21"/>
    <x v="0"/>
    <x v="731"/>
    <n v="35.76"/>
    <x v="7"/>
    <s v="Night"/>
    <x v="5"/>
    <s v="Jan"/>
    <x v="5"/>
    <x v="10"/>
    <x v="3"/>
    <x v="0"/>
  </r>
  <r>
    <x v="316"/>
    <x v="1"/>
    <d v="1899-12-30T09:32:58"/>
    <d v="1899-12-30T09:00:00"/>
    <d v="1899-12-30T10:00:00"/>
    <x v="10"/>
    <n v="9"/>
    <x v="0"/>
    <x v="886"/>
    <n v="35.76"/>
    <x v="0"/>
    <s v="Morning"/>
    <x v="6"/>
    <s v="Jan"/>
    <x v="6"/>
    <x v="10"/>
    <x v="3"/>
    <x v="0"/>
  </r>
  <r>
    <x v="316"/>
    <x v="1"/>
    <d v="1899-12-30T09:38:09"/>
    <d v="1899-12-30T09:00:00"/>
    <d v="1899-12-30T10:00:00"/>
    <x v="10"/>
    <n v="9"/>
    <x v="0"/>
    <x v="419"/>
    <n v="30.86"/>
    <x v="3"/>
    <s v="Morning"/>
    <x v="6"/>
    <s v="Jan"/>
    <x v="6"/>
    <x v="10"/>
    <x v="3"/>
    <x v="0"/>
  </r>
  <r>
    <x v="316"/>
    <x v="1"/>
    <d v="1899-12-30T10:41:41"/>
    <d v="1899-12-30T10:00:00"/>
    <d v="1899-12-30T11:00:00"/>
    <x v="0"/>
    <n v="10"/>
    <x v="0"/>
    <x v="12"/>
    <n v="30.86"/>
    <x v="3"/>
    <s v="Morning"/>
    <x v="6"/>
    <s v="Jan"/>
    <x v="6"/>
    <x v="10"/>
    <x v="3"/>
    <x v="0"/>
  </r>
  <r>
    <x v="316"/>
    <x v="1"/>
    <d v="1899-12-30T12:12:16"/>
    <d v="1899-12-30T12:00:00"/>
    <d v="1899-12-30T13:00:00"/>
    <x v="1"/>
    <n v="12"/>
    <x v="0"/>
    <x v="141"/>
    <n v="25.96"/>
    <x v="5"/>
    <s v="Afternoon"/>
    <x v="6"/>
    <s v="Jan"/>
    <x v="6"/>
    <x v="10"/>
    <x v="3"/>
    <x v="0"/>
  </r>
  <r>
    <x v="316"/>
    <x v="1"/>
    <d v="1899-12-30T15:16:19"/>
    <d v="1899-12-30T15:00:00"/>
    <d v="1899-12-30T16:00:00"/>
    <x v="3"/>
    <n v="15"/>
    <x v="0"/>
    <x v="1106"/>
    <n v="35.76"/>
    <x v="0"/>
    <s v="Afternoon"/>
    <x v="6"/>
    <s v="Jan"/>
    <x v="6"/>
    <x v="10"/>
    <x v="3"/>
    <x v="0"/>
  </r>
  <r>
    <x v="316"/>
    <x v="1"/>
    <d v="1899-12-30T16:35:11"/>
    <d v="1899-12-30T16:00:00"/>
    <d v="1899-12-30T17:00:00"/>
    <x v="4"/>
    <n v="16"/>
    <x v="0"/>
    <x v="406"/>
    <n v="35.76"/>
    <x v="0"/>
    <s v="Afternoon"/>
    <x v="6"/>
    <s v="Jan"/>
    <x v="6"/>
    <x v="10"/>
    <x v="3"/>
    <x v="0"/>
  </r>
  <r>
    <x v="316"/>
    <x v="1"/>
    <d v="1899-12-30T18:15:57"/>
    <d v="1899-12-30T18:00:00"/>
    <d v="1899-12-30T19:00:00"/>
    <x v="5"/>
    <n v="18"/>
    <x v="0"/>
    <x v="1097"/>
    <n v="35.76"/>
    <x v="7"/>
    <s v="Night"/>
    <x v="6"/>
    <s v="Jan"/>
    <x v="6"/>
    <x v="10"/>
    <x v="3"/>
    <x v="0"/>
  </r>
  <r>
    <x v="316"/>
    <x v="1"/>
    <d v="1899-12-30T21:16:00"/>
    <d v="1899-12-30T21:00:00"/>
    <d v="1899-12-30T22:00:00"/>
    <x v="15"/>
    <n v="21"/>
    <x v="0"/>
    <x v="1045"/>
    <n v="35.76"/>
    <x v="1"/>
    <s v="Night"/>
    <x v="6"/>
    <s v="Jan"/>
    <x v="6"/>
    <x v="10"/>
    <x v="3"/>
    <x v="0"/>
  </r>
  <r>
    <x v="316"/>
    <x v="1"/>
    <d v="1899-12-30T21:16:59"/>
    <d v="1899-12-30T21:00:00"/>
    <d v="1899-12-30T22:00:00"/>
    <x v="15"/>
    <n v="21"/>
    <x v="0"/>
    <x v="1045"/>
    <n v="35.76"/>
    <x v="1"/>
    <s v="Night"/>
    <x v="6"/>
    <s v="Jan"/>
    <x v="6"/>
    <x v="10"/>
    <x v="3"/>
    <x v="0"/>
  </r>
  <r>
    <x v="316"/>
    <x v="1"/>
    <d v="1899-12-30T21:40:13"/>
    <d v="1899-12-30T21:00:00"/>
    <d v="1899-12-30T22:00:00"/>
    <x v="15"/>
    <n v="21"/>
    <x v="0"/>
    <x v="1107"/>
    <n v="25.96"/>
    <x v="5"/>
    <s v="Night"/>
    <x v="6"/>
    <s v="Jan"/>
    <x v="6"/>
    <x v="10"/>
    <x v="3"/>
    <x v="0"/>
  </r>
  <r>
    <x v="317"/>
    <x v="1"/>
    <d v="1899-12-30T07:38:20"/>
    <d v="1899-12-30T07:00:00"/>
    <d v="1899-12-30T08:00:00"/>
    <x v="11"/>
    <n v="7"/>
    <x v="0"/>
    <x v="1108"/>
    <n v="35.76"/>
    <x v="4"/>
    <s v="Morning"/>
    <x v="0"/>
    <s v="Jan"/>
    <x v="0"/>
    <x v="10"/>
    <x v="3"/>
    <x v="0"/>
  </r>
  <r>
    <x v="317"/>
    <x v="1"/>
    <d v="1899-12-30T08:26:21"/>
    <d v="1899-12-30T08:00:00"/>
    <d v="1899-12-30T09:00:00"/>
    <x v="13"/>
    <n v="8"/>
    <x v="0"/>
    <x v="1109"/>
    <n v="35.76"/>
    <x v="0"/>
    <s v="Morning"/>
    <x v="0"/>
    <s v="Jan"/>
    <x v="0"/>
    <x v="10"/>
    <x v="3"/>
    <x v="0"/>
  </r>
  <r>
    <x v="317"/>
    <x v="1"/>
    <d v="1899-12-30T08:27:48"/>
    <d v="1899-12-30T08:00:00"/>
    <d v="1899-12-30T09:00:00"/>
    <x v="13"/>
    <n v="8"/>
    <x v="0"/>
    <x v="1109"/>
    <n v="35.76"/>
    <x v="7"/>
    <s v="Morning"/>
    <x v="0"/>
    <s v="Jan"/>
    <x v="0"/>
    <x v="10"/>
    <x v="3"/>
    <x v="0"/>
  </r>
  <r>
    <x v="317"/>
    <x v="1"/>
    <d v="1899-12-30T08:47:56"/>
    <d v="1899-12-30T08:00:00"/>
    <d v="1899-12-30T09:00:00"/>
    <x v="13"/>
    <n v="8"/>
    <x v="0"/>
    <x v="276"/>
    <n v="30.86"/>
    <x v="3"/>
    <s v="Morning"/>
    <x v="0"/>
    <s v="Jan"/>
    <x v="0"/>
    <x v="10"/>
    <x v="3"/>
    <x v="0"/>
  </r>
  <r>
    <x v="317"/>
    <x v="1"/>
    <d v="1899-12-30T09:27:38"/>
    <d v="1899-12-30T09:00:00"/>
    <d v="1899-12-30T10:00:00"/>
    <x v="10"/>
    <n v="9"/>
    <x v="0"/>
    <x v="12"/>
    <n v="30.86"/>
    <x v="3"/>
    <s v="Morning"/>
    <x v="0"/>
    <s v="Jan"/>
    <x v="0"/>
    <x v="10"/>
    <x v="3"/>
    <x v="0"/>
  </r>
  <r>
    <x v="317"/>
    <x v="1"/>
    <d v="1899-12-30T14:20:54"/>
    <d v="1899-12-30T14:00:00"/>
    <d v="1899-12-30T15:00:00"/>
    <x v="8"/>
    <n v="14"/>
    <x v="0"/>
    <x v="1110"/>
    <n v="35.76"/>
    <x v="4"/>
    <s v="Afternoon"/>
    <x v="0"/>
    <s v="Jan"/>
    <x v="0"/>
    <x v="10"/>
    <x v="3"/>
    <x v="0"/>
  </r>
  <r>
    <x v="317"/>
    <x v="1"/>
    <d v="1899-12-30T14:22:03"/>
    <d v="1899-12-30T14:00:00"/>
    <d v="1899-12-30T15:00:00"/>
    <x v="8"/>
    <n v="14"/>
    <x v="0"/>
    <x v="1110"/>
    <n v="35.76"/>
    <x v="4"/>
    <s v="Afternoon"/>
    <x v="0"/>
    <s v="Jan"/>
    <x v="0"/>
    <x v="10"/>
    <x v="3"/>
    <x v="0"/>
  </r>
  <r>
    <x v="317"/>
    <x v="1"/>
    <d v="1899-12-30T17:39:11"/>
    <d v="1899-12-30T17:00:00"/>
    <d v="1899-12-30T18:00:00"/>
    <x v="9"/>
    <n v="17"/>
    <x v="0"/>
    <x v="906"/>
    <n v="35.76"/>
    <x v="1"/>
    <s v="Night"/>
    <x v="0"/>
    <s v="Jan"/>
    <x v="0"/>
    <x v="10"/>
    <x v="3"/>
    <x v="0"/>
  </r>
  <r>
    <x v="317"/>
    <x v="1"/>
    <d v="1899-12-30T21:22:19"/>
    <d v="1899-12-30T21:00:00"/>
    <d v="1899-12-30T22:00:00"/>
    <x v="15"/>
    <n v="21"/>
    <x v="0"/>
    <x v="877"/>
    <n v="35.76"/>
    <x v="1"/>
    <s v="Night"/>
    <x v="0"/>
    <s v="Jan"/>
    <x v="0"/>
    <x v="10"/>
    <x v="3"/>
    <x v="0"/>
  </r>
  <r>
    <x v="318"/>
    <x v="1"/>
    <d v="1899-12-30T10:12:38"/>
    <d v="1899-12-30T10:00:00"/>
    <d v="1899-12-30T11:00:00"/>
    <x v="0"/>
    <n v="10"/>
    <x v="0"/>
    <x v="1082"/>
    <n v="30.86"/>
    <x v="3"/>
    <s v="Morning"/>
    <x v="1"/>
    <s v="Jan"/>
    <x v="1"/>
    <x v="10"/>
    <x v="3"/>
    <x v="0"/>
  </r>
  <r>
    <x v="318"/>
    <x v="1"/>
    <d v="1899-12-30T16:33:40"/>
    <d v="1899-12-30T16:00:00"/>
    <d v="1899-12-30T17:00:00"/>
    <x v="4"/>
    <n v="16"/>
    <x v="0"/>
    <x v="507"/>
    <n v="35.76"/>
    <x v="1"/>
    <s v="Afternoon"/>
    <x v="1"/>
    <s v="Jan"/>
    <x v="1"/>
    <x v="10"/>
    <x v="3"/>
    <x v="0"/>
  </r>
  <r>
    <x v="318"/>
    <x v="1"/>
    <d v="1899-12-30T16:35:14"/>
    <d v="1899-12-30T16:00:00"/>
    <d v="1899-12-30T17:00:00"/>
    <x v="4"/>
    <n v="16"/>
    <x v="0"/>
    <x v="507"/>
    <n v="35.76"/>
    <x v="0"/>
    <s v="Afternoon"/>
    <x v="1"/>
    <s v="Jan"/>
    <x v="1"/>
    <x v="10"/>
    <x v="3"/>
    <x v="0"/>
  </r>
  <r>
    <x v="318"/>
    <x v="1"/>
    <d v="1899-12-30T16:36:29"/>
    <d v="1899-12-30T16:00:00"/>
    <d v="1899-12-30T17:00:00"/>
    <x v="4"/>
    <n v="16"/>
    <x v="0"/>
    <x v="507"/>
    <n v="35.76"/>
    <x v="1"/>
    <s v="Afternoon"/>
    <x v="1"/>
    <s v="Jan"/>
    <x v="1"/>
    <x v="10"/>
    <x v="3"/>
    <x v="0"/>
  </r>
  <r>
    <x v="319"/>
    <x v="1"/>
    <d v="1899-12-30T08:29:48"/>
    <d v="1899-12-30T08:00:00"/>
    <d v="1899-12-30T09:00:00"/>
    <x v="13"/>
    <n v="8"/>
    <x v="0"/>
    <x v="12"/>
    <n v="30.86"/>
    <x v="3"/>
    <s v="Morning"/>
    <x v="3"/>
    <s v="Jan"/>
    <x v="3"/>
    <x v="10"/>
    <x v="3"/>
    <x v="0"/>
  </r>
  <r>
    <x v="319"/>
    <x v="1"/>
    <d v="1899-12-30T10:57:25"/>
    <d v="1899-12-30T10:00:00"/>
    <d v="1899-12-30T11:00:00"/>
    <x v="0"/>
    <n v="10"/>
    <x v="0"/>
    <x v="276"/>
    <n v="30.86"/>
    <x v="3"/>
    <s v="Morning"/>
    <x v="3"/>
    <s v="Jan"/>
    <x v="3"/>
    <x v="10"/>
    <x v="3"/>
    <x v="0"/>
  </r>
  <r>
    <x v="319"/>
    <x v="1"/>
    <d v="1899-12-30T11:40:24"/>
    <d v="1899-12-30T11:00:00"/>
    <d v="1899-12-30T12:00:00"/>
    <x v="7"/>
    <n v="11"/>
    <x v="0"/>
    <x v="141"/>
    <n v="25.96"/>
    <x v="5"/>
    <s v="Morning"/>
    <x v="3"/>
    <s v="Jan"/>
    <x v="3"/>
    <x v="10"/>
    <x v="3"/>
    <x v="0"/>
  </r>
  <r>
    <x v="319"/>
    <x v="1"/>
    <d v="1899-12-30T12:04:50"/>
    <d v="1899-12-30T12:00:00"/>
    <d v="1899-12-30T13:00:00"/>
    <x v="1"/>
    <n v="12"/>
    <x v="0"/>
    <x v="1111"/>
    <n v="25.96"/>
    <x v="2"/>
    <s v="Afternoon"/>
    <x v="3"/>
    <s v="Jan"/>
    <x v="3"/>
    <x v="10"/>
    <x v="3"/>
    <x v="1"/>
  </r>
  <r>
    <x v="319"/>
    <x v="1"/>
    <d v="1899-12-30T12:06:01"/>
    <d v="1899-12-30T12:00:00"/>
    <d v="1899-12-30T13:00:00"/>
    <x v="1"/>
    <n v="12"/>
    <x v="0"/>
    <x v="1111"/>
    <n v="25.96"/>
    <x v="5"/>
    <s v="Afternoon"/>
    <x v="3"/>
    <s v="Jan"/>
    <x v="3"/>
    <x v="10"/>
    <x v="3"/>
    <x v="0"/>
  </r>
  <r>
    <x v="319"/>
    <x v="1"/>
    <d v="1899-12-30T13:45:14"/>
    <d v="1899-12-30T13:00:00"/>
    <d v="1899-12-30T14:00:00"/>
    <x v="2"/>
    <n v="13"/>
    <x v="0"/>
    <x v="1112"/>
    <n v="30.86"/>
    <x v="3"/>
    <s v="Afternoon"/>
    <x v="3"/>
    <s v="Jan"/>
    <x v="3"/>
    <x v="10"/>
    <x v="3"/>
    <x v="0"/>
  </r>
  <r>
    <x v="319"/>
    <x v="1"/>
    <d v="1899-12-30T20:08:11"/>
    <d v="1899-12-30T20:00:00"/>
    <d v="1899-12-30T21:00:00"/>
    <x v="12"/>
    <n v="20"/>
    <x v="0"/>
    <x v="1113"/>
    <n v="35.76"/>
    <x v="1"/>
    <s v="Night"/>
    <x v="3"/>
    <s v="Jan"/>
    <x v="3"/>
    <x v="10"/>
    <x v="3"/>
    <x v="0"/>
  </r>
  <r>
    <x v="319"/>
    <x v="1"/>
    <d v="1899-12-30T20:26:25"/>
    <d v="1899-12-30T20:00:00"/>
    <d v="1899-12-30T21:00:00"/>
    <x v="12"/>
    <n v="20"/>
    <x v="0"/>
    <x v="1114"/>
    <n v="35.76"/>
    <x v="7"/>
    <s v="Night"/>
    <x v="3"/>
    <s v="Jan"/>
    <x v="3"/>
    <x v="10"/>
    <x v="3"/>
    <x v="0"/>
  </r>
  <r>
    <x v="319"/>
    <x v="1"/>
    <d v="1899-12-30T20:27:29"/>
    <d v="1899-12-30T20:00:00"/>
    <d v="1899-12-30T21:00:00"/>
    <x v="12"/>
    <n v="20"/>
    <x v="0"/>
    <x v="1114"/>
    <n v="35.76"/>
    <x v="7"/>
    <s v="Night"/>
    <x v="3"/>
    <s v="Jan"/>
    <x v="3"/>
    <x v="10"/>
    <x v="3"/>
    <x v="0"/>
  </r>
  <r>
    <x v="319"/>
    <x v="1"/>
    <d v="1899-12-30T21:13:45"/>
    <d v="1899-12-30T21:00:00"/>
    <d v="1899-12-30T22:00:00"/>
    <x v="15"/>
    <n v="21"/>
    <x v="0"/>
    <x v="1115"/>
    <n v="35.76"/>
    <x v="0"/>
    <s v="Night"/>
    <x v="3"/>
    <s v="Jan"/>
    <x v="3"/>
    <x v="10"/>
    <x v="3"/>
    <x v="0"/>
  </r>
  <r>
    <x v="320"/>
    <x v="1"/>
    <d v="1899-12-30T08:05:04"/>
    <d v="1899-12-30T08:00:00"/>
    <d v="1899-12-30T09:00:00"/>
    <x v="13"/>
    <n v="8"/>
    <x v="0"/>
    <x v="1010"/>
    <n v="35.76"/>
    <x v="4"/>
    <s v="Morning"/>
    <x v="4"/>
    <s v="Jan"/>
    <x v="4"/>
    <x v="10"/>
    <x v="3"/>
    <x v="0"/>
  </r>
  <r>
    <x v="320"/>
    <x v="1"/>
    <d v="1899-12-30T08:18:19"/>
    <d v="1899-12-30T08:00:00"/>
    <d v="1899-12-30T09:00:00"/>
    <x v="13"/>
    <n v="8"/>
    <x v="0"/>
    <x v="141"/>
    <n v="25.96"/>
    <x v="5"/>
    <s v="Morning"/>
    <x v="4"/>
    <s v="Jan"/>
    <x v="4"/>
    <x v="10"/>
    <x v="3"/>
    <x v="0"/>
  </r>
  <r>
    <x v="320"/>
    <x v="1"/>
    <d v="1899-12-30T08:19:28"/>
    <d v="1899-12-30T08:00:00"/>
    <d v="1899-12-30T09:00:00"/>
    <x v="13"/>
    <n v="8"/>
    <x v="0"/>
    <x v="1082"/>
    <n v="30.86"/>
    <x v="3"/>
    <s v="Morning"/>
    <x v="4"/>
    <s v="Jan"/>
    <x v="4"/>
    <x v="10"/>
    <x v="3"/>
    <x v="0"/>
  </r>
  <r>
    <x v="320"/>
    <x v="1"/>
    <d v="1899-12-30T15:35:17"/>
    <d v="1899-12-30T15:00:00"/>
    <d v="1899-12-30T16:00:00"/>
    <x v="3"/>
    <n v="15"/>
    <x v="0"/>
    <x v="1116"/>
    <n v="25.96"/>
    <x v="2"/>
    <s v="Afternoon"/>
    <x v="4"/>
    <s v="Jan"/>
    <x v="4"/>
    <x v="10"/>
    <x v="3"/>
    <x v="1"/>
  </r>
  <r>
    <x v="320"/>
    <x v="1"/>
    <d v="1899-12-30T18:32:33"/>
    <d v="1899-12-30T18:00:00"/>
    <d v="1899-12-30T19:00:00"/>
    <x v="5"/>
    <n v="18"/>
    <x v="0"/>
    <x v="1117"/>
    <n v="35.76"/>
    <x v="1"/>
    <s v="Night"/>
    <x v="4"/>
    <s v="Jan"/>
    <x v="4"/>
    <x v="10"/>
    <x v="3"/>
    <x v="0"/>
  </r>
  <r>
    <x v="320"/>
    <x v="1"/>
    <d v="1899-12-30T18:54:13"/>
    <d v="1899-12-30T18:00:00"/>
    <d v="1899-12-30T19:00:00"/>
    <x v="5"/>
    <n v="18"/>
    <x v="0"/>
    <x v="333"/>
    <n v="35.76"/>
    <x v="0"/>
    <s v="Night"/>
    <x v="4"/>
    <s v="Jan"/>
    <x v="4"/>
    <x v="10"/>
    <x v="3"/>
    <x v="0"/>
  </r>
  <r>
    <x v="320"/>
    <x v="1"/>
    <d v="1899-12-30T18:56:15"/>
    <d v="1899-12-30T18:00:00"/>
    <d v="1899-12-30T19:00:00"/>
    <x v="5"/>
    <n v="18"/>
    <x v="0"/>
    <x v="333"/>
    <n v="35.76"/>
    <x v="0"/>
    <s v="Night"/>
    <x v="4"/>
    <s v="Jan"/>
    <x v="4"/>
    <x v="10"/>
    <x v="3"/>
    <x v="0"/>
  </r>
  <r>
    <x v="320"/>
    <x v="1"/>
    <d v="1899-12-30T19:15:21"/>
    <d v="1899-12-30T19:00:00"/>
    <d v="1899-12-30T20:00:00"/>
    <x v="6"/>
    <n v="19"/>
    <x v="0"/>
    <x v="1110"/>
    <n v="25.96"/>
    <x v="2"/>
    <s v="Night"/>
    <x v="4"/>
    <s v="Jan"/>
    <x v="4"/>
    <x v="10"/>
    <x v="3"/>
    <x v="1"/>
  </r>
  <r>
    <x v="321"/>
    <x v="1"/>
    <d v="1899-12-30T11:24:46"/>
    <d v="1899-12-30T11:00:00"/>
    <d v="1899-12-30T12:00:00"/>
    <x v="7"/>
    <n v="11"/>
    <x v="0"/>
    <x v="1118"/>
    <n v="21.06"/>
    <x v="6"/>
    <s v="Morning"/>
    <x v="5"/>
    <s v="Jan"/>
    <x v="5"/>
    <x v="10"/>
    <x v="3"/>
    <x v="1"/>
  </r>
  <r>
    <x v="321"/>
    <x v="1"/>
    <d v="1899-12-30T17:32:07"/>
    <d v="1899-12-30T17:00:00"/>
    <d v="1899-12-30T18:00:00"/>
    <x v="9"/>
    <n v="17"/>
    <x v="0"/>
    <x v="463"/>
    <n v="30.86"/>
    <x v="3"/>
    <s v="Night"/>
    <x v="5"/>
    <s v="Jan"/>
    <x v="5"/>
    <x v="10"/>
    <x v="3"/>
    <x v="0"/>
  </r>
  <r>
    <x v="321"/>
    <x v="1"/>
    <d v="1899-12-30T18:49:59"/>
    <d v="1899-12-30T18:00:00"/>
    <d v="1899-12-30T19:00:00"/>
    <x v="5"/>
    <n v="18"/>
    <x v="0"/>
    <x v="1119"/>
    <n v="35.76"/>
    <x v="4"/>
    <s v="Night"/>
    <x v="5"/>
    <s v="Jan"/>
    <x v="5"/>
    <x v="10"/>
    <x v="3"/>
    <x v="0"/>
  </r>
  <r>
    <x v="321"/>
    <x v="1"/>
    <d v="1899-12-30T19:10:26"/>
    <d v="1899-12-30T19:00:00"/>
    <d v="1899-12-30T20:00:00"/>
    <x v="6"/>
    <n v="19"/>
    <x v="0"/>
    <x v="1051"/>
    <n v="30.86"/>
    <x v="3"/>
    <s v="Night"/>
    <x v="5"/>
    <s v="Jan"/>
    <x v="5"/>
    <x v="10"/>
    <x v="3"/>
    <x v="0"/>
  </r>
  <r>
    <x v="321"/>
    <x v="1"/>
    <d v="1899-12-30T19:11:23"/>
    <d v="1899-12-30T19:00:00"/>
    <d v="1899-12-30T20:00:00"/>
    <x v="6"/>
    <n v="19"/>
    <x v="0"/>
    <x v="1051"/>
    <n v="35.76"/>
    <x v="7"/>
    <s v="Night"/>
    <x v="5"/>
    <s v="Jan"/>
    <x v="5"/>
    <x v="10"/>
    <x v="3"/>
    <x v="0"/>
  </r>
  <r>
    <x v="321"/>
    <x v="1"/>
    <d v="1899-12-30T19:29:16"/>
    <d v="1899-12-30T19:00:00"/>
    <d v="1899-12-30T20:00:00"/>
    <x v="6"/>
    <n v="19"/>
    <x v="0"/>
    <x v="1120"/>
    <n v="35.76"/>
    <x v="0"/>
    <s v="Night"/>
    <x v="5"/>
    <s v="Jan"/>
    <x v="5"/>
    <x v="10"/>
    <x v="3"/>
    <x v="0"/>
  </r>
  <r>
    <x v="321"/>
    <x v="1"/>
    <d v="1899-12-30T20:14:31"/>
    <d v="1899-12-30T20:00:00"/>
    <d v="1899-12-30T21:00:00"/>
    <x v="12"/>
    <n v="20"/>
    <x v="0"/>
    <x v="1121"/>
    <n v="30.86"/>
    <x v="3"/>
    <s v="Night"/>
    <x v="5"/>
    <s v="Jan"/>
    <x v="5"/>
    <x v="10"/>
    <x v="3"/>
    <x v="0"/>
  </r>
  <r>
    <x v="322"/>
    <x v="1"/>
    <d v="1899-12-30T13:42:17"/>
    <d v="1899-12-30T13:00:00"/>
    <d v="1899-12-30T14:00:00"/>
    <x v="2"/>
    <n v="13"/>
    <x v="0"/>
    <x v="1034"/>
    <n v="35.76"/>
    <x v="7"/>
    <s v="Afternoon"/>
    <x v="0"/>
    <s v="Jan"/>
    <x v="0"/>
    <x v="10"/>
    <x v="3"/>
    <x v="0"/>
  </r>
  <r>
    <x v="322"/>
    <x v="1"/>
    <d v="1899-12-30T13:43:38"/>
    <d v="1899-12-30T13:00:00"/>
    <d v="1899-12-30T14:00:00"/>
    <x v="2"/>
    <n v="13"/>
    <x v="0"/>
    <x v="1034"/>
    <n v="25.96"/>
    <x v="5"/>
    <s v="Afternoon"/>
    <x v="0"/>
    <s v="Jan"/>
    <x v="0"/>
    <x v="10"/>
    <x v="3"/>
    <x v="0"/>
  </r>
  <r>
    <x v="322"/>
    <x v="1"/>
    <d v="1899-12-30T15:28:39"/>
    <d v="1899-12-30T15:00:00"/>
    <d v="1899-12-30T16:00:00"/>
    <x v="3"/>
    <n v="15"/>
    <x v="0"/>
    <x v="1122"/>
    <n v="35.76"/>
    <x v="4"/>
    <s v="Afternoon"/>
    <x v="0"/>
    <s v="Jan"/>
    <x v="0"/>
    <x v="10"/>
    <x v="3"/>
    <x v="0"/>
  </r>
  <r>
    <x v="322"/>
    <x v="1"/>
    <d v="1899-12-30T17:41:49"/>
    <d v="1899-12-30T17:00:00"/>
    <d v="1899-12-30T18:00:00"/>
    <x v="9"/>
    <n v="17"/>
    <x v="0"/>
    <x v="1123"/>
    <n v="25.96"/>
    <x v="2"/>
    <s v="Night"/>
    <x v="0"/>
    <s v="Jan"/>
    <x v="0"/>
    <x v="10"/>
    <x v="3"/>
    <x v="1"/>
  </r>
  <r>
    <x v="322"/>
    <x v="1"/>
    <d v="1899-12-30T21:16:26"/>
    <d v="1899-12-30T21:00:00"/>
    <d v="1899-12-30T22:00:00"/>
    <x v="15"/>
    <n v="21"/>
    <x v="0"/>
    <x v="1045"/>
    <n v="35.76"/>
    <x v="4"/>
    <s v="Night"/>
    <x v="0"/>
    <s v="Jan"/>
    <x v="0"/>
    <x v="10"/>
    <x v="3"/>
    <x v="0"/>
  </r>
  <r>
    <x v="322"/>
    <x v="1"/>
    <d v="1899-12-30T22:31:56"/>
    <d v="1899-12-30T22:00:00"/>
    <d v="1899-12-30T23:00:00"/>
    <x v="14"/>
    <n v="22"/>
    <x v="0"/>
    <x v="1124"/>
    <n v="35.76"/>
    <x v="1"/>
    <s v="Night"/>
    <x v="0"/>
    <s v="Jan"/>
    <x v="0"/>
    <x v="10"/>
    <x v="3"/>
    <x v="0"/>
  </r>
  <r>
    <x v="322"/>
    <x v="1"/>
    <d v="1899-12-30T22:32:58"/>
    <d v="1899-12-30T22:00:00"/>
    <d v="1899-12-30T23:00:00"/>
    <x v="14"/>
    <n v="22"/>
    <x v="0"/>
    <x v="1124"/>
    <n v="35.76"/>
    <x v="0"/>
    <s v="Night"/>
    <x v="0"/>
    <s v="Jan"/>
    <x v="0"/>
    <x v="10"/>
    <x v="3"/>
    <x v="0"/>
  </r>
  <r>
    <x v="323"/>
    <x v="1"/>
    <d v="1899-12-30T13:21:04"/>
    <d v="1899-12-30T13:00:00"/>
    <d v="1899-12-30T14:00:00"/>
    <x v="2"/>
    <n v="13"/>
    <x v="0"/>
    <x v="1114"/>
    <n v="35.76"/>
    <x v="7"/>
    <s v="Afternoon"/>
    <x v="1"/>
    <s v="Jan"/>
    <x v="1"/>
    <x v="10"/>
    <x v="3"/>
    <x v="0"/>
  </r>
  <r>
    <x v="323"/>
    <x v="1"/>
    <d v="1899-12-30T14:38:25"/>
    <d v="1899-12-30T14:00:00"/>
    <d v="1899-12-30T15:00:00"/>
    <x v="8"/>
    <n v="14"/>
    <x v="0"/>
    <x v="1125"/>
    <n v="35.76"/>
    <x v="7"/>
    <s v="Afternoon"/>
    <x v="1"/>
    <s v="Jan"/>
    <x v="1"/>
    <x v="10"/>
    <x v="3"/>
    <x v="0"/>
  </r>
  <r>
    <x v="323"/>
    <x v="1"/>
    <d v="1899-12-30T14:39:35"/>
    <d v="1899-12-30T14:00:00"/>
    <d v="1899-12-30T15:00:00"/>
    <x v="8"/>
    <n v="14"/>
    <x v="0"/>
    <x v="1126"/>
    <n v="25.96"/>
    <x v="2"/>
    <s v="Afternoon"/>
    <x v="1"/>
    <s v="Jan"/>
    <x v="1"/>
    <x v="10"/>
    <x v="3"/>
    <x v="1"/>
  </r>
  <r>
    <x v="324"/>
    <x v="1"/>
    <d v="1899-12-30T12:35:23"/>
    <d v="1899-12-30T12:00:00"/>
    <d v="1899-12-30T13:00:00"/>
    <x v="1"/>
    <n v="12"/>
    <x v="0"/>
    <x v="1127"/>
    <n v="25.96"/>
    <x v="2"/>
    <s v="Afternoon"/>
    <x v="2"/>
    <s v="Jan"/>
    <x v="2"/>
    <x v="10"/>
    <x v="3"/>
    <x v="1"/>
  </r>
  <r>
    <x v="324"/>
    <x v="1"/>
    <d v="1899-12-30T12:36:34"/>
    <d v="1899-12-30T12:00:00"/>
    <d v="1899-12-30T13:00:00"/>
    <x v="1"/>
    <n v="12"/>
    <x v="0"/>
    <x v="1127"/>
    <n v="21.06"/>
    <x v="6"/>
    <s v="Afternoon"/>
    <x v="2"/>
    <s v="Jan"/>
    <x v="2"/>
    <x v="10"/>
    <x v="3"/>
    <x v="1"/>
  </r>
  <r>
    <x v="325"/>
    <x v="1"/>
    <d v="1899-12-30T08:07:42"/>
    <d v="1899-12-30T08:00:00"/>
    <d v="1899-12-30T09:00:00"/>
    <x v="13"/>
    <n v="8"/>
    <x v="0"/>
    <x v="141"/>
    <n v="25.96"/>
    <x v="5"/>
    <s v="Morning"/>
    <x v="3"/>
    <s v="Jan"/>
    <x v="3"/>
    <x v="10"/>
    <x v="3"/>
    <x v="0"/>
  </r>
  <r>
    <x v="325"/>
    <x v="1"/>
    <d v="1899-12-30T08:32:44"/>
    <d v="1899-12-30T08:00:00"/>
    <d v="1899-12-30T09:00:00"/>
    <x v="13"/>
    <n v="8"/>
    <x v="0"/>
    <x v="141"/>
    <n v="25.96"/>
    <x v="2"/>
    <s v="Morning"/>
    <x v="3"/>
    <s v="Jan"/>
    <x v="3"/>
    <x v="10"/>
    <x v="3"/>
    <x v="1"/>
  </r>
  <r>
    <x v="325"/>
    <x v="1"/>
    <d v="1899-12-30T12:05:02"/>
    <d v="1899-12-30T12:00:00"/>
    <d v="1899-12-30T13:00:00"/>
    <x v="1"/>
    <n v="12"/>
    <x v="0"/>
    <x v="1128"/>
    <n v="35.76"/>
    <x v="7"/>
    <s v="Afternoon"/>
    <x v="3"/>
    <s v="Jan"/>
    <x v="3"/>
    <x v="10"/>
    <x v="3"/>
    <x v="0"/>
  </r>
  <r>
    <x v="325"/>
    <x v="1"/>
    <d v="1899-12-30T13:45:09"/>
    <d v="1899-12-30T13:00:00"/>
    <d v="1899-12-30T14:00:00"/>
    <x v="2"/>
    <n v="13"/>
    <x v="0"/>
    <x v="276"/>
    <n v="30.86"/>
    <x v="3"/>
    <s v="Afternoon"/>
    <x v="3"/>
    <s v="Jan"/>
    <x v="3"/>
    <x v="10"/>
    <x v="3"/>
    <x v="0"/>
  </r>
  <r>
    <x v="325"/>
    <x v="1"/>
    <d v="1899-12-30T15:27:54"/>
    <d v="1899-12-30T15:00:00"/>
    <d v="1899-12-30T16:00:00"/>
    <x v="3"/>
    <n v="15"/>
    <x v="0"/>
    <x v="141"/>
    <n v="30.86"/>
    <x v="3"/>
    <s v="Afternoon"/>
    <x v="3"/>
    <s v="Jan"/>
    <x v="3"/>
    <x v="10"/>
    <x v="3"/>
    <x v="0"/>
  </r>
  <r>
    <x v="325"/>
    <x v="1"/>
    <d v="1899-12-30T15:29:01"/>
    <d v="1899-12-30T15:00:00"/>
    <d v="1899-12-30T16:00:00"/>
    <x v="3"/>
    <n v="15"/>
    <x v="0"/>
    <x v="141"/>
    <n v="25.96"/>
    <x v="5"/>
    <s v="Afternoon"/>
    <x v="3"/>
    <s v="Jan"/>
    <x v="3"/>
    <x v="10"/>
    <x v="3"/>
    <x v="0"/>
  </r>
  <r>
    <x v="325"/>
    <x v="1"/>
    <d v="1899-12-30T15:30:13"/>
    <d v="1899-12-30T15:00:00"/>
    <d v="1899-12-30T16:00:00"/>
    <x v="3"/>
    <n v="15"/>
    <x v="0"/>
    <x v="141"/>
    <n v="30.86"/>
    <x v="3"/>
    <s v="Afternoon"/>
    <x v="3"/>
    <s v="Jan"/>
    <x v="3"/>
    <x v="10"/>
    <x v="3"/>
    <x v="0"/>
  </r>
  <r>
    <x v="325"/>
    <x v="1"/>
    <d v="1899-12-30T18:55:19"/>
    <d v="1899-12-30T18:00:00"/>
    <d v="1899-12-30T19:00:00"/>
    <x v="5"/>
    <n v="18"/>
    <x v="0"/>
    <x v="1129"/>
    <n v="35.76"/>
    <x v="0"/>
    <s v="Night"/>
    <x v="3"/>
    <s v="Jan"/>
    <x v="3"/>
    <x v="10"/>
    <x v="3"/>
    <x v="0"/>
  </r>
  <r>
    <x v="325"/>
    <x v="1"/>
    <d v="1899-12-30T19:02:40"/>
    <d v="1899-12-30T19:00:00"/>
    <d v="1899-12-30T20:00:00"/>
    <x v="6"/>
    <n v="19"/>
    <x v="0"/>
    <x v="1130"/>
    <n v="35.76"/>
    <x v="0"/>
    <s v="Night"/>
    <x v="3"/>
    <s v="Jan"/>
    <x v="3"/>
    <x v="10"/>
    <x v="3"/>
    <x v="0"/>
  </r>
  <r>
    <x v="325"/>
    <x v="1"/>
    <d v="1899-12-30T19:03:45"/>
    <d v="1899-12-30T19:00:00"/>
    <d v="1899-12-30T20:00:00"/>
    <x v="6"/>
    <n v="19"/>
    <x v="0"/>
    <x v="1131"/>
    <n v="35.76"/>
    <x v="0"/>
    <s v="Night"/>
    <x v="3"/>
    <s v="Jan"/>
    <x v="3"/>
    <x v="10"/>
    <x v="3"/>
    <x v="0"/>
  </r>
  <r>
    <x v="326"/>
    <x v="1"/>
    <d v="1899-12-30T08:26:37"/>
    <d v="1899-12-30T08:00:00"/>
    <d v="1899-12-30T09:00:00"/>
    <x v="13"/>
    <n v="8"/>
    <x v="0"/>
    <x v="197"/>
    <n v="35.76"/>
    <x v="0"/>
    <s v="Morning"/>
    <x v="4"/>
    <s v="Jan"/>
    <x v="4"/>
    <x v="10"/>
    <x v="3"/>
    <x v="0"/>
  </r>
  <r>
    <x v="326"/>
    <x v="1"/>
    <d v="1899-12-30T09:33:17"/>
    <d v="1899-12-30T09:00:00"/>
    <d v="1899-12-30T10:00:00"/>
    <x v="10"/>
    <n v="9"/>
    <x v="0"/>
    <x v="1132"/>
    <n v="25.96"/>
    <x v="2"/>
    <s v="Morning"/>
    <x v="4"/>
    <s v="Jan"/>
    <x v="4"/>
    <x v="10"/>
    <x v="3"/>
    <x v="1"/>
  </r>
  <r>
    <x v="326"/>
    <x v="1"/>
    <d v="1899-12-30T11:56:27"/>
    <d v="1899-12-30T11:00:00"/>
    <d v="1899-12-30T12:00:00"/>
    <x v="7"/>
    <n v="11"/>
    <x v="0"/>
    <x v="224"/>
    <n v="30.86"/>
    <x v="3"/>
    <s v="Morning"/>
    <x v="4"/>
    <s v="Jan"/>
    <x v="4"/>
    <x v="10"/>
    <x v="3"/>
    <x v="0"/>
  </r>
  <r>
    <x v="326"/>
    <x v="1"/>
    <d v="1899-12-30T12:22:01"/>
    <d v="1899-12-30T12:00:00"/>
    <d v="1899-12-30T13:00:00"/>
    <x v="1"/>
    <n v="12"/>
    <x v="0"/>
    <x v="1133"/>
    <n v="25.96"/>
    <x v="2"/>
    <s v="Afternoon"/>
    <x v="4"/>
    <s v="Jan"/>
    <x v="4"/>
    <x v="10"/>
    <x v="3"/>
    <x v="1"/>
  </r>
  <r>
    <x v="326"/>
    <x v="1"/>
    <d v="1899-12-30T16:19:08"/>
    <d v="1899-12-30T16:00:00"/>
    <d v="1899-12-30T17:00:00"/>
    <x v="4"/>
    <n v="16"/>
    <x v="0"/>
    <x v="1134"/>
    <n v="35.76"/>
    <x v="4"/>
    <s v="Afternoon"/>
    <x v="4"/>
    <s v="Jan"/>
    <x v="4"/>
    <x v="10"/>
    <x v="3"/>
    <x v="0"/>
  </r>
  <r>
    <x v="326"/>
    <x v="1"/>
    <d v="1899-12-30T16:20:45"/>
    <d v="1899-12-30T16:00:00"/>
    <d v="1899-12-30T17:00:00"/>
    <x v="4"/>
    <n v="16"/>
    <x v="0"/>
    <x v="1134"/>
    <n v="25.96"/>
    <x v="5"/>
    <s v="Afternoon"/>
    <x v="4"/>
    <s v="Jan"/>
    <x v="4"/>
    <x v="10"/>
    <x v="3"/>
    <x v="0"/>
  </r>
  <r>
    <x v="326"/>
    <x v="1"/>
    <d v="1899-12-30T17:40:01"/>
    <d v="1899-12-30T17:00:00"/>
    <d v="1899-12-30T18:00:00"/>
    <x v="9"/>
    <n v="17"/>
    <x v="0"/>
    <x v="1135"/>
    <n v="25.96"/>
    <x v="2"/>
    <s v="Night"/>
    <x v="4"/>
    <s v="Jan"/>
    <x v="4"/>
    <x v="10"/>
    <x v="3"/>
    <x v="1"/>
  </r>
  <r>
    <x v="326"/>
    <x v="1"/>
    <d v="1899-12-30T20:11:51"/>
    <d v="1899-12-30T20:00:00"/>
    <d v="1899-12-30T21:00:00"/>
    <x v="12"/>
    <n v="20"/>
    <x v="0"/>
    <x v="1136"/>
    <n v="35.76"/>
    <x v="0"/>
    <s v="Night"/>
    <x v="4"/>
    <s v="Jan"/>
    <x v="4"/>
    <x v="10"/>
    <x v="3"/>
    <x v="0"/>
  </r>
  <r>
    <x v="326"/>
    <x v="1"/>
    <d v="1899-12-30T20:13:45"/>
    <d v="1899-12-30T20:00:00"/>
    <d v="1899-12-30T21:00:00"/>
    <x v="12"/>
    <n v="20"/>
    <x v="0"/>
    <x v="1137"/>
    <n v="35.76"/>
    <x v="7"/>
    <s v="Night"/>
    <x v="4"/>
    <s v="Jan"/>
    <x v="4"/>
    <x v="10"/>
    <x v="3"/>
    <x v="0"/>
  </r>
  <r>
    <x v="327"/>
    <x v="1"/>
    <d v="1899-12-30T09:38:47"/>
    <d v="1899-12-30T09:00:00"/>
    <d v="1899-12-30T10:00:00"/>
    <x v="10"/>
    <n v="9"/>
    <x v="0"/>
    <x v="1069"/>
    <n v="25.96"/>
    <x v="2"/>
    <s v="Morning"/>
    <x v="5"/>
    <s v="Jan"/>
    <x v="5"/>
    <x v="10"/>
    <x v="3"/>
    <x v="1"/>
  </r>
  <r>
    <x v="327"/>
    <x v="1"/>
    <d v="1899-12-30T16:25:37"/>
    <d v="1899-12-30T16:00:00"/>
    <d v="1899-12-30T17:00:00"/>
    <x v="4"/>
    <n v="16"/>
    <x v="0"/>
    <x v="1138"/>
    <n v="25.96"/>
    <x v="2"/>
    <s v="Afternoon"/>
    <x v="5"/>
    <s v="Jan"/>
    <x v="5"/>
    <x v="10"/>
    <x v="3"/>
    <x v="1"/>
  </r>
  <r>
    <x v="327"/>
    <x v="1"/>
    <d v="1899-12-30T19:19:08"/>
    <d v="1899-12-30T19:00:00"/>
    <d v="1899-12-30T20:00:00"/>
    <x v="6"/>
    <n v="19"/>
    <x v="0"/>
    <x v="1139"/>
    <n v="30.86"/>
    <x v="3"/>
    <s v="Night"/>
    <x v="5"/>
    <s v="Jan"/>
    <x v="5"/>
    <x v="10"/>
    <x v="3"/>
    <x v="0"/>
  </r>
  <r>
    <x v="327"/>
    <x v="1"/>
    <d v="1899-12-30T19:20:35"/>
    <d v="1899-12-30T19:00:00"/>
    <d v="1899-12-30T20:00:00"/>
    <x v="6"/>
    <n v="19"/>
    <x v="0"/>
    <x v="1139"/>
    <n v="21.06"/>
    <x v="6"/>
    <s v="Night"/>
    <x v="5"/>
    <s v="Jan"/>
    <x v="5"/>
    <x v="10"/>
    <x v="3"/>
    <x v="1"/>
  </r>
  <r>
    <x v="328"/>
    <x v="1"/>
    <d v="1899-12-30T09:18:06"/>
    <d v="1899-12-30T09:00:00"/>
    <d v="1899-12-30T10:00:00"/>
    <x v="10"/>
    <n v="9"/>
    <x v="0"/>
    <x v="224"/>
    <n v="30.86"/>
    <x v="3"/>
    <s v="Morning"/>
    <x v="6"/>
    <s v="Jan"/>
    <x v="6"/>
    <x v="10"/>
    <x v="3"/>
    <x v="0"/>
  </r>
  <r>
    <x v="328"/>
    <x v="1"/>
    <d v="1899-12-30T10:12:34"/>
    <d v="1899-12-30T10:00:00"/>
    <d v="1899-12-30T11:00:00"/>
    <x v="0"/>
    <n v="10"/>
    <x v="0"/>
    <x v="276"/>
    <n v="30.86"/>
    <x v="3"/>
    <s v="Morning"/>
    <x v="6"/>
    <s v="Jan"/>
    <x v="6"/>
    <x v="10"/>
    <x v="3"/>
    <x v="0"/>
  </r>
  <r>
    <x v="328"/>
    <x v="1"/>
    <d v="1899-12-30T11:26:29"/>
    <d v="1899-12-30T11:00:00"/>
    <d v="1899-12-30T12:00:00"/>
    <x v="7"/>
    <n v="11"/>
    <x v="0"/>
    <x v="862"/>
    <n v="25.96"/>
    <x v="5"/>
    <s v="Morning"/>
    <x v="6"/>
    <s v="Jan"/>
    <x v="6"/>
    <x v="10"/>
    <x v="3"/>
    <x v="0"/>
  </r>
  <r>
    <x v="328"/>
    <x v="1"/>
    <d v="1899-12-30T12:42:16"/>
    <d v="1899-12-30T12:00:00"/>
    <d v="1899-12-30T13:00:00"/>
    <x v="1"/>
    <n v="12"/>
    <x v="0"/>
    <x v="1140"/>
    <n v="35.76"/>
    <x v="1"/>
    <s v="Afternoon"/>
    <x v="6"/>
    <s v="Jan"/>
    <x v="6"/>
    <x v="10"/>
    <x v="3"/>
    <x v="0"/>
  </r>
  <r>
    <x v="328"/>
    <x v="1"/>
    <d v="1899-12-30T13:02:01"/>
    <d v="1899-12-30T13:00:00"/>
    <d v="1899-12-30T14:00:00"/>
    <x v="2"/>
    <n v="13"/>
    <x v="0"/>
    <x v="1141"/>
    <n v="25.96"/>
    <x v="2"/>
    <s v="Afternoon"/>
    <x v="6"/>
    <s v="Jan"/>
    <x v="6"/>
    <x v="10"/>
    <x v="3"/>
    <x v="1"/>
  </r>
  <r>
    <x v="328"/>
    <x v="1"/>
    <d v="1899-12-30T14:41:42"/>
    <d v="1899-12-30T14:00:00"/>
    <d v="1899-12-30T15:00:00"/>
    <x v="8"/>
    <n v="14"/>
    <x v="0"/>
    <x v="1142"/>
    <n v="30.86"/>
    <x v="3"/>
    <s v="Afternoon"/>
    <x v="6"/>
    <s v="Jan"/>
    <x v="6"/>
    <x v="10"/>
    <x v="3"/>
    <x v="0"/>
  </r>
  <r>
    <x v="328"/>
    <x v="1"/>
    <d v="1899-12-30T17:18:48"/>
    <d v="1899-12-30T17:00:00"/>
    <d v="1899-12-30T18:00:00"/>
    <x v="9"/>
    <n v="17"/>
    <x v="0"/>
    <x v="1143"/>
    <n v="35.76"/>
    <x v="1"/>
    <s v="Night"/>
    <x v="6"/>
    <s v="Jan"/>
    <x v="6"/>
    <x v="10"/>
    <x v="3"/>
    <x v="0"/>
  </r>
  <r>
    <x v="328"/>
    <x v="1"/>
    <d v="1899-12-30T18:24:07"/>
    <d v="1899-12-30T18:00:00"/>
    <d v="1899-12-30T19:00:00"/>
    <x v="5"/>
    <n v="18"/>
    <x v="0"/>
    <x v="1069"/>
    <n v="30.86"/>
    <x v="3"/>
    <s v="Night"/>
    <x v="6"/>
    <s v="Jan"/>
    <x v="6"/>
    <x v="10"/>
    <x v="3"/>
    <x v="0"/>
  </r>
  <r>
    <x v="328"/>
    <x v="1"/>
    <d v="1899-12-30T18:41:50"/>
    <d v="1899-12-30T18:00:00"/>
    <d v="1899-12-30T19:00:00"/>
    <x v="5"/>
    <n v="18"/>
    <x v="0"/>
    <x v="1144"/>
    <n v="25.96"/>
    <x v="5"/>
    <s v="Night"/>
    <x v="6"/>
    <s v="Jan"/>
    <x v="6"/>
    <x v="10"/>
    <x v="3"/>
    <x v="0"/>
  </r>
  <r>
    <x v="329"/>
    <x v="1"/>
    <d v="1899-12-30T08:40:51"/>
    <d v="1899-12-30T08:00:00"/>
    <d v="1899-12-30T09:00:00"/>
    <x v="13"/>
    <n v="8"/>
    <x v="0"/>
    <x v="141"/>
    <n v="25.96"/>
    <x v="2"/>
    <s v="Morning"/>
    <x v="0"/>
    <s v="Jan"/>
    <x v="0"/>
    <x v="10"/>
    <x v="3"/>
    <x v="1"/>
  </r>
  <r>
    <x v="329"/>
    <x v="1"/>
    <d v="1899-12-30T08:41:45"/>
    <d v="1899-12-30T08:00:00"/>
    <d v="1899-12-30T09:00:00"/>
    <x v="13"/>
    <n v="8"/>
    <x v="0"/>
    <x v="141"/>
    <n v="30.86"/>
    <x v="3"/>
    <s v="Morning"/>
    <x v="0"/>
    <s v="Jan"/>
    <x v="0"/>
    <x v="10"/>
    <x v="3"/>
    <x v="0"/>
  </r>
  <r>
    <x v="329"/>
    <x v="1"/>
    <d v="1899-12-30T09:17:15"/>
    <d v="1899-12-30T09:00:00"/>
    <d v="1899-12-30T10:00:00"/>
    <x v="10"/>
    <n v="9"/>
    <x v="0"/>
    <x v="304"/>
    <n v="30.86"/>
    <x v="3"/>
    <s v="Morning"/>
    <x v="0"/>
    <s v="Jan"/>
    <x v="0"/>
    <x v="10"/>
    <x v="3"/>
    <x v="0"/>
  </r>
  <r>
    <x v="329"/>
    <x v="1"/>
    <d v="1899-12-30T09:20:11"/>
    <d v="1899-12-30T09:00:00"/>
    <d v="1899-12-30T10:00:00"/>
    <x v="10"/>
    <n v="9"/>
    <x v="0"/>
    <x v="1145"/>
    <n v="35.76"/>
    <x v="4"/>
    <s v="Morning"/>
    <x v="0"/>
    <s v="Jan"/>
    <x v="0"/>
    <x v="10"/>
    <x v="3"/>
    <x v="0"/>
  </r>
  <r>
    <x v="329"/>
    <x v="1"/>
    <d v="1899-12-30T09:26:47"/>
    <d v="1899-12-30T09:00:00"/>
    <d v="1899-12-30T10:00:00"/>
    <x v="10"/>
    <n v="9"/>
    <x v="0"/>
    <x v="333"/>
    <n v="35.76"/>
    <x v="7"/>
    <s v="Morning"/>
    <x v="0"/>
    <s v="Jan"/>
    <x v="0"/>
    <x v="10"/>
    <x v="3"/>
    <x v="0"/>
  </r>
  <r>
    <x v="329"/>
    <x v="1"/>
    <d v="1899-12-30T09:27:48"/>
    <d v="1899-12-30T09:00:00"/>
    <d v="1899-12-30T10:00:00"/>
    <x v="10"/>
    <n v="9"/>
    <x v="0"/>
    <x v="333"/>
    <n v="35.76"/>
    <x v="7"/>
    <s v="Morning"/>
    <x v="0"/>
    <s v="Jan"/>
    <x v="0"/>
    <x v="10"/>
    <x v="3"/>
    <x v="0"/>
  </r>
  <r>
    <x v="329"/>
    <x v="1"/>
    <d v="1899-12-30T12:31:01"/>
    <d v="1899-12-30T12:00:00"/>
    <d v="1899-12-30T13:00:00"/>
    <x v="1"/>
    <n v="12"/>
    <x v="0"/>
    <x v="1133"/>
    <n v="35.76"/>
    <x v="0"/>
    <s v="Afternoon"/>
    <x v="0"/>
    <s v="Jan"/>
    <x v="0"/>
    <x v="10"/>
    <x v="3"/>
    <x v="0"/>
  </r>
  <r>
    <x v="329"/>
    <x v="1"/>
    <d v="1899-12-30T12:54:26"/>
    <d v="1899-12-30T12:00:00"/>
    <d v="1899-12-30T13:00:00"/>
    <x v="1"/>
    <n v="12"/>
    <x v="0"/>
    <x v="507"/>
    <n v="35.76"/>
    <x v="0"/>
    <s v="Afternoon"/>
    <x v="0"/>
    <s v="Jan"/>
    <x v="0"/>
    <x v="10"/>
    <x v="3"/>
    <x v="0"/>
  </r>
  <r>
    <x v="329"/>
    <x v="1"/>
    <d v="1899-12-30T14:02:58"/>
    <d v="1899-12-30T14:00:00"/>
    <d v="1899-12-30T15:00:00"/>
    <x v="8"/>
    <n v="14"/>
    <x v="0"/>
    <x v="1146"/>
    <n v="35.76"/>
    <x v="7"/>
    <s v="Afternoon"/>
    <x v="0"/>
    <s v="Jan"/>
    <x v="0"/>
    <x v="10"/>
    <x v="3"/>
    <x v="0"/>
  </r>
  <r>
    <x v="329"/>
    <x v="1"/>
    <d v="1899-12-30T16:48:34"/>
    <d v="1899-12-30T16:00:00"/>
    <d v="1899-12-30T17:00:00"/>
    <x v="4"/>
    <n v="16"/>
    <x v="0"/>
    <x v="304"/>
    <n v="30.86"/>
    <x v="3"/>
    <s v="Afternoon"/>
    <x v="0"/>
    <s v="Jan"/>
    <x v="0"/>
    <x v="10"/>
    <x v="3"/>
    <x v="0"/>
  </r>
  <r>
    <x v="329"/>
    <x v="1"/>
    <d v="1899-12-30T22:35:59"/>
    <d v="1899-12-30T22:00:00"/>
    <d v="1899-12-30T23:00:00"/>
    <x v="14"/>
    <n v="22"/>
    <x v="0"/>
    <x v="1147"/>
    <n v="30.86"/>
    <x v="3"/>
    <s v="Night"/>
    <x v="0"/>
    <s v="Jan"/>
    <x v="0"/>
    <x v="10"/>
    <x v="3"/>
    <x v="0"/>
  </r>
  <r>
    <x v="329"/>
    <x v="1"/>
    <d v="1899-12-30T22:37:02"/>
    <d v="1899-12-30T22:00:00"/>
    <d v="1899-12-30T23:00:00"/>
    <x v="14"/>
    <n v="22"/>
    <x v="0"/>
    <x v="1148"/>
    <n v="25.96"/>
    <x v="2"/>
    <s v="Night"/>
    <x v="0"/>
    <s v="Jan"/>
    <x v="0"/>
    <x v="10"/>
    <x v="3"/>
    <x v="1"/>
  </r>
  <r>
    <x v="330"/>
    <x v="1"/>
    <d v="1899-12-30T08:50:24"/>
    <d v="1899-12-30T08:00:00"/>
    <d v="1899-12-30T09:00:00"/>
    <x v="13"/>
    <n v="8"/>
    <x v="0"/>
    <x v="304"/>
    <n v="30.86"/>
    <x v="3"/>
    <s v="Morning"/>
    <x v="1"/>
    <s v="Feb"/>
    <x v="1"/>
    <x v="11"/>
    <x v="3"/>
    <x v="0"/>
  </r>
  <r>
    <x v="330"/>
    <x v="1"/>
    <d v="1899-12-30T10:07:23"/>
    <d v="1899-12-30T10:00:00"/>
    <d v="1899-12-30T11:00:00"/>
    <x v="0"/>
    <n v="10"/>
    <x v="0"/>
    <x v="224"/>
    <n v="30.86"/>
    <x v="3"/>
    <s v="Morning"/>
    <x v="1"/>
    <s v="Feb"/>
    <x v="1"/>
    <x v="11"/>
    <x v="3"/>
    <x v="0"/>
  </r>
  <r>
    <x v="330"/>
    <x v="1"/>
    <d v="1899-12-30T13:14:47"/>
    <d v="1899-12-30T13:00:00"/>
    <d v="1899-12-30T14:00:00"/>
    <x v="2"/>
    <n v="13"/>
    <x v="0"/>
    <x v="141"/>
    <n v="25.96"/>
    <x v="5"/>
    <s v="Afternoon"/>
    <x v="1"/>
    <s v="Feb"/>
    <x v="1"/>
    <x v="11"/>
    <x v="3"/>
    <x v="0"/>
  </r>
  <r>
    <x v="330"/>
    <x v="1"/>
    <d v="1899-12-30T13:15:29"/>
    <d v="1899-12-30T13:00:00"/>
    <d v="1899-12-30T14:00:00"/>
    <x v="2"/>
    <n v="13"/>
    <x v="0"/>
    <x v="141"/>
    <n v="25.96"/>
    <x v="5"/>
    <s v="Afternoon"/>
    <x v="1"/>
    <s v="Feb"/>
    <x v="1"/>
    <x v="11"/>
    <x v="3"/>
    <x v="0"/>
  </r>
  <r>
    <x v="330"/>
    <x v="1"/>
    <d v="1899-12-30T14:35:19"/>
    <d v="1899-12-30T14:00:00"/>
    <d v="1899-12-30T15:00:00"/>
    <x v="8"/>
    <n v="14"/>
    <x v="0"/>
    <x v="1149"/>
    <n v="35.76"/>
    <x v="7"/>
    <s v="Afternoon"/>
    <x v="1"/>
    <s v="Feb"/>
    <x v="1"/>
    <x v="11"/>
    <x v="3"/>
    <x v="0"/>
  </r>
  <r>
    <x v="330"/>
    <x v="1"/>
    <d v="1899-12-30T14:36:17"/>
    <d v="1899-12-30T14:00:00"/>
    <d v="1899-12-30T15:00:00"/>
    <x v="8"/>
    <n v="14"/>
    <x v="0"/>
    <x v="1149"/>
    <n v="35.76"/>
    <x v="7"/>
    <s v="Afternoon"/>
    <x v="1"/>
    <s v="Feb"/>
    <x v="1"/>
    <x v="11"/>
    <x v="3"/>
    <x v="0"/>
  </r>
  <r>
    <x v="330"/>
    <x v="1"/>
    <d v="1899-12-30T15:49:59"/>
    <d v="1899-12-30T15:00:00"/>
    <d v="1899-12-30T16:00:00"/>
    <x v="3"/>
    <n v="15"/>
    <x v="0"/>
    <x v="1069"/>
    <n v="35.76"/>
    <x v="0"/>
    <s v="Afternoon"/>
    <x v="1"/>
    <s v="Feb"/>
    <x v="1"/>
    <x v="11"/>
    <x v="3"/>
    <x v="0"/>
  </r>
  <r>
    <x v="330"/>
    <x v="1"/>
    <d v="1899-12-30T18:57:14"/>
    <d v="1899-12-30T18:00:00"/>
    <d v="1899-12-30T19:00:00"/>
    <x v="5"/>
    <n v="18"/>
    <x v="0"/>
    <x v="1114"/>
    <n v="35.76"/>
    <x v="7"/>
    <s v="Night"/>
    <x v="1"/>
    <s v="Feb"/>
    <x v="1"/>
    <x v="11"/>
    <x v="3"/>
    <x v="0"/>
  </r>
  <r>
    <x v="330"/>
    <x v="1"/>
    <d v="1899-12-30T19:53:16"/>
    <d v="1899-12-30T19:00:00"/>
    <d v="1899-12-30T20:00:00"/>
    <x v="6"/>
    <n v="19"/>
    <x v="0"/>
    <x v="224"/>
    <n v="30.86"/>
    <x v="3"/>
    <s v="Night"/>
    <x v="1"/>
    <s v="Feb"/>
    <x v="1"/>
    <x v="11"/>
    <x v="3"/>
    <x v="0"/>
  </r>
  <r>
    <x v="330"/>
    <x v="1"/>
    <d v="1899-12-30T19:54:24"/>
    <d v="1899-12-30T19:00:00"/>
    <d v="1899-12-30T20:00:00"/>
    <x v="6"/>
    <n v="19"/>
    <x v="0"/>
    <x v="224"/>
    <n v="30.86"/>
    <x v="3"/>
    <s v="Night"/>
    <x v="1"/>
    <s v="Feb"/>
    <x v="1"/>
    <x v="11"/>
    <x v="3"/>
    <x v="0"/>
  </r>
  <r>
    <x v="330"/>
    <x v="1"/>
    <d v="1899-12-30T21:37:02"/>
    <d v="1899-12-30T21:00:00"/>
    <d v="1899-12-30T22:00:00"/>
    <x v="15"/>
    <n v="21"/>
    <x v="0"/>
    <x v="427"/>
    <n v="30.86"/>
    <x v="3"/>
    <s v="Night"/>
    <x v="1"/>
    <s v="Feb"/>
    <x v="1"/>
    <x v="11"/>
    <x v="3"/>
    <x v="0"/>
  </r>
  <r>
    <x v="331"/>
    <x v="1"/>
    <d v="1899-12-30T10:56:22"/>
    <d v="1899-12-30T10:00:00"/>
    <d v="1899-12-30T11:00:00"/>
    <x v="0"/>
    <n v="10"/>
    <x v="0"/>
    <x v="1132"/>
    <n v="35.76"/>
    <x v="7"/>
    <s v="Morning"/>
    <x v="2"/>
    <s v="Feb"/>
    <x v="2"/>
    <x v="11"/>
    <x v="3"/>
    <x v="0"/>
  </r>
  <r>
    <x v="331"/>
    <x v="1"/>
    <d v="1899-12-30T10:57:38"/>
    <d v="1899-12-30T10:00:00"/>
    <d v="1899-12-30T11:00:00"/>
    <x v="0"/>
    <n v="10"/>
    <x v="0"/>
    <x v="1132"/>
    <n v="35.76"/>
    <x v="7"/>
    <s v="Morning"/>
    <x v="2"/>
    <s v="Feb"/>
    <x v="2"/>
    <x v="11"/>
    <x v="3"/>
    <x v="0"/>
  </r>
  <r>
    <x v="331"/>
    <x v="1"/>
    <d v="1899-12-30T12:54:32"/>
    <d v="1899-12-30T12:00:00"/>
    <d v="1899-12-30T13:00:00"/>
    <x v="1"/>
    <n v="12"/>
    <x v="0"/>
    <x v="1150"/>
    <n v="35.76"/>
    <x v="0"/>
    <s v="Afternoon"/>
    <x v="2"/>
    <s v="Feb"/>
    <x v="2"/>
    <x v="11"/>
    <x v="3"/>
    <x v="0"/>
  </r>
  <r>
    <x v="331"/>
    <x v="1"/>
    <d v="1899-12-30T12:56:05"/>
    <d v="1899-12-30T12:00:00"/>
    <d v="1899-12-30T13:00:00"/>
    <x v="1"/>
    <n v="12"/>
    <x v="0"/>
    <x v="1151"/>
    <n v="35.76"/>
    <x v="0"/>
    <s v="Afternoon"/>
    <x v="2"/>
    <s v="Feb"/>
    <x v="2"/>
    <x v="11"/>
    <x v="3"/>
    <x v="0"/>
  </r>
  <r>
    <x v="331"/>
    <x v="1"/>
    <d v="1899-12-30T14:22:57"/>
    <d v="1899-12-30T14:00:00"/>
    <d v="1899-12-30T15:00:00"/>
    <x v="8"/>
    <n v="14"/>
    <x v="0"/>
    <x v="265"/>
    <n v="30.86"/>
    <x v="3"/>
    <s v="Afternoon"/>
    <x v="2"/>
    <s v="Feb"/>
    <x v="2"/>
    <x v="11"/>
    <x v="3"/>
    <x v="0"/>
  </r>
  <r>
    <x v="331"/>
    <x v="1"/>
    <d v="1899-12-30T16:45:08"/>
    <d v="1899-12-30T16:00:00"/>
    <d v="1899-12-30T17:00:00"/>
    <x v="4"/>
    <n v="16"/>
    <x v="0"/>
    <x v="507"/>
    <n v="35.76"/>
    <x v="0"/>
    <s v="Afternoon"/>
    <x v="2"/>
    <s v="Feb"/>
    <x v="2"/>
    <x v="11"/>
    <x v="3"/>
    <x v="0"/>
  </r>
  <r>
    <x v="331"/>
    <x v="1"/>
    <d v="1899-12-30T16:46:57"/>
    <d v="1899-12-30T16:00:00"/>
    <d v="1899-12-30T17:00:00"/>
    <x v="4"/>
    <n v="16"/>
    <x v="0"/>
    <x v="1152"/>
    <n v="35.76"/>
    <x v="0"/>
    <s v="Afternoon"/>
    <x v="2"/>
    <s v="Feb"/>
    <x v="2"/>
    <x v="11"/>
    <x v="3"/>
    <x v="0"/>
  </r>
  <r>
    <x v="332"/>
    <x v="1"/>
    <d v="1899-12-30T07:03:25"/>
    <d v="1899-12-30T07:00:00"/>
    <d v="1899-12-30T08:00:00"/>
    <x v="11"/>
    <n v="7"/>
    <x v="0"/>
    <x v="1152"/>
    <n v="35.76"/>
    <x v="7"/>
    <s v="Morning"/>
    <x v="3"/>
    <s v="Feb"/>
    <x v="3"/>
    <x v="11"/>
    <x v="3"/>
    <x v="0"/>
  </r>
  <r>
    <x v="332"/>
    <x v="1"/>
    <d v="1899-12-30T07:04:57"/>
    <d v="1899-12-30T07:00:00"/>
    <d v="1899-12-30T08:00:00"/>
    <x v="11"/>
    <n v="7"/>
    <x v="0"/>
    <x v="1152"/>
    <n v="30.86"/>
    <x v="3"/>
    <s v="Morning"/>
    <x v="3"/>
    <s v="Feb"/>
    <x v="3"/>
    <x v="11"/>
    <x v="3"/>
    <x v="0"/>
  </r>
  <r>
    <x v="332"/>
    <x v="1"/>
    <d v="1899-12-30T08:04:04"/>
    <d v="1899-12-30T08:00:00"/>
    <d v="1899-12-30T09:00:00"/>
    <x v="13"/>
    <n v="8"/>
    <x v="0"/>
    <x v="1152"/>
    <n v="21.06"/>
    <x v="6"/>
    <s v="Morning"/>
    <x v="3"/>
    <s v="Feb"/>
    <x v="3"/>
    <x v="11"/>
    <x v="3"/>
    <x v="1"/>
  </r>
  <r>
    <x v="332"/>
    <x v="1"/>
    <d v="1899-12-30T08:09:09"/>
    <d v="1899-12-30T08:00:00"/>
    <d v="1899-12-30T09:00:00"/>
    <x v="13"/>
    <n v="8"/>
    <x v="0"/>
    <x v="1153"/>
    <n v="30.86"/>
    <x v="3"/>
    <s v="Morning"/>
    <x v="3"/>
    <s v="Feb"/>
    <x v="3"/>
    <x v="11"/>
    <x v="3"/>
    <x v="0"/>
  </r>
  <r>
    <x v="332"/>
    <x v="1"/>
    <d v="1899-12-30T10:15:39"/>
    <d v="1899-12-30T10:00:00"/>
    <d v="1899-12-30T11:00:00"/>
    <x v="0"/>
    <n v="10"/>
    <x v="0"/>
    <x v="1154"/>
    <n v="25.96"/>
    <x v="2"/>
    <s v="Morning"/>
    <x v="3"/>
    <s v="Feb"/>
    <x v="3"/>
    <x v="11"/>
    <x v="3"/>
    <x v="1"/>
  </r>
  <r>
    <x v="332"/>
    <x v="1"/>
    <d v="1899-12-30T10:22:18"/>
    <d v="1899-12-30T10:00:00"/>
    <d v="1899-12-30T11:00:00"/>
    <x v="0"/>
    <n v="10"/>
    <x v="0"/>
    <x v="1155"/>
    <n v="35.76"/>
    <x v="7"/>
    <s v="Morning"/>
    <x v="3"/>
    <s v="Feb"/>
    <x v="3"/>
    <x v="11"/>
    <x v="3"/>
    <x v="0"/>
  </r>
  <r>
    <x v="332"/>
    <x v="1"/>
    <d v="1899-12-30T10:49:59"/>
    <d v="1899-12-30T10:00:00"/>
    <d v="1899-12-30T11:00:00"/>
    <x v="0"/>
    <n v="10"/>
    <x v="0"/>
    <x v="1156"/>
    <n v="30.86"/>
    <x v="3"/>
    <s v="Morning"/>
    <x v="3"/>
    <s v="Feb"/>
    <x v="3"/>
    <x v="11"/>
    <x v="3"/>
    <x v="0"/>
  </r>
  <r>
    <x v="332"/>
    <x v="1"/>
    <d v="1899-12-30T13:25:02"/>
    <d v="1899-12-30T13:00:00"/>
    <d v="1899-12-30T14:00:00"/>
    <x v="2"/>
    <n v="13"/>
    <x v="0"/>
    <x v="1157"/>
    <n v="35.76"/>
    <x v="7"/>
    <s v="Afternoon"/>
    <x v="3"/>
    <s v="Feb"/>
    <x v="3"/>
    <x v="11"/>
    <x v="3"/>
    <x v="0"/>
  </r>
  <r>
    <x v="332"/>
    <x v="1"/>
    <d v="1899-12-30T13:32:54"/>
    <d v="1899-12-30T13:00:00"/>
    <d v="1899-12-30T14:00:00"/>
    <x v="2"/>
    <n v="13"/>
    <x v="0"/>
    <x v="1158"/>
    <n v="35.76"/>
    <x v="7"/>
    <s v="Afternoon"/>
    <x v="3"/>
    <s v="Feb"/>
    <x v="3"/>
    <x v="11"/>
    <x v="3"/>
    <x v="0"/>
  </r>
  <r>
    <x v="332"/>
    <x v="1"/>
    <d v="1899-12-30T13:51:03"/>
    <d v="1899-12-30T13:00:00"/>
    <d v="1899-12-30T14:00:00"/>
    <x v="2"/>
    <n v="13"/>
    <x v="0"/>
    <x v="1159"/>
    <n v="25.96"/>
    <x v="2"/>
    <s v="Afternoon"/>
    <x v="3"/>
    <s v="Feb"/>
    <x v="3"/>
    <x v="11"/>
    <x v="3"/>
    <x v="1"/>
  </r>
  <r>
    <x v="332"/>
    <x v="1"/>
    <d v="1899-12-30T14:06:37"/>
    <d v="1899-12-30T14:00:00"/>
    <d v="1899-12-30T15:00:00"/>
    <x v="8"/>
    <n v="14"/>
    <x v="0"/>
    <x v="1160"/>
    <n v="25.96"/>
    <x v="2"/>
    <s v="Afternoon"/>
    <x v="3"/>
    <s v="Feb"/>
    <x v="3"/>
    <x v="11"/>
    <x v="3"/>
    <x v="1"/>
  </r>
  <r>
    <x v="332"/>
    <x v="1"/>
    <d v="1899-12-30T14:47:02"/>
    <d v="1899-12-30T14:00:00"/>
    <d v="1899-12-30T15:00:00"/>
    <x v="8"/>
    <n v="14"/>
    <x v="0"/>
    <x v="19"/>
    <n v="35.76"/>
    <x v="0"/>
    <s v="Afternoon"/>
    <x v="3"/>
    <s v="Feb"/>
    <x v="3"/>
    <x v="11"/>
    <x v="3"/>
    <x v="0"/>
  </r>
  <r>
    <x v="332"/>
    <x v="1"/>
    <d v="1899-12-30T14:50:21"/>
    <d v="1899-12-30T14:00:00"/>
    <d v="1899-12-30T15:00:00"/>
    <x v="8"/>
    <n v="14"/>
    <x v="0"/>
    <x v="507"/>
    <n v="35.76"/>
    <x v="0"/>
    <s v="Afternoon"/>
    <x v="3"/>
    <s v="Feb"/>
    <x v="3"/>
    <x v="11"/>
    <x v="3"/>
    <x v="0"/>
  </r>
  <r>
    <x v="332"/>
    <x v="1"/>
    <d v="1899-12-30T15:01:45"/>
    <d v="1899-12-30T15:00:00"/>
    <d v="1899-12-30T16:00:00"/>
    <x v="3"/>
    <n v="15"/>
    <x v="0"/>
    <x v="1161"/>
    <n v="35.76"/>
    <x v="0"/>
    <s v="Afternoon"/>
    <x v="3"/>
    <s v="Feb"/>
    <x v="3"/>
    <x v="11"/>
    <x v="3"/>
    <x v="0"/>
  </r>
  <r>
    <x v="332"/>
    <x v="1"/>
    <d v="1899-12-30T15:41:27"/>
    <d v="1899-12-30T15:00:00"/>
    <d v="1899-12-30T16:00:00"/>
    <x v="3"/>
    <n v="15"/>
    <x v="0"/>
    <x v="1110"/>
    <n v="25.96"/>
    <x v="2"/>
    <s v="Afternoon"/>
    <x v="3"/>
    <s v="Feb"/>
    <x v="3"/>
    <x v="11"/>
    <x v="3"/>
    <x v="1"/>
  </r>
  <r>
    <x v="332"/>
    <x v="1"/>
    <d v="1899-12-30T17:01:27"/>
    <d v="1899-12-30T17:00:00"/>
    <d v="1899-12-30T18:00:00"/>
    <x v="9"/>
    <n v="17"/>
    <x v="0"/>
    <x v="1160"/>
    <n v="35.76"/>
    <x v="4"/>
    <s v="Night"/>
    <x v="3"/>
    <s v="Feb"/>
    <x v="3"/>
    <x v="11"/>
    <x v="3"/>
    <x v="0"/>
  </r>
  <r>
    <x v="332"/>
    <x v="1"/>
    <d v="1899-12-30T17:09:55"/>
    <d v="1899-12-30T17:00:00"/>
    <d v="1899-12-30T18:00:00"/>
    <x v="9"/>
    <n v="17"/>
    <x v="0"/>
    <x v="1162"/>
    <n v="30.86"/>
    <x v="3"/>
    <s v="Night"/>
    <x v="3"/>
    <s v="Feb"/>
    <x v="3"/>
    <x v="11"/>
    <x v="3"/>
    <x v="0"/>
  </r>
  <r>
    <x v="332"/>
    <x v="1"/>
    <d v="1899-12-30T17:11:07"/>
    <d v="1899-12-30T17:00:00"/>
    <d v="1899-12-30T18:00:00"/>
    <x v="9"/>
    <n v="17"/>
    <x v="0"/>
    <x v="1163"/>
    <n v="30.86"/>
    <x v="3"/>
    <s v="Night"/>
    <x v="3"/>
    <s v="Feb"/>
    <x v="3"/>
    <x v="11"/>
    <x v="3"/>
    <x v="0"/>
  </r>
  <r>
    <x v="332"/>
    <x v="1"/>
    <d v="1899-12-30T17:12:05"/>
    <d v="1899-12-30T17:00:00"/>
    <d v="1899-12-30T18:00:00"/>
    <x v="9"/>
    <n v="17"/>
    <x v="0"/>
    <x v="1163"/>
    <n v="30.86"/>
    <x v="3"/>
    <s v="Night"/>
    <x v="3"/>
    <s v="Feb"/>
    <x v="3"/>
    <x v="11"/>
    <x v="3"/>
    <x v="0"/>
  </r>
  <r>
    <x v="332"/>
    <x v="1"/>
    <d v="1899-12-30T17:13:22"/>
    <d v="1899-12-30T17:00:00"/>
    <d v="1899-12-30T18:00:00"/>
    <x v="9"/>
    <n v="17"/>
    <x v="0"/>
    <x v="1164"/>
    <n v="35.76"/>
    <x v="1"/>
    <s v="Night"/>
    <x v="3"/>
    <s v="Feb"/>
    <x v="3"/>
    <x v="11"/>
    <x v="3"/>
    <x v="0"/>
  </r>
  <r>
    <x v="332"/>
    <x v="1"/>
    <d v="1899-12-30T17:14:18"/>
    <d v="1899-12-30T17:00:00"/>
    <d v="1899-12-30T18:00:00"/>
    <x v="9"/>
    <n v="17"/>
    <x v="0"/>
    <x v="1164"/>
    <n v="35.76"/>
    <x v="0"/>
    <s v="Night"/>
    <x v="3"/>
    <s v="Feb"/>
    <x v="3"/>
    <x v="11"/>
    <x v="3"/>
    <x v="0"/>
  </r>
  <r>
    <x v="332"/>
    <x v="1"/>
    <d v="1899-12-30T17:15:41"/>
    <d v="1899-12-30T17:00:00"/>
    <d v="1899-12-30T18:00:00"/>
    <x v="9"/>
    <n v="17"/>
    <x v="0"/>
    <x v="1165"/>
    <n v="35.76"/>
    <x v="1"/>
    <s v="Night"/>
    <x v="3"/>
    <s v="Feb"/>
    <x v="3"/>
    <x v="11"/>
    <x v="3"/>
    <x v="0"/>
  </r>
  <r>
    <x v="332"/>
    <x v="1"/>
    <d v="1899-12-30T17:44:18"/>
    <d v="1899-12-30T17:00:00"/>
    <d v="1899-12-30T18:00:00"/>
    <x v="9"/>
    <n v="17"/>
    <x v="0"/>
    <x v="1166"/>
    <n v="30.86"/>
    <x v="3"/>
    <s v="Night"/>
    <x v="3"/>
    <s v="Feb"/>
    <x v="3"/>
    <x v="11"/>
    <x v="3"/>
    <x v="0"/>
  </r>
  <r>
    <x v="332"/>
    <x v="1"/>
    <d v="1899-12-30T18:09:00"/>
    <d v="1899-12-30T18:00:00"/>
    <d v="1899-12-30T19:00:00"/>
    <x v="5"/>
    <n v="18"/>
    <x v="0"/>
    <x v="1167"/>
    <n v="25.96"/>
    <x v="2"/>
    <s v="Night"/>
    <x v="3"/>
    <s v="Feb"/>
    <x v="3"/>
    <x v="11"/>
    <x v="3"/>
    <x v="1"/>
  </r>
  <r>
    <x v="332"/>
    <x v="1"/>
    <d v="1899-12-30T20:44:14"/>
    <d v="1899-12-30T20:00:00"/>
    <d v="1899-12-30T21:00:00"/>
    <x v="12"/>
    <n v="20"/>
    <x v="0"/>
    <x v="1168"/>
    <n v="35.76"/>
    <x v="4"/>
    <s v="Night"/>
    <x v="3"/>
    <s v="Feb"/>
    <x v="3"/>
    <x v="11"/>
    <x v="3"/>
    <x v="0"/>
  </r>
  <r>
    <x v="333"/>
    <x v="1"/>
    <d v="1899-12-30T10:04:57"/>
    <d v="1899-12-30T10:00:00"/>
    <d v="1899-12-30T11:00:00"/>
    <x v="0"/>
    <n v="10"/>
    <x v="0"/>
    <x v="1163"/>
    <n v="30.86"/>
    <x v="3"/>
    <s v="Morning"/>
    <x v="4"/>
    <s v="Feb"/>
    <x v="4"/>
    <x v="11"/>
    <x v="3"/>
    <x v="0"/>
  </r>
  <r>
    <x v="333"/>
    <x v="1"/>
    <d v="1899-12-30T10:11:31"/>
    <d v="1899-12-30T10:00:00"/>
    <d v="1899-12-30T11:00:00"/>
    <x v="0"/>
    <n v="10"/>
    <x v="0"/>
    <x v="1110"/>
    <n v="25.96"/>
    <x v="2"/>
    <s v="Morning"/>
    <x v="4"/>
    <s v="Feb"/>
    <x v="4"/>
    <x v="11"/>
    <x v="3"/>
    <x v="1"/>
  </r>
  <r>
    <x v="333"/>
    <x v="1"/>
    <d v="1899-12-30T12:35:58"/>
    <d v="1899-12-30T12:00:00"/>
    <d v="1899-12-30T13:00:00"/>
    <x v="1"/>
    <n v="12"/>
    <x v="0"/>
    <x v="1169"/>
    <n v="30.86"/>
    <x v="3"/>
    <s v="Afternoon"/>
    <x v="4"/>
    <s v="Feb"/>
    <x v="4"/>
    <x v="11"/>
    <x v="3"/>
    <x v="0"/>
  </r>
  <r>
    <x v="333"/>
    <x v="1"/>
    <d v="1899-12-30T13:07:39"/>
    <d v="1899-12-30T13:00:00"/>
    <d v="1899-12-30T14:00:00"/>
    <x v="2"/>
    <n v="13"/>
    <x v="0"/>
    <x v="1160"/>
    <n v="25.96"/>
    <x v="5"/>
    <s v="Afternoon"/>
    <x v="4"/>
    <s v="Feb"/>
    <x v="4"/>
    <x v="11"/>
    <x v="3"/>
    <x v="0"/>
  </r>
  <r>
    <x v="333"/>
    <x v="1"/>
    <d v="1899-12-30T14:15:14"/>
    <d v="1899-12-30T14:00:00"/>
    <d v="1899-12-30T15:00:00"/>
    <x v="8"/>
    <n v="14"/>
    <x v="0"/>
    <x v="1170"/>
    <n v="25.96"/>
    <x v="2"/>
    <s v="Afternoon"/>
    <x v="4"/>
    <s v="Feb"/>
    <x v="4"/>
    <x v="11"/>
    <x v="3"/>
    <x v="1"/>
  </r>
  <r>
    <x v="333"/>
    <x v="1"/>
    <d v="1899-12-30T14:17:36"/>
    <d v="1899-12-30T14:00:00"/>
    <d v="1899-12-30T15:00:00"/>
    <x v="8"/>
    <n v="14"/>
    <x v="0"/>
    <x v="1163"/>
    <n v="30.86"/>
    <x v="3"/>
    <s v="Afternoon"/>
    <x v="4"/>
    <s v="Feb"/>
    <x v="4"/>
    <x v="11"/>
    <x v="3"/>
    <x v="0"/>
  </r>
  <r>
    <x v="333"/>
    <x v="1"/>
    <d v="1899-12-30T14:19:49"/>
    <d v="1899-12-30T14:00:00"/>
    <d v="1899-12-30T15:00:00"/>
    <x v="8"/>
    <n v="14"/>
    <x v="0"/>
    <x v="1171"/>
    <n v="25.96"/>
    <x v="2"/>
    <s v="Afternoon"/>
    <x v="4"/>
    <s v="Feb"/>
    <x v="4"/>
    <x v="11"/>
    <x v="3"/>
    <x v="1"/>
  </r>
  <r>
    <x v="333"/>
    <x v="1"/>
    <d v="1899-12-30T18:13:42"/>
    <d v="1899-12-30T18:00:00"/>
    <d v="1899-12-30T19:00:00"/>
    <x v="5"/>
    <n v="18"/>
    <x v="0"/>
    <x v="1157"/>
    <n v="30.86"/>
    <x v="3"/>
    <s v="Night"/>
    <x v="4"/>
    <s v="Feb"/>
    <x v="4"/>
    <x v="11"/>
    <x v="3"/>
    <x v="0"/>
  </r>
  <r>
    <x v="333"/>
    <x v="1"/>
    <d v="1899-12-30T19:05:22"/>
    <d v="1899-12-30T19:00:00"/>
    <d v="1899-12-30T20:00:00"/>
    <x v="6"/>
    <n v="19"/>
    <x v="0"/>
    <x v="1172"/>
    <n v="35.76"/>
    <x v="4"/>
    <s v="Night"/>
    <x v="4"/>
    <s v="Feb"/>
    <x v="4"/>
    <x v="11"/>
    <x v="3"/>
    <x v="0"/>
  </r>
  <r>
    <x v="333"/>
    <x v="1"/>
    <d v="1899-12-30T19:09:37"/>
    <d v="1899-12-30T19:00:00"/>
    <d v="1899-12-30T20:00:00"/>
    <x v="6"/>
    <n v="19"/>
    <x v="0"/>
    <x v="1173"/>
    <n v="35.76"/>
    <x v="4"/>
    <s v="Night"/>
    <x v="4"/>
    <s v="Feb"/>
    <x v="4"/>
    <x v="11"/>
    <x v="3"/>
    <x v="0"/>
  </r>
  <r>
    <x v="333"/>
    <x v="1"/>
    <d v="1899-12-30T19:10:28"/>
    <d v="1899-12-30T19:00:00"/>
    <d v="1899-12-30T20:00:00"/>
    <x v="6"/>
    <n v="19"/>
    <x v="0"/>
    <x v="1173"/>
    <n v="35.76"/>
    <x v="4"/>
    <s v="Night"/>
    <x v="4"/>
    <s v="Feb"/>
    <x v="4"/>
    <x v="11"/>
    <x v="3"/>
    <x v="0"/>
  </r>
  <r>
    <x v="333"/>
    <x v="1"/>
    <d v="1899-12-30T19:27:27"/>
    <d v="1899-12-30T19:00:00"/>
    <d v="1899-12-30T20:00:00"/>
    <x v="6"/>
    <n v="19"/>
    <x v="0"/>
    <x v="1174"/>
    <n v="25.96"/>
    <x v="5"/>
    <s v="Night"/>
    <x v="4"/>
    <s v="Feb"/>
    <x v="4"/>
    <x v="11"/>
    <x v="3"/>
    <x v="0"/>
  </r>
  <r>
    <x v="334"/>
    <x v="1"/>
    <d v="1899-12-30T08:42:11"/>
    <d v="1899-12-30T08:00:00"/>
    <d v="1899-12-30T09:00:00"/>
    <x v="13"/>
    <n v="8"/>
    <x v="0"/>
    <x v="1156"/>
    <n v="30.86"/>
    <x v="3"/>
    <s v="Morning"/>
    <x v="5"/>
    <s v="Feb"/>
    <x v="5"/>
    <x v="11"/>
    <x v="3"/>
    <x v="0"/>
  </r>
  <r>
    <x v="334"/>
    <x v="1"/>
    <d v="1899-12-30T09:10:44"/>
    <d v="1899-12-30T09:00:00"/>
    <d v="1899-12-30T10:00:00"/>
    <x v="10"/>
    <n v="9"/>
    <x v="0"/>
    <x v="1163"/>
    <n v="30.86"/>
    <x v="3"/>
    <s v="Morning"/>
    <x v="5"/>
    <s v="Feb"/>
    <x v="5"/>
    <x v="11"/>
    <x v="3"/>
    <x v="0"/>
  </r>
  <r>
    <x v="334"/>
    <x v="1"/>
    <d v="1899-12-30T11:49:36"/>
    <d v="1899-12-30T11:00:00"/>
    <d v="1899-12-30T12:00:00"/>
    <x v="7"/>
    <n v="11"/>
    <x v="0"/>
    <x v="1163"/>
    <n v="25.96"/>
    <x v="2"/>
    <s v="Morning"/>
    <x v="5"/>
    <s v="Feb"/>
    <x v="5"/>
    <x v="11"/>
    <x v="3"/>
    <x v="1"/>
  </r>
  <r>
    <x v="334"/>
    <x v="1"/>
    <d v="1899-12-30T11:50:42"/>
    <d v="1899-12-30T11:00:00"/>
    <d v="1899-12-30T12:00:00"/>
    <x v="7"/>
    <n v="11"/>
    <x v="0"/>
    <x v="1163"/>
    <n v="25.96"/>
    <x v="2"/>
    <s v="Morning"/>
    <x v="5"/>
    <s v="Feb"/>
    <x v="5"/>
    <x v="11"/>
    <x v="3"/>
    <x v="1"/>
  </r>
  <r>
    <x v="334"/>
    <x v="1"/>
    <d v="1899-12-30T11:51:45"/>
    <d v="1899-12-30T11:00:00"/>
    <d v="1899-12-30T12:00:00"/>
    <x v="7"/>
    <n v="11"/>
    <x v="0"/>
    <x v="1163"/>
    <n v="25.96"/>
    <x v="2"/>
    <s v="Morning"/>
    <x v="5"/>
    <s v="Feb"/>
    <x v="5"/>
    <x v="11"/>
    <x v="3"/>
    <x v="1"/>
  </r>
  <r>
    <x v="334"/>
    <x v="1"/>
    <d v="1899-12-30T11:58:36"/>
    <d v="1899-12-30T11:00:00"/>
    <d v="1899-12-30T12:00:00"/>
    <x v="7"/>
    <n v="11"/>
    <x v="0"/>
    <x v="1163"/>
    <n v="30.86"/>
    <x v="3"/>
    <s v="Morning"/>
    <x v="5"/>
    <s v="Feb"/>
    <x v="5"/>
    <x v="11"/>
    <x v="3"/>
    <x v="0"/>
  </r>
  <r>
    <x v="334"/>
    <x v="1"/>
    <d v="1899-12-30T12:10:47"/>
    <d v="1899-12-30T12:00:00"/>
    <d v="1899-12-30T13:00:00"/>
    <x v="1"/>
    <n v="12"/>
    <x v="0"/>
    <x v="1175"/>
    <n v="25.96"/>
    <x v="2"/>
    <s v="Afternoon"/>
    <x v="5"/>
    <s v="Feb"/>
    <x v="5"/>
    <x v="11"/>
    <x v="3"/>
    <x v="1"/>
  </r>
  <r>
    <x v="334"/>
    <x v="1"/>
    <d v="1899-12-30T13:20:46"/>
    <d v="1899-12-30T13:00:00"/>
    <d v="1899-12-30T14:00:00"/>
    <x v="2"/>
    <n v="13"/>
    <x v="0"/>
    <x v="1176"/>
    <n v="25.96"/>
    <x v="2"/>
    <s v="Afternoon"/>
    <x v="5"/>
    <s v="Feb"/>
    <x v="5"/>
    <x v="11"/>
    <x v="3"/>
    <x v="1"/>
  </r>
  <r>
    <x v="334"/>
    <x v="1"/>
    <d v="1899-12-30T13:43:43"/>
    <d v="1899-12-30T13:00:00"/>
    <d v="1899-12-30T14:00:00"/>
    <x v="2"/>
    <n v="13"/>
    <x v="0"/>
    <x v="1171"/>
    <n v="21.06"/>
    <x v="6"/>
    <s v="Afternoon"/>
    <x v="5"/>
    <s v="Feb"/>
    <x v="5"/>
    <x v="11"/>
    <x v="3"/>
    <x v="1"/>
  </r>
  <r>
    <x v="334"/>
    <x v="1"/>
    <d v="1899-12-30T13:44:29"/>
    <d v="1899-12-30T13:00:00"/>
    <d v="1899-12-30T14:00:00"/>
    <x v="2"/>
    <n v="13"/>
    <x v="0"/>
    <x v="1171"/>
    <n v="21.06"/>
    <x v="6"/>
    <s v="Afternoon"/>
    <x v="5"/>
    <s v="Feb"/>
    <x v="5"/>
    <x v="11"/>
    <x v="3"/>
    <x v="1"/>
  </r>
  <r>
    <x v="334"/>
    <x v="1"/>
    <d v="1899-12-30T14:57:53"/>
    <d v="1899-12-30T14:00:00"/>
    <d v="1899-12-30T15:00:00"/>
    <x v="8"/>
    <n v="14"/>
    <x v="0"/>
    <x v="1161"/>
    <n v="35.76"/>
    <x v="7"/>
    <s v="Afternoon"/>
    <x v="5"/>
    <s v="Feb"/>
    <x v="5"/>
    <x v="11"/>
    <x v="3"/>
    <x v="0"/>
  </r>
  <r>
    <x v="334"/>
    <x v="1"/>
    <d v="1899-12-30T15:50:59"/>
    <d v="1899-12-30T15:00:00"/>
    <d v="1899-12-30T16:00:00"/>
    <x v="3"/>
    <n v="15"/>
    <x v="0"/>
    <x v="1177"/>
    <n v="35.76"/>
    <x v="7"/>
    <s v="Afternoon"/>
    <x v="5"/>
    <s v="Feb"/>
    <x v="5"/>
    <x v="11"/>
    <x v="3"/>
    <x v="0"/>
  </r>
  <r>
    <x v="334"/>
    <x v="1"/>
    <d v="1899-12-30T16:34:20"/>
    <d v="1899-12-30T16:00:00"/>
    <d v="1899-12-30T17:00:00"/>
    <x v="4"/>
    <n v="16"/>
    <x v="0"/>
    <x v="1165"/>
    <n v="35.76"/>
    <x v="1"/>
    <s v="Afternoon"/>
    <x v="5"/>
    <s v="Feb"/>
    <x v="5"/>
    <x v="11"/>
    <x v="3"/>
    <x v="0"/>
  </r>
  <r>
    <x v="334"/>
    <x v="1"/>
    <d v="1899-12-30T16:35:33"/>
    <d v="1899-12-30T16:00:00"/>
    <d v="1899-12-30T17:00:00"/>
    <x v="4"/>
    <n v="16"/>
    <x v="0"/>
    <x v="1164"/>
    <n v="35.76"/>
    <x v="0"/>
    <s v="Afternoon"/>
    <x v="5"/>
    <s v="Feb"/>
    <x v="5"/>
    <x v="11"/>
    <x v="3"/>
    <x v="0"/>
  </r>
  <r>
    <x v="334"/>
    <x v="1"/>
    <d v="1899-12-30T16:36:34"/>
    <d v="1899-12-30T16:00:00"/>
    <d v="1899-12-30T17:00:00"/>
    <x v="4"/>
    <n v="16"/>
    <x v="0"/>
    <x v="1164"/>
    <n v="35.76"/>
    <x v="0"/>
    <s v="Afternoon"/>
    <x v="5"/>
    <s v="Feb"/>
    <x v="5"/>
    <x v="11"/>
    <x v="3"/>
    <x v="0"/>
  </r>
  <r>
    <x v="334"/>
    <x v="1"/>
    <d v="1899-12-30T16:39:02"/>
    <d v="1899-12-30T16:00:00"/>
    <d v="1899-12-30T17:00:00"/>
    <x v="4"/>
    <n v="16"/>
    <x v="0"/>
    <x v="1152"/>
    <n v="35.76"/>
    <x v="4"/>
    <s v="Afternoon"/>
    <x v="5"/>
    <s v="Feb"/>
    <x v="5"/>
    <x v="11"/>
    <x v="3"/>
    <x v="0"/>
  </r>
  <r>
    <x v="334"/>
    <x v="1"/>
    <d v="1899-12-30T16:41:10"/>
    <d v="1899-12-30T16:00:00"/>
    <d v="1899-12-30T17:00:00"/>
    <x v="4"/>
    <n v="16"/>
    <x v="0"/>
    <x v="1165"/>
    <n v="35.76"/>
    <x v="1"/>
    <s v="Afternoon"/>
    <x v="5"/>
    <s v="Feb"/>
    <x v="5"/>
    <x v="11"/>
    <x v="3"/>
    <x v="0"/>
  </r>
  <r>
    <x v="334"/>
    <x v="1"/>
    <d v="1899-12-30T18:18:34"/>
    <d v="1899-12-30T18:00:00"/>
    <d v="1899-12-30T19:00:00"/>
    <x v="5"/>
    <n v="18"/>
    <x v="0"/>
    <x v="1178"/>
    <n v="35.76"/>
    <x v="7"/>
    <s v="Night"/>
    <x v="5"/>
    <s v="Feb"/>
    <x v="5"/>
    <x v="11"/>
    <x v="3"/>
    <x v="0"/>
  </r>
  <r>
    <x v="334"/>
    <x v="1"/>
    <d v="1899-12-30T18:19:49"/>
    <d v="1899-12-30T18:00:00"/>
    <d v="1899-12-30T19:00:00"/>
    <x v="5"/>
    <n v="18"/>
    <x v="0"/>
    <x v="1179"/>
    <n v="35.76"/>
    <x v="7"/>
    <s v="Night"/>
    <x v="5"/>
    <s v="Feb"/>
    <x v="5"/>
    <x v="11"/>
    <x v="3"/>
    <x v="0"/>
  </r>
  <r>
    <x v="334"/>
    <x v="1"/>
    <d v="1899-12-30T18:20:51"/>
    <d v="1899-12-30T18:00:00"/>
    <d v="1899-12-30T19:00:00"/>
    <x v="5"/>
    <n v="18"/>
    <x v="0"/>
    <x v="1180"/>
    <n v="35.76"/>
    <x v="4"/>
    <s v="Night"/>
    <x v="5"/>
    <s v="Feb"/>
    <x v="5"/>
    <x v="11"/>
    <x v="3"/>
    <x v="0"/>
  </r>
  <r>
    <x v="334"/>
    <x v="1"/>
    <d v="1899-12-30T18:25:29"/>
    <d v="1899-12-30T18:00:00"/>
    <d v="1899-12-30T19:00:00"/>
    <x v="5"/>
    <n v="18"/>
    <x v="0"/>
    <x v="1157"/>
    <n v="30.86"/>
    <x v="3"/>
    <s v="Night"/>
    <x v="5"/>
    <s v="Feb"/>
    <x v="5"/>
    <x v="11"/>
    <x v="3"/>
    <x v="0"/>
  </r>
  <r>
    <x v="334"/>
    <x v="1"/>
    <d v="1899-12-30T18:45:42"/>
    <d v="1899-12-30T18:00:00"/>
    <d v="1899-12-30T19:00:00"/>
    <x v="5"/>
    <n v="18"/>
    <x v="0"/>
    <x v="1181"/>
    <n v="35.76"/>
    <x v="7"/>
    <s v="Night"/>
    <x v="5"/>
    <s v="Feb"/>
    <x v="5"/>
    <x v="11"/>
    <x v="3"/>
    <x v="0"/>
  </r>
  <r>
    <x v="334"/>
    <x v="1"/>
    <d v="1899-12-30T19:06:46"/>
    <d v="1899-12-30T19:00:00"/>
    <d v="1899-12-30T20:00:00"/>
    <x v="6"/>
    <n v="19"/>
    <x v="0"/>
    <x v="507"/>
    <n v="35.76"/>
    <x v="1"/>
    <s v="Night"/>
    <x v="5"/>
    <s v="Feb"/>
    <x v="5"/>
    <x v="11"/>
    <x v="3"/>
    <x v="0"/>
  </r>
  <r>
    <x v="334"/>
    <x v="1"/>
    <d v="1899-12-30T20:03:21"/>
    <d v="1899-12-30T20:00:00"/>
    <d v="1899-12-30T21:00:00"/>
    <x v="12"/>
    <n v="20"/>
    <x v="0"/>
    <x v="1182"/>
    <n v="35.76"/>
    <x v="4"/>
    <s v="Night"/>
    <x v="5"/>
    <s v="Feb"/>
    <x v="5"/>
    <x v="11"/>
    <x v="3"/>
    <x v="0"/>
  </r>
  <r>
    <x v="335"/>
    <x v="1"/>
    <d v="1899-12-30T07:16:49"/>
    <d v="1899-12-30T07:00:00"/>
    <d v="1899-12-30T08:00:00"/>
    <x v="11"/>
    <n v="7"/>
    <x v="0"/>
    <x v="1163"/>
    <n v="30.86"/>
    <x v="3"/>
    <s v="Morning"/>
    <x v="6"/>
    <s v="Feb"/>
    <x v="6"/>
    <x v="11"/>
    <x v="3"/>
    <x v="0"/>
  </r>
  <r>
    <x v="335"/>
    <x v="1"/>
    <d v="1899-12-30T13:59:21"/>
    <d v="1899-12-30T13:00:00"/>
    <d v="1899-12-30T14:00:00"/>
    <x v="2"/>
    <n v="13"/>
    <x v="0"/>
    <x v="1171"/>
    <n v="25.96"/>
    <x v="2"/>
    <s v="Afternoon"/>
    <x v="6"/>
    <s v="Feb"/>
    <x v="6"/>
    <x v="11"/>
    <x v="3"/>
    <x v="1"/>
  </r>
  <r>
    <x v="335"/>
    <x v="1"/>
    <d v="1899-12-30T14:55:32"/>
    <d v="1899-12-30T14:00:00"/>
    <d v="1899-12-30T15:00:00"/>
    <x v="8"/>
    <n v="14"/>
    <x v="0"/>
    <x v="1162"/>
    <n v="30.86"/>
    <x v="3"/>
    <s v="Afternoon"/>
    <x v="6"/>
    <s v="Feb"/>
    <x v="6"/>
    <x v="11"/>
    <x v="3"/>
    <x v="0"/>
  </r>
  <r>
    <x v="335"/>
    <x v="1"/>
    <d v="1899-12-30T14:59:22"/>
    <d v="1899-12-30T14:00:00"/>
    <d v="1899-12-30T15:00:00"/>
    <x v="8"/>
    <n v="14"/>
    <x v="0"/>
    <x v="1158"/>
    <n v="35.76"/>
    <x v="7"/>
    <s v="Afternoon"/>
    <x v="6"/>
    <s v="Feb"/>
    <x v="6"/>
    <x v="11"/>
    <x v="3"/>
    <x v="0"/>
  </r>
  <r>
    <x v="335"/>
    <x v="1"/>
    <d v="1899-12-30T16:14:50"/>
    <d v="1899-12-30T16:00:00"/>
    <d v="1899-12-30T17:00:00"/>
    <x v="4"/>
    <n v="16"/>
    <x v="0"/>
    <x v="1163"/>
    <n v="35.76"/>
    <x v="4"/>
    <s v="Afternoon"/>
    <x v="6"/>
    <s v="Feb"/>
    <x v="6"/>
    <x v="11"/>
    <x v="3"/>
    <x v="0"/>
  </r>
  <r>
    <x v="335"/>
    <x v="1"/>
    <d v="1899-12-30T17:09:46"/>
    <d v="1899-12-30T17:00:00"/>
    <d v="1899-12-30T18:00:00"/>
    <x v="9"/>
    <n v="17"/>
    <x v="0"/>
    <x v="1170"/>
    <n v="35.76"/>
    <x v="4"/>
    <s v="Night"/>
    <x v="6"/>
    <s v="Feb"/>
    <x v="6"/>
    <x v="11"/>
    <x v="3"/>
    <x v="0"/>
  </r>
  <r>
    <x v="335"/>
    <x v="1"/>
    <d v="1899-12-30T17:54:25"/>
    <d v="1899-12-30T17:00:00"/>
    <d v="1899-12-30T18:00:00"/>
    <x v="9"/>
    <n v="17"/>
    <x v="0"/>
    <x v="1183"/>
    <n v="35.76"/>
    <x v="4"/>
    <s v="Night"/>
    <x v="6"/>
    <s v="Feb"/>
    <x v="6"/>
    <x v="11"/>
    <x v="3"/>
    <x v="0"/>
  </r>
  <r>
    <x v="335"/>
    <x v="1"/>
    <d v="1899-12-30T19:53:13"/>
    <d v="1899-12-30T19:00:00"/>
    <d v="1899-12-30T20:00:00"/>
    <x v="6"/>
    <n v="19"/>
    <x v="0"/>
    <x v="1158"/>
    <n v="35.76"/>
    <x v="7"/>
    <s v="Night"/>
    <x v="6"/>
    <s v="Feb"/>
    <x v="6"/>
    <x v="11"/>
    <x v="3"/>
    <x v="0"/>
  </r>
  <r>
    <x v="335"/>
    <x v="1"/>
    <d v="1899-12-30T19:55:07"/>
    <d v="1899-12-30T19:00:00"/>
    <d v="1899-12-30T20:00:00"/>
    <x v="6"/>
    <n v="19"/>
    <x v="0"/>
    <x v="1184"/>
    <n v="21.06"/>
    <x v="6"/>
    <s v="Night"/>
    <x v="6"/>
    <s v="Feb"/>
    <x v="6"/>
    <x v="11"/>
    <x v="3"/>
    <x v="1"/>
  </r>
  <r>
    <x v="335"/>
    <x v="1"/>
    <d v="1899-12-30T20:06:59"/>
    <d v="1899-12-30T20:00:00"/>
    <d v="1899-12-30T21:00:00"/>
    <x v="12"/>
    <n v="20"/>
    <x v="0"/>
    <x v="1185"/>
    <n v="35.76"/>
    <x v="4"/>
    <s v="Night"/>
    <x v="6"/>
    <s v="Feb"/>
    <x v="6"/>
    <x v="11"/>
    <x v="3"/>
    <x v="0"/>
  </r>
  <r>
    <x v="335"/>
    <x v="1"/>
    <d v="1899-12-30T20:07:47"/>
    <d v="1899-12-30T20:00:00"/>
    <d v="1899-12-30T21:00:00"/>
    <x v="12"/>
    <n v="20"/>
    <x v="0"/>
    <x v="1186"/>
    <n v="35.76"/>
    <x v="4"/>
    <s v="Night"/>
    <x v="6"/>
    <s v="Feb"/>
    <x v="6"/>
    <x v="11"/>
    <x v="3"/>
    <x v="0"/>
  </r>
  <r>
    <x v="335"/>
    <x v="1"/>
    <d v="1899-12-30T20:23:14"/>
    <d v="1899-12-30T20:00:00"/>
    <d v="1899-12-30T21:00:00"/>
    <x v="12"/>
    <n v="20"/>
    <x v="0"/>
    <x v="1163"/>
    <n v="35.76"/>
    <x v="0"/>
    <s v="Night"/>
    <x v="6"/>
    <s v="Feb"/>
    <x v="6"/>
    <x v="11"/>
    <x v="3"/>
    <x v="0"/>
  </r>
  <r>
    <x v="336"/>
    <x v="1"/>
    <d v="1899-12-30T08:44:50"/>
    <d v="1899-12-30T08:00:00"/>
    <d v="1899-12-30T09:00:00"/>
    <x v="13"/>
    <n v="8"/>
    <x v="0"/>
    <x v="1152"/>
    <n v="30.86"/>
    <x v="3"/>
    <s v="Morning"/>
    <x v="0"/>
    <s v="Feb"/>
    <x v="0"/>
    <x v="11"/>
    <x v="3"/>
    <x v="0"/>
  </r>
  <r>
    <x v="336"/>
    <x v="1"/>
    <d v="1899-12-30T09:07:05"/>
    <d v="1899-12-30T09:00:00"/>
    <d v="1899-12-30T10:00:00"/>
    <x v="10"/>
    <n v="9"/>
    <x v="0"/>
    <x v="1187"/>
    <n v="30.86"/>
    <x v="3"/>
    <s v="Morning"/>
    <x v="0"/>
    <s v="Feb"/>
    <x v="0"/>
    <x v="11"/>
    <x v="3"/>
    <x v="0"/>
  </r>
  <r>
    <x v="336"/>
    <x v="1"/>
    <d v="1899-12-30T10:49:23"/>
    <d v="1899-12-30T10:00:00"/>
    <d v="1899-12-30T11:00:00"/>
    <x v="0"/>
    <n v="10"/>
    <x v="0"/>
    <x v="1188"/>
    <n v="25.96"/>
    <x v="2"/>
    <s v="Morning"/>
    <x v="0"/>
    <s v="Feb"/>
    <x v="0"/>
    <x v="11"/>
    <x v="3"/>
    <x v="1"/>
  </r>
  <r>
    <x v="336"/>
    <x v="1"/>
    <d v="1899-12-30T12:09:39"/>
    <d v="1899-12-30T12:00:00"/>
    <d v="1899-12-30T13:00:00"/>
    <x v="1"/>
    <n v="12"/>
    <x v="0"/>
    <x v="1189"/>
    <n v="35.76"/>
    <x v="4"/>
    <s v="Afternoon"/>
    <x v="0"/>
    <s v="Feb"/>
    <x v="0"/>
    <x v="11"/>
    <x v="3"/>
    <x v="0"/>
  </r>
  <r>
    <x v="336"/>
    <x v="1"/>
    <d v="1899-12-30T12:51:22"/>
    <d v="1899-12-30T12:00:00"/>
    <d v="1899-12-30T13:00:00"/>
    <x v="1"/>
    <n v="12"/>
    <x v="0"/>
    <x v="1163"/>
    <n v="30.86"/>
    <x v="3"/>
    <s v="Afternoon"/>
    <x v="0"/>
    <s v="Feb"/>
    <x v="0"/>
    <x v="11"/>
    <x v="3"/>
    <x v="0"/>
  </r>
  <r>
    <x v="336"/>
    <x v="1"/>
    <d v="1899-12-30T12:58:52"/>
    <d v="1899-12-30T12:00:00"/>
    <d v="1899-12-30T13:00:00"/>
    <x v="1"/>
    <n v="12"/>
    <x v="0"/>
    <x v="1190"/>
    <n v="25.96"/>
    <x v="2"/>
    <s v="Afternoon"/>
    <x v="0"/>
    <s v="Feb"/>
    <x v="0"/>
    <x v="11"/>
    <x v="3"/>
    <x v="1"/>
  </r>
  <r>
    <x v="336"/>
    <x v="1"/>
    <d v="1899-12-30T16:04:11"/>
    <d v="1899-12-30T16:00:00"/>
    <d v="1899-12-30T17:00:00"/>
    <x v="4"/>
    <n v="16"/>
    <x v="0"/>
    <x v="1170"/>
    <n v="25.96"/>
    <x v="5"/>
    <s v="Afternoon"/>
    <x v="0"/>
    <s v="Feb"/>
    <x v="0"/>
    <x v="11"/>
    <x v="3"/>
    <x v="0"/>
  </r>
  <r>
    <x v="336"/>
    <x v="1"/>
    <d v="1899-12-30T16:22:13"/>
    <d v="1899-12-30T16:00:00"/>
    <d v="1899-12-30T17:00:00"/>
    <x v="4"/>
    <n v="16"/>
    <x v="0"/>
    <x v="1191"/>
    <n v="35.76"/>
    <x v="0"/>
    <s v="Afternoon"/>
    <x v="0"/>
    <s v="Feb"/>
    <x v="0"/>
    <x v="11"/>
    <x v="3"/>
    <x v="0"/>
  </r>
  <r>
    <x v="336"/>
    <x v="1"/>
    <d v="1899-12-30T16:23:14"/>
    <d v="1899-12-30T16:00:00"/>
    <d v="1899-12-30T17:00:00"/>
    <x v="4"/>
    <n v="16"/>
    <x v="0"/>
    <x v="1165"/>
    <n v="35.76"/>
    <x v="1"/>
    <s v="Afternoon"/>
    <x v="0"/>
    <s v="Feb"/>
    <x v="0"/>
    <x v="11"/>
    <x v="3"/>
    <x v="0"/>
  </r>
  <r>
    <x v="336"/>
    <x v="1"/>
    <d v="1899-12-30T16:24:35"/>
    <d v="1899-12-30T16:00:00"/>
    <d v="1899-12-30T17:00:00"/>
    <x v="4"/>
    <n v="16"/>
    <x v="0"/>
    <x v="1165"/>
    <n v="35.76"/>
    <x v="0"/>
    <s v="Afternoon"/>
    <x v="0"/>
    <s v="Feb"/>
    <x v="0"/>
    <x v="11"/>
    <x v="3"/>
    <x v="0"/>
  </r>
  <r>
    <x v="336"/>
    <x v="1"/>
    <d v="1899-12-30T18:42:37"/>
    <d v="1899-12-30T18:00:00"/>
    <d v="1899-12-30T19:00:00"/>
    <x v="5"/>
    <n v="18"/>
    <x v="0"/>
    <x v="1178"/>
    <n v="35.76"/>
    <x v="4"/>
    <s v="Night"/>
    <x v="0"/>
    <s v="Feb"/>
    <x v="0"/>
    <x v="11"/>
    <x v="3"/>
    <x v="0"/>
  </r>
  <r>
    <x v="336"/>
    <x v="1"/>
    <d v="1899-12-30T18:43:36"/>
    <d v="1899-12-30T18:00:00"/>
    <d v="1899-12-30T19:00:00"/>
    <x v="5"/>
    <n v="18"/>
    <x v="0"/>
    <x v="1179"/>
    <n v="35.76"/>
    <x v="4"/>
    <s v="Night"/>
    <x v="0"/>
    <s v="Feb"/>
    <x v="0"/>
    <x v="11"/>
    <x v="3"/>
    <x v="0"/>
  </r>
  <r>
    <x v="336"/>
    <x v="1"/>
    <d v="1899-12-30T18:44:31"/>
    <d v="1899-12-30T18:00:00"/>
    <d v="1899-12-30T19:00:00"/>
    <x v="5"/>
    <n v="18"/>
    <x v="0"/>
    <x v="1192"/>
    <n v="25.96"/>
    <x v="5"/>
    <s v="Night"/>
    <x v="0"/>
    <s v="Feb"/>
    <x v="0"/>
    <x v="11"/>
    <x v="3"/>
    <x v="0"/>
  </r>
  <r>
    <x v="336"/>
    <x v="1"/>
    <d v="1899-12-30T18:45:23"/>
    <d v="1899-12-30T18:00:00"/>
    <d v="1899-12-30T19:00:00"/>
    <x v="5"/>
    <n v="18"/>
    <x v="0"/>
    <x v="1192"/>
    <n v="35.76"/>
    <x v="4"/>
    <s v="Night"/>
    <x v="0"/>
    <s v="Feb"/>
    <x v="0"/>
    <x v="11"/>
    <x v="3"/>
    <x v="0"/>
  </r>
  <r>
    <x v="336"/>
    <x v="1"/>
    <d v="1899-12-30T20:10:59"/>
    <d v="1899-12-30T20:00:00"/>
    <d v="1899-12-30T21:00:00"/>
    <x v="12"/>
    <n v="20"/>
    <x v="0"/>
    <x v="1193"/>
    <n v="35.76"/>
    <x v="4"/>
    <s v="Night"/>
    <x v="0"/>
    <s v="Feb"/>
    <x v="0"/>
    <x v="11"/>
    <x v="3"/>
    <x v="0"/>
  </r>
  <r>
    <x v="336"/>
    <x v="1"/>
    <d v="1899-12-30T20:30:57"/>
    <d v="1899-12-30T20:00:00"/>
    <d v="1899-12-30T21:00:00"/>
    <x v="12"/>
    <n v="20"/>
    <x v="0"/>
    <x v="1161"/>
    <n v="25.96"/>
    <x v="5"/>
    <s v="Night"/>
    <x v="0"/>
    <s v="Feb"/>
    <x v="0"/>
    <x v="11"/>
    <x v="3"/>
    <x v="0"/>
  </r>
  <r>
    <x v="337"/>
    <x v="1"/>
    <d v="1899-12-30T09:01:43"/>
    <d v="1899-12-30T09:00:00"/>
    <d v="1899-12-30T10:00:00"/>
    <x v="10"/>
    <n v="9"/>
    <x v="0"/>
    <x v="1163"/>
    <n v="25.96"/>
    <x v="2"/>
    <s v="Morning"/>
    <x v="1"/>
    <s v="Feb"/>
    <x v="1"/>
    <x v="11"/>
    <x v="3"/>
    <x v="1"/>
  </r>
  <r>
    <x v="337"/>
    <x v="1"/>
    <d v="1899-12-30T10:56:17"/>
    <d v="1899-12-30T10:00:00"/>
    <d v="1899-12-30T11:00:00"/>
    <x v="0"/>
    <n v="10"/>
    <x v="0"/>
    <x v="1153"/>
    <n v="30.86"/>
    <x v="3"/>
    <s v="Morning"/>
    <x v="1"/>
    <s v="Feb"/>
    <x v="1"/>
    <x v="11"/>
    <x v="3"/>
    <x v="0"/>
  </r>
  <r>
    <x v="337"/>
    <x v="1"/>
    <d v="1899-12-30T11:02:41"/>
    <d v="1899-12-30T11:00:00"/>
    <d v="1899-12-30T12:00:00"/>
    <x v="7"/>
    <n v="11"/>
    <x v="0"/>
    <x v="1194"/>
    <n v="25.96"/>
    <x v="5"/>
    <s v="Morning"/>
    <x v="1"/>
    <s v="Feb"/>
    <x v="1"/>
    <x v="11"/>
    <x v="3"/>
    <x v="0"/>
  </r>
  <r>
    <x v="337"/>
    <x v="1"/>
    <d v="1899-12-30T11:39:34"/>
    <d v="1899-12-30T11:00:00"/>
    <d v="1899-12-30T12:00:00"/>
    <x v="7"/>
    <n v="11"/>
    <x v="0"/>
    <x v="1195"/>
    <n v="25.96"/>
    <x v="2"/>
    <s v="Morning"/>
    <x v="1"/>
    <s v="Feb"/>
    <x v="1"/>
    <x v="11"/>
    <x v="3"/>
    <x v="1"/>
  </r>
  <r>
    <x v="337"/>
    <x v="1"/>
    <d v="1899-12-30T12:46:13"/>
    <d v="1899-12-30T12:00:00"/>
    <d v="1899-12-30T13:00:00"/>
    <x v="1"/>
    <n v="12"/>
    <x v="0"/>
    <x v="1167"/>
    <n v="25.96"/>
    <x v="2"/>
    <s v="Afternoon"/>
    <x v="1"/>
    <s v="Feb"/>
    <x v="1"/>
    <x v="11"/>
    <x v="3"/>
    <x v="1"/>
  </r>
  <r>
    <x v="337"/>
    <x v="1"/>
    <d v="1899-12-30T13:26:48"/>
    <d v="1899-12-30T13:00:00"/>
    <d v="1899-12-30T14:00:00"/>
    <x v="2"/>
    <n v="13"/>
    <x v="0"/>
    <x v="1170"/>
    <n v="25.96"/>
    <x v="2"/>
    <s v="Afternoon"/>
    <x v="1"/>
    <s v="Feb"/>
    <x v="1"/>
    <x v="11"/>
    <x v="3"/>
    <x v="1"/>
  </r>
  <r>
    <x v="337"/>
    <x v="1"/>
    <d v="1899-12-30T15:07:04"/>
    <d v="1899-12-30T15:00:00"/>
    <d v="1899-12-30T16:00:00"/>
    <x v="3"/>
    <n v="15"/>
    <x v="0"/>
    <x v="1110"/>
    <n v="25.96"/>
    <x v="2"/>
    <s v="Afternoon"/>
    <x v="1"/>
    <s v="Feb"/>
    <x v="1"/>
    <x v="11"/>
    <x v="3"/>
    <x v="1"/>
  </r>
  <r>
    <x v="337"/>
    <x v="1"/>
    <d v="1899-12-30T15:08:09"/>
    <d v="1899-12-30T15:00:00"/>
    <d v="1899-12-30T16:00:00"/>
    <x v="3"/>
    <n v="15"/>
    <x v="0"/>
    <x v="1110"/>
    <n v="25.96"/>
    <x v="2"/>
    <s v="Afternoon"/>
    <x v="1"/>
    <s v="Feb"/>
    <x v="1"/>
    <x v="11"/>
    <x v="3"/>
    <x v="1"/>
  </r>
  <r>
    <x v="338"/>
    <x v="1"/>
    <d v="1899-12-30T08:49:24"/>
    <d v="1899-12-30T08:00:00"/>
    <d v="1899-12-30T09:00:00"/>
    <x v="13"/>
    <n v="8"/>
    <x v="0"/>
    <x v="1161"/>
    <n v="35.76"/>
    <x v="4"/>
    <s v="Morning"/>
    <x v="2"/>
    <s v="Feb"/>
    <x v="2"/>
    <x v="11"/>
    <x v="3"/>
    <x v="0"/>
  </r>
  <r>
    <x v="338"/>
    <x v="1"/>
    <d v="1899-12-30T10:31:09"/>
    <d v="1899-12-30T10:00:00"/>
    <d v="1899-12-30T11:00:00"/>
    <x v="0"/>
    <n v="10"/>
    <x v="0"/>
    <x v="1157"/>
    <n v="30.86"/>
    <x v="3"/>
    <s v="Morning"/>
    <x v="2"/>
    <s v="Feb"/>
    <x v="2"/>
    <x v="11"/>
    <x v="3"/>
    <x v="0"/>
  </r>
  <r>
    <x v="338"/>
    <x v="1"/>
    <d v="1899-12-30T10:51:28"/>
    <d v="1899-12-30T10:00:00"/>
    <d v="1899-12-30T11:00:00"/>
    <x v="0"/>
    <n v="10"/>
    <x v="0"/>
    <x v="1163"/>
    <n v="25.96"/>
    <x v="2"/>
    <s v="Morning"/>
    <x v="2"/>
    <s v="Feb"/>
    <x v="2"/>
    <x v="11"/>
    <x v="3"/>
    <x v="1"/>
  </r>
  <r>
    <x v="338"/>
    <x v="1"/>
    <d v="1899-12-30T12:05:05"/>
    <d v="1899-12-30T12:00:00"/>
    <d v="1899-12-30T13:00:00"/>
    <x v="1"/>
    <n v="12"/>
    <x v="0"/>
    <x v="1196"/>
    <n v="35.76"/>
    <x v="0"/>
    <s v="Afternoon"/>
    <x v="2"/>
    <s v="Feb"/>
    <x v="2"/>
    <x v="11"/>
    <x v="3"/>
    <x v="0"/>
  </r>
  <r>
    <x v="338"/>
    <x v="1"/>
    <d v="1899-12-30T15:13:09"/>
    <d v="1899-12-30T15:00:00"/>
    <d v="1899-12-30T16:00:00"/>
    <x v="3"/>
    <n v="15"/>
    <x v="0"/>
    <x v="1189"/>
    <n v="35.76"/>
    <x v="4"/>
    <s v="Afternoon"/>
    <x v="2"/>
    <s v="Feb"/>
    <x v="2"/>
    <x v="11"/>
    <x v="3"/>
    <x v="0"/>
  </r>
  <r>
    <x v="338"/>
    <x v="1"/>
    <d v="1899-12-30T15:14:02"/>
    <d v="1899-12-30T15:00:00"/>
    <d v="1899-12-30T16:00:00"/>
    <x v="3"/>
    <n v="15"/>
    <x v="0"/>
    <x v="1189"/>
    <n v="35.76"/>
    <x v="0"/>
    <s v="Afternoon"/>
    <x v="2"/>
    <s v="Feb"/>
    <x v="2"/>
    <x v="11"/>
    <x v="3"/>
    <x v="0"/>
  </r>
  <r>
    <x v="338"/>
    <x v="1"/>
    <d v="1899-12-30T15:15:58"/>
    <d v="1899-12-30T15:00:00"/>
    <d v="1899-12-30T16:00:00"/>
    <x v="3"/>
    <n v="15"/>
    <x v="0"/>
    <x v="1178"/>
    <n v="35.76"/>
    <x v="1"/>
    <s v="Afternoon"/>
    <x v="2"/>
    <s v="Feb"/>
    <x v="2"/>
    <x v="11"/>
    <x v="3"/>
    <x v="0"/>
  </r>
  <r>
    <x v="338"/>
    <x v="1"/>
    <d v="1899-12-30T15:16:52"/>
    <d v="1899-12-30T15:00:00"/>
    <d v="1899-12-30T16:00:00"/>
    <x v="3"/>
    <n v="15"/>
    <x v="0"/>
    <x v="1179"/>
    <n v="35.76"/>
    <x v="4"/>
    <s v="Afternoon"/>
    <x v="2"/>
    <s v="Feb"/>
    <x v="2"/>
    <x v="11"/>
    <x v="3"/>
    <x v="0"/>
  </r>
  <r>
    <x v="338"/>
    <x v="1"/>
    <d v="1899-12-30T16:20:19"/>
    <d v="1899-12-30T16:00:00"/>
    <d v="1899-12-30T17:00:00"/>
    <x v="4"/>
    <n v="16"/>
    <x v="0"/>
    <x v="1161"/>
    <n v="25.96"/>
    <x v="5"/>
    <s v="Afternoon"/>
    <x v="2"/>
    <s v="Feb"/>
    <x v="2"/>
    <x v="11"/>
    <x v="3"/>
    <x v="0"/>
  </r>
  <r>
    <x v="339"/>
    <x v="1"/>
    <d v="1899-12-30T07:01:47"/>
    <d v="1899-12-30T07:00:00"/>
    <d v="1899-12-30T08:00:00"/>
    <x v="11"/>
    <n v="7"/>
    <x v="0"/>
    <x v="1152"/>
    <n v="25.96"/>
    <x v="2"/>
    <s v="Morning"/>
    <x v="3"/>
    <s v="Feb"/>
    <x v="3"/>
    <x v="11"/>
    <x v="3"/>
    <x v="1"/>
  </r>
  <r>
    <x v="339"/>
    <x v="1"/>
    <d v="1899-12-30T08:16:32"/>
    <d v="1899-12-30T08:00:00"/>
    <d v="1899-12-30T09:00:00"/>
    <x v="13"/>
    <n v="8"/>
    <x v="0"/>
    <x v="1110"/>
    <n v="25.96"/>
    <x v="2"/>
    <s v="Morning"/>
    <x v="3"/>
    <s v="Feb"/>
    <x v="3"/>
    <x v="11"/>
    <x v="3"/>
    <x v="1"/>
  </r>
  <r>
    <x v="339"/>
    <x v="1"/>
    <d v="1899-12-30T08:24:56"/>
    <d v="1899-12-30T08:00:00"/>
    <d v="1899-12-30T09:00:00"/>
    <x v="13"/>
    <n v="8"/>
    <x v="0"/>
    <x v="1152"/>
    <n v="25.96"/>
    <x v="2"/>
    <s v="Morning"/>
    <x v="3"/>
    <s v="Feb"/>
    <x v="3"/>
    <x v="11"/>
    <x v="3"/>
    <x v="1"/>
  </r>
  <r>
    <x v="339"/>
    <x v="1"/>
    <d v="1899-12-30T11:11:43"/>
    <d v="1899-12-30T11:00:00"/>
    <d v="1899-12-30T12:00:00"/>
    <x v="7"/>
    <n v="11"/>
    <x v="0"/>
    <x v="1153"/>
    <n v="30.86"/>
    <x v="3"/>
    <s v="Morning"/>
    <x v="3"/>
    <s v="Feb"/>
    <x v="3"/>
    <x v="11"/>
    <x v="3"/>
    <x v="0"/>
  </r>
  <r>
    <x v="339"/>
    <x v="1"/>
    <d v="1899-12-30T13:08:50"/>
    <d v="1899-12-30T13:00:00"/>
    <d v="1899-12-30T14:00:00"/>
    <x v="2"/>
    <n v="13"/>
    <x v="0"/>
    <x v="1167"/>
    <n v="25.96"/>
    <x v="2"/>
    <s v="Afternoon"/>
    <x v="3"/>
    <s v="Feb"/>
    <x v="3"/>
    <x v="11"/>
    <x v="3"/>
    <x v="1"/>
  </r>
  <r>
    <x v="339"/>
    <x v="1"/>
    <d v="1899-12-30T13:11:06"/>
    <d v="1899-12-30T13:00:00"/>
    <d v="1899-12-30T14:00:00"/>
    <x v="2"/>
    <n v="13"/>
    <x v="0"/>
    <x v="1168"/>
    <n v="35.76"/>
    <x v="4"/>
    <s v="Afternoon"/>
    <x v="3"/>
    <s v="Feb"/>
    <x v="3"/>
    <x v="11"/>
    <x v="3"/>
    <x v="0"/>
  </r>
  <r>
    <x v="339"/>
    <x v="1"/>
    <d v="1899-12-30T13:26:55"/>
    <d v="1899-12-30T13:00:00"/>
    <d v="1899-12-30T14:00:00"/>
    <x v="2"/>
    <n v="13"/>
    <x v="0"/>
    <x v="1197"/>
    <n v="30.86"/>
    <x v="3"/>
    <s v="Afternoon"/>
    <x v="3"/>
    <s v="Feb"/>
    <x v="3"/>
    <x v="11"/>
    <x v="3"/>
    <x v="0"/>
  </r>
  <r>
    <x v="339"/>
    <x v="1"/>
    <d v="1899-12-30T13:40:13"/>
    <d v="1899-12-30T13:00:00"/>
    <d v="1899-12-30T14:00:00"/>
    <x v="2"/>
    <n v="13"/>
    <x v="0"/>
    <x v="1198"/>
    <n v="25.96"/>
    <x v="2"/>
    <s v="Afternoon"/>
    <x v="3"/>
    <s v="Feb"/>
    <x v="3"/>
    <x v="11"/>
    <x v="3"/>
    <x v="1"/>
  </r>
  <r>
    <x v="339"/>
    <x v="1"/>
    <d v="1899-12-30T14:01:52"/>
    <d v="1899-12-30T14:00:00"/>
    <d v="1899-12-30T15:00:00"/>
    <x v="8"/>
    <n v="14"/>
    <x v="0"/>
    <x v="1199"/>
    <n v="35.76"/>
    <x v="0"/>
    <s v="Afternoon"/>
    <x v="3"/>
    <s v="Feb"/>
    <x v="3"/>
    <x v="11"/>
    <x v="3"/>
    <x v="0"/>
  </r>
  <r>
    <x v="339"/>
    <x v="1"/>
    <d v="1899-12-30T14:07:41"/>
    <d v="1899-12-30T14:00:00"/>
    <d v="1899-12-30T15:00:00"/>
    <x v="8"/>
    <n v="14"/>
    <x v="0"/>
    <x v="1163"/>
    <n v="25.96"/>
    <x v="2"/>
    <s v="Afternoon"/>
    <x v="3"/>
    <s v="Feb"/>
    <x v="3"/>
    <x v="11"/>
    <x v="3"/>
    <x v="1"/>
  </r>
  <r>
    <x v="339"/>
    <x v="1"/>
    <d v="1899-12-30T14:11:46"/>
    <d v="1899-12-30T14:00:00"/>
    <d v="1899-12-30T15:00:00"/>
    <x v="8"/>
    <n v="14"/>
    <x v="0"/>
    <x v="1163"/>
    <n v="35.76"/>
    <x v="4"/>
    <s v="Afternoon"/>
    <x v="3"/>
    <s v="Feb"/>
    <x v="3"/>
    <x v="11"/>
    <x v="3"/>
    <x v="0"/>
  </r>
  <r>
    <x v="339"/>
    <x v="1"/>
    <d v="1899-12-30T14:15:45"/>
    <d v="1899-12-30T14:00:00"/>
    <d v="1899-12-30T15:00:00"/>
    <x v="8"/>
    <n v="14"/>
    <x v="0"/>
    <x v="1163"/>
    <n v="35.76"/>
    <x v="4"/>
    <s v="Afternoon"/>
    <x v="3"/>
    <s v="Feb"/>
    <x v="3"/>
    <x v="11"/>
    <x v="3"/>
    <x v="0"/>
  </r>
  <r>
    <x v="339"/>
    <x v="1"/>
    <d v="1899-12-30T15:01:55"/>
    <d v="1899-12-30T15:00:00"/>
    <d v="1899-12-30T16:00:00"/>
    <x v="3"/>
    <n v="15"/>
    <x v="0"/>
    <x v="1200"/>
    <n v="35.76"/>
    <x v="7"/>
    <s v="Afternoon"/>
    <x v="3"/>
    <s v="Feb"/>
    <x v="3"/>
    <x v="11"/>
    <x v="3"/>
    <x v="0"/>
  </r>
  <r>
    <x v="339"/>
    <x v="1"/>
    <d v="1899-12-30T15:14:01"/>
    <d v="1899-12-30T15:00:00"/>
    <d v="1899-12-30T16:00:00"/>
    <x v="3"/>
    <n v="15"/>
    <x v="0"/>
    <x v="1166"/>
    <n v="30.86"/>
    <x v="3"/>
    <s v="Afternoon"/>
    <x v="3"/>
    <s v="Feb"/>
    <x v="3"/>
    <x v="11"/>
    <x v="3"/>
    <x v="0"/>
  </r>
  <r>
    <x v="339"/>
    <x v="1"/>
    <d v="1899-12-30T15:46:03"/>
    <d v="1899-12-30T15:00:00"/>
    <d v="1899-12-30T16:00:00"/>
    <x v="3"/>
    <n v="15"/>
    <x v="0"/>
    <x v="1191"/>
    <n v="35.76"/>
    <x v="0"/>
    <s v="Afternoon"/>
    <x v="3"/>
    <s v="Feb"/>
    <x v="3"/>
    <x v="11"/>
    <x v="3"/>
    <x v="0"/>
  </r>
  <r>
    <x v="339"/>
    <x v="1"/>
    <d v="1899-12-30T15:47:44"/>
    <d v="1899-12-30T15:00:00"/>
    <d v="1899-12-30T16:00:00"/>
    <x v="3"/>
    <n v="15"/>
    <x v="0"/>
    <x v="1165"/>
    <n v="35.76"/>
    <x v="1"/>
    <s v="Afternoon"/>
    <x v="3"/>
    <s v="Feb"/>
    <x v="3"/>
    <x v="11"/>
    <x v="3"/>
    <x v="0"/>
  </r>
  <r>
    <x v="339"/>
    <x v="1"/>
    <d v="1899-12-30T16:20:55"/>
    <d v="1899-12-30T16:00:00"/>
    <d v="1899-12-30T17:00:00"/>
    <x v="4"/>
    <n v="16"/>
    <x v="0"/>
    <x v="1170"/>
    <n v="35.76"/>
    <x v="4"/>
    <s v="Afternoon"/>
    <x v="3"/>
    <s v="Feb"/>
    <x v="3"/>
    <x v="11"/>
    <x v="3"/>
    <x v="0"/>
  </r>
  <r>
    <x v="339"/>
    <x v="1"/>
    <d v="1899-12-30T17:12:02"/>
    <d v="1899-12-30T17:00:00"/>
    <d v="1899-12-30T18:00:00"/>
    <x v="9"/>
    <n v="17"/>
    <x v="0"/>
    <x v="878"/>
    <n v="25.96"/>
    <x v="2"/>
    <s v="Night"/>
    <x v="3"/>
    <s v="Feb"/>
    <x v="3"/>
    <x v="11"/>
    <x v="3"/>
    <x v="1"/>
  </r>
  <r>
    <x v="339"/>
    <x v="1"/>
    <d v="1899-12-30T18:27:15"/>
    <d v="1899-12-30T18:00:00"/>
    <d v="1899-12-30T19:00:00"/>
    <x v="5"/>
    <n v="18"/>
    <x v="0"/>
    <x v="1157"/>
    <n v="30.86"/>
    <x v="3"/>
    <s v="Night"/>
    <x v="3"/>
    <s v="Feb"/>
    <x v="3"/>
    <x v="11"/>
    <x v="3"/>
    <x v="0"/>
  </r>
  <r>
    <x v="339"/>
    <x v="1"/>
    <d v="1899-12-30T19:14:01"/>
    <d v="1899-12-30T19:00:00"/>
    <d v="1899-12-30T20:00:00"/>
    <x v="6"/>
    <n v="19"/>
    <x v="0"/>
    <x v="1178"/>
    <n v="35.76"/>
    <x v="0"/>
    <s v="Night"/>
    <x v="3"/>
    <s v="Feb"/>
    <x v="3"/>
    <x v="11"/>
    <x v="3"/>
    <x v="0"/>
  </r>
  <r>
    <x v="339"/>
    <x v="1"/>
    <d v="1899-12-30T19:14:54"/>
    <d v="1899-12-30T19:00:00"/>
    <d v="1899-12-30T20:00:00"/>
    <x v="6"/>
    <n v="19"/>
    <x v="0"/>
    <x v="1201"/>
    <n v="35.76"/>
    <x v="0"/>
    <s v="Night"/>
    <x v="3"/>
    <s v="Feb"/>
    <x v="3"/>
    <x v="11"/>
    <x v="3"/>
    <x v="0"/>
  </r>
  <r>
    <x v="340"/>
    <x v="1"/>
    <d v="1899-12-30T10:38:26"/>
    <d v="1899-12-30T10:00:00"/>
    <d v="1899-12-30T11:00:00"/>
    <x v="0"/>
    <n v="10"/>
    <x v="0"/>
    <x v="1163"/>
    <n v="25.96"/>
    <x v="2"/>
    <s v="Morning"/>
    <x v="4"/>
    <s v="Feb"/>
    <x v="4"/>
    <x v="11"/>
    <x v="3"/>
    <x v="1"/>
  </r>
  <r>
    <x v="340"/>
    <x v="1"/>
    <d v="1899-12-30T11:19:15"/>
    <d v="1899-12-30T11:00:00"/>
    <d v="1899-12-30T12:00:00"/>
    <x v="7"/>
    <n v="11"/>
    <x v="0"/>
    <x v="1176"/>
    <n v="25.96"/>
    <x v="2"/>
    <s v="Morning"/>
    <x v="4"/>
    <s v="Feb"/>
    <x v="4"/>
    <x v="11"/>
    <x v="3"/>
    <x v="1"/>
  </r>
  <r>
    <x v="340"/>
    <x v="1"/>
    <d v="1899-12-30T11:20:12"/>
    <d v="1899-12-30T11:00:00"/>
    <d v="1899-12-30T12:00:00"/>
    <x v="7"/>
    <n v="11"/>
    <x v="0"/>
    <x v="1166"/>
    <n v="30.86"/>
    <x v="3"/>
    <s v="Morning"/>
    <x v="4"/>
    <s v="Feb"/>
    <x v="4"/>
    <x v="11"/>
    <x v="3"/>
    <x v="0"/>
  </r>
  <r>
    <x v="340"/>
    <x v="1"/>
    <d v="1899-12-30T11:21:08"/>
    <d v="1899-12-30T11:00:00"/>
    <d v="1899-12-30T12:00:00"/>
    <x v="7"/>
    <n v="11"/>
    <x v="0"/>
    <x v="1189"/>
    <n v="35.76"/>
    <x v="4"/>
    <s v="Morning"/>
    <x v="4"/>
    <s v="Feb"/>
    <x v="4"/>
    <x v="11"/>
    <x v="3"/>
    <x v="0"/>
  </r>
  <r>
    <x v="340"/>
    <x v="1"/>
    <d v="1899-12-30T15:56:50"/>
    <d v="1899-12-30T15:00:00"/>
    <d v="1899-12-30T16:00:00"/>
    <x v="3"/>
    <n v="15"/>
    <x v="0"/>
    <x v="1156"/>
    <n v="35.76"/>
    <x v="1"/>
    <s v="Afternoon"/>
    <x v="4"/>
    <s v="Feb"/>
    <x v="4"/>
    <x v="11"/>
    <x v="3"/>
    <x v="0"/>
  </r>
  <r>
    <x v="340"/>
    <x v="1"/>
    <d v="1899-12-30T16:09:08"/>
    <d v="1899-12-30T16:00:00"/>
    <d v="1899-12-30T17:00:00"/>
    <x v="4"/>
    <n v="16"/>
    <x v="0"/>
    <x v="1194"/>
    <n v="30.86"/>
    <x v="3"/>
    <s v="Afternoon"/>
    <x v="4"/>
    <s v="Feb"/>
    <x v="4"/>
    <x v="11"/>
    <x v="3"/>
    <x v="0"/>
  </r>
  <r>
    <x v="340"/>
    <x v="1"/>
    <d v="1899-12-30T16:49:41"/>
    <d v="1899-12-30T16:00:00"/>
    <d v="1899-12-30T17:00:00"/>
    <x v="4"/>
    <n v="16"/>
    <x v="0"/>
    <x v="1202"/>
    <n v="21.06"/>
    <x v="6"/>
    <s v="Afternoon"/>
    <x v="4"/>
    <s v="Feb"/>
    <x v="4"/>
    <x v="11"/>
    <x v="3"/>
    <x v="1"/>
  </r>
  <r>
    <x v="340"/>
    <x v="1"/>
    <d v="1899-12-30T17:35:35"/>
    <d v="1899-12-30T17:00:00"/>
    <d v="1899-12-30T18:00:00"/>
    <x v="9"/>
    <n v="17"/>
    <x v="0"/>
    <x v="1163"/>
    <n v="35.76"/>
    <x v="0"/>
    <s v="Night"/>
    <x v="4"/>
    <s v="Feb"/>
    <x v="4"/>
    <x v="11"/>
    <x v="3"/>
    <x v="0"/>
  </r>
  <r>
    <x v="340"/>
    <x v="1"/>
    <d v="1899-12-30T17:36:42"/>
    <d v="1899-12-30T17:00:00"/>
    <d v="1899-12-30T18:00:00"/>
    <x v="9"/>
    <n v="17"/>
    <x v="0"/>
    <x v="1163"/>
    <n v="30.86"/>
    <x v="3"/>
    <s v="Night"/>
    <x v="4"/>
    <s v="Feb"/>
    <x v="4"/>
    <x v="11"/>
    <x v="3"/>
    <x v="0"/>
  </r>
  <r>
    <x v="340"/>
    <x v="1"/>
    <d v="1899-12-30T17:44:13"/>
    <d v="1899-12-30T17:00:00"/>
    <d v="1899-12-30T18:00:00"/>
    <x v="9"/>
    <n v="17"/>
    <x v="0"/>
    <x v="1203"/>
    <n v="30.86"/>
    <x v="3"/>
    <s v="Night"/>
    <x v="4"/>
    <s v="Feb"/>
    <x v="4"/>
    <x v="11"/>
    <x v="3"/>
    <x v="0"/>
  </r>
  <r>
    <x v="340"/>
    <x v="1"/>
    <d v="1899-12-30T17:50:40"/>
    <d v="1899-12-30T17:00:00"/>
    <d v="1899-12-30T18:00:00"/>
    <x v="9"/>
    <n v="17"/>
    <x v="0"/>
    <x v="1110"/>
    <n v="25.96"/>
    <x v="2"/>
    <s v="Night"/>
    <x v="4"/>
    <s v="Feb"/>
    <x v="4"/>
    <x v="11"/>
    <x v="3"/>
    <x v="1"/>
  </r>
  <r>
    <x v="340"/>
    <x v="1"/>
    <d v="1899-12-30T17:54:38"/>
    <d v="1899-12-30T17:00:00"/>
    <d v="1899-12-30T18:00:00"/>
    <x v="9"/>
    <n v="17"/>
    <x v="0"/>
    <x v="1203"/>
    <n v="30.86"/>
    <x v="3"/>
    <s v="Night"/>
    <x v="4"/>
    <s v="Feb"/>
    <x v="4"/>
    <x v="11"/>
    <x v="3"/>
    <x v="0"/>
  </r>
  <r>
    <x v="340"/>
    <x v="1"/>
    <d v="1899-12-30T19:04:11"/>
    <d v="1899-12-30T19:00:00"/>
    <d v="1899-12-30T20:00:00"/>
    <x v="6"/>
    <n v="19"/>
    <x v="0"/>
    <x v="1204"/>
    <n v="35.76"/>
    <x v="0"/>
    <s v="Night"/>
    <x v="4"/>
    <s v="Feb"/>
    <x v="4"/>
    <x v="11"/>
    <x v="3"/>
    <x v="0"/>
  </r>
  <r>
    <x v="340"/>
    <x v="1"/>
    <d v="1899-12-30T19:05:04"/>
    <d v="1899-12-30T19:00:00"/>
    <d v="1899-12-30T20:00:00"/>
    <x v="6"/>
    <n v="19"/>
    <x v="0"/>
    <x v="1204"/>
    <n v="35.76"/>
    <x v="4"/>
    <s v="Night"/>
    <x v="4"/>
    <s v="Feb"/>
    <x v="4"/>
    <x v="11"/>
    <x v="3"/>
    <x v="0"/>
  </r>
  <r>
    <x v="341"/>
    <x v="1"/>
    <d v="1899-12-30T07:16:57"/>
    <d v="1899-12-30T07:00:00"/>
    <d v="1899-12-30T08:00:00"/>
    <x v="11"/>
    <n v="7"/>
    <x v="0"/>
    <x v="1200"/>
    <n v="35.76"/>
    <x v="7"/>
    <s v="Morning"/>
    <x v="5"/>
    <s v="Feb"/>
    <x v="5"/>
    <x v="11"/>
    <x v="3"/>
    <x v="0"/>
  </r>
  <r>
    <x v="341"/>
    <x v="1"/>
    <d v="1899-12-30T07:35:38"/>
    <d v="1899-12-30T07:00:00"/>
    <d v="1899-12-30T08:00:00"/>
    <x v="11"/>
    <n v="7"/>
    <x v="0"/>
    <x v="1163"/>
    <n v="25.96"/>
    <x v="2"/>
    <s v="Morning"/>
    <x v="5"/>
    <s v="Feb"/>
    <x v="5"/>
    <x v="11"/>
    <x v="3"/>
    <x v="1"/>
  </r>
  <r>
    <x v="341"/>
    <x v="1"/>
    <d v="1899-12-30T08:54:36"/>
    <d v="1899-12-30T08:00:00"/>
    <d v="1899-12-30T09:00:00"/>
    <x v="13"/>
    <n v="8"/>
    <x v="0"/>
    <x v="1163"/>
    <n v="35.76"/>
    <x v="4"/>
    <s v="Morning"/>
    <x v="5"/>
    <s v="Feb"/>
    <x v="5"/>
    <x v="11"/>
    <x v="3"/>
    <x v="0"/>
  </r>
  <r>
    <x v="341"/>
    <x v="1"/>
    <d v="1899-12-30T09:19:46"/>
    <d v="1899-12-30T09:00:00"/>
    <d v="1899-12-30T10:00:00"/>
    <x v="10"/>
    <n v="9"/>
    <x v="0"/>
    <x v="1153"/>
    <n v="30.86"/>
    <x v="3"/>
    <s v="Morning"/>
    <x v="5"/>
    <s v="Feb"/>
    <x v="5"/>
    <x v="11"/>
    <x v="3"/>
    <x v="0"/>
  </r>
  <r>
    <x v="341"/>
    <x v="1"/>
    <d v="1899-12-30T10:43:13"/>
    <d v="1899-12-30T10:00:00"/>
    <d v="1899-12-30T11:00:00"/>
    <x v="0"/>
    <n v="10"/>
    <x v="0"/>
    <x v="1188"/>
    <n v="25.96"/>
    <x v="2"/>
    <s v="Morning"/>
    <x v="5"/>
    <s v="Feb"/>
    <x v="5"/>
    <x v="11"/>
    <x v="3"/>
    <x v="1"/>
  </r>
  <r>
    <x v="341"/>
    <x v="1"/>
    <d v="1899-12-30T12:43:29"/>
    <d v="1899-12-30T12:00:00"/>
    <d v="1899-12-30T13:00:00"/>
    <x v="1"/>
    <n v="12"/>
    <x v="0"/>
    <x v="1205"/>
    <n v="25.96"/>
    <x v="2"/>
    <s v="Afternoon"/>
    <x v="5"/>
    <s v="Feb"/>
    <x v="5"/>
    <x v="11"/>
    <x v="3"/>
    <x v="1"/>
  </r>
  <r>
    <x v="341"/>
    <x v="1"/>
    <d v="1899-12-30T13:08:09"/>
    <d v="1899-12-30T13:00:00"/>
    <d v="1899-12-30T14:00:00"/>
    <x v="2"/>
    <n v="13"/>
    <x v="0"/>
    <x v="1206"/>
    <n v="25.96"/>
    <x v="2"/>
    <s v="Afternoon"/>
    <x v="5"/>
    <s v="Feb"/>
    <x v="5"/>
    <x v="11"/>
    <x v="3"/>
    <x v="1"/>
  </r>
  <r>
    <x v="341"/>
    <x v="1"/>
    <d v="1899-12-30T13:41:40"/>
    <d v="1899-12-30T13:00:00"/>
    <d v="1899-12-30T14:00:00"/>
    <x v="2"/>
    <n v="13"/>
    <x v="0"/>
    <x v="1160"/>
    <n v="35.76"/>
    <x v="1"/>
    <s v="Afternoon"/>
    <x v="5"/>
    <s v="Feb"/>
    <x v="5"/>
    <x v="11"/>
    <x v="3"/>
    <x v="0"/>
  </r>
  <r>
    <x v="341"/>
    <x v="1"/>
    <d v="1899-12-30T15:41:25"/>
    <d v="1899-12-30T15:00:00"/>
    <d v="1899-12-30T16:00:00"/>
    <x v="3"/>
    <n v="15"/>
    <x v="0"/>
    <x v="1164"/>
    <n v="35.76"/>
    <x v="1"/>
    <s v="Afternoon"/>
    <x v="5"/>
    <s v="Feb"/>
    <x v="5"/>
    <x v="11"/>
    <x v="3"/>
    <x v="0"/>
  </r>
  <r>
    <x v="341"/>
    <x v="1"/>
    <d v="1899-12-30T15:42:17"/>
    <d v="1899-12-30T15:00:00"/>
    <d v="1899-12-30T16:00:00"/>
    <x v="3"/>
    <n v="15"/>
    <x v="0"/>
    <x v="1191"/>
    <n v="35.76"/>
    <x v="0"/>
    <s v="Afternoon"/>
    <x v="5"/>
    <s v="Feb"/>
    <x v="5"/>
    <x v="11"/>
    <x v="3"/>
    <x v="0"/>
  </r>
  <r>
    <x v="341"/>
    <x v="1"/>
    <d v="1899-12-30T15:43:35"/>
    <d v="1899-12-30T15:00:00"/>
    <d v="1899-12-30T16:00:00"/>
    <x v="3"/>
    <n v="15"/>
    <x v="0"/>
    <x v="1165"/>
    <n v="35.76"/>
    <x v="1"/>
    <s v="Afternoon"/>
    <x v="5"/>
    <s v="Feb"/>
    <x v="5"/>
    <x v="11"/>
    <x v="3"/>
    <x v="0"/>
  </r>
  <r>
    <x v="341"/>
    <x v="1"/>
    <d v="1899-12-30T16:12:58"/>
    <d v="1899-12-30T16:00:00"/>
    <d v="1899-12-30T17:00:00"/>
    <x v="4"/>
    <n v="16"/>
    <x v="0"/>
    <x v="1160"/>
    <n v="25.96"/>
    <x v="2"/>
    <s v="Afternoon"/>
    <x v="5"/>
    <s v="Feb"/>
    <x v="5"/>
    <x v="11"/>
    <x v="3"/>
    <x v="1"/>
  </r>
  <r>
    <x v="341"/>
    <x v="1"/>
    <d v="1899-12-30T16:26:09"/>
    <d v="1899-12-30T16:00:00"/>
    <d v="1899-12-30T17:00:00"/>
    <x v="4"/>
    <n v="16"/>
    <x v="0"/>
    <x v="1160"/>
    <n v="25.96"/>
    <x v="2"/>
    <s v="Afternoon"/>
    <x v="5"/>
    <s v="Feb"/>
    <x v="5"/>
    <x v="11"/>
    <x v="3"/>
    <x v="1"/>
  </r>
  <r>
    <x v="341"/>
    <x v="1"/>
    <d v="1899-12-30T17:05:32"/>
    <d v="1899-12-30T17:00:00"/>
    <d v="1899-12-30T18:00:00"/>
    <x v="9"/>
    <n v="17"/>
    <x v="0"/>
    <x v="1200"/>
    <n v="35.76"/>
    <x v="7"/>
    <s v="Night"/>
    <x v="5"/>
    <s v="Feb"/>
    <x v="5"/>
    <x v="11"/>
    <x v="3"/>
    <x v="0"/>
  </r>
  <r>
    <x v="341"/>
    <x v="1"/>
    <d v="1899-12-30T17:42:51"/>
    <d v="1899-12-30T17:00:00"/>
    <d v="1899-12-30T18:00:00"/>
    <x v="9"/>
    <n v="17"/>
    <x v="0"/>
    <x v="1110"/>
    <n v="25.96"/>
    <x v="2"/>
    <s v="Night"/>
    <x v="5"/>
    <s v="Feb"/>
    <x v="5"/>
    <x v="11"/>
    <x v="3"/>
    <x v="1"/>
  </r>
  <r>
    <x v="341"/>
    <x v="1"/>
    <d v="1899-12-30T20:05:41"/>
    <d v="1899-12-30T20:00:00"/>
    <d v="1899-12-30T21:00:00"/>
    <x v="12"/>
    <n v="20"/>
    <x v="0"/>
    <x v="507"/>
    <n v="35.76"/>
    <x v="0"/>
    <s v="Night"/>
    <x v="5"/>
    <s v="Feb"/>
    <x v="5"/>
    <x v="11"/>
    <x v="3"/>
    <x v="0"/>
  </r>
  <r>
    <x v="341"/>
    <x v="1"/>
    <d v="1899-12-30T20:23:13"/>
    <d v="1899-12-30T20:00:00"/>
    <d v="1899-12-30T21:00:00"/>
    <x v="12"/>
    <n v="20"/>
    <x v="0"/>
    <x v="1178"/>
    <n v="35.76"/>
    <x v="4"/>
    <s v="Night"/>
    <x v="5"/>
    <s v="Feb"/>
    <x v="5"/>
    <x v="11"/>
    <x v="3"/>
    <x v="0"/>
  </r>
  <r>
    <x v="341"/>
    <x v="1"/>
    <d v="1899-12-30T21:17:04"/>
    <d v="1899-12-30T21:00:00"/>
    <d v="1899-12-30T22:00:00"/>
    <x v="15"/>
    <n v="21"/>
    <x v="0"/>
    <x v="1158"/>
    <n v="35.76"/>
    <x v="7"/>
    <s v="Night"/>
    <x v="5"/>
    <s v="Feb"/>
    <x v="5"/>
    <x v="11"/>
    <x v="3"/>
    <x v="0"/>
  </r>
  <r>
    <x v="342"/>
    <x v="1"/>
    <d v="1899-12-30T07:38:48"/>
    <d v="1899-12-30T07:00:00"/>
    <d v="1899-12-30T08:00:00"/>
    <x v="11"/>
    <n v="7"/>
    <x v="0"/>
    <x v="1153"/>
    <n v="30.86"/>
    <x v="3"/>
    <s v="Morning"/>
    <x v="6"/>
    <s v="Feb"/>
    <x v="6"/>
    <x v="11"/>
    <x v="3"/>
    <x v="0"/>
  </r>
  <r>
    <x v="342"/>
    <x v="1"/>
    <d v="1899-12-30T08:45:57"/>
    <d v="1899-12-30T08:00:00"/>
    <d v="1899-12-30T09:00:00"/>
    <x v="13"/>
    <n v="8"/>
    <x v="0"/>
    <x v="1152"/>
    <n v="25.96"/>
    <x v="2"/>
    <s v="Morning"/>
    <x v="6"/>
    <s v="Feb"/>
    <x v="6"/>
    <x v="11"/>
    <x v="3"/>
    <x v="1"/>
  </r>
  <r>
    <x v="342"/>
    <x v="1"/>
    <d v="1899-12-30T09:17:21"/>
    <d v="1899-12-30T09:00:00"/>
    <d v="1899-12-30T10:00:00"/>
    <x v="10"/>
    <n v="9"/>
    <x v="0"/>
    <x v="1207"/>
    <n v="21.06"/>
    <x v="6"/>
    <s v="Morning"/>
    <x v="6"/>
    <s v="Feb"/>
    <x v="6"/>
    <x v="11"/>
    <x v="3"/>
    <x v="1"/>
  </r>
  <r>
    <x v="342"/>
    <x v="1"/>
    <d v="1899-12-30T09:36:05"/>
    <d v="1899-12-30T09:00:00"/>
    <d v="1899-12-30T10:00:00"/>
    <x v="10"/>
    <n v="9"/>
    <x v="0"/>
    <x v="1168"/>
    <n v="35.76"/>
    <x v="4"/>
    <s v="Morning"/>
    <x v="6"/>
    <s v="Feb"/>
    <x v="6"/>
    <x v="11"/>
    <x v="3"/>
    <x v="0"/>
  </r>
  <r>
    <x v="342"/>
    <x v="1"/>
    <d v="1899-12-30T10:29:33"/>
    <d v="1899-12-30T10:00:00"/>
    <d v="1899-12-30T11:00:00"/>
    <x v="0"/>
    <n v="10"/>
    <x v="0"/>
    <x v="1156"/>
    <n v="30.86"/>
    <x v="3"/>
    <s v="Morning"/>
    <x v="6"/>
    <s v="Feb"/>
    <x v="6"/>
    <x v="11"/>
    <x v="3"/>
    <x v="0"/>
  </r>
  <r>
    <x v="342"/>
    <x v="1"/>
    <d v="1899-12-30T10:59:27"/>
    <d v="1899-12-30T10:00:00"/>
    <d v="1899-12-30T11:00:00"/>
    <x v="0"/>
    <n v="10"/>
    <x v="0"/>
    <x v="1157"/>
    <n v="30.86"/>
    <x v="3"/>
    <s v="Morning"/>
    <x v="6"/>
    <s v="Feb"/>
    <x v="6"/>
    <x v="11"/>
    <x v="3"/>
    <x v="0"/>
  </r>
  <r>
    <x v="342"/>
    <x v="1"/>
    <d v="1899-12-30T16:30:39"/>
    <d v="1899-12-30T16:00:00"/>
    <d v="1899-12-30T17:00:00"/>
    <x v="4"/>
    <n v="16"/>
    <x v="0"/>
    <x v="1163"/>
    <n v="25.96"/>
    <x v="2"/>
    <s v="Afternoon"/>
    <x v="6"/>
    <s v="Feb"/>
    <x v="6"/>
    <x v="11"/>
    <x v="3"/>
    <x v="1"/>
  </r>
  <r>
    <x v="342"/>
    <x v="1"/>
    <d v="1899-12-30T16:31:34"/>
    <d v="1899-12-30T16:00:00"/>
    <d v="1899-12-30T17:00:00"/>
    <x v="4"/>
    <n v="16"/>
    <x v="0"/>
    <x v="1163"/>
    <n v="25.96"/>
    <x v="2"/>
    <s v="Afternoon"/>
    <x v="6"/>
    <s v="Feb"/>
    <x v="6"/>
    <x v="11"/>
    <x v="3"/>
    <x v="1"/>
  </r>
  <r>
    <x v="342"/>
    <x v="1"/>
    <d v="1899-12-30T17:16:12"/>
    <d v="1899-12-30T17:00:00"/>
    <d v="1899-12-30T18:00:00"/>
    <x v="9"/>
    <n v="17"/>
    <x v="0"/>
    <x v="1178"/>
    <n v="30.86"/>
    <x v="3"/>
    <s v="Night"/>
    <x v="6"/>
    <s v="Feb"/>
    <x v="6"/>
    <x v="11"/>
    <x v="3"/>
    <x v="0"/>
  </r>
  <r>
    <x v="342"/>
    <x v="1"/>
    <d v="1899-12-30T17:17:20"/>
    <d v="1899-12-30T17:00:00"/>
    <d v="1899-12-30T18:00:00"/>
    <x v="9"/>
    <n v="17"/>
    <x v="0"/>
    <x v="1179"/>
    <n v="30.86"/>
    <x v="3"/>
    <s v="Night"/>
    <x v="6"/>
    <s v="Feb"/>
    <x v="6"/>
    <x v="11"/>
    <x v="3"/>
    <x v="0"/>
  </r>
  <r>
    <x v="342"/>
    <x v="1"/>
    <d v="1899-12-30T18:01:35"/>
    <d v="1899-12-30T18:00:00"/>
    <d v="1899-12-30T19:00:00"/>
    <x v="5"/>
    <n v="18"/>
    <x v="0"/>
    <x v="1208"/>
    <n v="35.76"/>
    <x v="0"/>
    <s v="Night"/>
    <x v="6"/>
    <s v="Feb"/>
    <x v="6"/>
    <x v="11"/>
    <x v="3"/>
    <x v="0"/>
  </r>
  <r>
    <x v="342"/>
    <x v="1"/>
    <d v="1899-12-30T18:15:09"/>
    <d v="1899-12-30T18:00:00"/>
    <d v="1899-12-30T19:00:00"/>
    <x v="5"/>
    <n v="18"/>
    <x v="0"/>
    <x v="46"/>
    <n v="35.76"/>
    <x v="7"/>
    <s v="Night"/>
    <x v="6"/>
    <s v="Feb"/>
    <x v="6"/>
    <x v="11"/>
    <x v="3"/>
    <x v="0"/>
  </r>
  <r>
    <x v="342"/>
    <x v="1"/>
    <d v="1899-12-30T19:06:30"/>
    <d v="1899-12-30T19:00:00"/>
    <d v="1899-12-30T20:00:00"/>
    <x v="6"/>
    <n v="19"/>
    <x v="0"/>
    <x v="1209"/>
    <n v="35.76"/>
    <x v="0"/>
    <s v="Night"/>
    <x v="6"/>
    <s v="Feb"/>
    <x v="6"/>
    <x v="11"/>
    <x v="3"/>
    <x v="0"/>
  </r>
  <r>
    <x v="343"/>
    <x v="1"/>
    <d v="1899-12-30T11:38:56"/>
    <d v="1899-12-30T11:00:00"/>
    <d v="1899-12-30T12:00:00"/>
    <x v="7"/>
    <n v="11"/>
    <x v="0"/>
    <x v="1163"/>
    <n v="25.96"/>
    <x v="2"/>
    <s v="Morning"/>
    <x v="0"/>
    <s v="Feb"/>
    <x v="0"/>
    <x v="11"/>
    <x v="3"/>
    <x v="1"/>
  </r>
  <r>
    <x v="343"/>
    <x v="1"/>
    <d v="1899-12-30T14:07:09"/>
    <d v="1899-12-30T14:00:00"/>
    <d v="1899-12-30T15:00:00"/>
    <x v="8"/>
    <n v="14"/>
    <x v="0"/>
    <x v="1210"/>
    <n v="35.76"/>
    <x v="1"/>
    <s v="Afternoon"/>
    <x v="0"/>
    <s v="Feb"/>
    <x v="0"/>
    <x v="11"/>
    <x v="3"/>
    <x v="0"/>
  </r>
  <r>
    <x v="343"/>
    <x v="1"/>
    <d v="1899-12-30T14:46:00"/>
    <d v="1899-12-30T14:00:00"/>
    <d v="1899-12-30T15:00:00"/>
    <x v="8"/>
    <n v="14"/>
    <x v="0"/>
    <x v="1198"/>
    <n v="25.96"/>
    <x v="2"/>
    <s v="Afternoon"/>
    <x v="0"/>
    <s v="Feb"/>
    <x v="0"/>
    <x v="11"/>
    <x v="3"/>
    <x v="1"/>
  </r>
  <r>
    <x v="343"/>
    <x v="1"/>
    <d v="1899-12-30T14:46:45"/>
    <d v="1899-12-30T14:00:00"/>
    <d v="1899-12-30T15:00:00"/>
    <x v="8"/>
    <n v="14"/>
    <x v="0"/>
    <x v="1198"/>
    <n v="21.06"/>
    <x v="6"/>
    <s v="Afternoon"/>
    <x v="0"/>
    <s v="Feb"/>
    <x v="0"/>
    <x v="11"/>
    <x v="3"/>
    <x v="1"/>
  </r>
  <r>
    <x v="343"/>
    <x v="1"/>
    <d v="1899-12-30T14:58:12"/>
    <d v="1899-12-30T14:00:00"/>
    <d v="1899-12-30T15:00:00"/>
    <x v="8"/>
    <n v="14"/>
    <x v="0"/>
    <x v="1211"/>
    <n v="30.86"/>
    <x v="3"/>
    <s v="Afternoon"/>
    <x v="0"/>
    <s v="Feb"/>
    <x v="0"/>
    <x v="11"/>
    <x v="3"/>
    <x v="0"/>
  </r>
  <r>
    <x v="343"/>
    <x v="1"/>
    <d v="1899-12-30T15:00:17"/>
    <d v="1899-12-30T15:00:00"/>
    <d v="1899-12-30T16:00:00"/>
    <x v="3"/>
    <n v="15"/>
    <x v="0"/>
    <x v="1200"/>
    <n v="35.76"/>
    <x v="7"/>
    <s v="Afternoon"/>
    <x v="0"/>
    <s v="Feb"/>
    <x v="0"/>
    <x v="11"/>
    <x v="3"/>
    <x v="0"/>
  </r>
  <r>
    <x v="343"/>
    <x v="1"/>
    <d v="1899-12-30T15:36:41"/>
    <d v="1899-12-30T15:00:00"/>
    <d v="1899-12-30T16:00:00"/>
    <x v="3"/>
    <n v="15"/>
    <x v="0"/>
    <x v="507"/>
    <n v="35.76"/>
    <x v="7"/>
    <s v="Afternoon"/>
    <x v="0"/>
    <s v="Feb"/>
    <x v="0"/>
    <x v="11"/>
    <x v="3"/>
    <x v="0"/>
  </r>
  <r>
    <x v="343"/>
    <x v="1"/>
    <d v="1899-12-30T15:38:47"/>
    <d v="1899-12-30T15:00:00"/>
    <d v="1899-12-30T16:00:00"/>
    <x v="3"/>
    <n v="15"/>
    <x v="0"/>
    <x v="507"/>
    <n v="35.76"/>
    <x v="0"/>
    <s v="Afternoon"/>
    <x v="0"/>
    <s v="Feb"/>
    <x v="0"/>
    <x v="11"/>
    <x v="3"/>
    <x v="0"/>
  </r>
  <r>
    <x v="343"/>
    <x v="1"/>
    <d v="1899-12-30T15:53:56"/>
    <d v="1899-12-30T15:00:00"/>
    <d v="1899-12-30T16:00:00"/>
    <x v="3"/>
    <n v="15"/>
    <x v="0"/>
    <x v="1212"/>
    <n v="35.76"/>
    <x v="1"/>
    <s v="Afternoon"/>
    <x v="0"/>
    <s v="Feb"/>
    <x v="0"/>
    <x v="11"/>
    <x v="3"/>
    <x v="0"/>
  </r>
  <r>
    <x v="343"/>
    <x v="1"/>
    <d v="1899-12-30T15:54:57"/>
    <d v="1899-12-30T15:00:00"/>
    <d v="1899-12-30T16:00:00"/>
    <x v="3"/>
    <n v="15"/>
    <x v="0"/>
    <x v="1212"/>
    <n v="35.76"/>
    <x v="7"/>
    <s v="Afternoon"/>
    <x v="0"/>
    <s v="Feb"/>
    <x v="0"/>
    <x v="11"/>
    <x v="3"/>
    <x v="0"/>
  </r>
  <r>
    <x v="343"/>
    <x v="1"/>
    <d v="1899-12-30T17:03:16"/>
    <d v="1899-12-30T17:00:00"/>
    <d v="1899-12-30T18:00:00"/>
    <x v="9"/>
    <n v="17"/>
    <x v="0"/>
    <x v="1160"/>
    <n v="25.96"/>
    <x v="2"/>
    <s v="Night"/>
    <x v="0"/>
    <s v="Feb"/>
    <x v="0"/>
    <x v="11"/>
    <x v="3"/>
    <x v="1"/>
  </r>
  <r>
    <x v="343"/>
    <x v="1"/>
    <d v="1899-12-30T17:04:30"/>
    <d v="1899-12-30T17:00:00"/>
    <d v="1899-12-30T18:00:00"/>
    <x v="9"/>
    <n v="17"/>
    <x v="0"/>
    <x v="1160"/>
    <n v="35.76"/>
    <x v="4"/>
    <s v="Night"/>
    <x v="0"/>
    <s v="Feb"/>
    <x v="0"/>
    <x v="11"/>
    <x v="3"/>
    <x v="0"/>
  </r>
  <r>
    <x v="343"/>
    <x v="1"/>
    <d v="1899-12-30T17:09:08"/>
    <d v="1899-12-30T17:00:00"/>
    <d v="1899-12-30T18:00:00"/>
    <x v="9"/>
    <n v="17"/>
    <x v="0"/>
    <x v="1202"/>
    <n v="21.06"/>
    <x v="6"/>
    <s v="Night"/>
    <x v="0"/>
    <s v="Feb"/>
    <x v="0"/>
    <x v="11"/>
    <x v="3"/>
    <x v="1"/>
  </r>
  <r>
    <x v="343"/>
    <x v="1"/>
    <d v="1899-12-30T17:25:25"/>
    <d v="1899-12-30T17:00:00"/>
    <d v="1899-12-30T18:00:00"/>
    <x v="9"/>
    <n v="17"/>
    <x v="0"/>
    <x v="1213"/>
    <n v="30.86"/>
    <x v="3"/>
    <s v="Night"/>
    <x v="0"/>
    <s v="Feb"/>
    <x v="0"/>
    <x v="11"/>
    <x v="3"/>
    <x v="0"/>
  </r>
  <r>
    <x v="343"/>
    <x v="1"/>
    <d v="1899-12-30T21:18:30"/>
    <d v="1899-12-30T21:00:00"/>
    <d v="1899-12-30T22:00:00"/>
    <x v="15"/>
    <n v="21"/>
    <x v="0"/>
    <x v="1214"/>
    <n v="25.96"/>
    <x v="2"/>
    <s v="Night"/>
    <x v="0"/>
    <s v="Feb"/>
    <x v="0"/>
    <x v="11"/>
    <x v="3"/>
    <x v="1"/>
  </r>
  <r>
    <x v="344"/>
    <x v="1"/>
    <d v="1899-12-30T09:22:52"/>
    <d v="1899-12-30T09:00:00"/>
    <d v="1899-12-30T10:00:00"/>
    <x v="10"/>
    <n v="9"/>
    <x v="0"/>
    <x v="1200"/>
    <n v="35.76"/>
    <x v="7"/>
    <s v="Morning"/>
    <x v="1"/>
    <s v="Feb"/>
    <x v="1"/>
    <x v="11"/>
    <x v="3"/>
    <x v="0"/>
  </r>
  <r>
    <x v="344"/>
    <x v="1"/>
    <d v="1899-12-30T12:41:54"/>
    <d v="1899-12-30T12:00:00"/>
    <d v="1899-12-30T13:00:00"/>
    <x v="1"/>
    <n v="12"/>
    <x v="0"/>
    <x v="1163"/>
    <n v="35.76"/>
    <x v="7"/>
    <s v="Afternoon"/>
    <x v="1"/>
    <s v="Feb"/>
    <x v="1"/>
    <x v="11"/>
    <x v="3"/>
    <x v="0"/>
  </r>
  <r>
    <x v="344"/>
    <x v="1"/>
    <d v="1899-12-30T12:44:27"/>
    <d v="1899-12-30T12:00:00"/>
    <d v="1899-12-30T13:00:00"/>
    <x v="1"/>
    <n v="12"/>
    <x v="0"/>
    <x v="1163"/>
    <n v="25.96"/>
    <x v="2"/>
    <s v="Afternoon"/>
    <x v="1"/>
    <s v="Feb"/>
    <x v="1"/>
    <x v="11"/>
    <x v="3"/>
    <x v="1"/>
  </r>
  <r>
    <x v="344"/>
    <x v="1"/>
    <d v="1899-12-30T13:02:20"/>
    <d v="1899-12-30T13:00:00"/>
    <d v="1899-12-30T14:00:00"/>
    <x v="2"/>
    <n v="13"/>
    <x v="0"/>
    <x v="878"/>
    <n v="30.86"/>
    <x v="3"/>
    <s v="Afternoon"/>
    <x v="1"/>
    <s v="Feb"/>
    <x v="1"/>
    <x v="11"/>
    <x v="3"/>
    <x v="0"/>
  </r>
  <r>
    <x v="344"/>
    <x v="1"/>
    <d v="1899-12-30T13:32:06"/>
    <d v="1899-12-30T13:00:00"/>
    <d v="1899-12-30T14:00:00"/>
    <x v="2"/>
    <n v="13"/>
    <x v="0"/>
    <x v="1200"/>
    <n v="30.86"/>
    <x v="3"/>
    <s v="Afternoon"/>
    <x v="1"/>
    <s v="Feb"/>
    <x v="1"/>
    <x v="11"/>
    <x v="3"/>
    <x v="0"/>
  </r>
  <r>
    <x v="344"/>
    <x v="1"/>
    <d v="1899-12-30T14:01:51"/>
    <d v="1899-12-30T14:00:00"/>
    <d v="1899-12-30T15:00:00"/>
    <x v="8"/>
    <n v="14"/>
    <x v="0"/>
    <x v="1184"/>
    <n v="35.76"/>
    <x v="7"/>
    <s v="Afternoon"/>
    <x v="1"/>
    <s v="Feb"/>
    <x v="1"/>
    <x v="11"/>
    <x v="3"/>
    <x v="0"/>
  </r>
  <r>
    <x v="344"/>
    <x v="1"/>
    <d v="1899-12-30T14:11:54"/>
    <d v="1899-12-30T14:00:00"/>
    <d v="1899-12-30T15:00:00"/>
    <x v="8"/>
    <n v="14"/>
    <x v="0"/>
    <x v="1215"/>
    <n v="25.96"/>
    <x v="2"/>
    <s v="Afternoon"/>
    <x v="1"/>
    <s v="Feb"/>
    <x v="1"/>
    <x v="11"/>
    <x v="3"/>
    <x v="1"/>
  </r>
  <r>
    <x v="344"/>
    <x v="1"/>
    <d v="1899-12-30T15:40:08"/>
    <d v="1899-12-30T15:00:00"/>
    <d v="1899-12-30T16:00:00"/>
    <x v="3"/>
    <n v="15"/>
    <x v="0"/>
    <x v="1201"/>
    <n v="35.76"/>
    <x v="1"/>
    <s v="Afternoon"/>
    <x v="1"/>
    <s v="Feb"/>
    <x v="1"/>
    <x v="11"/>
    <x v="3"/>
    <x v="0"/>
  </r>
  <r>
    <x v="344"/>
    <x v="1"/>
    <d v="1899-12-30T15:40:59"/>
    <d v="1899-12-30T15:00:00"/>
    <d v="1899-12-30T16:00:00"/>
    <x v="3"/>
    <n v="15"/>
    <x v="0"/>
    <x v="1179"/>
    <n v="35.76"/>
    <x v="1"/>
    <s v="Afternoon"/>
    <x v="1"/>
    <s v="Feb"/>
    <x v="1"/>
    <x v="11"/>
    <x v="3"/>
    <x v="0"/>
  </r>
  <r>
    <x v="345"/>
    <x v="1"/>
    <d v="1899-12-30T10:46:43"/>
    <d v="1899-12-30T10:00:00"/>
    <d v="1899-12-30T11:00:00"/>
    <x v="0"/>
    <n v="10"/>
    <x v="0"/>
    <x v="1216"/>
    <n v="25.96"/>
    <x v="2"/>
    <s v="Morning"/>
    <x v="2"/>
    <s v="Feb"/>
    <x v="2"/>
    <x v="11"/>
    <x v="3"/>
    <x v="1"/>
  </r>
  <r>
    <x v="345"/>
    <x v="1"/>
    <d v="1899-12-30T10:50:01"/>
    <d v="1899-12-30T10:00:00"/>
    <d v="1899-12-30T11:00:00"/>
    <x v="0"/>
    <n v="10"/>
    <x v="0"/>
    <x v="1169"/>
    <n v="25.96"/>
    <x v="2"/>
    <s v="Morning"/>
    <x v="2"/>
    <s v="Feb"/>
    <x v="2"/>
    <x v="11"/>
    <x v="3"/>
    <x v="1"/>
  </r>
  <r>
    <x v="345"/>
    <x v="1"/>
    <d v="1899-12-30T10:51:04"/>
    <d v="1899-12-30T10:00:00"/>
    <d v="1899-12-30T11:00:00"/>
    <x v="0"/>
    <n v="10"/>
    <x v="0"/>
    <x v="1169"/>
    <n v="30.86"/>
    <x v="3"/>
    <s v="Morning"/>
    <x v="2"/>
    <s v="Feb"/>
    <x v="2"/>
    <x v="11"/>
    <x v="3"/>
    <x v="0"/>
  </r>
  <r>
    <x v="345"/>
    <x v="1"/>
    <d v="1899-12-30T11:04:48"/>
    <d v="1899-12-30T11:00:00"/>
    <d v="1899-12-30T12:00:00"/>
    <x v="7"/>
    <n v="11"/>
    <x v="0"/>
    <x v="1156"/>
    <n v="35.76"/>
    <x v="1"/>
    <s v="Morning"/>
    <x v="2"/>
    <s v="Feb"/>
    <x v="2"/>
    <x v="11"/>
    <x v="3"/>
    <x v="0"/>
  </r>
  <r>
    <x v="345"/>
    <x v="1"/>
    <d v="1899-12-30T11:32:29"/>
    <d v="1899-12-30T11:00:00"/>
    <d v="1899-12-30T12:00:00"/>
    <x v="7"/>
    <n v="11"/>
    <x v="0"/>
    <x v="1160"/>
    <n v="25.96"/>
    <x v="2"/>
    <s v="Morning"/>
    <x v="2"/>
    <s v="Feb"/>
    <x v="2"/>
    <x v="11"/>
    <x v="3"/>
    <x v="1"/>
  </r>
  <r>
    <x v="345"/>
    <x v="1"/>
    <d v="1899-12-30T14:15:37"/>
    <d v="1899-12-30T14:00:00"/>
    <d v="1899-12-30T15:00:00"/>
    <x v="8"/>
    <n v="14"/>
    <x v="0"/>
    <x v="1196"/>
    <n v="35.76"/>
    <x v="1"/>
    <s v="Afternoon"/>
    <x v="2"/>
    <s v="Feb"/>
    <x v="2"/>
    <x v="11"/>
    <x v="3"/>
    <x v="0"/>
  </r>
  <r>
    <x v="345"/>
    <x v="1"/>
    <d v="1899-12-30T14:16:41"/>
    <d v="1899-12-30T14:00:00"/>
    <d v="1899-12-30T15:00:00"/>
    <x v="8"/>
    <n v="14"/>
    <x v="0"/>
    <x v="1196"/>
    <n v="35.76"/>
    <x v="0"/>
    <s v="Afternoon"/>
    <x v="2"/>
    <s v="Feb"/>
    <x v="2"/>
    <x v="11"/>
    <x v="3"/>
    <x v="0"/>
  </r>
  <r>
    <x v="345"/>
    <x v="1"/>
    <d v="1899-12-30T17:12:27"/>
    <d v="1899-12-30T17:00:00"/>
    <d v="1899-12-30T18:00:00"/>
    <x v="9"/>
    <n v="17"/>
    <x v="0"/>
    <x v="1163"/>
    <n v="35.76"/>
    <x v="1"/>
    <s v="Night"/>
    <x v="2"/>
    <s v="Feb"/>
    <x v="2"/>
    <x v="11"/>
    <x v="3"/>
    <x v="0"/>
  </r>
  <r>
    <x v="345"/>
    <x v="1"/>
    <d v="1899-12-30T17:13:33"/>
    <d v="1899-12-30T17:00:00"/>
    <d v="1899-12-30T18:00:00"/>
    <x v="9"/>
    <n v="17"/>
    <x v="0"/>
    <x v="1163"/>
    <n v="30.86"/>
    <x v="3"/>
    <s v="Night"/>
    <x v="2"/>
    <s v="Feb"/>
    <x v="2"/>
    <x v="11"/>
    <x v="3"/>
    <x v="0"/>
  </r>
  <r>
    <x v="345"/>
    <x v="1"/>
    <d v="1899-12-30T17:44:33"/>
    <d v="1899-12-30T17:00:00"/>
    <d v="1899-12-30T18:00:00"/>
    <x v="9"/>
    <n v="17"/>
    <x v="0"/>
    <x v="1217"/>
    <n v="30.86"/>
    <x v="3"/>
    <s v="Night"/>
    <x v="2"/>
    <s v="Feb"/>
    <x v="2"/>
    <x v="11"/>
    <x v="3"/>
    <x v="0"/>
  </r>
  <r>
    <x v="346"/>
    <x v="1"/>
    <d v="1899-12-30T06:50:04"/>
    <d v="1899-12-30T06:00:00"/>
    <d v="1899-12-30T07:00:00"/>
    <x v="16"/>
    <n v="6"/>
    <x v="0"/>
    <x v="1200"/>
    <n v="35.76"/>
    <x v="7"/>
    <s v="Morning"/>
    <x v="3"/>
    <s v="Feb"/>
    <x v="3"/>
    <x v="11"/>
    <x v="3"/>
    <x v="0"/>
  </r>
  <r>
    <x v="346"/>
    <x v="1"/>
    <d v="1899-12-30T08:53:14"/>
    <d v="1899-12-30T08:00:00"/>
    <d v="1899-12-30T09:00:00"/>
    <x v="13"/>
    <n v="8"/>
    <x v="0"/>
    <x v="1163"/>
    <n v="25.96"/>
    <x v="2"/>
    <s v="Morning"/>
    <x v="3"/>
    <s v="Feb"/>
    <x v="3"/>
    <x v="11"/>
    <x v="3"/>
    <x v="1"/>
  </r>
  <r>
    <x v="346"/>
    <x v="1"/>
    <d v="1899-12-30T09:00:55"/>
    <d v="1899-12-30T09:00:00"/>
    <d v="1899-12-30T10:00:00"/>
    <x v="10"/>
    <n v="9"/>
    <x v="0"/>
    <x v="1160"/>
    <n v="25.96"/>
    <x v="2"/>
    <s v="Morning"/>
    <x v="3"/>
    <s v="Feb"/>
    <x v="3"/>
    <x v="11"/>
    <x v="3"/>
    <x v="1"/>
  </r>
  <r>
    <x v="346"/>
    <x v="1"/>
    <d v="1899-12-30T09:28:07"/>
    <d v="1899-12-30T09:00:00"/>
    <d v="1899-12-30T10:00:00"/>
    <x v="10"/>
    <n v="9"/>
    <x v="0"/>
    <x v="1218"/>
    <n v="30.86"/>
    <x v="3"/>
    <s v="Morning"/>
    <x v="3"/>
    <s v="Feb"/>
    <x v="3"/>
    <x v="11"/>
    <x v="3"/>
    <x v="0"/>
  </r>
  <r>
    <x v="346"/>
    <x v="1"/>
    <d v="1899-12-30T09:56:59"/>
    <d v="1899-12-30T09:00:00"/>
    <d v="1899-12-30T10:00:00"/>
    <x v="10"/>
    <n v="9"/>
    <x v="0"/>
    <x v="1210"/>
    <n v="35.76"/>
    <x v="1"/>
    <s v="Morning"/>
    <x v="3"/>
    <s v="Feb"/>
    <x v="3"/>
    <x v="11"/>
    <x v="3"/>
    <x v="0"/>
  </r>
  <r>
    <x v="346"/>
    <x v="1"/>
    <d v="1899-12-30T10:20:12"/>
    <d v="1899-12-30T10:00:00"/>
    <d v="1899-12-30T11:00:00"/>
    <x v="0"/>
    <n v="10"/>
    <x v="0"/>
    <x v="1219"/>
    <n v="30.86"/>
    <x v="3"/>
    <s v="Morning"/>
    <x v="3"/>
    <s v="Feb"/>
    <x v="3"/>
    <x v="11"/>
    <x v="3"/>
    <x v="0"/>
  </r>
  <r>
    <x v="346"/>
    <x v="1"/>
    <d v="1899-12-30T10:44:48"/>
    <d v="1899-12-30T10:00:00"/>
    <d v="1899-12-30T11:00:00"/>
    <x v="0"/>
    <n v="10"/>
    <x v="0"/>
    <x v="1160"/>
    <n v="25.96"/>
    <x v="2"/>
    <s v="Morning"/>
    <x v="3"/>
    <s v="Feb"/>
    <x v="3"/>
    <x v="11"/>
    <x v="3"/>
    <x v="1"/>
  </r>
  <r>
    <x v="346"/>
    <x v="1"/>
    <d v="1899-12-30T11:53:59"/>
    <d v="1899-12-30T11:00:00"/>
    <d v="1899-12-30T12:00:00"/>
    <x v="7"/>
    <n v="11"/>
    <x v="0"/>
    <x v="1203"/>
    <n v="30.86"/>
    <x v="3"/>
    <s v="Morning"/>
    <x v="3"/>
    <s v="Feb"/>
    <x v="3"/>
    <x v="11"/>
    <x v="3"/>
    <x v="0"/>
  </r>
  <r>
    <x v="346"/>
    <x v="1"/>
    <d v="1899-12-30T11:55:02"/>
    <d v="1899-12-30T11:00:00"/>
    <d v="1899-12-30T12:00:00"/>
    <x v="7"/>
    <n v="11"/>
    <x v="0"/>
    <x v="1202"/>
    <n v="21.06"/>
    <x v="6"/>
    <s v="Morning"/>
    <x v="3"/>
    <s v="Feb"/>
    <x v="3"/>
    <x v="11"/>
    <x v="3"/>
    <x v="1"/>
  </r>
  <r>
    <x v="346"/>
    <x v="1"/>
    <d v="1899-12-30T12:48:58"/>
    <d v="1899-12-30T12:00:00"/>
    <d v="1899-12-30T13:00:00"/>
    <x v="1"/>
    <n v="12"/>
    <x v="0"/>
    <x v="1220"/>
    <n v="35.76"/>
    <x v="7"/>
    <s v="Afternoon"/>
    <x v="3"/>
    <s v="Feb"/>
    <x v="3"/>
    <x v="11"/>
    <x v="3"/>
    <x v="0"/>
  </r>
  <r>
    <x v="346"/>
    <x v="1"/>
    <d v="1899-12-30T14:23:02"/>
    <d v="1899-12-30T14:00:00"/>
    <d v="1899-12-30T15:00:00"/>
    <x v="8"/>
    <n v="14"/>
    <x v="0"/>
    <x v="1221"/>
    <n v="35.76"/>
    <x v="0"/>
    <s v="Afternoon"/>
    <x v="3"/>
    <s v="Feb"/>
    <x v="3"/>
    <x v="11"/>
    <x v="3"/>
    <x v="0"/>
  </r>
  <r>
    <x v="346"/>
    <x v="1"/>
    <d v="1899-12-30T15:05:42"/>
    <d v="1899-12-30T15:00:00"/>
    <d v="1899-12-30T16:00:00"/>
    <x v="3"/>
    <n v="15"/>
    <x v="0"/>
    <x v="1194"/>
    <n v="30.86"/>
    <x v="3"/>
    <s v="Afternoon"/>
    <x v="3"/>
    <s v="Feb"/>
    <x v="3"/>
    <x v="11"/>
    <x v="3"/>
    <x v="0"/>
  </r>
  <r>
    <x v="346"/>
    <x v="1"/>
    <d v="1899-12-30T15:33:20"/>
    <d v="1899-12-30T15:00:00"/>
    <d v="1899-12-30T16:00:00"/>
    <x v="3"/>
    <n v="15"/>
    <x v="0"/>
    <x v="1191"/>
    <n v="35.76"/>
    <x v="0"/>
    <s v="Afternoon"/>
    <x v="3"/>
    <s v="Feb"/>
    <x v="3"/>
    <x v="11"/>
    <x v="3"/>
    <x v="0"/>
  </r>
  <r>
    <x v="346"/>
    <x v="1"/>
    <d v="1899-12-30T16:19:06"/>
    <d v="1899-12-30T16:00:00"/>
    <d v="1899-12-30T17:00:00"/>
    <x v="4"/>
    <n v="16"/>
    <x v="0"/>
    <x v="1218"/>
    <n v="21.06"/>
    <x v="6"/>
    <s v="Afternoon"/>
    <x v="3"/>
    <s v="Feb"/>
    <x v="3"/>
    <x v="11"/>
    <x v="3"/>
    <x v="1"/>
  </r>
  <r>
    <x v="346"/>
    <x v="1"/>
    <d v="1899-12-30T16:22:42"/>
    <d v="1899-12-30T16:00:00"/>
    <d v="1899-12-30T17:00:00"/>
    <x v="4"/>
    <n v="16"/>
    <x v="0"/>
    <x v="1170"/>
    <n v="25.96"/>
    <x v="2"/>
    <s v="Afternoon"/>
    <x v="3"/>
    <s v="Feb"/>
    <x v="3"/>
    <x v="11"/>
    <x v="3"/>
    <x v="1"/>
  </r>
  <r>
    <x v="346"/>
    <x v="1"/>
    <d v="1899-12-30T17:31:14"/>
    <d v="1899-12-30T17:00:00"/>
    <d v="1899-12-30T18:00:00"/>
    <x v="9"/>
    <n v="17"/>
    <x v="0"/>
    <x v="1222"/>
    <n v="30.86"/>
    <x v="3"/>
    <s v="Night"/>
    <x v="3"/>
    <s v="Feb"/>
    <x v="3"/>
    <x v="11"/>
    <x v="3"/>
    <x v="0"/>
  </r>
  <r>
    <x v="346"/>
    <x v="1"/>
    <d v="1899-12-30T18:23:53"/>
    <d v="1899-12-30T18:00:00"/>
    <d v="1899-12-30T19:00:00"/>
    <x v="5"/>
    <n v="18"/>
    <x v="0"/>
    <x v="1206"/>
    <n v="25.96"/>
    <x v="2"/>
    <s v="Night"/>
    <x v="3"/>
    <s v="Feb"/>
    <x v="3"/>
    <x v="11"/>
    <x v="3"/>
    <x v="1"/>
  </r>
  <r>
    <x v="346"/>
    <x v="1"/>
    <d v="1899-12-30T19:13:52"/>
    <d v="1899-12-30T19:00:00"/>
    <d v="1899-12-30T20:00:00"/>
    <x v="6"/>
    <n v="19"/>
    <x v="0"/>
    <x v="1223"/>
    <n v="25.96"/>
    <x v="2"/>
    <s v="Night"/>
    <x v="3"/>
    <s v="Feb"/>
    <x v="3"/>
    <x v="11"/>
    <x v="3"/>
    <x v="1"/>
  </r>
  <r>
    <x v="346"/>
    <x v="1"/>
    <d v="1899-12-30T19:15:01"/>
    <d v="1899-12-30T19:00:00"/>
    <d v="1899-12-30T20:00:00"/>
    <x v="6"/>
    <n v="19"/>
    <x v="0"/>
    <x v="1223"/>
    <n v="25.96"/>
    <x v="2"/>
    <s v="Night"/>
    <x v="3"/>
    <s v="Feb"/>
    <x v="3"/>
    <x v="11"/>
    <x v="3"/>
    <x v="1"/>
  </r>
  <r>
    <x v="346"/>
    <x v="1"/>
    <d v="1899-12-30T20:18:17"/>
    <d v="1899-12-30T20:00:00"/>
    <d v="1899-12-30T21:00:00"/>
    <x v="12"/>
    <n v="20"/>
    <x v="0"/>
    <x v="1192"/>
    <n v="35.76"/>
    <x v="0"/>
    <s v="Night"/>
    <x v="3"/>
    <s v="Feb"/>
    <x v="3"/>
    <x v="11"/>
    <x v="3"/>
    <x v="0"/>
  </r>
  <r>
    <x v="347"/>
    <x v="1"/>
    <d v="1899-12-30T08:53:09"/>
    <d v="1899-12-30T08:00:00"/>
    <d v="1899-12-30T09:00:00"/>
    <x v="13"/>
    <n v="8"/>
    <x v="0"/>
    <x v="1163"/>
    <n v="25.96"/>
    <x v="2"/>
    <s v="Morning"/>
    <x v="4"/>
    <s v="Feb"/>
    <x v="4"/>
    <x v="11"/>
    <x v="3"/>
    <x v="1"/>
  </r>
  <r>
    <x v="347"/>
    <x v="1"/>
    <d v="1899-12-30T08:54:14"/>
    <d v="1899-12-30T08:00:00"/>
    <d v="1899-12-30T09:00:00"/>
    <x v="13"/>
    <n v="8"/>
    <x v="0"/>
    <x v="1163"/>
    <n v="25.96"/>
    <x v="2"/>
    <s v="Morning"/>
    <x v="4"/>
    <s v="Feb"/>
    <x v="4"/>
    <x v="11"/>
    <x v="3"/>
    <x v="1"/>
  </r>
  <r>
    <x v="347"/>
    <x v="1"/>
    <d v="1899-12-30T11:07:35"/>
    <d v="1899-12-30T11:00:00"/>
    <d v="1899-12-30T12:00:00"/>
    <x v="7"/>
    <n v="11"/>
    <x v="0"/>
    <x v="1110"/>
    <n v="25.96"/>
    <x v="2"/>
    <s v="Morning"/>
    <x v="4"/>
    <s v="Feb"/>
    <x v="4"/>
    <x v="11"/>
    <x v="3"/>
    <x v="1"/>
  </r>
  <r>
    <x v="347"/>
    <x v="1"/>
    <d v="1899-12-30T11:30:06"/>
    <d v="1899-12-30T11:00:00"/>
    <d v="1899-12-30T12:00:00"/>
    <x v="7"/>
    <n v="11"/>
    <x v="0"/>
    <x v="1198"/>
    <n v="25.96"/>
    <x v="2"/>
    <s v="Morning"/>
    <x v="4"/>
    <s v="Feb"/>
    <x v="4"/>
    <x v="11"/>
    <x v="3"/>
    <x v="1"/>
  </r>
  <r>
    <x v="347"/>
    <x v="1"/>
    <d v="1899-12-30T11:38:24"/>
    <d v="1899-12-30T11:00:00"/>
    <d v="1899-12-30T12:00:00"/>
    <x v="7"/>
    <n v="11"/>
    <x v="0"/>
    <x v="1203"/>
    <n v="30.86"/>
    <x v="3"/>
    <s v="Morning"/>
    <x v="4"/>
    <s v="Feb"/>
    <x v="4"/>
    <x v="11"/>
    <x v="3"/>
    <x v="0"/>
  </r>
  <r>
    <x v="347"/>
    <x v="1"/>
    <d v="1899-12-30T12:15:27"/>
    <d v="1899-12-30T12:00:00"/>
    <d v="1899-12-30T13:00:00"/>
    <x v="1"/>
    <n v="12"/>
    <x v="0"/>
    <x v="1218"/>
    <n v="30.86"/>
    <x v="3"/>
    <s v="Afternoon"/>
    <x v="4"/>
    <s v="Feb"/>
    <x v="4"/>
    <x v="11"/>
    <x v="3"/>
    <x v="0"/>
  </r>
  <r>
    <x v="347"/>
    <x v="1"/>
    <d v="1899-12-30T13:04:27"/>
    <d v="1899-12-30T13:00:00"/>
    <d v="1899-12-30T14:00:00"/>
    <x v="2"/>
    <n v="13"/>
    <x v="0"/>
    <x v="1224"/>
    <n v="35.76"/>
    <x v="4"/>
    <s v="Afternoon"/>
    <x v="4"/>
    <s v="Feb"/>
    <x v="4"/>
    <x v="11"/>
    <x v="3"/>
    <x v="0"/>
  </r>
  <r>
    <x v="347"/>
    <x v="1"/>
    <d v="1899-12-30T13:25:45"/>
    <d v="1899-12-30T13:00:00"/>
    <d v="1899-12-30T14:00:00"/>
    <x v="2"/>
    <n v="13"/>
    <x v="0"/>
    <x v="1215"/>
    <n v="25.96"/>
    <x v="2"/>
    <s v="Afternoon"/>
    <x v="4"/>
    <s v="Feb"/>
    <x v="4"/>
    <x v="11"/>
    <x v="3"/>
    <x v="1"/>
  </r>
  <r>
    <x v="347"/>
    <x v="1"/>
    <d v="1899-12-30T13:27:05"/>
    <d v="1899-12-30T13:00:00"/>
    <d v="1899-12-30T14:00:00"/>
    <x v="2"/>
    <n v="13"/>
    <x v="0"/>
    <x v="1222"/>
    <n v="30.86"/>
    <x v="3"/>
    <s v="Afternoon"/>
    <x v="4"/>
    <s v="Feb"/>
    <x v="4"/>
    <x v="11"/>
    <x v="3"/>
    <x v="0"/>
  </r>
  <r>
    <x v="347"/>
    <x v="1"/>
    <d v="1899-12-30T17:05:28"/>
    <d v="1899-12-30T17:00:00"/>
    <d v="1899-12-30T18:00:00"/>
    <x v="9"/>
    <n v="17"/>
    <x v="0"/>
    <x v="1210"/>
    <n v="35.76"/>
    <x v="1"/>
    <s v="Night"/>
    <x v="4"/>
    <s v="Feb"/>
    <x v="4"/>
    <x v="11"/>
    <x v="3"/>
    <x v="0"/>
  </r>
  <r>
    <x v="347"/>
    <x v="1"/>
    <d v="1899-12-30T17:08:19"/>
    <d v="1899-12-30T17:00:00"/>
    <d v="1899-12-30T18:00:00"/>
    <x v="9"/>
    <n v="17"/>
    <x v="0"/>
    <x v="1225"/>
    <n v="30.86"/>
    <x v="3"/>
    <s v="Night"/>
    <x v="4"/>
    <s v="Feb"/>
    <x v="4"/>
    <x v="11"/>
    <x v="3"/>
    <x v="0"/>
  </r>
  <r>
    <x v="347"/>
    <x v="1"/>
    <d v="1899-12-30T17:09:17"/>
    <d v="1899-12-30T17:00:00"/>
    <d v="1899-12-30T18:00:00"/>
    <x v="9"/>
    <n v="17"/>
    <x v="0"/>
    <x v="1225"/>
    <n v="21.06"/>
    <x v="6"/>
    <s v="Night"/>
    <x v="4"/>
    <s v="Feb"/>
    <x v="4"/>
    <x v="11"/>
    <x v="3"/>
    <x v="1"/>
  </r>
  <r>
    <x v="347"/>
    <x v="1"/>
    <d v="1899-12-30T17:10:23"/>
    <d v="1899-12-30T17:00:00"/>
    <d v="1899-12-30T18:00:00"/>
    <x v="9"/>
    <n v="17"/>
    <x v="0"/>
    <x v="1225"/>
    <n v="35.76"/>
    <x v="4"/>
    <s v="Night"/>
    <x v="4"/>
    <s v="Feb"/>
    <x v="4"/>
    <x v="11"/>
    <x v="3"/>
    <x v="0"/>
  </r>
  <r>
    <x v="347"/>
    <x v="1"/>
    <d v="1899-12-30T17:11:36"/>
    <d v="1899-12-30T17:00:00"/>
    <d v="1899-12-30T18:00:00"/>
    <x v="9"/>
    <n v="17"/>
    <x v="0"/>
    <x v="1225"/>
    <n v="35.76"/>
    <x v="4"/>
    <s v="Night"/>
    <x v="4"/>
    <s v="Feb"/>
    <x v="4"/>
    <x v="11"/>
    <x v="3"/>
    <x v="0"/>
  </r>
  <r>
    <x v="347"/>
    <x v="1"/>
    <d v="1899-12-30T19:36:27"/>
    <d v="1899-12-30T19:00:00"/>
    <d v="1899-12-30T20:00:00"/>
    <x v="6"/>
    <n v="19"/>
    <x v="0"/>
    <x v="1226"/>
    <n v="35.76"/>
    <x v="4"/>
    <s v="Night"/>
    <x v="4"/>
    <s v="Feb"/>
    <x v="4"/>
    <x v="11"/>
    <x v="3"/>
    <x v="0"/>
  </r>
  <r>
    <x v="347"/>
    <x v="1"/>
    <d v="1899-12-30T20:06:56"/>
    <d v="1899-12-30T20:00:00"/>
    <d v="1899-12-30T21:00:00"/>
    <x v="12"/>
    <n v="20"/>
    <x v="0"/>
    <x v="1185"/>
    <n v="35.76"/>
    <x v="4"/>
    <s v="Night"/>
    <x v="4"/>
    <s v="Feb"/>
    <x v="4"/>
    <x v="11"/>
    <x v="3"/>
    <x v="0"/>
  </r>
  <r>
    <x v="347"/>
    <x v="1"/>
    <d v="1899-12-30T20:58:13"/>
    <d v="1899-12-30T20:00:00"/>
    <d v="1899-12-30T21:00:00"/>
    <x v="12"/>
    <n v="20"/>
    <x v="0"/>
    <x v="1212"/>
    <n v="35.76"/>
    <x v="1"/>
    <s v="Night"/>
    <x v="4"/>
    <s v="Feb"/>
    <x v="4"/>
    <x v="11"/>
    <x v="3"/>
    <x v="0"/>
  </r>
  <r>
    <x v="347"/>
    <x v="1"/>
    <d v="1899-12-30T21:02:00"/>
    <d v="1899-12-30T21:00:00"/>
    <d v="1899-12-30T22:00:00"/>
    <x v="15"/>
    <n v="21"/>
    <x v="0"/>
    <x v="1222"/>
    <n v="30.86"/>
    <x v="3"/>
    <s v="Night"/>
    <x v="4"/>
    <s v="Feb"/>
    <x v="4"/>
    <x v="11"/>
    <x v="3"/>
    <x v="0"/>
  </r>
  <r>
    <x v="348"/>
    <x v="1"/>
    <d v="1899-12-30T08:08:53"/>
    <d v="1899-12-30T08:00:00"/>
    <d v="1899-12-30T09:00:00"/>
    <x v="13"/>
    <n v="8"/>
    <x v="0"/>
    <x v="1161"/>
    <n v="35.76"/>
    <x v="7"/>
    <s v="Morning"/>
    <x v="5"/>
    <s v="Feb"/>
    <x v="5"/>
    <x v="11"/>
    <x v="3"/>
    <x v="0"/>
  </r>
  <r>
    <x v="348"/>
    <x v="1"/>
    <d v="1899-12-30T08:09:54"/>
    <d v="1899-12-30T08:00:00"/>
    <d v="1899-12-30T09:00:00"/>
    <x v="13"/>
    <n v="8"/>
    <x v="0"/>
    <x v="1152"/>
    <n v="25.96"/>
    <x v="2"/>
    <s v="Morning"/>
    <x v="5"/>
    <s v="Feb"/>
    <x v="5"/>
    <x v="11"/>
    <x v="3"/>
    <x v="1"/>
  </r>
  <r>
    <x v="348"/>
    <x v="1"/>
    <d v="1899-12-30T08:47:33"/>
    <d v="1899-12-30T08:00:00"/>
    <d v="1899-12-30T09:00:00"/>
    <x v="13"/>
    <n v="8"/>
    <x v="0"/>
    <x v="1170"/>
    <n v="25.96"/>
    <x v="2"/>
    <s v="Morning"/>
    <x v="5"/>
    <s v="Feb"/>
    <x v="5"/>
    <x v="11"/>
    <x v="3"/>
    <x v="1"/>
  </r>
  <r>
    <x v="348"/>
    <x v="1"/>
    <d v="1899-12-30T09:24:32"/>
    <d v="1899-12-30T09:00:00"/>
    <d v="1899-12-30T10:00:00"/>
    <x v="10"/>
    <n v="9"/>
    <x v="0"/>
    <x v="1220"/>
    <n v="35.76"/>
    <x v="7"/>
    <s v="Morning"/>
    <x v="5"/>
    <s v="Feb"/>
    <x v="5"/>
    <x v="11"/>
    <x v="3"/>
    <x v="0"/>
  </r>
  <r>
    <x v="348"/>
    <x v="1"/>
    <d v="1899-12-30T10:09:51"/>
    <d v="1899-12-30T10:00:00"/>
    <d v="1899-12-30T11:00:00"/>
    <x v="0"/>
    <n v="10"/>
    <x v="0"/>
    <x v="1167"/>
    <n v="25.96"/>
    <x v="2"/>
    <s v="Morning"/>
    <x v="5"/>
    <s v="Feb"/>
    <x v="5"/>
    <x v="11"/>
    <x v="3"/>
    <x v="1"/>
  </r>
  <r>
    <x v="348"/>
    <x v="1"/>
    <d v="1899-12-30T10:19:01"/>
    <d v="1899-12-30T10:00:00"/>
    <d v="1899-12-30T11:00:00"/>
    <x v="0"/>
    <n v="10"/>
    <x v="0"/>
    <x v="1227"/>
    <n v="35.76"/>
    <x v="1"/>
    <s v="Morning"/>
    <x v="5"/>
    <s v="Feb"/>
    <x v="5"/>
    <x v="11"/>
    <x v="3"/>
    <x v="0"/>
  </r>
  <r>
    <x v="348"/>
    <x v="1"/>
    <d v="1899-12-30T10:40:52"/>
    <d v="1899-12-30T10:00:00"/>
    <d v="1899-12-30T11:00:00"/>
    <x v="0"/>
    <n v="10"/>
    <x v="0"/>
    <x v="1207"/>
    <n v="30.86"/>
    <x v="3"/>
    <s v="Morning"/>
    <x v="5"/>
    <s v="Feb"/>
    <x v="5"/>
    <x v="11"/>
    <x v="3"/>
    <x v="0"/>
  </r>
  <r>
    <x v="348"/>
    <x v="1"/>
    <d v="1899-12-30T12:45:06"/>
    <d v="1899-12-30T12:00:00"/>
    <d v="1899-12-30T13:00:00"/>
    <x v="1"/>
    <n v="12"/>
    <x v="0"/>
    <x v="1198"/>
    <n v="25.96"/>
    <x v="2"/>
    <s v="Afternoon"/>
    <x v="5"/>
    <s v="Feb"/>
    <x v="5"/>
    <x v="11"/>
    <x v="3"/>
    <x v="1"/>
  </r>
  <r>
    <x v="348"/>
    <x v="1"/>
    <d v="1899-12-30T12:46:04"/>
    <d v="1899-12-30T12:00:00"/>
    <d v="1899-12-30T13:00:00"/>
    <x v="1"/>
    <n v="12"/>
    <x v="0"/>
    <x v="1168"/>
    <n v="35.76"/>
    <x v="4"/>
    <s v="Afternoon"/>
    <x v="5"/>
    <s v="Feb"/>
    <x v="5"/>
    <x v="11"/>
    <x v="3"/>
    <x v="0"/>
  </r>
  <r>
    <x v="348"/>
    <x v="1"/>
    <d v="1899-12-30T13:06:54"/>
    <d v="1899-12-30T13:00:00"/>
    <d v="1899-12-30T14:00:00"/>
    <x v="2"/>
    <n v="13"/>
    <x v="0"/>
    <x v="1171"/>
    <n v="25.96"/>
    <x v="2"/>
    <s v="Afternoon"/>
    <x v="5"/>
    <s v="Feb"/>
    <x v="5"/>
    <x v="11"/>
    <x v="3"/>
    <x v="1"/>
  </r>
  <r>
    <x v="348"/>
    <x v="1"/>
    <d v="1899-12-30T15:50:43"/>
    <d v="1899-12-30T15:00:00"/>
    <d v="1899-12-30T16:00:00"/>
    <x v="3"/>
    <n v="15"/>
    <x v="0"/>
    <x v="1158"/>
    <n v="35.76"/>
    <x v="7"/>
    <s v="Afternoon"/>
    <x v="5"/>
    <s v="Feb"/>
    <x v="5"/>
    <x v="11"/>
    <x v="3"/>
    <x v="0"/>
  </r>
  <r>
    <x v="348"/>
    <x v="1"/>
    <d v="1899-12-30T17:04:00"/>
    <d v="1899-12-30T17:00:00"/>
    <d v="1899-12-30T18:00:00"/>
    <x v="9"/>
    <n v="17"/>
    <x v="0"/>
    <x v="1110"/>
    <n v="25.96"/>
    <x v="2"/>
    <s v="Night"/>
    <x v="5"/>
    <s v="Feb"/>
    <x v="5"/>
    <x v="11"/>
    <x v="3"/>
    <x v="1"/>
  </r>
  <r>
    <x v="348"/>
    <x v="1"/>
    <d v="1899-12-30T17:34:49"/>
    <d v="1899-12-30T17:00:00"/>
    <d v="1899-12-30T18:00:00"/>
    <x v="9"/>
    <n v="17"/>
    <x v="0"/>
    <x v="1158"/>
    <n v="35.76"/>
    <x v="7"/>
    <s v="Night"/>
    <x v="5"/>
    <s v="Feb"/>
    <x v="5"/>
    <x v="11"/>
    <x v="3"/>
    <x v="0"/>
  </r>
  <r>
    <x v="348"/>
    <x v="1"/>
    <d v="1899-12-30T17:57:52"/>
    <d v="1899-12-30T17:00:00"/>
    <d v="1899-12-30T18:00:00"/>
    <x v="9"/>
    <n v="17"/>
    <x v="0"/>
    <x v="1217"/>
    <n v="30.86"/>
    <x v="3"/>
    <s v="Night"/>
    <x v="5"/>
    <s v="Feb"/>
    <x v="5"/>
    <x v="11"/>
    <x v="3"/>
    <x v="0"/>
  </r>
  <r>
    <x v="348"/>
    <x v="1"/>
    <d v="1899-12-30T18:35:39"/>
    <d v="1899-12-30T18:00:00"/>
    <d v="1899-12-30T19:00:00"/>
    <x v="5"/>
    <n v="18"/>
    <x v="0"/>
    <x v="1228"/>
    <n v="35.76"/>
    <x v="7"/>
    <s v="Night"/>
    <x v="5"/>
    <s v="Feb"/>
    <x v="5"/>
    <x v="11"/>
    <x v="3"/>
    <x v="0"/>
  </r>
  <r>
    <x v="348"/>
    <x v="1"/>
    <d v="1899-12-30T19:01:33"/>
    <d v="1899-12-30T19:00:00"/>
    <d v="1899-12-30T20:00:00"/>
    <x v="6"/>
    <n v="19"/>
    <x v="0"/>
    <x v="1229"/>
    <n v="35.76"/>
    <x v="0"/>
    <s v="Night"/>
    <x v="5"/>
    <s v="Feb"/>
    <x v="5"/>
    <x v="11"/>
    <x v="3"/>
    <x v="0"/>
  </r>
  <r>
    <x v="348"/>
    <x v="1"/>
    <d v="1899-12-30T19:11:50"/>
    <d v="1899-12-30T19:00:00"/>
    <d v="1899-12-30T20:00:00"/>
    <x v="6"/>
    <n v="19"/>
    <x v="0"/>
    <x v="1179"/>
    <n v="35.76"/>
    <x v="4"/>
    <s v="Night"/>
    <x v="5"/>
    <s v="Feb"/>
    <x v="5"/>
    <x v="11"/>
    <x v="3"/>
    <x v="0"/>
  </r>
  <r>
    <x v="348"/>
    <x v="1"/>
    <d v="1899-12-30T19:12:43"/>
    <d v="1899-12-30T19:00:00"/>
    <d v="1899-12-30T20:00:00"/>
    <x v="6"/>
    <n v="19"/>
    <x v="0"/>
    <x v="1179"/>
    <n v="35.76"/>
    <x v="1"/>
    <s v="Night"/>
    <x v="5"/>
    <s v="Feb"/>
    <x v="5"/>
    <x v="11"/>
    <x v="3"/>
    <x v="0"/>
  </r>
  <r>
    <x v="348"/>
    <x v="1"/>
    <d v="1899-12-30T19:26:23"/>
    <d v="1899-12-30T19:00:00"/>
    <d v="1899-12-30T20:00:00"/>
    <x v="6"/>
    <n v="19"/>
    <x v="0"/>
    <x v="1191"/>
    <n v="35.76"/>
    <x v="0"/>
    <s v="Night"/>
    <x v="5"/>
    <s v="Feb"/>
    <x v="5"/>
    <x v="11"/>
    <x v="3"/>
    <x v="0"/>
  </r>
  <r>
    <x v="348"/>
    <x v="1"/>
    <d v="1899-12-30T20:05:28"/>
    <d v="1899-12-30T20:00:00"/>
    <d v="1899-12-30T21:00:00"/>
    <x v="12"/>
    <n v="20"/>
    <x v="0"/>
    <x v="1182"/>
    <n v="35.76"/>
    <x v="4"/>
    <s v="Night"/>
    <x v="5"/>
    <s v="Feb"/>
    <x v="5"/>
    <x v="11"/>
    <x v="3"/>
    <x v="0"/>
  </r>
  <r>
    <x v="349"/>
    <x v="1"/>
    <d v="1899-12-30T07:56:25"/>
    <d v="1899-12-30T07:00:00"/>
    <d v="1899-12-30T08:00:00"/>
    <x v="11"/>
    <n v="7"/>
    <x v="0"/>
    <x v="1161"/>
    <n v="35.76"/>
    <x v="7"/>
    <s v="Morning"/>
    <x v="6"/>
    <s v="Feb"/>
    <x v="6"/>
    <x v="11"/>
    <x v="3"/>
    <x v="0"/>
  </r>
  <r>
    <x v="349"/>
    <x v="1"/>
    <d v="1899-12-30T09:17:53"/>
    <d v="1899-12-30T09:00:00"/>
    <d v="1899-12-30T10:00:00"/>
    <x v="10"/>
    <n v="9"/>
    <x v="0"/>
    <x v="1167"/>
    <n v="25.96"/>
    <x v="2"/>
    <s v="Morning"/>
    <x v="6"/>
    <s v="Feb"/>
    <x v="6"/>
    <x v="11"/>
    <x v="3"/>
    <x v="1"/>
  </r>
  <r>
    <x v="349"/>
    <x v="1"/>
    <d v="1899-12-30T10:16:40"/>
    <d v="1899-12-30T10:00:00"/>
    <d v="1899-12-30T11:00:00"/>
    <x v="0"/>
    <n v="10"/>
    <x v="0"/>
    <x v="1163"/>
    <n v="35.76"/>
    <x v="7"/>
    <s v="Morning"/>
    <x v="6"/>
    <s v="Feb"/>
    <x v="6"/>
    <x v="11"/>
    <x v="3"/>
    <x v="0"/>
  </r>
  <r>
    <x v="349"/>
    <x v="1"/>
    <d v="1899-12-30T10:17:39"/>
    <d v="1899-12-30T10:00:00"/>
    <d v="1899-12-30T11:00:00"/>
    <x v="0"/>
    <n v="10"/>
    <x v="0"/>
    <x v="1163"/>
    <n v="25.96"/>
    <x v="2"/>
    <s v="Morning"/>
    <x v="6"/>
    <s v="Feb"/>
    <x v="6"/>
    <x v="11"/>
    <x v="3"/>
    <x v="1"/>
  </r>
  <r>
    <x v="349"/>
    <x v="1"/>
    <d v="1899-12-30T10:20:25"/>
    <d v="1899-12-30T10:00:00"/>
    <d v="1899-12-30T11:00:00"/>
    <x v="0"/>
    <n v="10"/>
    <x v="0"/>
    <x v="1167"/>
    <n v="25.96"/>
    <x v="2"/>
    <s v="Morning"/>
    <x v="6"/>
    <s v="Feb"/>
    <x v="6"/>
    <x v="11"/>
    <x v="3"/>
    <x v="1"/>
  </r>
  <r>
    <x v="349"/>
    <x v="1"/>
    <d v="1899-12-30T10:24:24"/>
    <d v="1899-12-30T10:00:00"/>
    <d v="1899-12-30T11:00:00"/>
    <x v="0"/>
    <n v="10"/>
    <x v="0"/>
    <x v="1198"/>
    <n v="25.96"/>
    <x v="2"/>
    <s v="Morning"/>
    <x v="6"/>
    <s v="Feb"/>
    <x v="6"/>
    <x v="11"/>
    <x v="3"/>
    <x v="1"/>
  </r>
  <r>
    <x v="349"/>
    <x v="1"/>
    <d v="1899-12-30T13:02:20"/>
    <d v="1899-12-30T13:00:00"/>
    <d v="1899-12-30T14:00:00"/>
    <x v="2"/>
    <n v="13"/>
    <x v="0"/>
    <x v="1203"/>
    <n v="30.86"/>
    <x v="3"/>
    <s v="Afternoon"/>
    <x v="6"/>
    <s v="Feb"/>
    <x v="6"/>
    <x v="11"/>
    <x v="3"/>
    <x v="0"/>
  </r>
  <r>
    <x v="349"/>
    <x v="1"/>
    <d v="1899-12-30T14:20:33"/>
    <d v="1899-12-30T14:00:00"/>
    <d v="1899-12-30T15:00:00"/>
    <x v="8"/>
    <n v="14"/>
    <x v="0"/>
    <x v="1196"/>
    <n v="35.76"/>
    <x v="0"/>
    <s v="Afternoon"/>
    <x v="6"/>
    <s v="Feb"/>
    <x v="6"/>
    <x v="11"/>
    <x v="3"/>
    <x v="0"/>
  </r>
  <r>
    <x v="349"/>
    <x v="1"/>
    <d v="1899-12-30T14:38:00"/>
    <d v="1899-12-30T14:00:00"/>
    <d v="1899-12-30T15:00:00"/>
    <x v="8"/>
    <n v="14"/>
    <x v="0"/>
    <x v="1163"/>
    <n v="25.96"/>
    <x v="2"/>
    <s v="Afternoon"/>
    <x v="6"/>
    <s v="Feb"/>
    <x v="6"/>
    <x v="11"/>
    <x v="3"/>
    <x v="1"/>
  </r>
  <r>
    <x v="349"/>
    <x v="1"/>
    <d v="1899-12-30T14:38:49"/>
    <d v="1899-12-30T14:00:00"/>
    <d v="1899-12-30T15:00:00"/>
    <x v="8"/>
    <n v="14"/>
    <x v="0"/>
    <x v="1163"/>
    <n v="25.96"/>
    <x v="2"/>
    <s v="Afternoon"/>
    <x v="6"/>
    <s v="Feb"/>
    <x v="6"/>
    <x v="11"/>
    <x v="3"/>
    <x v="1"/>
  </r>
  <r>
    <x v="349"/>
    <x v="1"/>
    <d v="1899-12-30T15:19:46"/>
    <d v="1899-12-30T15:00:00"/>
    <d v="1899-12-30T16:00:00"/>
    <x v="3"/>
    <n v="15"/>
    <x v="0"/>
    <x v="1230"/>
    <n v="21.06"/>
    <x v="6"/>
    <s v="Afternoon"/>
    <x v="6"/>
    <s v="Feb"/>
    <x v="6"/>
    <x v="11"/>
    <x v="3"/>
    <x v="1"/>
  </r>
  <r>
    <x v="349"/>
    <x v="1"/>
    <d v="1899-12-30T16:05:50"/>
    <d v="1899-12-30T16:00:00"/>
    <d v="1899-12-30T17:00:00"/>
    <x v="4"/>
    <n v="16"/>
    <x v="0"/>
    <x v="1156"/>
    <n v="35.76"/>
    <x v="7"/>
    <s v="Afternoon"/>
    <x v="6"/>
    <s v="Feb"/>
    <x v="6"/>
    <x v="11"/>
    <x v="3"/>
    <x v="0"/>
  </r>
  <r>
    <x v="349"/>
    <x v="1"/>
    <d v="1899-12-30T16:59:07"/>
    <d v="1899-12-30T16:00:00"/>
    <d v="1899-12-30T17:00:00"/>
    <x v="4"/>
    <n v="16"/>
    <x v="0"/>
    <x v="1231"/>
    <n v="35.76"/>
    <x v="7"/>
    <s v="Afternoon"/>
    <x v="6"/>
    <s v="Feb"/>
    <x v="6"/>
    <x v="11"/>
    <x v="3"/>
    <x v="0"/>
  </r>
  <r>
    <x v="349"/>
    <x v="1"/>
    <d v="1899-12-30T17:00:37"/>
    <d v="1899-12-30T17:00:00"/>
    <d v="1899-12-30T18:00:00"/>
    <x v="9"/>
    <n v="17"/>
    <x v="0"/>
    <x v="1231"/>
    <n v="35.76"/>
    <x v="1"/>
    <s v="Night"/>
    <x v="6"/>
    <s v="Feb"/>
    <x v="6"/>
    <x v="11"/>
    <x v="3"/>
    <x v="0"/>
  </r>
  <r>
    <x v="349"/>
    <x v="1"/>
    <d v="1899-12-30T17:07:28"/>
    <d v="1899-12-30T17:00:00"/>
    <d v="1899-12-30T18:00:00"/>
    <x v="9"/>
    <n v="17"/>
    <x v="0"/>
    <x v="1163"/>
    <n v="25.96"/>
    <x v="2"/>
    <s v="Night"/>
    <x v="6"/>
    <s v="Feb"/>
    <x v="6"/>
    <x v="11"/>
    <x v="3"/>
    <x v="1"/>
  </r>
  <r>
    <x v="349"/>
    <x v="1"/>
    <d v="1899-12-30T18:57:35"/>
    <d v="1899-12-30T18:00:00"/>
    <d v="1899-12-30T19:00:00"/>
    <x v="5"/>
    <n v="18"/>
    <x v="0"/>
    <x v="1232"/>
    <n v="25.96"/>
    <x v="2"/>
    <s v="Night"/>
    <x v="6"/>
    <s v="Feb"/>
    <x v="6"/>
    <x v="11"/>
    <x v="3"/>
    <x v="1"/>
  </r>
  <r>
    <x v="349"/>
    <x v="1"/>
    <d v="1899-12-30T19:01:51"/>
    <d v="1899-12-30T19:00:00"/>
    <d v="1899-12-30T20:00:00"/>
    <x v="6"/>
    <n v="19"/>
    <x v="0"/>
    <x v="1233"/>
    <n v="35.76"/>
    <x v="1"/>
    <s v="Night"/>
    <x v="6"/>
    <s v="Feb"/>
    <x v="6"/>
    <x v="11"/>
    <x v="3"/>
    <x v="0"/>
  </r>
  <r>
    <x v="349"/>
    <x v="1"/>
    <d v="1899-12-30T19:07:26"/>
    <d v="1899-12-30T19:00:00"/>
    <d v="1899-12-30T20:00:00"/>
    <x v="6"/>
    <n v="19"/>
    <x v="0"/>
    <x v="1234"/>
    <n v="35.76"/>
    <x v="4"/>
    <s v="Night"/>
    <x v="6"/>
    <s v="Feb"/>
    <x v="6"/>
    <x v="11"/>
    <x v="3"/>
    <x v="0"/>
  </r>
  <r>
    <x v="349"/>
    <x v="1"/>
    <d v="1899-12-30T20:07:04"/>
    <d v="1899-12-30T20:00:00"/>
    <d v="1899-12-30T21:00:00"/>
    <x v="12"/>
    <n v="20"/>
    <x v="0"/>
    <x v="1169"/>
    <n v="35.76"/>
    <x v="0"/>
    <s v="Night"/>
    <x v="6"/>
    <s v="Feb"/>
    <x v="6"/>
    <x v="11"/>
    <x v="3"/>
    <x v="0"/>
  </r>
  <r>
    <x v="350"/>
    <x v="1"/>
    <d v="1899-12-30T06:59:08"/>
    <d v="1899-12-30T06:00:00"/>
    <d v="1899-12-30T07:00:00"/>
    <x v="16"/>
    <n v="6"/>
    <x v="0"/>
    <x v="1163"/>
    <n v="25.96"/>
    <x v="2"/>
    <s v="Morning"/>
    <x v="0"/>
    <s v="Feb"/>
    <x v="0"/>
    <x v="11"/>
    <x v="3"/>
    <x v="1"/>
  </r>
  <r>
    <x v="350"/>
    <x v="1"/>
    <d v="1899-12-30T09:41:30"/>
    <d v="1899-12-30T09:00:00"/>
    <d v="1899-12-30T10:00:00"/>
    <x v="10"/>
    <n v="9"/>
    <x v="0"/>
    <x v="1235"/>
    <n v="35.76"/>
    <x v="0"/>
    <s v="Morning"/>
    <x v="0"/>
    <s v="Feb"/>
    <x v="0"/>
    <x v="11"/>
    <x v="3"/>
    <x v="0"/>
  </r>
  <r>
    <x v="350"/>
    <x v="1"/>
    <d v="1899-12-30T09:49:21"/>
    <d v="1899-12-30T09:00:00"/>
    <d v="1899-12-30T10:00:00"/>
    <x v="10"/>
    <n v="9"/>
    <x v="0"/>
    <x v="1236"/>
    <n v="35.76"/>
    <x v="7"/>
    <s v="Morning"/>
    <x v="0"/>
    <s v="Feb"/>
    <x v="0"/>
    <x v="11"/>
    <x v="3"/>
    <x v="0"/>
  </r>
  <r>
    <x v="350"/>
    <x v="1"/>
    <d v="1899-12-30T09:51:13"/>
    <d v="1899-12-30T09:00:00"/>
    <d v="1899-12-30T10:00:00"/>
    <x v="10"/>
    <n v="9"/>
    <x v="0"/>
    <x v="1237"/>
    <n v="21.06"/>
    <x v="6"/>
    <s v="Morning"/>
    <x v="0"/>
    <s v="Feb"/>
    <x v="0"/>
    <x v="11"/>
    <x v="3"/>
    <x v="1"/>
  </r>
  <r>
    <x v="350"/>
    <x v="1"/>
    <d v="1899-12-30T10:18:11"/>
    <d v="1899-12-30T10:00:00"/>
    <d v="1899-12-30T11:00:00"/>
    <x v="0"/>
    <n v="10"/>
    <x v="0"/>
    <x v="1232"/>
    <n v="25.96"/>
    <x v="2"/>
    <s v="Morning"/>
    <x v="0"/>
    <s v="Feb"/>
    <x v="0"/>
    <x v="11"/>
    <x v="3"/>
    <x v="1"/>
  </r>
  <r>
    <x v="350"/>
    <x v="1"/>
    <d v="1899-12-30T11:10:08"/>
    <d v="1899-12-30T11:00:00"/>
    <d v="1899-12-30T12:00:00"/>
    <x v="7"/>
    <n v="11"/>
    <x v="0"/>
    <x v="1163"/>
    <n v="30.86"/>
    <x v="3"/>
    <s v="Morning"/>
    <x v="0"/>
    <s v="Feb"/>
    <x v="0"/>
    <x v="11"/>
    <x v="3"/>
    <x v="0"/>
  </r>
  <r>
    <x v="350"/>
    <x v="1"/>
    <d v="1899-12-30T12:04:49"/>
    <d v="1899-12-30T12:00:00"/>
    <d v="1899-12-30T13:00:00"/>
    <x v="1"/>
    <n v="12"/>
    <x v="0"/>
    <x v="1110"/>
    <n v="25.96"/>
    <x v="2"/>
    <s v="Afternoon"/>
    <x v="0"/>
    <s v="Feb"/>
    <x v="0"/>
    <x v="11"/>
    <x v="3"/>
    <x v="1"/>
  </r>
  <r>
    <x v="350"/>
    <x v="1"/>
    <d v="1899-12-30T12:07:43"/>
    <d v="1899-12-30T12:00:00"/>
    <d v="1899-12-30T13:00:00"/>
    <x v="1"/>
    <n v="12"/>
    <x v="0"/>
    <x v="1238"/>
    <n v="25.96"/>
    <x v="2"/>
    <s v="Afternoon"/>
    <x v="0"/>
    <s v="Feb"/>
    <x v="0"/>
    <x v="11"/>
    <x v="3"/>
    <x v="1"/>
  </r>
  <r>
    <x v="350"/>
    <x v="1"/>
    <d v="1899-12-30T12:56:18"/>
    <d v="1899-12-30T12:00:00"/>
    <d v="1899-12-30T13:00:00"/>
    <x v="1"/>
    <n v="12"/>
    <x v="0"/>
    <x v="1198"/>
    <n v="25.96"/>
    <x v="2"/>
    <s v="Afternoon"/>
    <x v="0"/>
    <s v="Feb"/>
    <x v="0"/>
    <x v="11"/>
    <x v="3"/>
    <x v="1"/>
  </r>
  <r>
    <x v="350"/>
    <x v="1"/>
    <d v="1899-12-30T12:57:03"/>
    <d v="1899-12-30T12:00:00"/>
    <d v="1899-12-30T13:00:00"/>
    <x v="1"/>
    <n v="12"/>
    <x v="0"/>
    <x v="1167"/>
    <n v="25.96"/>
    <x v="2"/>
    <s v="Afternoon"/>
    <x v="0"/>
    <s v="Feb"/>
    <x v="0"/>
    <x v="11"/>
    <x v="3"/>
    <x v="1"/>
  </r>
  <r>
    <x v="350"/>
    <x v="1"/>
    <d v="1899-12-30T13:06:43"/>
    <d v="1899-12-30T13:00:00"/>
    <d v="1899-12-30T14:00:00"/>
    <x v="2"/>
    <n v="13"/>
    <x v="0"/>
    <x v="1203"/>
    <n v="25.96"/>
    <x v="2"/>
    <s v="Afternoon"/>
    <x v="0"/>
    <s v="Feb"/>
    <x v="0"/>
    <x v="11"/>
    <x v="3"/>
    <x v="1"/>
  </r>
  <r>
    <x v="350"/>
    <x v="1"/>
    <d v="1899-12-30T14:17:55"/>
    <d v="1899-12-30T14:00:00"/>
    <d v="1899-12-30T15:00:00"/>
    <x v="8"/>
    <n v="14"/>
    <x v="0"/>
    <x v="1203"/>
    <n v="25.96"/>
    <x v="2"/>
    <s v="Afternoon"/>
    <x v="0"/>
    <s v="Feb"/>
    <x v="0"/>
    <x v="11"/>
    <x v="3"/>
    <x v="1"/>
  </r>
  <r>
    <x v="350"/>
    <x v="1"/>
    <d v="1899-12-30T15:18:31"/>
    <d v="1899-12-30T15:00:00"/>
    <d v="1899-12-30T16:00:00"/>
    <x v="3"/>
    <n v="15"/>
    <x v="0"/>
    <x v="1161"/>
    <n v="35.76"/>
    <x v="7"/>
    <s v="Afternoon"/>
    <x v="0"/>
    <s v="Feb"/>
    <x v="0"/>
    <x v="11"/>
    <x v="3"/>
    <x v="0"/>
  </r>
  <r>
    <x v="350"/>
    <x v="1"/>
    <d v="1899-12-30T15:45:54"/>
    <d v="1899-12-30T15:00:00"/>
    <d v="1899-12-30T16:00:00"/>
    <x v="3"/>
    <n v="15"/>
    <x v="0"/>
    <x v="1163"/>
    <n v="25.96"/>
    <x v="2"/>
    <s v="Afternoon"/>
    <x v="0"/>
    <s v="Feb"/>
    <x v="0"/>
    <x v="11"/>
    <x v="3"/>
    <x v="1"/>
  </r>
  <r>
    <x v="350"/>
    <x v="1"/>
    <d v="1899-12-30T15:46:48"/>
    <d v="1899-12-30T15:00:00"/>
    <d v="1899-12-30T16:00:00"/>
    <x v="3"/>
    <n v="15"/>
    <x v="0"/>
    <x v="1163"/>
    <n v="25.96"/>
    <x v="2"/>
    <s v="Afternoon"/>
    <x v="0"/>
    <s v="Feb"/>
    <x v="0"/>
    <x v="11"/>
    <x v="3"/>
    <x v="1"/>
  </r>
  <r>
    <x v="350"/>
    <x v="1"/>
    <d v="1899-12-30T15:52:48"/>
    <d v="1899-12-30T15:00:00"/>
    <d v="1899-12-30T16:00:00"/>
    <x v="3"/>
    <n v="15"/>
    <x v="0"/>
    <x v="1203"/>
    <n v="25.96"/>
    <x v="2"/>
    <s v="Afternoon"/>
    <x v="0"/>
    <s v="Feb"/>
    <x v="0"/>
    <x v="11"/>
    <x v="3"/>
    <x v="1"/>
  </r>
  <r>
    <x v="350"/>
    <x v="1"/>
    <d v="1899-12-30T16:10:06"/>
    <d v="1899-12-30T16:00:00"/>
    <d v="1899-12-30T17:00:00"/>
    <x v="4"/>
    <n v="16"/>
    <x v="0"/>
    <x v="1239"/>
    <n v="35.76"/>
    <x v="4"/>
    <s v="Afternoon"/>
    <x v="0"/>
    <s v="Feb"/>
    <x v="0"/>
    <x v="11"/>
    <x v="3"/>
    <x v="0"/>
  </r>
  <r>
    <x v="350"/>
    <x v="1"/>
    <d v="1899-12-30T16:46:59"/>
    <d v="1899-12-30T16:00:00"/>
    <d v="1899-12-30T17:00:00"/>
    <x v="4"/>
    <n v="16"/>
    <x v="0"/>
    <x v="1191"/>
    <n v="35.76"/>
    <x v="0"/>
    <s v="Afternoon"/>
    <x v="0"/>
    <s v="Feb"/>
    <x v="0"/>
    <x v="11"/>
    <x v="3"/>
    <x v="0"/>
  </r>
  <r>
    <x v="350"/>
    <x v="1"/>
    <d v="1899-12-30T16:48:59"/>
    <d v="1899-12-30T16:00:00"/>
    <d v="1899-12-30T17:00:00"/>
    <x v="4"/>
    <n v="16"/>
    <x v="0"/>
    <x v="1165"/>
    <n v="35.76"/>
    <x v="1"/>
    <s v="Afternoon"/>
    <x v="0"/>
    <s v="Feb"/>
    <x v="0"/>
    <x v="11"/>
    <x v="3"/>
    <x v="0"/>
  </r>
  <r>
    <x v="350"/>
    <x v="1"/>
    <d v="1899-12-30T16:50:13"/>
    <d v="1899-12-30T16:00:00"/>
    <d v="1899-12-30T17:00:00"/>
    <x v="4"/>
    <n v="16"/>
    <x v="0"/>
    <x v="1165"/>
    <n v="35.76"/>
    <x v="0"/>
    <s v="Afternoon"/>
    <x v="0"/>
    <s v="Feb"/>
    <x v="0"/>
    <x v="11"/>
    <x v="3"/>
    <x v="0"/>
  </r>
  <r>
    <x v="350"/>
    <x v="1"/>
    <d v="1899-12-30T19:08:19"/>
    <d v="1899-12-30T19:00:00"/>
    <d v="1899-12-30T20:00:00"/>
    <x v="6"/>
    <n v="19"/>
    <x v="0"/>
    <x v="1178"/>
    <n v="35.76"/>
    <x v="4"/>
    <s v="Night"/>
    <x v="0"/>
    <s v="Feb"/>
    <x v="0"/>
    <x v="11"/>
    <x v="3"/>
    <x v="0"/>
  </r>
  <r>
    <x v="350"/>
    <x v="1"/>
    <d v="1899-12-30T19:09:10"/>
    <d v="1899-12-30T19:00:00"/>
    <d v="1899-12-30T20:00:00"/>
    <x v="6"/>
    <n v="19"/>
    <x v="0"/>
    <x v="1178"/>
    <n v="35.76"/>
    <x v="4"/>
    <s v="Night"/>
    <x v="0"/>
    <s v="Feb"/>
    <x v="0"/>
    <x v="11"/>
    <x v="3"/>
    <x v="0"/>
  </r>
  <r>
    <x v="350"/>
    <x v="1"/>
    <d v="1899-12-30T19:59:24"/>
    <d v="1899-12-30T19:00:00"/>
    <d v="1899-12-30T20:00:00"/>
    <x v="6"/>
    <n v="19"/>
    <x v="0"/>
    <x v="1184"/>
    <n v="35.76"/>
    <x v="7"/>
    <s v="Night"/>
    <x v="0"/>
    <s v="Feb"/>
    <x v="0"/>
    <x v="11"/>
    <x v="3"/>
    <x v="0"/>
  </r>
  <r>
    <x v="351"/>
    <x v="1"/>
    <d v="1899-12-30T10:52:19"/>
    <d v="1899-12-30T10:00:00"/>
    <d v="1899-12-30T11:00:00"/>
    <x v="0"/>
    <n v="10"/>
    <x v="0"/>
    <x v="1240"/>
    <n v="35.76"/>
    <x v="1"/>
    <s v="Morning"/>
    <x v="1"/>
    <s v="Feb"/>
    <x v="1"/>
    <x v="11"/>
    <x v="3"/>
    <x v="0"/>
  </r>
  <r>
    <x v="351"/>
    <x v="1"/>
    <d v="1899-12-30T11:28:30"/>
    <d v="1899-12-30T11:00:00"/>
    <d v="1899-12-30T12:00:00"/>
    <x v="7"/>
    <n v="11"/>
    <x v="0"/>
    <x v="1241"/>
    <n v="25.96"/>
    <x v="2"/>
    <s v="Morning"/>
    <x v="1"/>
    <s v="Feb"/>
    <x v="1"/>
    <x v="11"/>
    <x v="3"/>
    <x v="1"/>
  </r>
  <r>
    <x v="351"/>
    <x v="1"/>
    <d v="1899-12-30T11:41:13"/>
    <d v="1899-12-30T11:00:00"/>
    <d v="1899-12-30T12:00:00"/>
    <x v="7"/>
    <n v="11"/>
    <x v="0"/>
    <x v="1190"/>
    <n v="25.96"/>
    <x v="2"/>
    <s v="Morning"/>
    <x v="1"/>
    <s v="Feb"/>
    <x v="1"/>
    <x v="11"/>
    <x v="3"/>
    <x v="1"/>
  </r>
  <r>
    <x v="351"/>
    <x v="1"/>
    <d v="1899-12-30T12:59:42"/>
    <d v="1899-12-30T12:00:00"/>
    <d v="1899-12-30T13:00:00"/>
    <x v="1"/>
    <n v="12"/>
    <x v="0"/>
    <x v="95"/>
    <n v="21.06"/>
    <x v="6"/>
    <s v="Afternoon"/>
    <x v="1"/>
    <s v="Feb"/>
    <x v="1"/>
    <x v="11"/>
    <x v="3"/>
    <x v="1"/>
  </r>
  <r>
    <x v="351"/>
    <x v="1"/>
    <d v="1899-12-30T15:03:03"/>
    <d v="1899-12-30T15:00:00"/>
    <d v="1899-12-30T16:00:00"/>
    <x v="3"/>
    <n v="15"/>
    <x v="0"/>
    <x v="1162"/>
    <n v="30.86"/>
    <x v="3"/>
    <s v="Afternoon"/>
    <x v="1"/>
    <s v="Feb"/>
    <x v="1"/>
    <x v="11"/>
    <x v="3"/>
    <x v="0"/>
  </r>
  <r>
    <x v="352"/>
    <x v="1"/>
    <d v="1899-12-30T10:33:12"/>
    <d v="1899-12-30T10:00:00"/>
    <d v="1899-12-30T11:00:00"/>
    <x v="0"/>
    <n v="10"/>
    <x v="0"/>
    <x v="1156"/>
    <n v="30.86"/>
    <x v="3"/>
    <s v="Morning"/>
    <x v="2"/>
    <s v="Feb"/>
    <x v="2"/>
    <x v="11"/>
    <x v="3"/>
    <x v="0"/>
  </r>
  <r>
    <x v="352"/>
    <x v="1"/>
    <d v="1899-12-30T12:52:26"/>
    <d v="1899-12-30T12:00:00"/>
    <d v="1899-12-30T13:00:00"/>
    <x v="1"/>
    <n v="12"/>
    <x v="0"/>
    <x v="1163"/>
    <n v="30.86"/>
    <x v="3"/>
    <s v="Afternoon"/>
    <x v="2"/>
    <s v="Feb"/>
    <x v="2"/>
    <x v="11"/>
    <x v="3"/>
    <x v="0"/>
  </r>
  <r>
    <x v="352"/>
    <x v="1"/>
    <d v="1899-12-30T12:54:06"/>
    <d v="1899-12-30T12:00:00"/>
    <d v="1899-12-30T13:00:00"/>
    <x v="1"/>
    <n v="12"/>
    <x v="0"/>
    <x v="1163"/>
    <n v="30.86"/>
    <x v="3"/>
    <s v="Afternoon"/>
    <x v="2"/>
    <s v="Feb"/>
    <x v="2"/>
    <x v="11"/>
    <x v="3"/>
    <x v="0"/>
  </r>
  <r>
    <x v="352"/>
    <x v="1"/>
    <d v="1899-12-30T13:50:22"/>
    <d v="1899-12-30T13:00:00"/>
    <d v="1899-12-30T14:00:00"/>
    <x v="2"/>
    <n v="13"/>
    <x v="0"/>
    <x v="1242"/>
    <n v="35.76"/>
    <x v="7"/>
    <s v="Afternoon"/>
    <x v="2"/>
    <s v="Feb"/>
    <x v="2"/>
    <x v="11"/>
    <x v="3"/>
    <x v="0"/>
  </r>
  <r>
    <x v="352"/>
    <x v="1"/>
    <d v="1899-12-30T14:02:03"/>
    <d v="1899-12-30T14:00:00"/>
    <d v="1899-12-30T15:00:00"/>
    <x v="8"/>
    <n v="14"/>
    <x v="0"/>
    <x v="1156"/>
    <n v="35.76"/>
    <x v="4"/>
    <s v="Afternoon"/>
    <x v="2"/>
    <s v="Feb"/>
    <x v="2"/>
    <x v="11"/>
    <x v="3"/>
    <x v="0"/>
  </r>
  <r>
    <x v="352"/>
    <x v="1"/>
    <d v="1899-12-30T17:27:45"/>
    <d v="1899-12-30T17:00:00"/>
    <d v="1899-12-30T18:00:00"/>
    <x v="9"/>
    <n v="17"/>
    <x v="0"/>
    <x v="1243"/>
    <n v="25.96"/>
    <x v="2"/>
    <s v="Night"/>
    <x v="2"/>
    <s v="Feb"/>
    <x v="2"/>
    <x v="11"/>
    <x v="3"/>
    <x v="1"/>
  </r>
  <r>
    <x v="353"/>
    <x v="1"/>
    <d v="1899-12-30T09:14:54"/>
    <d v="1899-12-30T09:00:00"/>
    <d v="1899-12-30T10:00:00"/>
    <x v="10"/>
    <n v="9"/>
    <x v="0"/>
    <x v="1220"/>
    <n v="30.86"/>
    <x v="3"/>
    <s v="Morning"/>
    <x v="3"/>
    <s v="Feb"/>
    <x v="3"/>
    <x v="11"/>
    <x v="3"/>
    <x v="0"/>
  </r>
  <r>
    <x v="353"/>
    <x v="1"/>
    <d v="1899-12-30T09:45:11"/>
    <d v="1899-12-30T09:00:00"/>
    <d v="1899-12-30T10:00:00"/>
    <x v="10"/>
    <n v="9"/>
    <x v="0"/>
    <x v="1244"/>
    <n v="35.76"/>
    <x v="0"/>
    <s v="Morning"/>
    <x v="3"/>
    <s v="Feb"/>
    <x v="3"/>
    <x v="11"/>
    <x v="3"/>
    <x v="0"/>
  </r>
  <r>
    <x v="353"/>
    <x v="1"/>
    <d v="1899-12-30T10:02:49"/>
    <d v="1899-12-30T10:00:00"/>
    <d v="1899-12-30T11:00:00"/>
    <x v="0"/>
    <n v="10"/>
    <x v="0"/>
    <x v="1163"/>
    <n v="25.96"/>
    <x v="2"/>
    <s v="Morning"/>
    <x v="3"/>
    <s v="Feb"/>
    <x v="3"/>
    <x v="11"/>
    <x v="3"/>
    <x v="1"/>
  </r>
  <r>
    <x v="353"/>
    <x v="1"/>
    <d v="1899-12-30T10:09:12"/>
    <d v="1899-12-30T10:00:00"/>
    <d v="1899-12-30T11:00:00"/>
    <x v="0"/>
    <n v="10"/>
    <x v="0"/>
    <x v="1245"/>
    <n v="30.86"/>
    <x v="3"/>
    <s v="Morning"/>
    <x v="3"/>
    <s v="Feb"/>
    <x v="3"/>
    <x v="11"/>
    <x v="3"/>
    <x v="0"/>
  </r>
  <r>
    <x v="353"/>
    <x v="1"/>
    <d v="1899-12-30T10:10:22"/>
    <d v="1899-12-30T10:00:00"/>
    <d v="1899-12-30T11:00:00"/>
    <x v="0"/>
    <n v="10"/>
    <x v="0"/>
    <x v="1245"/>
    <n v="30.86"/>
    <x v="3"/>
    <s v="Morning"/>
    <x v="3"/>
    <s v="Feb"/>
    <x v="3"/>
    <x v="11"/>
    <x v="3"/>
    <x v="0"/>
  </r>
  <r>
    <x v="353"/>
    <x v="1"/>
    <d v="1899-12-30T10:47:48"/>
    <d v="1899-12-30T10:00:00"/>
    <d v="1899-12-30T11:00:00"/>
    <x v="0"/>
    <n v="10"/>
    <x v="0"/>
    <x v="1244"/>
    <n v="35.76"/>
    <x v="4"/>
    <s v="Morning"/>
    <x v="3"/>
    <s v="Feb"/>
    <x v="3"/>
    <x v="11"/>
    <x v="3"/>
    <x v="0"/>
  </r>
  <r>
    <x v="353"/>
    <x v="1"/>
    <d v="1899-12-30T12:58:41"/>
    <d v="1899-12-30T12:00:00"/>
    <d v="1899-12-30T13:00:00"/>
    <x v="1"/>
    <n v="12"/>
    <x v="0"/>
    <x v="1191"/>
    <n v="35.76"/>
    <x v="0"/>
    <s v="Afternoon"/>
    <x v="3"/>
    <s v="Feb"/>
    <x v="3"/>
    <x v="11"/>
    <x v="3"/>
    <x v="0"/>
  </r>
  <r>
    <x v="353"/>
    <x v="1"/>
    <d v="1899-12-30T13:00:01"/>
    <d v="1899-12-30T13:00:00"/>
    <d v="1899-12-30T14:00:00"/>
    <x v="2"/>
    <n v="13"/>
    <x v="0"/>
    <x v="1191"/>
    <n v="35.76"/>
    <x v="4"/>
    <s v="Afternoon"/>
    <x v="3"/>
    <s v="Feb"/>
    <x v="3"/>
    <x v="11"/>
    <x v="3"/>
    <x v="0"/>
  </r>
  <r>
    <x v="353"/>
    <x v="1"/>
    <d v="1899-12-30T15:40:02"/>
    <d v="1899-12-30T15:00:00"/>
    <d v="1899-12-30T16:00:00"/>
    <x v="3"/>
    <n v="15"/>
    <x v="0"/>
    <x v="1163"/>
    <n v="30.86"/>
    <x v="3"/>
    <s v="Afternoon"/>
    <x v="3"/>
    <s v="Feb"/>
    <x v="3"/>
    <x v="11"/>
    <x v="3"/>
    <x v="0"/>
  </r>
  <r>
    <x v="353"/>
    <x v="1"/>
    <d v="1899-12-30T16:00:06"/>
    <d v="1899-12-30T16:00:00"/>
    <d v="1899-12-30T17:00:00"/>
    <x v="4"/>
    <n v="16"/>
    <x v="0"/>
    <x v="1246"/>
    <n v="35.76"/>
    <x v="4"/>
    <s v="Afternoon"/>
    <x v="3"/>
    <s v="Feb"/>
    <x v="3"/>
    <x v="11"/>
    <x v="3"/>
    <x v="0"/>
  </r>
  <r>
    <x v="353"/>
    <x v="1"/>
    <d v="1899-12-30T16:10:24"/>
    <d v="1899-12-30T16:00:00"/>
    <d v="1899-12-30T17:00:00"/>
    <x v="4"/>
    <n v="16"/>
    <x v="0"/>
    <x v="1184"/>
    <n v="35.76"/>
    <x v="7"/>
    <s v="Afternoon"/>
    <x v="3"/>
    <s v="Feb"/>
    <x v="3"/>
    <x v="11"/>
    <x v="3"/>
    <x v="0"/>
  </r>
  <r>
    <x v="353"/>
    <x v="1"/>
    <d v="1899-12-30T16:28:52"/>
    <d v="1899-12-30T16:00:00"/>
    <d v="1899-12-30T17:00:00"/>
    <x v="4"/>
    <n v="16"/>
    <x v="0"/>
    <x v="1177"/>
    <n v="35.76"/>
    <x v="0"/>
    <s v="Afternoon"/>
    <x v="3"/>
    <s v="Feb"/>
    <x v="3"/>
    <x v="11"/>
    <x v="3"/>
    <x v="0"/>
  </r>
  <r>
    <x v="353"/>
    <x v="1"/>
    <d v="1899-12-30T16:59:39"/>
    <d v="1899-12-30T16:00:00"/>
    <d v="1899-12-30T17:00:00"/>
    <x v="4"/>
    <n v="16"/>
    <x v="0"/>
    <x v="1170"/>
    <n v="25.96"/>
    <x v="2"/>
    <s v="Afternoon"/>
    <x v="3"/>
    <s v="Feb"/>
    <x v="3"/>
    <x v="11"/>
    <x v="3"/>
    <x v="1"/>
  </r>
  <r>
    <x v="353"/>
    <x v="1"/>
    <d v="1899-12-30T17:00:45"/>
    <d v="1899-12-30T17:00:00"/>
    <d v="1899-12-30T18:00:00"/>
    <x v="9"/>
    <n v="17"/>
    <x v="0"/>
    <x v="1170"/>
    <n v="25.96"/>
    <x v="2"/>
    <s v="Night"/>
    <x v="3"/>
    <s v="Feb"/>
    <x v="3"/>
    <x v="11"/>
    <x v="3"/>
    <x v="1"/>
  </r>
  <r>
    <x v="353"/>
    <x v="1"/>
    <d v="1899-12-30T17:37:39"/>
    <d v="1899-12-30T17:00:00"/>
    <d v="1899-12-30T18:00:00"/>
    <x v="9"/>
    <n v="17"/>
    <x v="0"/>
    <x v="1222"/>
    <n v="30.86"/>
    <x v="3"/>
    <s v="Night"/>
    <x v="3"/>
    <s v="Feb"/>
    <x v="3"/>
    <x v="11"/>
    <x v="3"/>
    <x v="0"/>
  </r>
  <r>
    <x v="353"/>
    <x v="1"/>
    <d v="1899-12-30T18:07:02"/>
    <d v="1899-12-30T18:00:00"/>
    <d v="1899-12-30T19:00:00"/>
    <x v="5"/>
    <n v="18"/>
    <x v="0"/>
    <x v="1162"/>
    <n v="30.86"/>
    <x v="3"/>
    <s v="Night"/>
    <x v="3"/>
    <s v="Feb"/>
    <x v="3"/>
    <x v="11"/>
    <x v="3"/>
    <x v="0"/>
  </r>
  <r>
    <x v="353"/>
    <x v="1"/>
    <d v="1899-12-30T18:21:57"/>
    <d v="1899-12-30T18:00:00"/>
    <d v="1899-12-30T19:00:00"/>
    <x v="5"/>
    <n v="18"/>
    <x v="0"/>
    <x v="1191"/>
    <n v="35.76"/>
    <x v="0"/>
    <s v="Night"/>
    <x v="3"/>
    <s v="Feb"/>
    <x v="3"/>
    <x v="11"/>
    <x v="3"/>
    <x v="0"/>
  </r>
  <r>
    <x v="353"/>
    <x v="1"/>
    <d v="1899-12-30T19:04:34"/>
    <d v="1899-12-30T19:00:00"/>
    <d v="1899-12-30T20:00:00"/>
    <x v="6"/>
    <n v="19"/>
    <x v="0"/>
    <x v="878"/>
    <n v="30.86"/>
    <x v="3"/>
    <s v="Night"/>
    <x v="3"/>
    <s v="Feb"/>
    <x v="3"/>
    <x v="11"/>
    <x v="3"/>
    <x v="0"/>
  </r>
  <r>
    <x v="353"/>
    <x v="1"/>
    <d v="1899-12-30T19:24:11"/>
    <d v="1899-12-30T19:00:00"/>
    <d v="1899-12-30T20:00:00"/>
    <x v="6"/>
    <n v="19"/>
    <x v="0"/>
    <x v="1179"/>
    <n v="35.76"/>
    <x v="1"/>
    <s v="Night"/>
    <x v="3"/>
    <s v="Feb"/>
    <x v="3"/>
    <x v="11"/>
    <x v="3"/>
    <x v="0"/>
  </r>
  <r>
    <x v="353"/>
    <x v="1"/>
    <d v="1899-12-30T19:24:54"/>
    <d v="1899-12-30T19:00:00"/>
    <d v="1899-12-30T20:00:00"/>
    <x v="6"/>
    <n v="19"/>
    <x v="0"/>
    <x v="1247"/>
    <n v="35.76"/>
    <x v="0"/>
    <s v="Night"/>
    <x v="3"/>
    <s v="Feb"/>
    <x v="3"/>
    <x v="11"/>
    <x v="3"/>
    <x v="0"/>
  </r>
  <r>
    <x v="353"/>
    <x v="1"/>
    <d v="1899-12-30T19:26:15"/>
    <d v="1899-12-30T19:00:00"/>
    <d v="1899-12-30T20:00:00"/>
    <x v="6"/>
    <n v="19"/>
    <x v="0"/>
    <x v="1179"/>
    <n v="35.76"/>
    <x v="4"/>
    <s v="Night"/>
    <x v="3"/>
    <s v="Feb"/>
    <x v="3"/>
    <x v="11"/>
    <x v="3"/>
    <x v="0"/>
  </r>
  <r>
    <x v="353"/>
    <x v="1"/>
    <d v="1899-12-30T20:14:51"/>
    <d v="1899-12-30T20:00:00"/>
    <d v="1899-12-30T21:00:00"/>
    <x v="12"/>
    <n v="20"/>
    <x v="0"/>
    <x v="1156"/>
    <n v="35.76"/>
    <x v="4"/>
    <s v="Night"/>
    <x v="3"/>
    <s v="Feb"/>
    <x v="3"/>
    <x v="11"/>
    <x v="3"/>
    <x v="0"/>
  </r>
  <r>
    <x v="354"/>
    <x v="1"/>
    <d v="1899-12-30T08:00:39"/>
    <d v="1899-12-30T08:00:00"/>
    <d v="1899-12-30T09:00:00"/>
    <x v="13"/>
    <n v="8"/>
    <x v="0"/>
    <x v="1153"/>
    <n v="30.86"/>
    <x v="3"/>
    <s v="Morning"/>
    <x v="4"/>
    <s v="Feb"/>
    <x v="4"/>
    <x v="11"/>
    <x v="3"/>
    <x v="0"/>
  </r>
  <r>
    <x v="354"/>
    <x v="1"/>
    <d v="1899-12-30T08:49:21"/>
    <d v="1899-12-30T08:00:00"/>
    <d v="1899-12-30T09:00:00"/>
    <x v="13"/>
    <n v="8"/>
    <x v="0"/>
    <x v="1152"/>
    <n v="25.96"/>
    <x v="2"/>
    <s v="Morning"/>
    <x v="4"/>
    <s v="Feb"/>
    <x v="4"/>
    <x v="11"/>
    <x v="3"/>
    <x v="1"/>
  </r>
  <r>
    <x v="354"/>
    <x v="1"/>
    <d v="1899-12-30T08:50:14"/>
    <d v="1899-12-30T08:00:00"/>
    <d v="1899-12-30T09:00:00"/>
    <x v="13"/>
    <n v="8"/>
    <x v="0"/>
    <x v="1152"/>
    <n v="30.86"/>
    <x v="3"/>
    <s v="Morning"/>
    <x v="4"/>
    <s v="Feb"/>
    <x v="4"/>
    <x v="11"/>
    <x v="3"/>
    <x v="0"/>
  </r>
  <r>
    <x v="354"/>
    <x v="1"/>
    <d v="1899-12-30T10:02:45"/>
    <d v="1899-12-30T10:00:00"/>
    <d v="1899-12-30T11:00:00"/>
    <x v="0"/>
    <n v="10"/>
    <x v="0"/>
    <x v="1237"/>
    <n v="21.06"/>
    <x v="6"/>
    <s v="Morning"/>
    <x v="4"/>
    <s v="Feb"/>
    <x v="4"/>
    <x v="11"/>
    <x v="3"/>
    <x v="1"/>
  </r>
  <r>
    <x v="354"/>
    <x v="1"/>
    <d v="1899-12-30T11:03:34"/>
    <d v="1899-12-30T11:00:00"/>
    <d v="1899-12-30T12:00:00"/>
    <x v="7"/>
    <n v="11"/>
    <x v="0"/>
    <x v="1170"/>
    <n v="25.96"/>
    <x v="2"/>
    <s v="Morning"/>
    <x v="4"/>
    <s v="Feb"/>
    <x v="4"/>
    <x v="11"/>
    <x v="3"/>
    <x v="1"/>
  </r>
  <r>
    <x v="354"/>
    <x v="1"/>
    <d v="1899-12-30T11:04:27"/>
    <d v="1899-12-30T11:00:00"/>
    <d v="1899-12-30T12:00:00"/>
    <x v="7"/>
    <n v="11"/>
    <x v="0"/>
    <x v="1152"/>
    <n v="25.96"/>
    <x v="2"/>
    <s v="Morning"/>
    <x v="4"/>
    <s v="Feb"/>
    <x v="4"/>
    <x v="11"/>
    <x v="3"/>
    <x v="1"/>
  </r>
  <r>
    <x v="354"/>
    <x v="1"/>
    <d v="1899-12-30T12:20:42"/>
    <d v="1899-12-30T12:00:00"/>
    <d v="1899-12-30T13:00:00"/>
    <x v="1"/>
    <n v="12"/>
    <x v="0"/>
    <x v="1184"/>
    <n v="35.76"/>
    <x v="7"/>
    <s v="Afternoon"/>
    <x v="4"/>
    <s v="Feb"/>
    <x v="4"/>
    <x v="11"/>
    <x v="3"/>
    <x v="0"/>
  </r>
  <r>
    <x v="354"/>
    <x v="1"/>
    <d v="1899-12-30T14:14:19"/>
    <d v="1899-12-30T14:00:00"/>
    <d v="1899-12-30T15:00:00"/>
    <x v="8"/>
    <n v="14"/>
    <x v="0"/>
    <x v="1161"/>
    <n v="35.76"/>
    <x v="7"/>
    <s v="Afternoon"/>
    <x v="4"/>
    <s v="Feb"/>
    <x v="4"/>
    <x v="11"/>
    <x v="3"/>
    <x v="0"/>
  </r>
  <r>
    <x v="354"/>
    <x v="1"/>
    <d v="1899-12-30T16:49:37"/>
    <d v="1899-12-30T16:00:00"/>
    <d v="1899-12-30T17:00:00"/>
    <x v="4"/>
    <n v="16"/>
    <x v="0"/>
    <x v="19"/>
    <n v="25.96"/>
    <x v="2"/>
    <s v="Afternoon"/>
    <x v="4"/>
    <s v="Feb"/>
    <x v="4"/>
    <x v="11"/>
    <x v="3"/>
    <x v="1"/>
  </r>
  <r>
    <x v="354"/>
    <x v="1"/>
    <d v="1899-12-30T16:50:36"/>
    <d v="1899-12-30T16:00:00"/>
    <d v="1899-12-30T17:00:00"/>
    <x v="4"/>
    <n v="16"/>
    <x v="0"/>
    <x v="19"/>
    <n v="25.96"/>
    <x v="2"/>
    <s v="Afternoon"/>
    <x v="4"/>
    <s v="Feb"/>
    <x v="4"/>
    <x v="11"/>
    <x v="3"/>
    <x v="1"/>
  </r>
  <r>
    <x v="354"/>
    <x v="1"/>
    <d v="1899-12-30T18:19:09"/>
    <d v="1899-12-30T18:00:00"/>
    <d v="1899-12-30T19:00:00"/>
    <x v="5"/>
    <n v="18"/>
    <x v="0"/>
    <x v="1234"/>
    <n v="35.76"/>
    <x v="4"/>
    <s v="Night"/>
    <x v="4"/>
    <s v="Feb"/>
    <x v="4"/>
    <x v="11"/>
    <x v="3"/>
    <x v="0"/>
  </r>
  <r>
    <x v="354"/>
    <x v="1"/>
    <d v="1899-12-30T19:32:40"/>
    <d v="1899-12-30T19:00:00"/>
    <d v="1899-12-30T20:00:00"/>
    <x v="6"/>
    <n v="19"/>
    <x v="0"/>
    <x v="1152"/>
    <n v="35.76"/>
    <x v="7"/>
    <s v="Night"/>
    <x v="4"/>
    <s v="Feb"/>
    <x v="4"/>
    <x v="11"/>
    <x v="3"/>
    <x v="0"/>
  </r>
  <r>
    <x v="355"/>
    <x v="1"/>
    <d v="1899-12-30T08:57:37"/>
    <d v="1899-12-30T08:00:00"/>
    <d v="1899-12-30T09:00:00"/>
    <x v="13"/>
    <n v="8"/>
    <x v="0"/>
    <x v="1170"/>
    <n v="25.96"/>
    <x v="2"/>
    <s v="Morning"/>
    <x v="5"/>
    <s v="Feb"/>
    <x v="5"/>
    <x v="11"/>
    <x v="3"/>
    <x v="1"/>
  </r>
  <r>
    <x v="355"/>
    <x v="1"/>
    <d v="1899-12-30T10:11:27"/>
    <d v="1899-12-30T10:00:00"/>
    <d v="1899-12-30T11:00:00"/>
    <x v="0"/>
    <n v="10"/>
    <x v="0"/>
    <x v="1248"/>
    <n v="30.86"/>
    <x v="3"/>
    <s v="Morning"/>
    <x v="5"/>
    <s v="Feb"/>
    <x v="5"/>
    <x v="11"/>
    <x v="3"/>
    <x v="0"/>
  </r>
  <r>
    <x v="355"/>
    <x v="1"/>
    <d v="1899-12-30T10:12:26"/>
    <d v="1899-12-30T10:00:00"/>
    <d v="1899-12-30T11:00:00"/>
    <x v="0"/>
    <n v="10"/>
    <x v="0"/>
    <x v="1248"/>
    <n v="30.86"/>
    <x v="3"/>
    <s v="Morning"/>
    <x v="5"/>
    <s v="Feb"/>
    <x v="5"/>
    <x v="11"/>
    <x v="3"/>
    <x v="0"/>
  </r>
  <r>
    <x v="355"/>
    <x v="1"/>
    <d v="1899-12-30T10:16:57"/>
    <d v="1899-12-30T10:00:00"/>
    <d v="1899-12-30T11:00:00"/>
    <x v="0"/>
    <n v="10"/>
    <x v="0"/>
    <x v="1155"/>
    <n v="35.76"/>
    <x v="1"/>
    <s v="Morning"/>
    <x v="5"/>
    <s v="Feb"/>
    <x v="5"/>
    <x v="11"/>
    <x v="3"/>
    <x v="0"/>
  </r>
  <r>
    <x v="355"/>
    <x v="1"/>
    <d v="1899-12-30T13:13:27"/>
    <d v="1899-12-30T13:00:00"/>
    <d v="1899-12-30T14:00:00"/>
    <x v="2"/>
    <n v="13"/>
    <x v="0"/>
    <x v="1168"/>
    <n v="35.76"/>
    <x v="4"/>
    <s v="Afternoon"/>
    <x v="5"/>
    <s v="Feb"/>
    <x v="5"/>
    <x v="11"/>
    <x v="3"/>
    <x v="0"/>
  </r>
  <r>
    <x v="355"/>
    <x v="1"/>
    <d v="1899-12-30T13:31:24"/>
    <d v="1899-12-30T13:00:00"/>
    <d v="1899-12-30T14:00:00"/>
    <x v="2"/>
    <n v="13"/>
    <x v="0"/>
    <x v="1191"/>
    <n v="35.76"/>
    <x v="0"/>
    <s v="Afternoon"/>
    <x v="5"/>
    <s v="Feb"/>
    <x v="5"/>
    <x v="11"/>
    <x v="3"/>
    <x v="0"/>
  </r>
  <r>
    <x v="355"/>
    <x v="1"/>
    <d v="1899-12-30T15:01:59"/>
    <d v="1899-12-30T15:00:00"/>
    <d v="1899-12-30T16:00:00"/>
    <x v="3"/>
    <n v="15"/>
    <x v="0"/>
    <x v="1110"/>
    <n v="25.96"/>
    <x v="2"/>
    <s v="Afternoon"/>
    <x v="5"/>
    <s v="Feb"/>
    <x v="5"/>
    <x v="11"/>
    <x v="3"/>
    <x v="1"/>
  </r>
  <r>
    <x v="355"/>
    <x v="1"/>
    <d v="1899-12-30T15:14:48"/>
    <d v="1899-12-30T15:00:00"/>
    <d v="1899-12-30T16:00:00"/>
    <x v="3"/>
    <n v="15"/>
    <x v="0"/>
    <x v="1249"/>
    <n v="25.96"/>
    <x v="2"/>
    <s v="Afternoon"/>
    <x v="5"/>
    <s v="Feb"/>
    <x v="5"/>
    <x v="11"/>
    <x v="3"/>
    <x v="1"/>
  </r>
  <r>
    <x v="355"/>
    <x v="1"/>
    <d v="1899-12-30T15:17:25"/>
    <d v="1899-12-30T15:00:00"/>
    <d v="1899-12-30T16:00:00"/>
    <x v="3"/>
    <n v="15"/>
    <x v="0"/>
    <x v="1247"/>
    <n v="25.96"/>
    <x v="5"/>
    <s v="Afternoon"/>
    <x v="5"/>
    <s v="Feb"/>
    <x v="5"/>
    <x v="11"/>
    <x v="3"/>
    <x v="0"/>
  </r>
  <r>
    <x v="355"/>
    <x v="1"/>
    <d v="1899-12-30T15:20:03"/>
    <d v="1899-12-30T15:00:00"/>
    <d v="1899-12-30T16:00:00"/>
    <x v="3"/>
    <n v="15"/>
    <x v="0"/>
    <x v="1250"/>
    <n v="35.76"/>
    <x v="1"/>
    <s v="Afternoon"/>
    <x v="5"/>
    <s v="Feb"/>
    <x v="5"/>
    <x v="11"/>
    <x v="3"/>
    <x v="0"/>
  </r>
  <r>
    <x v="355"/>
    <x v="1"/>
    <d v="1899-12-30T15:20:49"/>
    <d v="1899-12-30T15:00:00"/>
    <d v="1899-12-30T16:00:00"/>
    <x v="3"/>
    <n v="15"/>
    <x v="0"/>
    <x v="1250"/>
    <n v="25.96"/>
    <x v="2"/>
    <s v="Afternoon"/>
    <x v="5"/>
    <s v="Feb"/>
    <x v="5"/>
    <x v="11"/>
    <x v="3"/>
    <x v="1"/>
  </r>
  <r>
    <x v="355"/>
    <x v="1"/>
    <d v="1899-12-30T15:28:45"/>
    <d v="1899-12-30T15:00:00"/>
    <d v="1899-12-30T16:00:00"/>
    <x v="3"/>
    <n v="15"/>
    <x v="0"/>
    <x v="1190"/>
    <n v="25.96"/>
    <x v="2"/>
    <s v="Afternoon"/>
    <x v="5"/>
    <s v="Feb"/>
    <x v="5"/>
    <x v="11"/>
    <x v="3"/>
    <x v="1"/>
  </r>
  <r>
    <x v="355"/>
    <x v="1"/>
    <d v="1899-12-30T16:20:47"/>
    <d v="1899-12-30T16:00:00"/>
    <d v="1899-12-30T17:00:00"/>
    <x v="4"/>
    <n v="16"/>
    <x v="0"/>
    <x v="1164"/>
    <n v="35.76"/>
    <x v="0"/>
    <s v="Afternoon"/>
    <x v="5"/>
    <s v="Feb"/>
    <x v="5"/>
    <x v="11"/>
    <x v="3"/>
    <x v="0"/>
  </r>
  <r>
    <x v="355"/>
    <x v="1"/>
    <d v="1899-12-30T16:55:14"/>
    <d v="1899-12-30T16:00:00"/>
    <d v="1899-12-30T17:00:00"/>
    <x v="4"/>
    <n v="16"/>
    <x v="0"/>
    <x v="1165"/>
    <n v="35.76"/>
    <x v="1"/>
    <s v="Afternoon"/>
    <x v="5"/>
    <s v="Feb"/>
    <x v="5"/>
    <x v="11"/>
    <x v="3"/>
    <x v="0"/>
  </r>
  <r>
    <x v="355"/>
    <x v="1"/>
    <d v="1899-12-30T16:56:00"/>
    <d v="1899-12-30T16:00:00"/>
    <d v="1899-12-30T17:00:00"/>
    <x v="4"/>
    <n v="16"/>
    <x v="0"/>
    <x v="1191"/>
    <n v="35.76"/>
    <x v="0"/>
    <s v="Afternoon"/>
    <x v="5"/>
    <s v="Feb"/>
    <x v="5"/>
    <x v="11"/>
    <x v="3"/>
    <x v="0"/>
  </r>
  <r>
    <x v="355"/>
    <x v="1"/>
    <d v="1899-12-30T17:22:45"/>
    <d v="1899-12-30T17:00:00"/>
    <d v="1899-12-30T18:00:00"/>
    <x v="9"/>
    <n v="17"/>
    <x v="0"/>
    <x v="1166"/>
    <n v="30.86"/>
    <x v="3"/>
    <s v="Night"/>
    <x v="5"/>
    <s v="Feb"/>
    <x v="5"/>
    <x v="11"/>
    <x v="3"/>
    <x v="0"/>
  </r>
  <r>
    <x v="355"/>
    <x v="1"/>
    <d v="1899-12-30T18:11:24"/>
    <d v="1899-12-30T18:00:00"/>
    <d v="1899-12-30T19:00:00"/>
    <x v="5"/>
    <n v="18"/>
    <x v="0"/>
    <x v="1163"/>
    <n v="35.76"/>
    <x v="0"/>
    <s v="Night"/>
    <x v="5"/>
    <s v="Feb"/>
    <x v="5"/>
    <x v="11"/>
    <x v="3"/>
    <x v="0"/>
  </r>
  <r>
    <x v="355"/>
    <x v="1"/>
    <d v="1899-12-30T18:13:50"/>
    <d v="1899-12-30T18:00:00"/>
    <d v="1899-12-30T19:00:00"/>
    <x v="5"/>
    <n v="18"/>
    <x v="0"/>
    <x v="1163"/>
    <n v="35.76"/>
    <x v="7"/>
    <s v="Night"/>
    <x v="5"/>
    <s v="Feb"/>
    <x v="5"/>
    <x v="11"/>
    <x v="3"/>
    <x v="0"/>
  </r>
  <r>
    <x v="356"/>
    <x v="1"/>
    <d v="1899-12-30T07:19:00"/>
    <d v="1899-12-30T07:00:00"/>
    <d v="1899-12-30T08:00:00"/>
    <x v="11"/>
    <n v="7"/>
    <x v="0"/>
    <x v="1163"/>
    <n v="35.76"/>
    <x v="7"/>
    <s v="Morning"/>
    <x v="6"/>
    <s v="Feb"/>
    <x v="6"/>
    <x v="11"/>
    <x v="3"/>
    <x v="0"/>
  </r>
  <r>
    <x v="356"/>
    <x v="1"/>
    <d v="1899-12-30T07:21:01"/>
    <d v="1899-12-30T07:00:00"/>
    <d v="1899-12-30T08:00:00"/>
    <x v="11"/>
    <n v="7"/>
    <x v="0"/>
    <x v="1161"/>
    <n v="35.76"/>
    <x v="7"/>
    <s v="Morning"/>
    <x v="6"/>
    <s v="Feb"/>
    <x v="6"/>
    <x v="11"/>
    <x v="3"/>
    <x v="0"/>
  </r>
  <r>
    <x v="356"/>
    <x v="1"/>
    <d v="1899-12-30T10:52:29"/>
    <d v="1899-12-30T10:00:00"/>
    <d v="1899-12-30T11:00:00"/>
    <x v="0"/>
    <n v="10"/>
    <x v="0"/>
    <x v="1237"/>
    <n v="21.06"/>
    <x v="6"/>
    <s v="Morning"/>
    <x v="6"/>
    <s v="Feb"/>
    <x v="6"/>
    <x v="11"/>
    <x v="3"/>
    <x v="1"/>
  </r>
  <r>
    <x v="356"/>
    <x v="1"/>
    <d v="1899-12-30T11:08:17"/>
    <d v="1899-12-30T11:00:00"/>
    <d v="1899-12-30T12:00:00"/>
    <x v="7"/>
    <n v="11"/>
    <x v="0"/>
    <x v="1168"/>
    <n v="35.76"/>
    <x v="4"/>
    <s v="Morning"/>
    <x v="6"/>
    <s v="Feb"/>
    <x v="6"/>
    <x v="11"/>
    <x v="3"/>
    <x v="0"/>
  </r>
  <r>
    <x v="356"/>
    <x v="1"/>
    <d v="1899-12-30T12:48:16"/>
    <d v="1899-12-30T12:00:00"/>
    <d v="1899-12-30T13:00:00"/>
    <x v="1"/>
    <n v="12"/>
    <x v="0"/>
    <x v="1251"/>
    <n v="35.76"/>
    <x v="4"/>
    <s v="Afternoon"/>
    <x v="6"/>
    <s v="Feb"/>
    <x v="6"/>
    <x v="11"/>
    <x v="3"/>
    <x v="0"/>
  </r>
  <r>
    <x v="356"/>
    <x v="1"/>
    <d v="1899-12-30T13:29:48"/>
    <d v="1899-12-30T13:00:00"/>
    <d v="1899-12-30T14:00:00"/>
    <x v="2"/>
    <n v="13"/>
    <x v="0"/>
    <x v="1252"/>
    <n v="30.86"/>
    <x v="3"/>
    <s v="Afternoon"/>
    <x v="6"/>
    <s v="Feb"/>
    <x v="6"/>
    <x v="11"/>
    <x v="3"/>
    <x v="0"/>
  </r>
  <r>
    <x v="356"/>
    <x v="1"/>
    <d v="1899-12-30T14:23:16"/>
    <d v="1899-12-30T14:00:00"/>
    <d v="1899-12-30T15:00:00"/>
    <x v="8"/>
    <n v="14"/>
    <x v="0"/>
    <x v="1163"/>
    <n v="25.96"/>
    <x v="2"/>
    <s v="Afternoon"/>
    <x v="6"/>
    <s v="Feb"/>
    <x v="6"/>
    <x v="11"/>
    <x v="3"/>
    <x v="1"/>
  </r>
  <r>
    <x v="356"/>
    <x v="1"/>
    <d v="1899-12-30T14:43:19"/>
    <d v="1899-12-30T14:00:00"/>
    <d v="1899-12-30T15:00:00"/>
    <x v="8"/>
    <n v="14"/>
    <x v="0"/>
    <x v="1253"/>
    <n v="35.76"/>
    <x v="0"/>
    <s v="Afternoon"/>
    <x v="6"/>
    <s v="Feb"/>
    <x v="6"/>
    <x v="11"/>
    <x v="3"/>
    <x v="0"/>
  </r>
  <r>
    <x v="356"/>
    <x v="1"/>
    <d v="1899-12-30T15:47:51"/>
    <d v="1899-12-30T15:00:00"/>
    <d v="1899-12-30T16:00:00"/>
    <x v="3"/>
    <n v="15"/>
    <x v="0"/>
    <x v="1170"/>
    <n v="25.96"/>
    <x v="2"/>
    <s v="Afternoon"/>
    <x v="6"/>
    <s v="Feb"/>
    <x v="6"/>
    <x v="11"/>
    <x v="3"/>
    <x v="1"/>
  </r>
  <r>
    <x v="356"/>
    <x v="1"/>
    <d v="1899-12-30T16:28:28"/>
    <d v="1899-12-30T16:00:00"/>
    <d v="1899-12-30T17:00:00"/>
    <x v="4"/>
    <n v="16"/>
    <x v="0"/>
    <x v="1170"/>
    <n v="25.96"/>
    <x v="2"/>
    <s v="Afternoon"/>
    <x v="6"/>
    <s v="Feb"/>
    <x v="6"/>
    <x v="11"/>
    <x v="3"/>
    <x v="1"/>
  </r>
  <r>
    <x v="356"/>
    <x v="1"/>
    <d v="1899-12-30T17:12:56"/>
    <d v="1899-12-30T17:00:00"/>
    <d v="1899-12-30T18:00:00"/>
    <x v="9"/>
    <n v="17"/>
    <x v="0"/>
    <x v="1190"/>
    <n v="25.96"/>
    <x v="2"/>
    <s v="Night"/>
    <x v="6"/>
    <s v="Feb"/>
    <x v="6"/>
    <x v="11"/>
    <x v="3"/>
    <x v="1"/>
  </r>
  <r>
    <x v="356"/>
    <x v="1"/>
    <d v="1899-12-30T17:23:10"/>
    <d v="1899-12-30T17:00:00"/>
    <d v="1899-12-30T18:00:00"/>
    <x v="9"/>
    <n v="17"/>
    <x v="0"/>
    <x v="1170"/>
    <n v="25.96"/>
    <x v="2"/>
    <s v="Night"/>
    <x v="6"/>
    <s v="Feb"/>
    <x v="6"/>
    <x v="11"/>
    <x v="3"/>
    <x v="1"/>
  </r>
  <r>
    <x v="356"/>
    <x v="1"/>
    <d v="1899-12-30T17:53:13"/>
    <d v="1899-12-30T17:00:00"/>
    <d v="1899-12-30T18:00:00"/>
    <x v="9"/>
    <n v="17"/>
    <x v="0"/>
    <x v="1254"/>
    <n v="35.76"/>
    <x v="0"/>
    <s v="Night"/>
    <x v="6"/>
    <s v="Feb"/>
    <x v="6"/>
    <x v="11"/>
    <x v="3"/>
    <x v="0"/>
  </r>
  <r>
    <x v="356"/>
    <x v="1"/>
    <d v="1899-12-30T18:17:29"/>
    <d v="1899-12-30T18:00:00"/>
    <d v="1899-12-30T19:00:00"/>
    <x v="5"/>
    <n v="18"/>
    <x v="0"/>
    <x v="1208"/>
    <n v="35.76"/>
    <x v="0"/>
    <s v="Night"/>
    <x v="6"/>
    <s v="Feb"/>
    <x v="6"/>
    <x v="11"/>
    <x v="3"/>
    <x v="0"/>
  </r>
  <r>
    <x v="356"/>
    <x v="1"/>
    <d v="1899-12-30T18:38:41"/>
    <d v="1899-12-30T18:00:00"/>
    <d v="1899-12-30T19:00:00"/>
    <x v="5"/>
    <n v="18"/>
    <x v="0"/>
    <x v="1184"/>
    <n v="35.76"/>
    <x v="7"/>
    <s v="Night"/>
    <x v="6"/>
    <s v="Feb"/>
    <x v="6"/>
    <x v="11"/>
    <x v="3"/>
    <x v="0"/>
  </r>
  <r>
    <x v="356"/>
    <x v="1"/>
    <d v="1899-12-30T18:40:02"/>
    <d v="1899-12-30T18:00:00"/>
    <d v="1899-12-30T19:00:00"/>
    <x v="5"/>
    <n v="18"/>
    <x v="0"/>
    <x v="1179"/>
    <n v="35.76"/>
    <x v="4"/>
    <s v="Night"/>
    <x v="6"/>
    <s v="Feb"/>
    <x v="6"/>
    <x v="11"/>
    <x v="3"/>
    <x v="0"/>
  </r>
  <r>
    <x v="356"/>
    <x v="1"/>
    <d v="1899-12-30T18:40:52"/>
    <d v="1899-12-30T18:00:00"/>
    <d v="1899-12-30T19:00:00"/>
    <x v="5"/>
    <n v="18"/>
    <x v="0"/>
    <x v="1179"/>
    <n v="35.76"/>
    <x v="4"/>
    <s v="Night"/>
    <x v="6"/>
    <s v="Feb"/>
    <x v="6"/>
    <x v="11"/>
    <x v="3"/>
    <x v="0"/>
  </r>
  <r>
    <x v="356"/>
    <x v="1"/>
    <d v="1899-12-30T19:14:16"/>
    <d v="1899-12-30T19:00:00"/>
    <d v="1899-12-30T20:00:00"/>
    <x v="6"/>
    <n v="19"/>
    <x v="0"/>
    <x v="1215"/>
    <n v="35.76"/>
    <x v="0"/>
    <s v="Night"/>
    <x v="6"/>
    <s v="Feb"/>
    <x v="6"/>
    <x v="11"/>
    <x v="3"/>
    <x v="0"/>
  </r>
  <r>
    <x v="356"/>
    <x v="1"/>
    <d v="1899-12-30T20:02:07"/>
    <d v="1899-12-30T20:00:00"/>
    <d v="1899-12-30T21:00:00"/>
    <x v="12"/>
    <n v="20"/>
    <x v="0"/>
    <x v="46"/>
    <n v="35.76"/>
    <x v="7"/>
    <s v="Night"/>
    <x v="6"/>
    <s v="Feb"/>
    <x v="6"/>
    <x v="11"/>
    <x v="3"/>
    <x v="0"/>
  </r>
  <r>
    <x v="357"/>
    <x v="1"/>
    <d v="1899-12-30T06:52:46"/>
    <d v="1899-12-30T06:00:00"/>
    <d v="1899-12-30T07:00:00"/>
    <x v="16"/>
    <n v="6"/>
    <x v="0"/>
    <x v="1163"/>
    <n v="30.86"/>
    <x v="3"/>
    <s v="Morning"/>
    <x v="0"/>
    <s v="Feb"/>
    <x v="0"/>
    <x v="11"/>
    <x v="3"/>
    <x v="0"/>
  </r>
  <r>
    <x v="357"/>
    <x v="1"/>
    <d v="1899-12-30T06:55:00"/>
    <d v="1899-12-30T06:00:00"/>
    <d v="1899-12-30T07:00:00"/>
    <x v="16"/>
    <n v="6"/>
    <x v="0"/>
    <x v="1163"/>
    <n v="30.86"/>
    <x v="3"/>
    <s v="Morning"/>
    <x v="0"/>
    <s v="Feb"/>
    <x v="0"/>
    <x v="11"/>
    <x v="3"/>
    <x v="0"/>
  </r>
  <r>
    <x v="357"/>
    <x v="1"/>
    <d v="1899-12-30T07:18:37"/>
    <d v="1899-12-30T07:00:00"/>
    <d v="1899-12-30T08:00:00"/>
    <x v="11"/>
    <n v="7"/>
    <x v="0"/>
    <x v="1161"/>
    <n v="35.76"/>
    <x v="7"/>
    <s v="Morning"/>
    <x v="0"/>
    <s v="Feb"/>
    <x v="0"/>
    <x v="11"/>
    <x v="3"/>
    <x v="0"/>
  </r>
  <r>
    <x v="357"/>
    <x v="1"/>
    <d v="1899-12-30T08:09:58"/>
    <d v="1899-12-30T08:00:00"/>
    <d v="1899-12-30T09:00:00"/>
    <x v="13"/>
    <n v="8"/>
    <x v="0"/>
    <x v="1255"/>
    <n v="21.06"/>
    <x v="6"/>
    <s v="Morning"/>
    <x v="0"/>
    <s v="Feb"/>
    <x v="0"/>
    <x v="11"/>
    <x v="3"/>
    <x v="1"/>
  </r>
  <r>
    <x v="357"/>
    <x v="1"/>
    <d v="1899-12-30T09:02:38"/>
    <d v="1899-12-30T09:00:00"/>
    <d v="1899-12-30T10:00:00"/>
    <x v="10"/>
    <n v="9"/>
    <x v="0"/>
    <x v="1162"/>
    <n v="30.86"/>
    <x v="3"/>
    <s v="Morning"/>
    <x v="0"/>
    <s v="Feb"/>
    <x v="0"/>
    <x v="11"/>
    <x v="3"/>
    <x v="0"/>
  </r>
  <r>
    <x v="357"/>
    <x v="1"/>
    <d v="1899-12-30T14:44:28"/>
    <d v="1899-12-30T14:00:00"/>
    <d v="1899-12-30T15:00:00"/>
    <x v="8"/>
    <n v="14"/>
    <x v="0"/>
    <x v="1110"/>
    <n v="25.96"/>
    <x v="2"/>
    <s v="Afternoon"/>
    <x v="0"/>
    <s v="Feb"/>
    <x v="0"/>
    <x v="11"/>
    <x v="3"/>
    <x v="1"/>
  </r>
  <r>
    <x v="357"/>
    <x v="1"/>
    <d v="1899-12-30T14:45:22"/>
    <d v="1899-12-30T14:00:00"/>
    <d v="1899-12-30T15:00:00"/>
    <x v="8"/>
    <n v="14"/>
    <x v="0"/>
    <x v="1110"/>
    <n v="25.96"/>
    <x v="2"/>
    <s v="Afternoon"/>
    <x v="0"/>
    <s v="Feb"/>
    <x v="0"/>
    <x v="11"/>
    <x v="3"/>
    <x v="1"/>
  </r>
  <r>
    <x v="357"/>
    <x v="1"/>
    <d v="1899-12-30T14:47:52"/>
    <d v="1899-12-30T14:00:00"/>
    <d v="1899-12-30T15:00:00"/>
    <x v="8"/>
    <n v="14"/>
    <x v="0"/>
    <x v="1163"/>
    <n v="25.96"/>
    <x v="2"/>
    <s v="Afternoon"/>
    <x v="0"/>
    <s v="Feb"/>
    <x v="0"/>
    <x v="11"/>
    <x v="3"/>
    <x v="1"/>
  </r>
  <r>
    <x v="357"/>
    <x v="1"/>
    <d v="1899-12-30T14:52:02"/>
    <d v="1899-12-30T14:00:00"/>
    <d v="1899-12-30T15:00:00"/>
    <x v="8"/>
    <n v="14"/>
    <x v="0"/>
    <x v="1191"/>
    <n v="35.76"/>
    <x v="0"/>
    <s v="Afternoon"/>
    <x v="0"/>
    <s v="Feb"/>
    <x v="0"/>
    <x v="11"/>
    <x v="3"/>
    <x v="0"/>
  </r>
  <r>
    <x v="357"/>
    <x v="1"/>
    <d v="1899-12-30T15:19:19"/>
    <d v="1899-12-30T15:00:00"/>
    <d v="1899-12-30T16:00:00"/>
    <x v="3"/>
    <n v="15"/>
    <x v="0"/>
    <x v="1110"/>
    <n v="25.96"/>
    <x v="2"/>
    <s v="Afternoon"/>
    <x v="0"/>
    <s v="Feb"/>
    <x v="0"/>
    <x v="11"/>
    <x v="3"/>
    <x v="1"/>
  </r>
  <r>
    <x v="357"/>
    <x v="1"/>
    <d v="1899-12-30T16:22:27"/>
    <d v="1899-12-30T16:00:00"/>
    <d v="1899-12-30T17:00:00"/>
    <x v="4"/>
    <n v="16"/>
    <x v="0"/>
    <x v="1156"/>
    <n v="35.76"/>
    <x v="4"/>
    <s v="Afternoon"/>
    <x v="0"/>
    <s v="Feb"/>
    <x v="0"/>
    <x v="11"/>
    <x v="3"/>
    <x v="0"/>
  </r>
  <r>
    <x v="357"/>
    <x v="1"/>
    <d v="1899-12-30T16:30:07"/>
    <d v="1899-12-30T16:00:00"/>
    <d v="1899-12-30T17:00:00"/>
    <x v="4"/>
    <n v="16"/>
    <x v="0"/>
    <x v="1170"/>
    <n v="25.96"/>
    <x v="2"/>
    <s v="Afternoon"/>
    <x v="0"/>
    <s v="Feb"/>
    <x v="0"/>
    <x v="11"/>
    <x v="3"/>
    <x v="1"/>
  </r>
  <r>
    <x v="357"/>
    <x v="1"/>
    <d v="1899-12-30T17:21:01"/>
    <d v="1899-12-30T17:00:00"/>
    <d v="1899-12-30T18:00:00"/>
    <x v="9"/>
    <n v="17"/>
    <x v="0"/>
    <x v="1191"/>
    <n v="35.76"/>
    <x v="0"/>
    <s v="Night"/>
    <x v="0"/>
    <s v="Feb"/>
    <x v="0"/>
    <x v="11"/>
    <x v="3"/>
    <x v="0"/>
  </r>
  <r>
    <x v="357"/>
    <x v="1"/>
    <d v="1899-12-30T17:31:04"/>
    <d v="1899-12-30T17:00:00"/>
    <d v="1899-12-30T18:00:00"/>
    <x v="9"/>
    <n v="17"/>
    <x v="0"/>
    <x v="1256"/>
    <n v="30.86"/>
    <x v="3"/>
    <s v="Night"/>
    <x v="0"/>
    <s v="Feb"/>
    <x v="0"/>
    <x v="11"/>
    <x v="3"/>
    <x v="0"/>
  </r>
  <r>
    <x v="357"/>
    <x v="1"/>
    <d v="1899-12-30T17:32:17"/>
    <d v="1899-12-30T17:00:00"/>
    <d v="1899-12-30T18:00:00"/>
    <x v="9"/>
    <n v="17"/>
    <x v="0"/>
    <x v="1170"/>
    <n v="25.96"/>
    <x v="2"/>
    <s v="Night"/>
    <x v="0"/>
    <s v="Feb"/>
    <x v="0"/>
    <x v="11"/>
    <x v="3"/>
    <x v="1"/>
  </r>
  <r>
    <x v="357"/>
    <x v="1"/>
    <d v="1899-12-30T17:33:49"/>
    <d v="1899-12-30T17:00:00"/>
    <d v="1899-12-30T18:00:00"/>
    <x v="9"/>
    <n v="17"/>
    <x v="0"/>
    <x v="1190"/>
    <n v="25.96"/>
    <x v="2"/>
    <s v="Night"/>
    <x v="0"/>
    <s v="Feb"/>
    <x v="0"/>
    <x v="11"/>
    <x v="3"/>
    <x v="1"/>
  </r>
  <r>
    <x v="357"/>
    <x v="1"/>
    <d v="1899-12-30T18:53:49"/>
    <d v="1899-12-30T18:00:00"/>
    <d v="1899-12-30T19:00:00"/>
    <x v="5"/>
    <n v="18"/>
    <x v="0"/>
    <x v="1257"/>
    <n v="35.76"/>
    <x v="0"/>
    <s v="Night"/>
    <x v="0"/>
    <s v="Feb"/>
    <x v="0"/>
    <x v="11"/>
    <x v="3"/>
    <x v="0"/>
  </r>
  <r>
    <x v="358"/>
    <x v="1"/>
    <d v="1899-12-30T10:31:46"/>
    <d v="1899-12-30T10:00:00"/>
    <d v="1899-12-30T11:00:00"/>
    <x v="0"/>
    <n v="10"/>
    <x v="0"/>
    <x v="1184"/>
    <n v="35.76"/>
    <x v="7"/>
    <s v="Morning"/>
    <x v="1"/>
    <s v="Mar"/>
    <x v="1"/>
    <x v="0"/>
    <x v="0"/>
    <x v="0"/>
  </r>
  <r>
    <x v="358"/>
    <x v="1"/>
    <d v="1899-12-30T11:24:05"/>
    <d v="1899-12-30T11:00:00"/>
    <d v="1899-12-30T12:00:00"/>
    <x v="7"/>
    <n v="11"/>
    <x v="0"/>
    <x v="1190"/>
    <n v="25.96"/>
    <x v="2"/>
    <s v="Morning"/>
    <x v="1"/>
    <s v="Mar"/>
    <x v="1"/>
    <x v="0"/>
    <x v="0"/>
    <x v="1"/>
  </r>
  <r>
    <x v="358"/>
    <x v="1"/>
    <d v="1899-12-30T11:27:58"/>
    <d v="1899-12-30T11:00:00"/>
    <d v="1899-12-30T12:00:00"/>
    <x v="7"/>
    <n v="11"/>
    <x v="0"/>
    <x v="1198"/>
    <n v="25.96"/>
    <x v="2"/>
    <s v="Morning"/>
    <x v="1"/>
    <s v="Mar"/>
    <x v="1"/>
    <x v="0"/>
    <x v="0"/>
    <x v="1"/>
  </r>
  <r>
    <x v="358"/>
    <x v="1"/>
    <d v="1899-12-30T14:43:24"/>
    <d v="1899-12-30T14:00:00"/>
    <d v="1899-12-30T15:00:00"/>
    <x v="8"/>
    <n v="14"/>
    <x v="0"/>
    <x v="1254"/>
    <n v="35.76"/>
    <x v="0"/>
    <s v="Afternoon"/>
    <x v="1"/>
    <s v="Mar"/>
    <x v="1"/>
    <x v="0"/>
    <x v="0"/>
    <x v="0"/>
  </r>
  <r>
    <x v="358"/>
    <x v="1"/>
    <d v="1899-12-30T15:02:31"/>
    <d v="1899-12-30T15:00:00"/>
    <d v="1899-12-30T16:00:00"/>
    <x v="3"/>
    <n v="15"/>
    <x v="0"/>
    <x v="1152"/>
    <n v="25.96"/>
    <x v="2"/>
    <s v="Afternoon"/>
    <x v="1"/>
    <s v="Mar"/>
    <x v="1"/>
    <x v="0"/>
    <x v="0"/>
    <x v="1"/>
  </r>
  <r>
    <x v="358"/>
    <x v="1"/>
    <d v="1899-12-30T15:08:20"/>
    <d v="1899-12-30T15:00:00"/>
    <d v="1899-12-30T16:00:00"/>
    <x v="3"/>
    <n v="15"/>
    <x v="0"/>
    <x v="1157"/>
    <n v="30.86"/>
    <x v="3"/>
    <s v="Afternoon"/>
    <x v="1"/>
    <s v="Mar"/>
    <x v="1"/>
    <x v="0"/>
    <x v="0"/>
    <x v="0"/>
  </r>
  <r>
    <x v="358"/>
    <x v="1"/>
    <d v="1899-12-30T16:42:13"/>
    <d v="1899-12-30T16:00:00"/>
    <d v="1899-12-30T17:00:00"/>
    <x v="4"/>
    <n v="16"/>
    <x v="0"/>
    <x v="1184"/>
    <n v="35.76"/>
    <x v="7"/>
    <s v="Afternoon"/>
    <x v="1"/>
    <s v="Mar"/>
    <x v="1"/>
    <x v="0"/>
    <x v="0"/>
    <x v="0"/>
  </r>
  <r>
    <x v="358"/>
    <x v="1"/>
    <d v="1899-12-30T17:08:34"/>
    <d v="1899-12-30T17:00:00"/>
    <d v="1899-12-30T18:00:00"/>
    <x v="9"/>
    <n v="17"/>
    <x v="0"/>
    <x v="1258"/>
    <n v="25.96"/>
    <x v="2"/>
    <s v="Night"/>
    <x v="1"/>
    <s v="Mar"/>
    <x v="1"/>
    <x v="0"/>
    <x v="0"/>
    <x v="1"/>
  </r>
  <r>
    <x v="359"/>
    <x v="1"/>
    <d v="1899-12-30T09:58:15"/>
    <d v="1899-12-30T09:00:00"/>
    <d v="1899-12-30T10:00:00"/>
    <x v="10"/>
    <n v="9"/>
    <x v="0"/>
    <x v="1163"/>
    <n v="35.76"/>
    <x v="4"/>
    <s v="Morning"/>
    <x v="2"/>
    <s v="Mar"/>
    <x v="2"/>
    <x v="0"/>
    <x v="0"/>
    <x v="0"/>
  </r>
  <r>
    <x v="359"/>
    <x v="1"/>
    <d v="1899-12-30T12:17:36"/>
    <d v="1899-12-30T12:00:00"/>
    <d v="1899-12-30T13:00:00"/>
    <x v="1"/>
    <n v="12"/>
    <x v="0"/>
    <x v="1189"/>
    <n v="35.76"/>
    <x v="0"/>
    <s v="Afternoon"/>
    <x v="2"/>
    <s v="Mar"/>
    <x v="2"/>
    <x v="0"/>
    <x v="0"/>
    <x v="0"/>
  </r>
  <r>
    <x v="359"/>
    <x v="1"/>
    <d v="1899-12-30T13:36:20"/>
    <d v="1899-12-30T13:00:00"/>
    <d v="1899-12-30T14:00:00"/>
    <x v="2"/>
    <n v="13"/>
    <x v="0"/>
    <x v="1217"/>
    <n v="30.86"/>
    <x v="3"/>
    <s v="Afternoon"/>
    <x v="2"/>
    <s v="Mar"/>
    <x v="2"/>
    <x v="0"/>
    <x v="0"/>
    <x v="0"/>
  </r>
  <r>
    <x v="359"/>
    <x v="1"/>
    <d v="1899-12-30T15:22:17"/>
    <d v="1899-12-30T15:00:00"/>
    <d v="1899-12-30T16:00:00"/>
    <x v="3"/>
    <n v="15"/>
    <x v="0"/>
    <x v="1152"/>
    <n v="30.86"/>
    <x v="3"/>
    <s v="Afternoon"/>
    <x v="2"/>
    <s v="Mar"/>
    <x v="2"/>
    <x v="0"/>
    <x v="0"/>
    <x v="0"/>
  </r>
  <r>
    <x v="359"/>
    <x v="1"/>
    <d v="1899-12-30T15:23:16"/>
    <d v="1899-12-30T15:00:00"/>
    <d v="1899-12-30T16:00:00"/>
    <x v="3"/>
    <n v="15"/>
    <x v="0"/>
    <x v="1152"/>
    <n v="25.96"/>
    <x v="2"/>
    <s v="Afternoon"/>
    <x v="2"/>
    <s v="Mar"/>
    <x v="2"/>
    <x v="0"/>
    <x v="0"/>
    <x v="1"/>
  </r>
  <r>
    <x v="359"/>
    <x v="1"/>
    <d v="1899-12-30T15:24:45"/>
    <d v="1899-12-30T15:00:00"/>
    <d v="1899-12-30T16:00:00"/>
    <x v="3"/>
    <n v="15"/>
    <x v="0"/>
    <x v="1190"/>
    <n v="25.96"/>
    <x v="2"/>
    <s v="Afternoon"/>
    <x v="2"/>
    <s v="Mar"/>
    <x v="2"/>
    <x v="0"/>
    <x v="0"/>
    <x v="1"/>
  </r>
  <r>
    <x v="360"/>
    <x v="1"/>
    <d v="1899-12-30T08:24:02"/>
    <d v="1899-12-30T08:00:00"/>
    <d v="1899-12-30T09:00:00"/>
    <x v="13"/>
    <n v="8"/>
    <x v="0"/>
    <x v="1161"/>
    <n v="35.76"/>
    <x v="7"/>
    <s v="Morning"/>
    <x v="3"/>
    <s v="Mar"/>
    <x v="3"/>
    <x v="0"/>
    <x v="0"/>
    <x v="0"/>
  </r>
  <r>
    <x v="360"/>
    <x v="1"/>
    <d v="1899-12-30T09:46:52"/>
    <d v="1899-12-30T09:00:00"/>
    <d v="1899-12-30T10:00:00"/>
    <x v="10"/>
    <n v="9"/>
    <x v="0"/>
    <x v="1244"/>
    <n v="35.76"/>
    <x v="4"/>
    <s v="Morning"/>
    <x v="3"/>
    <s v="Mar"/>
    <x v="3"/>
    <x v="0"/>
    <x v="0"/>
    <x v="0"/>
  </r>
  <r>
    <x v="360"/>
    <x v="1"/>
    <d v="1899-12-30T09:48:39"/>
    <d v="1899-12-30T09:00:00"/>
    <d v="1899-12-30T10:00:00"/>
    <x v="10"/>
    <n v="9"/>
    <x v="0"/>
    <x v="1244"/>
    <n v="35.76"/>
    <x v="0"/>
    <s v="Morning"/>
    <x v="3"/>
    <s v="Mar"/>
    <x v="3"/>
    <x v="0"/>
    <x v="0"/>
    <x v="0"/>
  </r>
  <r>
    <x v="360"/>
    <x v="1"/>
    <d v="1899-12-30T10:21:25"/>
    <d v="1899-12-30T10:00:00"/>
    <d v="1899-12-30T11:00:00"/>
    <x v="0"/>
    <n v="10"/>
    <x v="0"/>
    <x v="1227"/>
    <n v="35.76"/>
    <x v="1"/>
    <s v="Morning"/>
    <x v="3"/>
    <s v="Mar"/>
    <x v="3"/>
    <x v="0"/>
    <x v="0"/>
    <x v="0"/>
  </r>
  <r>
    <x v="360"/>
    <x v="1"/>
    <d v="1899-12-30T10:24:47"/>
    <d v="1899-12-30T10:00:00"/>
    <d v="1899-12-30T11:00:00"/>
    <x v="0"/>
    <n v="10"/>
    <x v="0"/>
    <x v="1259"/>
    <n v="35.76"/>
    <x v="1"/>
    <s v="Morning"/>
    <x v="3"/>
    <s v="Mar"/>
    <x v="3"/>
    <x v="0"/>
    <x v="0"/>
    <x v="0"/>
  </r>
  <r>
    <x v="360"/>
    <x v="1"/>
    <d v="1899-12-30T12:58:08"/>
    <d v="1899-12-30T12:00:00"/>
    <d v="1899-12-30T13:00:00"/>
    <x v="1"/>
    <n v="12"/>
    <x v="0"/>
    <x v="1184"/>
    <n v="35.76"/>
    <x v="7"/>
    <s v="Afternoon"/>
    <x v="3"/>
    <s v="Mar"/>
    <x v="3"/>
    <x v="0"/>
    <x v="0"/>
    <x v="0"/>
  </r>
  <r>
    <x v="360"/>
    <x v="1"/>
    <d v="1899-12-30T15:11:01"/>
    <d v="1899-12-30T15:00:00"/>
    <d v="1899-12-30T16:00:00"/>
    <x v="3"/>
    <n v="15"/>
    <x v="0"/>
    <x v="1191"/>
    <n v="35.76"/>
    <x v="0"/>
    <s v="Afternoon"/>
    <x v="3"/>
    <s v="Mar"/>
    <x v="3"/>
    <x v="0"/>
    <x v="0"/>
    <x v="0"/>
  </r>
  <r>
    <x v="360"/>
    <x v="1"/>
    <d v="1899-12-30T15:47:59"/>
    <d v="1899-12-30T15:00:00"/>
    <d v="1899-12-30T16:00:00"/>
    <x v="3"/>
    <n v="15"/>
    <x v="0"/>
    <x v="1167"/>
    <n v="25.96"/>
    <x v="2"/>
    <s v="Afternoon"/>
    <x v="3"/>
    <s v="Mar"/>
    <x v="3"/>
    <x v="0"/>
    <x v="0"/>
    <x v="1"/>
  </r>
  <r>
    <x v="360"/>
    <x v="1"/>
    <d v="1899-12-30T16:14:50"/>
    <d v="1899-12-30T16:00:00"/>
    <d v="1899-12-30T17:00:00"/>
    <x v="4"/>
    <n v="16"/>
    <x v="0"/>
    <x v="1196"/>
    <n v="35.76"/>
    <x v="4"/>
    <s v="Afternoon"/>
    <x v="3"/>
    <s v="Mar"/>
    <x v="3"/>
    <x v="0"/>
    <x v="0"/>
    <x v="0"/>
  </r>
  <r>
    <x v="360"/>
    <x v="1"/>
    <d v="1899-12-30T16:16:35"/>
    <d v="1899-12-30T16:00:00"/>
    <d v="1899-12-30T17:00:00"/>
    <x v="4"/>
    <n v="16"/>
    <x v="0"/>
    <x v="1191"/>
    <n v="35.76"/>
    <x v="0"/>
    <s v="Afternoon"/>
    <x v="3"/>
    <s v="Mar"/>
    <x v="3"/>
    <x v="0"/>
    <x v="0"/>
    <x v="0"/>
  </r>
  <r>
    <x v="360"/>
    <x v="1"/>
    <d v="1899-12-30T16:18:27"/>
    <d v="1899-12-30T16:00:00"/>
    <d v="1899-12-30T17:00:00"/>
    <x v="4"/>
    <n v="16"/>
    <x v="0"/>
    <x v="1164"/>
    <n v="35.76"/>
    <x v="0"/>
    <s v="Afternoon"/>
    <x v="3"/>
    <s v="Mar"/>
    <x v="3"/>
    <x v="0"/>
    <x v="0"/>
    <x v="0"/>
  </r>
  <r>
    <x v="360"/>
    <x v="1"/>
    <d v="1899-12-30T16:40:29"/>
    <d v="1899-12-30T16:00:00"/>
    <d v="1899-12-30T17:00:00"/>
    <x v="4"/>
    <n v="16"/>
    <x v="0"/>
    <x v="1158"/>
    <n v="35.76"/>
    <x v="7"/>
    <s v="Afternoon"/>
    <x v="3"/>
    <s v="Mar"/>
    <x v="3"/>
    <x v="0"/>
    <x v="0"/>
    <x v="0"/>
  </r>
  <r>
    <x v="360"/>
    <x v="1"/>
    <d v="1899-12-30T16:42:23"/>
    <d v="1899-12-30T16:00:00"/>
    <d v="1899-12-30T17:00:00"/>
    <x v="4"/>
    <n v="16"/>
    <x v="0"/>
    <x v="1158"/>
    <n v="35.76"/>
    <x v="7"/>
    <s v="Afternoon"/>
    <x v="3"/>
    <s v="Mar"/>
    <x v="3"/>
    <x v="0"/>
    <x v="0"/>
    <x v="0"/>
  </r>
  <r>
    <x v="360"/>
    <x v="1"/>
    <d v="1899-12-30T16:52:12"/>
    <d v="1899-12-30T16:00:00"/>
    <d v="1899-12-30T17:00:00"/>
    <x v="4"/>
    <n v="16"/>
    <x v="0"/>
    <x v="1170"/>
    <n v="25.96"/>
    <x v="2"/>
    <s v="Afternoon"/>
    <x v="3"/>
    <s v="Mar"/>
    <x v="3"/>
    <x v="0"/>
    <x v="0"/>
    <x v="1"/>
  </r>
  <r>
    <x v="360"/>
    <x v="1"/>
    <d v="1899-12-30T17:28:43"/>
    <d v="1899-12-30T17:00:00"/>
    <d v="1899-12-30T18:00:00"/>
    <x v="9"/>
    <n v="17"/>
    <x v="0"/>
    <x v="1256"/>
    <n v="30.86"/>
    <x v="3"/>
    <s v="Night"/>
    <x v="3"/>
    <s v="Mar"/>
    <x v="3"/>
    <x v="0"/>
    <x v="0"/>
    <x v="0"/>
  </r>
  <r>
    <x v="360"/>
    <x v="1"/>
    <d v="1899-12-30T17:31:22"/>
    <d v="1899-12-30T17:00:00"/>
    <d v="1899-12-30T18:00:00"/>
    <x v="9"/>
    <n v="17"/>
    <x v="0"/>
    <x v="1198"/>
    <n v="25.96"/>
    <x v="2"/>
    <s v="Night"/>
    <x v="3"/>
    <s v="Mar"/>
    <x v="3"/>
    <x v="0"/>
    <x v="0"/>
    <x v="1"/>
  </r>
  <r>
    <x v="360"/>
    <x v="1"/>
    <d v="1899-12-30T17:32:18"/>
    <d v="1899-12-30T17:00:00"/>
    <d v="1899-12-30T18:00:00"/>
    <x v="9"/>
    <n v="17"/>
    <x v="0"/>
    <x v="1198"/>
    <n v="35.76"/>
    <x v="1"/>
    <s v="Night"/>
    <x v="3"/>
    <s v="Mar"/>
    <x v="3"/>
    <x v="0"/>
    <x v="0"/>
    <x v="0"/>
  </r>
  <r>
    <x v="360"/>
    <x v="1"/>
    <d v="1899-12-30T17:32:59"/>
    <d v="1899-12-30T17:00:00"/>
    <d v="1899-12-30T18:00:00"/>
    <x v="9"/>
    <n v="17"/>
    <x v="0"/>
    <x v="1198"/>
    <n v="25.96"/>
    <x v="2"/>
    <s v="Night"/>
    <x v="3"/>
    <s v="Mar"/>
    <x v="3"/>
    <x v="0"/>
    <x v="0"/>
    <x v="1"/>
  </r>
  <r>
    <x v="360"/>
    <x v="1"/>
    <d v="1899-12-30T17:57:33"/>
    <d v="1899-12-30T17:00:00"/>
    <d v="1899-12-30T18:00:00"/>
    <x v="9"/>
    <n v="17"/>
    <x v="0"/>
    <x v="1179"/>
    <n v="35.76"/>
    <x v="1"/>
    <s v="Night"/>
    <x v="3"/>
    <s v="Mar"/>
    <x v="3"/>
    <x v="0"/>
    <x v="0"/>
    <x v="0"/>
  </r>
  <r>
    <x v="360"/>
    <x v="1"/>
    <d v="1899-12-30T17:58:27"/>
    <d v="1899-12-30T17:00:00"/>
    <d v="1899-12-30T18:00:00"/>
    <x v="9"/>
    <n v="17"/>
    <x v="0"/>
    <x v="1178"/>
    <n v="35.76"/>
    <x v="1"/>
    <s v="Night"/>
    <x v="3"/>
    <s v="Mar"/>
    <x v="3"/>
    <x v="0"/>
    <x v="0"/>
    <x v="0"/>
  </r>
  <r>
    <x v="360"/>
    <x v="1"/>
    <d v="1899-12-30T18:03:05"/>
    <d v="1899-12-30T18:00:00"/>
    <d v="1899-12-30T19:00:00"/>
    <x v="5"/>
    <n v="18"/>
    <x v="0"/>
    <x v="1162"/>
    <n v="30.86"/>
    <x v="3"/>
    <s v="Night"/>
    <x v="3"/>
    <s v="Mar"/>
    <x v="3"/>
    <x v="0"/>
    <x v="0"/>
    <x v="0"/>
  </r>
  <r>
    <x v="360"/>
    <x v="1"/>
    <d v="1899-12-30T18:46:53"/>
    <d v="1899-12-30T18:00:00"/>
    <d v="1899-12-30T19:00:00"/>
    <x v="5"/>
    <n v="18"/>
    <x v="0"/>
    <x v="1257"/>
    <n v="35.76"/>
    <x v="0"/>
    <s v="Night"/>
    <x v="3"/>
    <s v="Mar"/>
    <x v="3"/>
    <x v="0"/>
    <x v="0"/>
    <x v="0"/>
  </r>
  <r>
    <x v="361"/>
    <x v="1"/>
    <d v="1899-12-30T07:19:22"/>
    <d v="1899-12-30T07:00:00"/>
    <d v="1899-12-30T08:00:00"/>
    <x v="11"/>
    <n v="7"/>
    <x v="0"/>
    <x v="1161"/>
    <n v="35.76"/>
    <x v="7"/>
    <s v="Morning"/>
    <x v="4"/>
    <s v="Mar"/>
    <x v="4"/>
    <x v="0"/>
    <x v="0"/>
    <x v="0"/>
  </r>
  <r>
    <x v="361"/>
    <x v="1"/>
    <d v="1899-12-30T07:31:55"/>
    <d v="1899-12-30T07:00:00"/>
    <d v="1899-12-30T08:00:00"/>
    <x v="11"/>
    <n v="7"/>
    <x v="0"/>
    <x v="1163"/>
    <n v="25.96"/>
    <x v="2"/>
    <s v="Morning"/>
    <x v="4"/>
    <s v="Mar"/>
    <x v="4"/>
    <x v="0"/>
    <x v="0"/>
    <x v="1"/>
  </r>
  <r>
    <x v="361"/>
    <x v="1"/>
    <d v="1899-12-30T08:51:45"/>
    <d v="1899-12-30T08:00:00"/>
    <d v="1899-12-30T09:00:00"/>
    <x v="13"/>
    <n v="8"/>
    <x v="0"/>
    <x v="1187"/>
    <n v="30.86"/>
    <x v="3"/>
    <s v="Morning"/>
    <x v="4"/>
    <s v="Mar"/>
    <x v="4"/>
    <x v="0"/>
    <x v="0"/>
    <x v="0"/>
  </r>
  <r>
    <x v="361"/>
    <x v="1"/>
    <d v="1899-12-30T09:09:32"/>
    <d v="1899-12-30T09:00:00"/>
    <d v="1899-12-30T10:00:00"/>
    <x v="10"/>
    <n v="9"/>
    <x v="0"/>
    <x v="1163"/>
    <n v="25.96"/>
    <x v="2"/>
    <s v="Morning"/>
    <x v="4"/>
    <s v="Mar"/>
    <x v="4"/>
    <x v="0"/>
    <x v="0"/>
    <x v="1"/>
  </r>
  <r>
    <x v="361"/>
    <x v="1"/>
    <d v="1899-12-30T09:10:22"/>
    <d v="1899-12-30T09:00:00"/>
    <d v="1899-12-30T10:00:00"/>
    <x v="10"/>
    <n v="9"/>
    <x v="0"/>
    <x v="1163"/>
    <n v="25.96"/>
    <x v="2"/>
    <s v="Morning"/>
    <x v="4"/>
    <s v="Mar"/>
    <x v="4"/>
    <x v="0"/>
    <x v="0"/>
    <x v="1"/>
  </r>
  <r>
    <x v="361"/>
    <x v="1"/>
    <d v="1899-12-30T09:58:37"/>
    <d v="1899-12-30T09:00:00"/>
    <d v="1899-12-30T10:00:00"/>
    <x v="10"/>
    <n v="9"/>
    <x v="0"/>
    <x v="1260"/>
    <n v="25.96"/>
    <x v="2"/>
    <s v="Morning"/>
    <x v="4"/>
    <s v="Mar"/>
    <x v="4"/>
    <x v="0"/>
    <x v="0"/>
    <x v="1"/>
  </r>
  <r>
    <x v="361"/>
    <x v="1"/>
    <d v="1899-12-30T11:04:02"/>
    <d v="1899-12-30T11:00:00"/>
    <d v="1899-12-30T12:00:00"/>
    <x v="7"/>
    <n v="11"/>
    <x v="0"/>
    <x v="1222"/>
    <n v="30.86"/>
    <x v="3"/>
    <s v="Morning"/>
    <x v="4"/>
    <s v="Mar"/>
    <x v="4"/>
    <x v="0"/>
    <x v="0"/>
    <x v="0"/>
  </r>
  <r>
    <x v="361"/>
    <x v="1"/>
    <d v="1899-12-30T11:05:07"/>
    <d v="1899-12-30T11:00:00"/>
    <d v="1899-12-30T12:00:00"/>
    <x v="7"/>
    <n v="11"/>
    <x v="0"/>
    <x v="1176"/>
    <n v="25.96"/>
    <x v="2"/>
    <s v="Morning"/>
    <x v="4"/>
    <s v="Mar"/>
    <x v="4"/>
    <x v="0"/>
    <x v="0"/>
    <x v="1"/>
  </r>
  <r>
    <x v="361"/>
    <x v="1"/>
    <d v="1899-12-30T11:46:41"/>
    <d v="1899-12-30T11:00:00"/>
    <d v="1899-12-30T12:00:00"/>
    <x v="7"/>
    <n v="11"/>
    <x v="0"/>
    <x v="1167"/>
    <n v="25.96"/>
    <x v="2"/>
    <s v="Morning"/>
    <x v="4"/>
    <s v="Mar"/>
    <x v="4"/>
    <x v="0"/>
    <x v="0"/>
    <x v="1"/>
  </r>
  <r>
    <x v="361"/>
    <x v="1"/>
    <d v="1899-12-30T11:47:25"/>
    <d v="1899-12-30T11:00:00"/>
    <d v="1899-12-30T12:00:00"/>
    <x v="7"/>
    <n v="11"/>
    <x v="0"/>
    <x v="1167"/>
    <n v="25.96"/>
    <x v="2"/>
    <s v="Morning"/>
    <x v="4"/>
    <s v="Mar"/>
    <x v="4"/>
    <x v="0"/>
    <x v="0"/>
    <x v="1"/>
  </r>
  <r>
    <x v="361"/>
    <x v="1"/>
    <d v="1899-12-30T11:51:35"/>
    <d v="1899-12-30T11:00:00"/>
    <d v="1899-12-30T12:00:00"/>
    <x v="7"/>
    <n v="11"/>
    <x v="0"/>
    <x v="1110"/>
    <n v="25.96"/>
    <x v="2"/>
    <s v="Morning"/>
    <x v="4"/>
    <s v="Mar"/>
    <x v="4"/>
    <x v="0"/>
    <x v="0"/>
    <x v="1"/>
  </r>
  <r>
    <x v="361"/>
    <x v="1"/>
    <d v="1899-12-30T12:25:59"/>
    <d v="1899-12-30T12:00:00"/>
    <d v="1899-12-30T13:00:00"/>
    <x v="1"/>
    <n v="12"/>
    <x v="0"/>
    <x v="1189"/>
    <n v="35.76"/>
    <x v="4"/>
    <s v="Afternoon"/>
    <x v="4"/>
    <s v="Mar"/>
    <x v="4"/>
    <x v="0"/>
    <x v="0"/>
    <x v="0"/>
  </r>
  <r>
    <x v="361"/>
    <x v="1"/>
    <d v="1899-12-30T16:48:58"/>
    <d v="1899-12-30T16:00:00"/>
    <d v="1899-12-30T17:00:00"/>
    <x v="4"/>
    <n v="16"/>
    <x v="0"/>
    <x v="1167"/>
    <n v="25.96"/>
    <x v="2"/>
    <s v="Afternoon"/>
    <x v="4"/>
    <s v="Mar"/>
    <x v="4"/>
    <x v="0"/>
    <x v="0"/>
    <x v="1"/>
  </r>
  <r>
    <x v="361"/>
    <x v="1"/>
    <d v="1899-12-30T18:43:22"/>
    <d v="1899-12-30T18:00:00"/>
    <d v="1899-12-30T19:00:00"/>
    <x v="5"/>
    <n v="18"/>
    <x v="0"/>
    <x v="1234"/>
    <n v="35.76"/>
    <x v="4"/>
    <s v="Night"/>
    <x v="4"/>
    <s v="Mar"/>
    <x v="4"/>
    <x v="0"/>
    <x v="0"/>
    <x v="0"/>
  </r>
  <r>
    <x v="361"/>
    <x v="1"/>
    <d v="1899-12-30T19:10:09"/>
    <d v="1899-12-30T19:00:00"/>
    <d v="1899-12-30T20:00:00"/>
    <x v="6"/>
    <n v="19"/>
    <x v="0"/>
    <x v="1174"/>
    <n v="35.76"/>
    <x v="0"/>
    <s v="Night"/>
    <x v="4"/>
    <s v="Mar"/>
    <x v="4"/>
    <x v="0"/>
    <x v="0"/>
    <x v="0"/>
  </r>
  <r>
    <x v="361"/>
    <x v="1"/>
    <d v="1899-12-30T20:09:01"/>
    <d v="1899-12-30T20:00:00"/>
    <d v="1899-12-30T21:00:00"/>
    <x v="12"/>
    <n v="20"/>
    <x v="0"/>
    <x v="1246"/>
    <n v="35.76"/>
    <x v="0"/>
    <s v="Night"/>
    <x v="4"/>
    <s v="Mar"/>
    <x v="4"/>
    <x v="0"/>
    <x v="0"/>
    <x v="0"/>
  </r>
  <r>
    <x v="362"/>
    <x v="1"/>
    <d v="1899-12-30T08:39:52"/>
    <d v="1899-12-30T08:00:00"/>
    <d v="1899-12-30T09:00:00"/>
    <x v="13"/>
    <n v="8"/>
    <x v="0"/>
    <x v="1163"/>
    <n v="30.86"/>
    <x v="3"/>
    <s v="Morning"/>
    <x v="5"/>
    <s v="Mar"/>
    <x v="5"/>
    <x v="0"/>
    <x v="0"/>
    <x v="0"/>
  </r>
  <r>
    <x v="362"/>
    <x v="1"/>
    <d v="1899-12-30T09:38:24"/>
    <d v="1899-12-30T09:00:00"/>
    <d v="1899-12-30T10:00:00"/>
    <x v="10"/>
    <n v="9"/>
    <x v="0"/>
    <x v="1167"/>
    <n v="25.96"/>
    <x v="2"/>
    <s v="Morning"/>
    <x v="5"/>
    <s v="Mar"/>
    <x v="5"/>
    <x v="0"/>
    <x v="0"/>
    <x v="1"/>
  </r>
  <r>
    <x v="362"/>
    <x v="1"/>
    <d v="1899-12-30T10:01:14"/>
    <d v="1899-12-30T10:00:00"/>
    <d v="1899-12-30T11:00:00"/>
    <x v="0"/>
    <n v="10"/>
    <x v="0"/>
    <x v="1198"/>
    <n v="25.96"/>
    <x v="2"/>
    <s v="Morning"/>
    <x v="5"/>
    <s v="Mar"/>
    <x v="5"/>
    <x v="0"/>
    <x v="0"/>
    <x v="1"/>
  </r>
  <r>
    <x v="362"/>
    <x v="1"/>
    <d v="1899-12-30T10:02:04"/>
    <d v="1899-12-30T10:00:00"/>
    <d v="1899-12-30T11:00:00"/>
    <x v="0"/>
    <n v="10"/>
    <x v="0"/>
    <x v="1198"/>
    <n v="25.96"/>
    <x v="2"/>
    <s v="Morning"/>
    <x v="5"/>
    <s v="Mar"/>
    <x v="5"/>
    <x v="0"/>
    <x v="0"/>
    <x v="1"/>
  </r>
  <r>
    <x v="362"/>
    <x v="1"/>
    <d v="1899-12-30T10:10:51"/>
    <d v="1899-12-30T10:00:00"/>
    <d v="1899-12-30T11:00:00"/>
    <x v="0"/>
    <n v="10"/>
    <x v="0"/>
    <x v="1261"/>
    <n v="35.76"/>
    <x v="7"/>
    <s v="Morning"/>
    <x v="5"/>
    <s v="Mar"/>
    <x v="5"/>
    <x v="0"/>
    <x v="0"/>
    <x v="0"/>
  </r>
  <r>
    <x v="362"/>
    <x v="1"/>
    <d v="1899-12-30T10:40:35"/>
    <d v="1899-12-30T10:00:00"/>
    <d v="1899-12-30T11:00:00"/>
    <x v="0"/>
    <n v="10"/>
    <x v="0"/>
    <x v="1248"/>
    <n v="30.86"/>
    <x v="3"/>
    <s v="Morning"/>
    <x v="5"/>
    <s v="Mar"/>
    <x v="5"/>
    <x v="0"/>
    <x v="0"/>
    <x v="0"/>
  </r>
  <r>
    <x v="362"/>
    <x v="1"/>
    <d v="1899-12-30T11:08:32"/>
    <d v="1899-12-30T11:00:00"/>
    <d v="1899-12-30T12:00:00"/>
    <x v="7"/>
    <n v="11"/>
    <x v="0"/>
    <x v="1184"/>
    <n v="35.76"/>
    <x v="7"/>
    <s v="Morning"/>
    <x v="5"/>
    <s v="Mar"/>
    <x v="5"/>
    <x v="0"/>
    <x v="0"/>
    <x v="0"/>
  </r>
  <r>
    <x v="362"/>
    <x v="1"/>
    <d v="1899-12-30T11:10:54"/>
    <d v="1899-12-30T11:00:00"/>
    <d v="1899-12-30T12:00:00"/>
    <x v="7"/>
    <n v="11"/>
    <x v="0"/>
    <x v="1262"/>
    <n v="35.76"/>
    <x v="4"/>
    <s v="Morning"/>
    <x v="5"/>
    <s v="Mar"/>
    <x v="5"/>
    <x v="0"/>
    <x v="0"/>
    <x v="0"/>
  </r>
  <r>
    <x v="362"/>
    <x v="1"/>
    <d v="1899-12-30T11:38:51"/>
    <d v="1899-12-30T11:00:00"/>
    <d v="1899-12-30T12:00:00"/>
    <x v="7"/>
    <n v="11"/>
    <x v="0"/>
    <x v="1198"/>
    <n v="25.96"/>
    <x v="2"/>
    <s v="Morning"/>
    <x v="5"/>
    <s v="Mar"/>
    <x v="5"/>
    <x v="0"/>
    <x v="0"/>
    <x v="1"/>
  </r>
  <r>
    <x v="362"/>
    <x v="1"/>
    <d v="1899-12-30T11:41:22"/>
    <d v="1899-12-30T11:00:00"/>
    <d v="1899-12-30T12:00:00"/>
    <x v="7"/>
    <n v="11"/>
    <x v="0"/>
    <x v="1167"/>
    <n v="25.96"/>
    <x v="2"/>
    <s v="Morning"/>
    <x v="5"/>
    <s v="Mar"/>
    <x v="5"/>
    <x v="0"/>
    <x v="0"/>
    <x v="1"/>
  </r>
  <r>
    <x v="362"/>
    <x v="1"/>
    <d v="1899-12-30T12:12:56"/>
    <d v="1899-12-30T12:00:00"/>
    <d v="1899-12-30T13:00:00"/>
    <x v="1"/>
    <n v="12"/>
    <x v="0"/>
    <x v="1110"/>
    <n v="25.96"/>
    <x v="2"/>
    <s v="Afternoon"/>
    <x v="5"/>
    <s v="Mar"/>
    <x v="5"/>
    <x v="0"/>
    <x v="0"/>
    <x v="1"/>
  </r>
  <r>
    <x v="362"/>
    <x v="1"/>
    <d v="1899-12-30T15:07:51"/>
    <d v="1899-12-30T15:00:00"/>
    <d v="1899-12-30T16:00:00"/>
    <x v="3"/>
    <n v="15"/>
    <x v="0"/>
    <x v="1191"/>
    <n v="35.76"/>
    <x v="0"/>
    <s v="Afternoon"/>
    <x v="5"/>
    <s v="Mar"/>
    <x v="5"/>
    <x v="0"/>
    <x v="0"/>
    <x v="0"/>
  </r>
  <r>
    <x v="362"/>
    <x v="1"/>
    <d v="1899-12-30T15:21:36"/>
    <d v="1899-12-30T15:00:00"/>
    <d v="1899-12-30T16:00:00"/>
    <x v="3"/>
    <n v="15"/>
    <x v="0"/>
    <x v="1164"/>
    <n v="35.76"/>
    <x v="0"/>
    <s v="Afternoon"/>
    <x v="5"/>
    <s v="Mar"/>
    <x v="5"/>
    <x v="0"/>
    <x v="0"/>
    <x v="0"/>
  </r>
  <r>
    <x v="362"/>
    <x v="1"/>
    <d v="1899-12-30T15:25:11"/>
    <d v="1899-12-30T15:00:00"/>
    <d v="1899-12-30T16:00:00"/>
    <x v="3"/>
    <n v="15"/>
    <x v="0"/>
    <x v="1165"/>
    <n v="35.76"/>
    <x v="1"/>
    <s v="Afternoon"/>
    <x v="5"/>
    <s v="Mar"/>
    <x v="5"/>
    <x v="0"/>
    <x v="0"/>
    <x v="0"/>
  </r>
  <r>
    <x v="362"/>
    <x v="1"/>
    <d v="1899-12-30T17:09:57"/>
    <d v="1899-12-30T17:00:00"/>
    <d v="1899-12-30T18:00:00"/>
    <x v="9"/>
    <n v="17"/>
    <x v="0"/>
    <x v="1222"/>
    <n v="30.86"/>
    <x v="3"/>
    <s v="Night"/>
    <x v="5"/>
    <s v="Mar"/>
    <x v="5"/>
    <x v="0"/>
    <x v="0"/>
    <x v="0"/>
  </r>
  <r>
    <x v="362"/>
    <x v="1"/>
    <d v="1899-12-30T17:16:24"/>
    <d v="1899-12-30T17:00:00"/>
    <d v="1899-12-30T18:00:00"/>
    <x v="9"/>
    <n v="17"/>
    <x v="0"/>
    <x v="1263"/>
    <n v="21.06"/>
    <x v="6"/>
    <s v="Night"/>
    <x v="5"/>
    <s v="Mar"/>
    <x v="5"/>
    <x v="0"/>
    <x v="0"/>
    <x v="1"/>
  </r>
  <r>
    <x v="362"/>
    <x v="1"/>
    <d v="1899-12-30T17:31:41"/>
    <d v="1899-12-30T17:00:00"/>
    <d v="1899-12-30T18:00:00"/>
    <x v="9"/>
    <n v="17"/>
    <x v="0"/>
    <x v="1191"/>
    <n v="35.76"/>
    <x v="0"/>
    <s v="Night"/>
    <x v="5"/>
    <s v="Mar"/>
    <x v="5"/>
    <x v="0"/>
    <x v="0"/>
    <x v="0"/>
  </r>
  <r>
    <x v="362"/>
    <x v="1"/>
    <d v="1899-12-30T18:13:27"/>
    <d v="1899-12-30T18:00:00"/>
    <d v="1899-12-30T19:00:00"/>
    <x v="5"/>
    <n v="18"/>
    <x v="0"/>
    <x v="1158"/>
    <n v="35.76"/>
    <x v="7"/>
    <s v="Night"/>
    <x v="5"/>
    <s v="Mar"/>
    <x v="5"/>
    <x v="0"/>
    <x v="0"/>
    <x v="0"/>
  </r>
  <r>
    <x v="362"/>
    <x v="1"/>
    <d v="1899-12-30T19:02:57"/>
    <d v="1899-12-30T19:00:00"/>
    <d v="1899-12-30T20:00:00"/>
    <x v="6"/>
    <n v="19"/>
    <x v="0"/>
    <x v="1264"/>
    <n v="35.76"/>
    <x v="4"/>
    <s v="Night"/>
    <x v="5"/>
    <s v="Mar"/>
    <x v="5"/>
    <x v="0"/>
    <x v="0"/>
    <x v="0"/>
  </r>
  <r>
    <x v="363"/>
    <x v="1"/>
    <d v="1899-12-30T09:33:39"/>
    <d v="1899-12-30T09:00:00"/>
    <d v="1899-12-30T10:00:00"/>
    <x v="10"/>
    <n v="9"/>
    <x v="0"/>
    <x v="1210"/>
    <n v="35.76"/>
    <x v="1"/>
    <s v="Morning"/>
    <x v="6"/>
    <s v="Mar"/>
    <x v="6"/>
    <x v="0"/>
    <x v="0"/>
    <x v="0"/>
  </r>
  <r>
    <x v="363"/>
    <x v="1"/>
    <d v="1899-12-30T09:35:53"/>
    <d v="1899-12-30T09:00:00"/>
    <d v="1899-12-30T10:00:00"/>
    <x v="10"/>
    <n v="9"/>
    <x v="0"/>
    <x v="1207"/>
    <n v="21.06"/>
    <x v="6"/>
    <s v="Morning"/>
    <x v="6"/>
    <s v="Mar"/>
    <x v="6"/>
    <x v="0"/>
    <x v="0"/>
    <x v="1"/>
  </r>
  <r>
    <x v="363"/>
    <x v="1"/>
    <d v="1899-12-30T10:48:05"/>
    <d v="1899-12-30T10:00:00"/>
    <d v="1899-12-30T11:00:00"/>
    <x v="0"/>
    <n v="10"/>
    <x v="0"/>
    <x v="1207"/>
    <n v="30.86"/>
    <x v="3"/>
    <s v="Morning"/>
    <x v="6"/>
    <s v="Mar"/>
    <x v="6"/>
    <x v="0"/>
    <x v="0"/>
    <x v="0"/>
  </r>
  <r>
    <x v="363"/>
    <x v="1"/>
    <d v="1899-12-30T10:56:47"/>
    <d v="1899-12-30T10:00:00"/>
    <d v="1899-12-30T11:00:00"/>
    <x v="0"/>
    <n v="10"/>
    <x v="0"/>
    <x v="1163"/>
    <n v="25.96"/>
    <x v="2"/>
    <s v="Morning"/>
    <x v="6"/>
    <s v="Mar"/>
    <x v="6"/>
    <x v="0"/>
    <x v="0"/>
    <x v="1"/>
  </r>
  <r>
    <x v="363"/>
    <x v="1"/>
    <d v="1899-12-30T10:57:35"/>
    <d v="1899-12-30T10:00:00"/>
    <d v="1899-12-30T11:00:00"/>
    <x v="0"/>
    <n v="10"/>
    <x v="0"/>
    <x v="1163"/>
    <n v="25.96"/>
    <x v="2"/>
    <s v="Morning"/>
    <x v="6"/>
    <s v="Mar"/>
    <x v="6"/>
    <x v="0"/>
    <x v="0"/>
    <x v="1"/>
  </r>
  <r>
    <x v="363"/>
    <x v="1"/>
    <d v="1899-12-30T11:05:44"/>
    <d v="1899-12-30T11:00:00"/>
    <d v="1899-12-30T12:00:00"/>
    <x v="7"/>
    <n v="11"/>
    <x v="0"/>
    <x v="1198"/>
    <n v="25.96"/>
    <x v="2"/>
    <s v="Morning"/>
    <x v="6"/>
    <s v="Mar"/>
    <x v="6"/>
    <x v="0"/>
    <x v="0"/>
    <x v="1"/>
  </r>
  <r>
    <x v="363"/>
    <x v="1"/>
    <d v="1899-12-30T11:17:38"/>
    <d v="1899-12-30T11:00:00"/>
    <d v="1899-12-30T12:00:00"/>
    <x v="7"/>
    <n v="11"/>
    <x v="0"/>
    <x v="1265"/>
    <n v="35.76"/>
    <x v="7"/>
    <s v="Morning"/>
    <x v="6"/>
    <s v="Mar"/>
    <x v="6"/>
    <x v="0"/>
    <x v="0"/>
    <x v="0"/>
  </r>
  <r>
    <x v="363"/>
    <x v="1"/>
    <d v="1899-12-30T13:51:33"/>
    <d v="1899-12-30T13:00:00"/>
    <d v="1899-12-30T14:00:00"/>
    <x v="2"/>
    <n v="13"/>
    <x v="0"/>
    <x v="1215"/>
    <n v="35.76"/>
    <x v="0"/>
    <s v="Afternoon"/>
    <x v="6"/>
    <s v="Mar"/>
    <x v="6"/>
    <x v="0"/>
    <x v="0"/>
    <x v="0"/>
  </r>
  <r>
    <x v="363"/>
    <x v="1"/>
    <d v="1899-12-30T16:06:47"/>
    <d v="1899-12-30T16:00:00"/>
    <d v="1899-12-30T17:00:00"/>
    <x v="4"/>
    <n v="16"/>
    <x v="0"/>
    <x v="1216"/>
    <n v="30.86"/>
    <x v="3"/>
    <s v="Afternoon"/>
    <x v="6"/>
    <s v="Mar"/>
    <x v="6"/>
    <x v="0"/>
    <x v="0"/>
    <x v="0"/>
  </r>
  <r>
    <x v="363"/>
    <x v="1"/>
    <d v="1899-12-30T17:49:11"/>
    <d v="1899-12-30T17:00:00"/>
    <d v="1899-12-30T18:00:00"/>
    <x v="9"/>
    <n v="17"/>
    <x v="0"/>
    <x v="1163"/>
    <n v="35.76"/>
    <x v="4"/>
    <s v="Night"/>
    <x v="6"/>
    <s v="Mar"/>
    <x v="6"/>
    <x v="0"/>
    <x v="0"/>
    <x v="0"/>
  </r>
  <r>
    <x v="363"/>
    <x v="1"/>
    <d v="1899-12-30T18:27:12"/>
    <d v="1899-12-30T18:00:00"/>
    <d v="1899-12-30T19:00:00"/>
    <x v="5"/>
    <n v="18"/>
    <x v="0"/>
    <x v="1158"/>
    <n v="35.76"/>
    <x v="7"/>
    <s v="Night"/>
    <x v="6"/>
    <s v="Mar"/>
    <x v="6"/>
    <x v="0"/>
    <x v="0"/>
    <x v="0"/>
  </r>
  <r>
    <x v="363"/>
    <x v="1"/>
    <d v="1899-12-30T19:22:11"/>
    <d v="1899-12-30T19:00:00"/>
    <d v="1899-12-30T20:00:00"/>
    <x v="6"/>
    <n v="19"/>
    <x v="0"/>
    <x v="1153"/>
    <n v="30.86"/>
    <x v="3"/>
    <s v="Night"/>
    <x v="6"/>
    <s v="Mar"/>
    <x v="6"/>
    <x v="0"/>
    <x v="0"/>
    <x v="0"/>
  </r>
  <r>
    <x v="364"/>
    <x v="1"/>
    <d v="1899-12-30T07:05:42"/>
    <d v="1899-12-30T07:00:00"/>
    <d v="1899-12-30T08:00:00"/>
    <x v="11"/>
    <n v="7"/>
    <x v="0"/>
    <x v="1161"/>
    <n v="35.76"/>
    <x v="7"/>
    <s v="Morning"/>
    <x v="0"/>
    <s v="Mar"/>
    <x v="0"/>
    <x v="0"/>
    <x v="0"/>
    <x v="0"/>
  </r>
  <r>
    <x v="364"/>
    <x v="1"/>
    <d v="1899-12-30T08:45:11"/>
    <d v="1899-12-30T08:00:00"/>
    <d v="1899-12-30T09:00:00"/>
    <x v="13"/>
    <n v="8"/>
    <x v="0"/>
    <x v="1110"/>
    <n v="25.96"/>
    <x v="2"/>
    <s v="Morning"/>
    <x v="0"/>
    <s v="Mar"/>
    <x v="0"/>
    <x v="0"/>
    <x v="0"/>
    <x v="1"/>
  </r>
  <r>
    <x v="364"/>
    <x v="1"/>
    <d v="1899-12-30T08:46:04"/>
    <d v="1899-12-30T08:00:00"/>
    <d v="1899-12-30T09:00:00"/>
    <x v="13"/>
    <n v="8"/>
    <x v="0"/>
    <x v="1110"/>
    <n v="25.96"/>
    <x v="2"/>
    <s v="Morning"/>
    <x v="0"/>
    <s v="Mar"/>
    <x v="0"/>
    <x v="0"/>
    <x v="0"/>
    <x v="1"/>
  </r>
  <r>
    <x v="364"/>
    <x v="1"/>
    <d v="1899-12-30T09:02:41"/>
    <d v="1899-12-30T09:00:00"/>
    <d v="1899-12-30T10:00:00"/>
    <x v="10"/>
    <n v="9"/>
    <x v="0"/>
    <x v="1163"/>
    <n v="25.96"/>
    <x v="2"/>
    <s v="Morning"/>
    <x v="0"/>
    <s v="Mar"/>
    <x v="0"/>
    <x v="0"/>
    <x v="0"/>
    <x v="1"/>
  </r>
  <r>
    <x v="364"/>
    <x v="1"/>
    <d v="1899-12-30T10:09:58"/>
    <d v="1899-12-30T10:00:00"/>
    <d v="1899-12-30T11:00:00"/>
    <x v="0"/>
    <n v="10"/>
    <x v="0"/>
    <x v="1155"/>
    <n v="35.76"/>
    <x v="1"/>
    <s v="Morning"/>
    <x v="0"/>
    <s v="Mar"/>
    <x v="0"/>
    <x v="0"/>
    <x v="0"/>
    <x v="0"/>
  </r>
  <r>
    <x v="364"/>
    <x v="1"/>
    <d v="1899-12-30T10:26:35"/>
    <d v="1899-12-30T10:00:00"/>
    <d v="1899-12-30T11:00:00"/>
    <x v="0"/>
    <n v="10"/>
    <x v="0"/>
    <x v="1266"/>
    <n v="30.86"/>
    <x v="3"/>
    <s v="Morning"/>
    <x v="0"/>
    <s v="Mar"/>
    <x v="0"/>
    <x v="0"/>
    <x v="0"/>
    <x v="0"/>
  </r>
  <r>
    <x v="364"/>
    <x v="1"/>
    <d v="1899-12-30T10:27:33"/>
    <d v="1899-12-30T10:00:00"/>
    <d v="1899-12-30T11:00:00"/>
    <x v="0"/>
    <n v="10"/>
    <x v="0"/>
    <x v="1266"/>
    <n v="30.86"/>
    <x v="3"/>
    <s v="Morning"/>
    <x v="0"/>
    <s v="Mar"/>
    <x v="0"/>
    <x v="0"/>
    <x v="0"/>
    <x v="0"/>
  </r>
  <r>
    <x v="364"/>
    <x v="1"/>
    <d v="1899-12-30T10:41:46"/>
    <d v="1899-12-30T10:00:00"/>
    <d v="1899-12-30T11:00:00"/>
    <x v="0"/>
    <n v="10"/>
    <x v="0"/>
    <x v="1262"/>
    <n v="35.76"/>
    <x v="4"/>
    <s v="Morning"/>
    <x v="0"/>
    <s v="Mar"/>
    <x v="0"/>
    <x v="0"/>
    <x v="0"/>
    <x v="0"/>
  </r>
  <r>
    <x v="364"/>
    <x v="1"/>
    <d v="1899-12-30T11:50:59"/>
    <d v="1899-12-30T11:00:00"/>
    <d v="1899-12-30T12:00:00"/>
    <x v="7"/>
    <n v="11"/>
    <x v="0"/>
    <x v="1189"/>
    <n v="35.76"/>
    <x v="4"/>
    <s v="Morning"/>
    <x v="0"/>
    <s v="Mar"/>
    <x v="0"/>
    <x v="0"/>
    <x v="0"/>
    <x v="0"/>
  </r>
  <r>
    <x v="364"/>
    <x v="1"/>
    <d v="1899-12-30T12:03:46"/>
    <d v="1899-12-30T12:00:00"/>
    <d v="1899-12-30T13:00:00"/>
    <x v="1"/>
    <n v="12"/>
    <x v="0"/>
    <x v="1157"/>
    <n v="30.86"/>
    <x v="3"/>
    <s v="Afternoon"/>
    <x v="0"/>
    <s v="Mar"/>
    <x v="0"/>
    <x v="0"/>
    <x v="0"/>
    <x v="0"/>
  </r>
  <r>
    <x v="364"/>
    <x v="1"/>
    <d v="1899-12-30T13:43:48"/>
    <d v="1899-12-30T13:00:00"/>
    <d v="1899-12-30T14:00:00"/>
    <x v="2"/>
    <n v="13"/>
    <x v="0"/>
    <x v="1210"/>
    <n v="35.76"/>
    <x v="1"/>
    <s v="Afternoon"/>
    <x v="0"/>
    <s v="Mar"/>
    <x v="0"/>
    <x v="0"/>
    <x v="0"/>
    <x v="0"/>
  </r>
  <r>
    <x v="364"/>
    <x v="1"/>
    <d v="1899-12-30T13:55:32"/>
    <d v="1899-12-30T13:00:00"/>
    <d v="1899-12-30T14:00:00"/>
    <x v="2"/>
    <n v="13"/>
    <x v="0"/>
    <x v="1260"/>
    <n v="25.96"/>
    <x v="2"/>
    <s v="Afternoon"/>
    <x v="0"/>
    <s v="Mar"/>
    <x v="0"/>
    <x v="0"/>
    <x v="0"/>
    <x v="1"/>
  </r>
  <r>
    <x v="364"/>
    <x v="1"/>
    <d v="1899-12-30T14:53:30"/>
    <d v="1899-12-30T14:00:00"/>
    <d v="1899-12-30T15:00:00"/>
    <x v="8"/>
    <n v="14"/>
    <x v="0"/>
    <x v="1184"/>
    <n v="35.76"/>
    <x v="7"/>
    <s v="Afternoon"/>
    <x v="0"/>
    <s v="Mar"/>
    <x v="0"/>
    <x v="0"/>
    <x v="0"/>
    <x v="0"/>
  </r>
  <r>
    <x v="364"/>
    <x v="1"/>
    <d v="1899-12-30T15:09:04"/>
    <d v="1899-12-30T15:00:00"/>
    <d v="1899-12-30T16:00:00"/>
    <x v="3"/>
    <n v="15"/>
    <x v="0"/>
    <x v="1191"/>
    <n v="35.76"/>
    <x v="0"/>
    <s v="Afternoon"/>
    <x v="0"/>
    <s v="Mar"/>
    <x v="0"/>
    <x v="0"/>
    <x v="0"/>
    <x v="0"/>
  </r>
  <r>
    <x v="364"/>
    <x v="1"/>
    <d v="1899-12-30T15:52:53"/>
    <d v="1899-12-30T15:00:00"/>
    <d v="1899-12-30T16:00:00"/>
    <x v="3"/>
    <n v="15"/>
    <x v="0"/>
    <x v="1164"/>
    <n v="35.76"/>
    <x v="0"/>
    <s v="Afternoon"/>
    <x v="0"/>
    <s v="Mar"/>
    <x v="0"/>
    <x v="0"/>
    <x v="0"/>
    <x v="0"/>
  </r>
  <r>
    <x v="364"/>
    <x v="1"/>
    <d v="1899-12-30T17:10:29"/>
    <d v="1899-12-30T17:00:00"/>
    <d v="1899-12-30T18:00:00"/>
    <x v="9"/>
    <n v="17"/>
    <x v="0"/>
    <x v="1191"/>
    <n v="35.76"/>
    <x v="0"/>
    <s v="Night"/>
    <x v="0"/>
    <s v="Mar"/>
    <x v="0"/>
    <x v="0"/>
    <x v="0"/>
    <x v="0"/>
  </r>
  <r>
    <x v="364"/>
    <x v="1"/>
    <d v="1899-12-30T17:12:24"/>
    <d v="1899-12-30T17:00:00"/>
    <d v="1899-12-30T18:00:00"/>
    <x v="9"/>
    <n v="17"/>
    <x v="0"/>
    <x v="1165"/>
    <n v="35.76"/>
    <x v="1"/>
    <s v="Night"/>
    <x v="0"/>
    <s v="Mar"/>
    <x v="0"/>
    <x v="0"/>
    <x v="0"/>
    <x v="0"/>
  </r>
  <r>
    <x v="365"/>
    <x v="1"/>
    <d v="1899-12-30T09:23:45"/>
    <d v="1899-12-30T09:00:00"/>
    <d v="1899-12-30T10:00:00"/>
    <x v="10"/>
    <n v="9"/>
    <x v="0"/>
    <x v="1207"/>
    <n v="30.86"/>
    <x v="3"/>
    <s v="Morning"/>
    <x v="1"/>
    <s v="Mar"/>
    <x v="1"/>
    <x v="0"/>
    <x v="0"/>
    <x v="0"/>
  </r>
  <r>
    <x v="365"/>
    <x v="1"/>
    <d v="1899-12-30T09:41:53"/>
    <d v="1899-12-30T09:00:00"/>
    <d v="1899-12-30T10:00:00"/>
    <x v="10"/>
    <n v="9"/>
    <x v="0"/>
    <x v="1162"/>
    <n v="30.86"/>
    <x v="3"/>
    <s v="Morning"/>
    <x v="1"/>
    <s v="Mar"/>
    <x v="1"/>
    <x v="0"/>
    <x v="0"/>
    <x v="0"/>
  </r>
  <r>
    <x v="365"/>
    <x v="1"/>
    <d v="1899-12-30T10:54:14"/>
    <d v="1899-12-30T10:00:00"/>
    <d v="1899-12-30T11:00:00"/>
    <x v="0"/>
    <n v="10"/>
    <x v="0"/>
    <x v="1163"/>
    <n v="25.96"/>
    <x v="2"/>
    <s v="Morning"/>
    <x v="1"/>
    <s v="Mar"/>
    <x v="1"/>
    <x v="0"/>
    <x v="0"/>
    <x v="1"/>
  </r>
  <r>
    <x v="365"/>
    <x v="1"/>
    <d v="1899-12-30T11:19:46"/>
    <d v="1899-12-30T11:00:00"/>
    <d v="1899-12-30T12:00:00"/>
    <x v="7"/>
    <n v="11"/>
    <x v="0"/>
    <x v="1190"/>
    <n v="25.96"/>
    <x v="2"/>
    <s v="Morning"/>
    <x v="1"/>
    <s v="Mar"/>
    <x v="1"/>
    <x v="0"/>
    <x v="0"/>
    <x v="1"/>
  </r>
  <r>
    <x v="365"/>
    <x v="1"/>
    <d v="1899-12-30T11:20:32"/>
    <d v="1899-12-30T11:00:00"/>
    <d v="1899-12-30T12:00:00"/>
    <x v="7"/>
    <n v="11"/>
    <x v="0"/>
    <x v="1190"/>
    <n v="25.96"/>
    <x v="2"/>
    <s v="Morning"/>
    <x v="1"/>
    <s v="Mar"/>
    <x v="1"/>
    <x v="0"/>
    <x v="0"/>
    <x v="1"/>
  </r>
  <r>
    <x v="365"/>
    <x v="1"/>
    <d v="1899-12-30T12:41:20"/>
    <d v="1899-12-30T12:00:00"/>
    <d v="1899-12-30T13:00:00"/>
    <x v="1"/>
    <n v="12"/>
    <x v="0"/>
    <x v="1267"/>
    <n v="30.86"/>
    <x v="3"/>
    <s v="Afternoon"/>
    <x v="1"/>
    <s v="Mar"/>
    <x v="1"/>
    <x v="0"/>
    <x v="0"/>
    <x v="0"/>
  </r>
  <r>
    <x v="365"/>
    <x v="1"/>
    <d v="1899-12-30T12:45:05"/>
    <d v="1899-12-30T12:00:00"/>
    <d v="1899-12-30T13:00:00"/>
    <x v="1"/>
    <n v="12"/>
    <x v="0"/>
    <x v="1110"/>
    <n v="25.96"/>
    <x v="2"/>
    <s v="Afternoon"/>
    <x v="1"/>
    <s v="Mar"/>
    <x v="1"/>
    <x v="0"/>
    <x v="0"/>
    <x v="1"/>
  </r>
  <r>
    <x v="365"/>
    <x v="1"/>
    <d v="1899-12-30T13:40:06"/>
    <d v="1899-12-30T13:00:00"/>
    <d v="1899-12-30T14:00:00"/>
    <x v="2"/>
    <n v="13"/>
    <x v="0"/>
    <x v="1162"/>
    <n v="35.76"/>
    <x v="7"/>
    <s v="Afternoon"/>
    <x v="1"/>
    <s v="Mar"/>
    <x v="1"/>
    <x v="0"/>
    <x v="0"/>
    <x v="0"/>
  </r>
  <r>
    <x v="366"/>
    <x v="1"/>
    <d v="1899-12-30T09:42:04"/>
    <d v="1899-12-30T09:00:00"/>
    <d v="1899-12-30T10:00:00"/>
    <x v="10"/>
    <n v="9"/>
    <x v="0"/>
    <x v="1268"/>
    <n v="21.06"/>
    <x v="6"/>
    <s v="Morning"/>
    <x v="2"/>
    <s v="Mar"/>
    <x v="2"/>
    <x v="0"/>
    <x v="0"/>
    <x v="1"/>
  </r>
  <r>
    <x v="366"/>
    <x v="1"/>
    <d v="1899-12-30T11:25:53"/>
    <d v="1899-12-30T11:00:00"/>
    <d v="1899-12-30T12:00:00"/>
    <x v="7"/>
    <n v="11"/>
    <x v="0"/>
    <x v="1269"/>
    <n v="30.86"/>
    <x v="3"/>
    <s v="Morning"/>
    <x v="2"/>
    <s v="Mar"/>
    <x v="2"/>
    <x v="0"/>
    <x v="0"/>
    <x v="0"/>
  </r>
  <r>
    <x v="366"/>
    <x v="1"/>
    <d v="1899-12-30T13:51:56"/>
    <d v="1899-12-30T13:00:00"/>
    <d v="1899-12-30T14:00:00"/>
    <x v="2"/>
    <n v="13"/>
    <x v="0"/>
    <x v="1184"/>
    <n v="35.76"/>
    <x v="7"/>
    <s v="Afternoon"/>
    <x v="2"/>
    <s v="Mar"/>
    <x v="2"/>
    <x v="0"/>
    <x v="0"/>
    <x v="0"/>
  </r>
  <r>
    <x v="366"/>
    <x v="1"/>
    <d v="1899-12-30T14:18:30"/>
    <d v="1899-12-30T14:00:00"/>
    <d v="1899-12-30T15:00:00"/>
    <x v="8"/>
    <n v="14"/>
    <x v="0"/>
    <x v="1163"/>
    <n v="25.96"/>
    <x v="2"/>
    <s v="Afternoon"/>
    <x v="2"/>
    <s v="Mar"/>
    <x v="2"/>
    <x v="0"/>
    <x v="0"/>
    <x v="1"/>
  </r>
  <r>
    <x v="366"/>
    <x v="1"/>
    <d v="1899-12-30T15:12:41"/>
    <d v="1899-12-30T15:00:00"/>
    <d v="1899-12-30T16:00:00"/>
    <x v="3"/>
    <n v="15"/>
    <x v="0"/>
    <x v="1153"/>
    <n v="35.76"/>
    <x v="7"/>
    <s v="Afternoon"/>
    <x v="2"/>
    <s v="Mar"/>
    <x v="2"/>
    <x v="0"/>
    <x v="0"/>
    <x v="0"/>
  </r>
  <r>
    <x v="366"/>
    <x v="1"/>
    <d v="1899-12-30T15:39:07"/>
    <d v="1899-12-30T15:00:00"/>
    <d v="1899-12-30T16:00:00"/>
    <x v="3"/>
    <n v="15"/>
    <x v="0"/>
    <x v="1110"/>
    <n v="25.96"/>
    <x v="2"/>
    <s v="Afternoon"/>
    <x v="2"/>
    <s v="Mar"/>
    <x v="2"/>
    <x v="0"/>
    <x v="0"/>
    <x v="1"/>
  </r>
  <r>
    <x v="366"/>
    <x v="1"/>
    <d v="1899-12-30T15:52:39"/>
    <d v="1899-12-30T15:00:00"/>
    <d v="1899-12-30T16:00:00"/>
    <x v="3"/>
    <n v="15"/>
    <x v="0"/>
    <x v="1217"/>
    <n v="30.86"/>
    <x v="3"/>
    <s v="Afternoon"/>
    <x v="2"/>
    <s v="Mar"/>
    <x v="2"/>
    <x v="0"/>
    <x v="0"/>
    <x v="0"/>
  </r>
  <r>
    <x v="366"/>
    <x v="1"/>
    <d v="1899-12-30T15:53:40"/>
    <d v="1899-12-30T15:00:00"/>
    <d v="1899-12-30T16:00:00"/>
    <x v="3"/>
    <n v="15"/>
    <x v="0"/>
    <x v="1270"/>
    <n v="35.76"/>
    <x v="4"/>
    <s v="Afternoon"/>
    <x v="2"/>
    <s v="Mar"/>
    <x v="2"/>
    <x v="0"/>
    <x v="0"/>
    <x v="0"/>
  </r>
  <r>
    <x v="367"/>
    <x v="1"/>
    <d v="1899-12-30T08:34:43"/>
    <d v="1899-12-30T08:00:00"/>
    <d v="1899-12-30T09:00:00"/>
    <x v="13"/>
    <n v="8"/>
    <x v="0"/>
    <x v="1271"/>
    <n v="25.96"/>
    <x v="2"/>
    <s v="Morning"/>
    <x v="3"/>
    <s v="Mar"/>
    <x v="3"/>
    <x v="0"/>
    <x v="0"/>
    <x v="1"/>
  </r>
  <r>
    <x v="367"/>
    <x v="1"/>
    <d v="1899-12-30T08:35:40"/>
    <d v="1899-12-30T08:00:00"/>
    <d v="1899-12-30T09:00:00"/>
    <x v="13"/>
    <n v="8"/>
    <x v="0"/>
    <x v="1271"/>
    <n v="35.76"/>
    <x v="0"/>
    <s v="Morning"/>
    <x v="3"/>
    <s v="Mar"/>
    <x v="3"/>
    <x v="0"/>
    <x v="0"/>
    <x v="0"/>
  </r>
  <r>
    <x v="367"/>
    <x v="1"/>
    <d v="1899-12-30T09:06:28"/>
    <d v="1899-12-30T09:00:00"/>
    <d v="1899-12-30T10:00:00"/>
    <x v="10"/>
    <n v="9"/>
    <x v="0"/>
    <x v="1153"/>
    <n v="30.86"/>
    <x v="3"/>
    <s v="Morning"/>
    <x v="3"/>
    <s v="Mar"/>
    <x v="3"/>
    <x v="0"/>
    <x v="0"/>
    <x v="0"/>
  </r>
  <r>
    <x v="367"/>
    <x v="1"/>
    <d v="1899-12-30T09:19:29"/>
    <d v="1899-12-30T09:00:00"/>
    <d v="1899-12-30T10:00:00"/>
    <x v="10"/>
    <n v="9"/>
    <x v="0"/>
    <x v="1210"/>
    <n v="35.76"/>
    <x v="1"/>
    <s v="Morning"/>
    <x v="3"/>
    <s v="Mar"/>
    <x v="3"/>
    <x v="0"/>
    <x v="0"/>
    <x v="0"/>
  </r>
  <r>
    <x v="367"/>
    <x v="1"/>
    <d v="1899-12-30T09:50:54"/>
    <d v="1899-12-30T09:00:00"/>
    <d v="1899-12-30T10:00:00"/>
    <x v="10"/>
    <n v="9"/>
    <x v="0"/>
    <x v="1272"/>
    <n v="35.76"/>
    <x v="4"/>
    <s v="Morning"/>
    <x v="3"/>
    <s v="Mar"/>
    <x v="3"/>
    <x v="0"/>
    <x v="0"/>
    <x v="0"/>
  </r>
  <r>
    <x v="367"/>
    <x v="1"/>
    <d v="1899-12-30T10:18:57"/>
    <d v="1899-12-30T10:00:00"/>
    <d v="1899-12-30T11:00:00"/>
    <x v="0"/>
    <n v="10"/>
    <x v="0"/>
    <x v="1273"/>
    <n v="35.76"/>
    <x v="1"/>
    <s v="Morning"/>
    <x v="3"/>
    <s v="Mar"/>
    <x v="3"/>
    <x v="0"/>
    <x v="0"/>
    <x v="0"/>
  </r>
  <r>
    <x v="367"/>
    <x v="1"/>
    <d v="1899-12-30T12:36:15"/>
    <d v="1899-12-30T12:00:00"/>
    <d v="1899-12-30T13:00:00"/>
    <x v="1"/>
    <n v="12"/>
    <x v="0"/>
    <x v="1171"/>
    <n v="25.96"/>
    <x v="2"/>
    <s v="Afternoon"/>
    <x v="3"/>
    <s v="Mar"/>
    <x v="3"/>
    <x v="0"/>
    <x v="0"/>
    <x v="1"/>
  </r>
  <r>
    <x v="367"/>
    <x v="1"/>
    <d v="1899-12-30T15:32:09"/>
    <d v="1899-12-30T15:00:00"/>
    <d v="1899-12-30T16:00:00"/>
    <x v="3"/>
    <n v="15"/>
    <x v="0"/>
    <x v="1170"/>
    <n v="25.96"/>
    <x v="2"/>
    <s v="Afternoon"/>
    <x v="3"/>
    <s v="Mar"/>
    <x v="3"/>
    <x v="0"/>
    <x v="0"/>
    <x v="1"/>
  </r>
  <r>
    <x v="367"/>
    <x v="1"/>
    <d v="1899-12-30T15:41:58"/>
    <d v="1899-12-30T15:00:00"/>
    <d v="1899-12-30T16:00:00"/>
    <x v="3"/>
    <n v="15"/>
    <x v="0"/>
    <x v="1212"/>
    <n v="35.76"/>
    <x v="1"/>
    <s v="Afternoon"/>
    <x v="3"/>
    <s v="Mar"/>
    <x v="3"/>
    <x v="0"/>
    <x v="0"/>
    <x v="0"/>
  </r>
  <r>
    <x v="367"/>
    <x v="1"/>
    <d v="1899-12-30T16:18:01"/>
    <d v="1899-12-30T16:00:00"/>
    <d v="1899-12-30T17:00:00"/>
    <x v="4"/>
    <n v="16"/>
    <x v="0"/>
    <x v="1191"/>
    <n v="35.76"/>
    <x v="0"/>
    <s v="Afternoon"/>
    <x v="3"/>
    <s v="Mar"/>
    <x v="3"/>
    <x v="0"/>
    <x v="0"/>
    <x v="0"/>
  </r>
  <r>
    <x v="367"/>
    <x v="1"/>
    <d v="1899-12-30T16:18:54"/>
    <d v="1899-12-30T16:00:00"/>
    <d v="1899-12-30T17:00:00"/>
    <x v="4"/>
    <n v="16"/>
    <x v="0"/>
    <x v="1165"/>
    <n v="35.76"/>
    <x v="0"/>
    <s v="Afternoon"/>
    <x v="3"/>
    <s v="Mar"/>
    <x v="3"/>
    <x v="0"/>
    <x v="0"/>
    <x v="0"/>
  </r>
  <r>
    <x v="367"/>
    <x v="1"/>
    <d v="1899-12-30T16:24:25"/>
    <d v="1899-12-30T16:00:00"/>
    <d v="1899-12-30T17:00:00"/>
    <x v="4"/>
    <n v="16"/>
    <x v="0"/>
    <x v="1274"/>
    <n v="35.76"/>
    <x v="7"/>
    <s v="Afternoon"/>
    <x v="3"/>
    <s v="Mar"/>
    <x v="3"/>
    <x v="0"/>
    <x v="0"/>
    <x v="0"/>
  </r>
  <r>
    <x v="367"/>
    <x v="1"/>
    <d v="1899-12-30T16:25:32"/>
    <d v="1899-12-30T16:00:00"/>
    <d v="1899-12-30T17:00:00"/>
    <x v="4"/>
    <n v="16"/>
    <x v="0"/>
    <x v="1274"/>
    <n v="30.86"/>
    <x v="3"/>
    <s v="Afternoon"/>
    <x v="3"/>
    <s v="Mar"/>
    <x v="3"/>
    <x v="0"/>
    <x v="0"/>
    <x v="0"/>
  </r>
  <r>
    <x v="367"/>
    <x v="1"/>
    <d v="1899-12-30T18:15:54"/>
    <d v="1899-12-30T18:00:00"/>
    <d v="1899-12-30T19:00:00"/>
    <x v="5"/>
    <n v="18"/>
    <x v="0"/>
    <x v="1170"/>
    <n v="25.96"/>
    <x v="2"/>
    <s v="Night"/>
    <x v="3"/>
    <s v="Mar"/>
    <x v="3"/>
    <x v="0"/>
    <x v="0"/>
    <x v="1"/>
  </r>
  <r>
    <x v="367"/>
    <x v="1"/>
    <d v="1899-12-30T18:48:30"/>
    <d v="1899-12-30T18:00:00"/>
    <d v="1899-12-30T19:00:00"/>
    <x v="5"/>
    <n v="18"/>
    <x v="0"/>
    <x v="1257"/>
    <n v="35.76"/>
    <x v="0"/>
    <s v="Night"/>
    <x v="3"/>
    <s v="Mar"/>
    <x v="3"/>
    <x v="0"/>
    <x v="0"/>
    <x v="0"/>
  </r>
  <r>
    <x v="367"/>
    <x v="1"/>
    <d v="1899-12-30T18:49:22"/>
    <d v="1899-12-30T18:00:00"/>
    <d v="1899-12-30T19:00:00"/>
    <x v="5"/>
    <n v="18"/>
    <x v="0"/>
    <x v="1257"/>
    <n v="35.76"/>
    <x v="0"/>
    <s v="Night"/>
    <x v="3"/>
    <s v="Mar"/>
    <x v="3"/>
    <x v="0"/>
    <x v="0"/>
    <x v="0"/>
  </r>
  <r>
    <x v="367"/>
    <x v="1"/>
    <d v="1899-12-30T19:26:43"/>
    <d v="1899-12-30T19:00:00"/>
    <d v="1899-12-30T20:00:00"/>
    <x v="6"/>
    <n v="19"/>
    <x v="0"/>
    <x v="1157"/>
    <n v="30.86"/>
    <x v="3"/>
    <s v="Night"/>
    <x v="3"/>
    <s v="Mar"/>
    <x v="3"/>
    <x v="0"/>
    <x v="0"/>
    <x v="0"/>
  </r>
  <r>
    <x v="368"/>
    <x v="1"/>
    <d v="1899-12-30T08:46:26"/>
    <d v="1899-12-30T08:00:00"/>
    <d v="1899-12-30T09:00:00"/>
    <x v="13"/>
    <n v="8"/>
    <x v="0"/>
    <x v="1170"/>
    <n v="25.96"/>
    <x v="2"/>
    <s v="Morning"/>
    <x v="4"/>
    <s v="Mar"/>
    <x v="4"/>
    <x v="0"/>
    <x v="0"/>
    <x v="1"/>
  </r>
  <r>
    <x v="368"/>
    <x v="1"/>
    <d v="1899-12-30T09:12:28"/>
    <d v="1899-12-30T09:00:00"/>
    <d v="1899-12-30T10:00:00"/>
    <x v="10"/>
    <n v="9"/>
    <x v="0"/>
    <x v="1163"/>
    <n v="35.76"/>
    <x v="7"/>
    <s v="Morning"/>
    <x v="4"/>
    <s v="Mar"/>
    <x v="4"/>
    <x v="0"/>
    <x v="0"/>
    <x v="0"/>
  </r>
  <r>
    <x v="368"/>
    <x v="1"/>
    <d v="1899-12-30T09:27:04"/>
    <d v="1899-12-30T09:00:00"/>
    <d v="1899-12-30T10:00:00"/>
    <x v="10"/>
    <n v="9"/>
    <x v="0"/>
    <x v="1275"/>
    <n v="35.76"/>
    <x v="0"/>
    <s v="Morning"/>
    <x v="4"/>
    <s v="Mar"/>
    <x v="4"/>
    <x v="0"/>
    <x v="0"/>
    <x v="0"/>
  </r>
  <r>
    <x v="368"/>
    <x v="1"/>
    <d v="1899-12-30T10:26:58"/>
    <d v="1899-12-30T10:00:00"/>
    <d v="1899-12-30T11:00:00"/>
    <x v="0"/>
    <n v="10"/>
    <x v="0"/>
    <x v="1170"/>
    <n v="25.96"/>
    <x v="2"/>
    <s v="Morning"/>
    <x v="4"/>
    <s v="Mar"/>
    <x v="4"/>
    <x v="0"/>
    <x v="0"/>
    <x v="1"/>
  </r>
  <r>
    <x v="368"/>
    <x v="1"/>
    <d v="1899-12-30T12:33:20"/>
    <d v="1899-12-30T12:00:00"/>
    <d v="1899-12-30T13:00:00"/>
    <x v="1"/>
    <n v="12"/>
    <x v="0"/>
    <x v="1170"/>
    <n v="25.96"/>
    <x v="2"/>
    <s v="Afternoon"/>
    <x v="4"/>
    <s v="Mar"/>
    <x v="4"/>
    <x v="0"/>
    <x v="0"/>
    <x v="1"/>
  </r>
  <r>
    <x v="368"/>
    <x v="1"/>
    <d v="1899-12-30T13:16:55"/>
    <d v="1899-12-30T13:00:00"/>
    <d v="1899-12-30T14:00:00"/>
    <x v="2"/>
    <n v="13"/>
    <x v="0"/>
    <x v="1171"/>
    <n v="25.96"/>
    <x v="2"/>
    <s v="Afternoon"/>
    <x v="4"/>
    <s v="Mar"/>
    <x v="4"/>
    <x v="0"/>
    <x v="0"/>
    <x v="1"/>
  </r>
  <r>
    <x v="368"/>
    <x v="1"/>
    <d v="1899-12-30T16:29:31"/>
    <d v="1899-12-30T16:00:00"/>
    <d v="1899-12-30T17:00:00"/>
    <x v="4"/>
    <n v="16"/>
    <x v="0"/>
    <x v="1276"/>
    <n v="35.76"/>
    <x v="1"/>
    <s v="Afternoon"/>
    <x v="4"/>
    <s v="Mar"/>
    <x v="4"/>
    <x v="0"/>
    <x v="0"/>
    <x v="0"/>
  </r>
  <r>
    <x v="368"/>
    <x v="1"/>
    <d v="1899-12-30T16:30:16"/>
    <d v="1899-12-30T16:00:00"/>
    <d v="1899-12-30T17:00:00"/>
    <x v="4"/>
    <n v="16"/>
    <x v="0"/>
    <x v="1276"/>
    <n v="35.76"/>
    <x v="4"/>
    <s v="Afternoon"/>
    <x v="4"/>
    <s v="Mar"/>
    <x v="4"/>
    <x v="0"/>
    <x v="0"/>
    <x v="0"/>
  </r>
  <r>
    <x v="368"/>
    <x v="1"/>
    <d v="1899-12-30T16:49:41"/>
    <d v="1899-12-30T16:00:00"/>
    <d v="1899-12-30T17:00:00"/>
    <x v="4"/>
    <n v="16"/>
    <x v="0"/>
    <x v="1210"/>
    <n v="35.76"/>
    <x v="1"/>
    <s v="Afternoon"/>
    <x v="4"/>
    <s v="Mar"/>
    <x v="4"/>
    <x v="0"/>
    <x v="0"/>
    <x v="0"/>
  </r>
  <r>
    <x v="368"/>
    <x v="1"/>
    <d v="1899-12-30T17:46:50"/>
    <d v="1899-12-30T17:00:00"/>
    <d v="1899-12-30T18:00:00"/>
    <x v="9"/>
    <n v="17"/>
    <x v="0"/>
    <x v="1184"/>
    <n v="35.76"/>
    <x v="7"/>
    <s v="Night"/>
    <x v="4"/>
    <s v="Mar"/>
    <x v="4"/>
    <x v="0"/>
    <x v="0"/>
    <x v="0"/>
  </r>
  <r>
    <x v="368"/>
    <x v="1"/>
    <d v="1899-12-30T18:56:52"/>
    <d v="1899-12-30T18:00:00"/>
    <d v="1899-12-30T19:00:00"/>
    <x v="5"/>
    <n v="18"/>
    <x v="0"/>
    <x v="1157"/>
    <n v="30.86"/>
    <x v="3"/>
    <s v="Night"/>
    <x v="4"/>
    <s v="Mar"/>
    <x v="4"/>
    <x v="0"/>
    <x v="0"/>
    <x v="0"/>
  </r>
  <r>
    <x v="368"/>
    <x v="1"/>
    <d v="1899-12-30T19:07:14"/>
    <d v="1899-12-30T19:00:00"/>
    <d v="1899-12-30T20:00:00"/>
    <x v="6"/>
    <n v="19"/>
    <x v="0"/>
    <x v="1209"/>
    <n v="35.76"/>
    <x v="0"/>
    <s v="Night"/>
    <x v="4"/>
    <s v="Mar"/>
    <x v="4"/>
    <x v="0"/>
    <x v="0"/>
    <x v="0"/>
  </r>
  <r>
    <x v="368"/>
    <x v="1"/>
    <d v="1899-12-30T20:08:56"/>
    <d v="1899-12-30T20:00:00"/>
    <d v="1899-12-30T21:00:00"/>
    <x v="12"/>
    <n v="20"/>
    <x v="0"/>
    <x v="1185"/>
    <n v="35.76"/>
    <x v="4"/>
    <s v="Night"/>
    <x v="4"/>
    <s v="Mar"/>
    <x v="4"/>
    <x v="0"/>
    <x v="0"/>
    <x v="0"/>
  </r>
  <r>
    <x v="369"/>
    <x v="1"/>
    <d v="1899-12-30T11:11:39"/>
    <d v="1899-12-30T11:00:00"/>
    <d v="1899-12-30T12:00:00"/>
    <x v="7"/>
    <n v="11"/>
    <x v="0"/>
    <x v="1277"/>
    <n v="35.76"/>
    <x v="4"/>
    <s v="Morning"/>
    <x v="5"/>
    <s v="Mar"/>
    <x v="5"/>
    <x v="0"/>
    <x v="0"/>
    <x v="0"/>
  </r>
  <r>
    <x v="369"/>
    <x v="1"/>
    <d v="1899-12-30T11:47:34"/>
    <d v="1899-12-30T11:00:00"/>
    <d v="1899-12-30T12:00:00"/>
    <x v="7"/>
    <n v="11"/>
    <x v="0"/>
    <x v="1161"/>
    <n v="30.86"/>
    <x v="3"/>
    <s v="Morning"/>
    <x v="5"/>
    <s v="Mar"/>
    <x v="5"/>
    <x v="0"/>
    <x v="0"/>
    <x v="0"/>
  </r>
  <r>
    <x v="369"/>
    <x v="1"/>
    <d v="1899-12-30T11:50:15"/>
    <d v="1899-12-30T11:00:00"/>
    <d v="1899-12-30T12:00:00"/>
    <x v="7"/>
    <n v="11"/>
    <x v="0"/>
    <x v="1161"/>
    <n v="35.76"/>
    <x v="7"/>
    <s v="Morning"/>
    <x v="5"/>
    <s v="Mar"/>
    <x v="5"/>
    <x v="0"/>
    <x v="0"/>
    <x v="0"/>
  </r>
  <r>
    <x v="369"/>
    <x v="1"/>
    <d v="1899-12-30T11:55:56"/>
    <d v="1899-12-30T11:00:00"/>
    <d v="1899-12-30T12:00:00"/>
    <x v="7"/>
    <n v="11"/>
    <x v="0"/>
    <x v="1163"/>
    <n v="25.96"/>
    <x v="2"/>
    <s v="Morning"/>
    <x v="5"/>
    <s v="Mar"/>
    <x v="5"/>
    <x v="0"/>
    <x v="0"/>
    <x v="1"/>
  </r>
  <r>
    <x v="369"/>
    <x v="1"/>
    <d v="1899-12-30T11:56:49"/>
    <d v="1899-12-30T11:00:00"/>
    <d v="1899-12-30T12:00:00"/>
    <x v="7"/>
    <n v="11"/>
    <x v="0"/>
    <x v="1163"/>
    <n v="25.96"/>
    <x v="2"/>
    <s v="Morning"/>
    <x v="5"/>
    <s v="Mar"/>
    <x v="5"/>
    <x v="0"/>
    <x v="0"/>
    <x v="1"/>
  </r>
  <r>
    <x v="369"/>
    <x v="1"/>
    <d v="1899-12-30T12:06:11"/>
    <d v="1899-12-30T12:00:00"/>
    <d v="1899-12-30T13:00:00"/>
    <x v="1"/>
    <n v="12"/>
    <x v="0"/>
    <x v="1278"/>
    <n v="25.96"/>
    <x v="2"/>
    <s v="Afternoon"/>
    <x v="5"/>
    <s v="Mar"/>
    <x v="5"/>
    <x v="0"/>
    <x v="0"/>
    <x v="1"/>
  </r>
  <r>
    <x v="369"/>
    <x v="1"/>
    <d v="1899-12-30T12:55:38"/>
    <d v="1899-12-30T12:00:00"/>
    <d v="1899-12-30T13:00:00"/>
    <x v="1"/>
    <n v="12"/>
    <x v="0"/>
    <x v="1279"/>
    <n v="35.76"/>
    <x v="1"/>
    <s v="Afternoon"/>
    <x v="5"/>
    <s v="Mar"/>
    <x v="5"/>
    <x v="0"/>
    <x v="0"/>
    <x v="0"/>
  </r>
  <r>
    <x v="369"/>
    <x v="1"/>
    <d v="1899-12-30T13:01:49"/>
    <d v="1899-12-30T13:00:00"/>
    <d v="1899-12-30T14:00:00"/>
    <x v="2"/>
    <n v="13"/>
    <x v="0"/>
    <x v="1280"/>
    <n v="35.76"/>
    <x v="0"/>
    <s v="Afternoon"/>
    <x v="5"/>
    <s v="Mar"/>
    <x v="5"/>
    <x v="0"/>
    <x v="0"/>
    <x v="0"/>
  </r>
  <r>
    <x v="369"/>
    <x v="1"/>
    <d v="1899-12-30T13:56:24"/>
    <d v="1899-12-30T13:00:00"/>
    <d v="1899-12-30T14:00:00"/>
    <x v="2"/>
    <n v="13"/>
    <x v="0"/>
    <x v="1199"/>
    <n v="35.76"/>
    <x v="0"/>
    <s v="Afternoon"/>
    <x v="5"/>
    <s v="Mar"/>
    <x v="5"/>
    <x v="0"/>
    <x v="0"/>
    <x v="0"/>
  </r>
  <r>
    <x v="369"/>
    <x v="1"/>
    <d v="1899-12-30T16:27:37"/>
    <d v="1899-12-30T16:00:00"/>
    <d v="1899-12-30T17:00:00"/>
    <x v="4"/>
    <n v="16"/>
    <x v="0"/>
    <x v="1281"/>
    <n v="35.76"/>
    <x v="7"/>
    <s v="Afternoon"/>
    <x v="5"/>
    <s v="Mar"/>
    <x v="5"/>
    <x v="0"/>
    <x v="0"/>
    <x v="0"/>
  </r>
  <r>
    <x v="369"/>
    <x v="1"/>
    <d v="1899-12-30T16:35:04"/>
    <d v="1899-12-30T16:00:00"/>
    <d v="1899-12-30T17:00:00"/>
    <x v="4"/>
    <n v="16"/>
    <x v="0"/>
    <x v="1191"/>
    <n v="35.76"/>
    <x v="0"/>
    <s v="Afternoon"/>
    <x v="5"/>
    <s v="Mar"/>
    <x v="5"/>
    <x v="0"/>
    <x v="0"/>
    <x v="0"/>
  </r>
  <r>
    <x v="369"/>
    <x v="1"/>
    <d v="1899-12-30T16:36:01"/>
    <d v="1899-12-30T16:00:00"/>
    <d v="1899-12-30T17:00:00"/>
    <x v="4"/>
    <n v="16"/>
    <x v="0"/>
    <x v="1165"/>
    <n v="35.76"/>
    <x v="0"/>
    <s v="Afternoon"/>
    <x v="5"/>
    <s v="Mar"/>
    <x v="5"/>
    <x v="0"/>
    <x v="0"/>
    <x v="0"/>
  </r>
  <r>
    <x v="369"/>
    <x v="1"/>
    <d v="1899-12-30T18:10:34"/>
    <d v="1899-12-30T18:00:00"/>
    <d v="1899-12-30T19:00:00"/>
    <x v="5"/>
    <n v="18"/>
    <x v="0"/>
    <x v="1170"/>
    <n v="25.96"/>
    <x v="2"/>
    <s v="Night"/>
    <x v="5"/>
    <s v="Mar"/>
    <x v="5"/>
    <x v="0"/>
    <x v="0"/>
    <x v="1"/>
  </r>
  <r>
    <x v="369"/>
    <x v="1"/>
    <d v="1899-12-30T18:17:18"/>
    <d v="1899-12-30T18:00:00"/>
    <d v="1899-12-30T19:00:00"/>
    <x v="5"/>
    <n v="18"/>
    <x v="0"/>
    <x v="1264"/>
    <n v="35.76"/>
    <x v="4"/>
    <s v="Night"/>
    <x v="5"/>
    <s v="Mar"/>
    <x v="5"/>
    <x v="0"/>
    <x v="0"/>
    <x v="0"/>
  </r>
  <r>
    <x v="369"/>
    <x v="1"/>
    <d v="1899-12-30T18:24:40"/>
    <d v="1899-12-30T18:00:00"/>
    <d v="1899-12-30T19:00:00"/>
    <x v="5"/>
    <n v="18"/>
    <x v="0"/>
    <x v="1282"/>
    <n v="25.96"/>
    <x v="2"/>
    <s v="Night"/>
    <x v="5"/>
    <s v="Mar"/>
    <x v="5"/>
    <x v="0"/>
    <x v="0"/>
    <x v="1"/>
  </r>
  <r>
    <x v="369"/>
    <x v="1"/>
    <d v="1899-12-30T18:38:57"/>
    <d v="1899-12-30T18:00:00"/>
    <d v="1899-12-30T19:00:00"/>
    <x v="5"/>
    <n v="18"/>
    <x v="0"/>
    <x v="1158"/>
    <n v="35.76"/>
    <x v="7"/>
    <s v="Night"/>
    <x v="5"/>
    <s v="Mar"/>
    <x v="5"/>
    <x v="0"/>
    <x v="0"/>
    <x v="0"/>
  </r>
  <r>
    <x v="369"/>
    <x v="1"/>
    <d v="1899-12-30T18:42:14"/>
    <d v="1899-12-30T18:00:00"/>
    <d v="1899-12-30T19:00:00"/>
    <x v="5"/>
    <n v="18"/>
    <x v="0"/>
    <x v="1170"/>
    <n v="25.96"/>
    <x v="2"/>
    <s v="Night"/>
    <x v="5"/>
    <s v="Mar"/>
    <x v="5"/>
    <x v="0"/>
    <x v="0"/>
    <x v="1"/>
  </r>
  <r>
    <x v="370"/>
    <x v="1"/>
    <d v="1899-12-30T07:01:36"/>
    <d v="1899-12-30T07:00:00"/>
    <d v="1899-12-30T08:00:00"/>
    <x v="11"/>
    <n v="7"/>
    <x v="0"/>
    <x v="1161"/>
    <n v="35.76"/>
    <x v="7"/>
    <s v="Morning"/>
    <x v="6"/>
    <s v="Mar"/>
    <x v="6"/>
    <x v="0"/>
    <x v="0"/>
    <x v="0"/>
  </r>
  <r>
    <x v="370"/>
    <x v="1"/>
    <d v="1899-12-30T08:23:17"/>
    <d v="1899-12-30T08:00:00"/>
    <d v="1899-12-30T09:00:00"/>
    <x v="13"/>
    <n v="8"/>
    <x v="0"/>
    <x v="1153"/>
    <n v="30.86"/>
    <x v="3"/>
    <s v="Morning"/>
    <x v="6"/>
    <s v="Mar"/>
    <x v="6"/>
    <x v="0"/>
    <x v="0"/>
    <x v="0"/>
  </r>
  <r>
    <x v="370"/>
    <x v="1"/>
    <d v="1899-12-30T09:04:47"/>
    <d v="1899-12-30T09:00:00"/>
    <d v="1899-12-30T10:00:00"/>
    <x v="10"/>
    <n v="9"/>
    <x v="0"/>
    <x v="1163"/>
    <n v="30.86"/>
    <x v="3"/>
    <s v="Morning"/>
    <x v="6"/>
    <s v="Mar"/>
    <x v="6"/>
    <x v="0"/>
    <x v="0"/>
    <x v="0"/>
  </r>
  <r>
    <x v="370"/>
    <x v="1"/>
    <d v="1899-12-30T09:20:09"/>
    <d v="1899-12-30T09:00:00"/>
    <d v="1899-12-30T10:00:00"/>
    <x v="10"/>
    <n v="9"/>
    <x v="0"/>
    <x v="1168"/>
    <n v="35.76"/>
    <x v="0"/>
    <s v="Morning"/>
    <x v="6"/>
    <s v="Mar"/>
    <x v="6"/>
    <x v="0"/>
    <x v="0"/>
    <x v="0"/>
  </r>
  <r>
    <x v="370"/>
    <x v="1"/>
    <d v="1899-12-30T09:22:05"/>
    <d v="1899-12-30T09:00:00"/>
    <d v="1899-12-30T10:00:00"/>
    <x v="10"/>
    <n v="9"/>
    <x v="0"/>
    <x v="1207"/>
    <n v="21.06"/>
    <x v="6"/>
    <s v="Morning"/>
    <x v="6"/>
    <s v="Mar"/>
    <x v="6"/>
    <x v="0"/>
    <x v="0"/>
    <x v="1"/>
  </r>
  <r>
    <x v="370"/>
    <x v="1"/>
    <d v="1899-12-30T09:38:20"/>
    <d v="1899-12-30T09:00:00"/>
    <d v="1899-12-30T10:00:00"/>
    <x v="10"/>
    <n v="9"/>
    <x v="0"/>
    <x v="1283"/>
    <n v="25.96"/>
    <x v="2"/>
    <s v="Morning"/>
    <x v="6"/>
    <s v="Mar"/>
    <x v="6"/>
    <x v="0"/>
    <x v="0"/>
    <x v="1"/>
  </r>
  <r>
    <x v="370"/>
    <x v="1"/>
    <d v="1899-12-30T09:39:15"/>
    <d v="1899-12-30T09:00:00"/>
    <d v="1899-12-30T10:00:00"/>
    <x v="10"/>
    <n v="9"/>
    <x v="0"/>
    <x v="1284"/>
    <n v="30.86"/>
    <x v="3"/>
    <s v="Morning"/>
    <x v="6"/>
    <s v="Mar"/>
    <x v="6"/>
    <x v="0"/>
    <x v="0"/>
    <x v="0"/>
  </r>
  <r>
    <x v="370"/>
    <x v="1"/>
    <d v="1899-12-30T11:18:02"/>
    <d v="1899-12-30T11:00:00"/>
    <d v="1899-12-30T12:00:00"/>
    <x v="7"/>
    <n v="11"/>
    <x v="0"/>
    <x v="1167"/>
    <n v="25.96"/>
    <x v="2"/>
    <s v="Morning"/>
    <x v="6"/>
    <s v="Mar"/>
    <x v="6"/>
    <x v="0"/>
    <x v="0"/>
    <x v="1"/>
  </r>
  <r>
    <x v="370"/>
    <x v="1"/>
    <d v="1899-12-30T12:13:37"/>
    <d v="1899-12-30T12:00:00"/>
    <d v="1899-12-30T13:00:00"/>
    <x v="1"/>
    <n v="12"/>
    <x v="0"/>
    <x v="1191"/>
    <n v="35.76"/>
    <x v="0"/>
    <s v="Afternoon"/>
    <x v="6"/>
    <s v="Mar"/>
    <x v="6"/>
    <x v="0"/>
    <x v="0"/>
    <x v="0"/>
  </r>
  <r>
    <x v="370"/>
    <x v="1"/>
    <d v="1899-12-30T14:53:50"/>
    <d v="1899-12-30T14:00:00"/>
    <d v="1899-12-30T15:00:00"/>
    <x v="8"/>
    <n v="14"/>
    <x v="0"/>
    <x v="1285"/>
    <n v="30.86"/>
    <x v="3"/>
    <s v="Afternoon"/>
    <x v="6"/>
    <s v="Mar"/>
    <x v="6"/>
    <x v="0"/>
    <x v="0"/>
    <x v="0"/>
  </r>
  <r>
    <x v="370"/>
    <x v="1"/>
    <d v="1899-12-30T14:55:32"/>
    <d v="1899-12-30T14:00:00"/>
    <d v="1899-12-30T15:00:00"/>
    <x v="8"/>
    <n v="14"/>
    <x v="0"/>
    <x v="1194"/>
    <n v="25.96"/>
    <x v="2"/>
    <s v="Afternoon"/>
    <x v="6"/>
    <s v="Mar"/>
    <x v="6"/>
    <x v="0"/>
    <x v="0"/>
    <x v="1"/>
  </r>
  <r>
    <x v="370"/>
    <x v="1"/>
    <d v="1899-12-30T18:47:44"/>
    <d v="1899-12-30T18:00:00"/>
    <d v="1899-12-30T19:00:00"/>
    <x v="5"/>
    <n v="18"/>
    <x v="0"/>
    <x v="1158"/>
    <n v="35.76"/>
    <x v="7"/>
    <s v="Night"/>
    <x v="6"/>
    <s v="Mar"/>
    <x v="6"/>
    <x v="0"/>
    <x v="0"/>
    <x v="0"/>
  </r>
  <r>
    <x v="371"/>
    <x v="1"/>
    <d v="1899-12-30T07:55:06"/>
    <d v="1899-12-30T07:00:00"/>
    <d v="1899-12-30T08:00:00"/>
    <x v="11"/>
    <n v="7"/>
    <x v="0"/>
    <x v="1170"/>
    <n v="25.96"/>
    <x v="2"/>
    <s v="Morning"/>
    <x v="0"/>
    <s v="Mar"/>
    <x v="0"/>
    <x v="0"/>
    <x v="0"/>
    <x v="1"/>
  </r>
  <r>
    <x v="371"/>
    <x v="1"/>
    <d v="1899-12-30T08:13:40"/>
    <d v="1899-12-30T08:00:00"/>
    <d v="1899-12-30T09:00:00"/>
    <x v="13"/>
    <n v="8"/>
    <x v="0"/>
    <x v="1286"/>
    <n v="30.86"/>
    <x v="3"/>
    <s v="Morning"/>
    <x v="0"/>
    <s v="Mar"/>
    <x v="0"/>
    <x v="0"/>
    <x v="0"/>
    <x v="0"/>
  </r>
  <r>
    <x v="371"/>
    <x v="1"/>
    <d v="1899-12-30T08:59:27"/>
    <d v="1899-12-30T08:00:00"/>
    <d v="1899-12-30T09:00:00"/>
    <x v="13"/>
    <n v="8"/>
    <x v="0"/>
    <x v="1271"/>
    <n v="25.96"/>
    <x v="2"/>
    <s v="Morning"/>
    <x v="0"/>
    <s v="Mar"/>
    <x v="0"/>
    <x v="0"/>
    <x v="0"/>
    <x v="1"/>
  </r>
  <r>
    <x v="371"/>
    <x v="1"/>
    <d v="1899-12-30T09:00:30"/>
    <d v="1899-12-30T09:00:00"/>
    <d v="1899-12-30T10:00:00"/>
    <x v="10"/>
    <n v="9"/>
    <x v="0"/>
    <x v="1287"/>
    <n v="35.76"/>
    <x v="0"/>
    <s v="Morning"/>
    <x v="0"/>
    <s v="Mar"/>
    <x v="0"/>
    <x v="0"/>
    <x v="0"/>
    <x v="0"/>
  </r>
  <r>
    <x v="371"/>
    <x v="1"/>
    <d v="1899-12-30T09:26:08"/>
    <d v="1899-12-30T09:00:00"/>
    <d v="1899-12-30T10:00:00"/>
    <x v="10"/>
    <n v="9"/>
    <x v="0"/>
    <x v="1207"/>
    <n v="21.06"/>
    <x v="6"/>
    <s v="Morning"/>
    <x v="0"/>
    <s v="Mar"/>
    <x v="0"/>
    <x v="0"/>
    <x v="0"/>
    <x v="1"/>
  </r>
  <r>
    <x v="371"/>
    <x v="1"/>
    <d v="1899-12-30T09:28:37"/>
    <d v="1899-12-30T09:00:00"/>
    <d v="1899-12-30T10:00:00"/>
    <x v="10"/>
    <n v="9"/>
    <x v="0"/>
    <x v="1170"/>
    <n v="25.96"/>
    <x v="2"/>
    <s v="Morning"/>
    <x v="0"/>
    <s v="Mar"/>
    <x v="0"/>
    <x v="0"/>
    <x v="0"/>
    <x v="1"/>
  </r>
  <r>
    <x v="371"/>
    <x v="1"/>
    <d v="1899-12-30T10:20:51"/>
    <d v="1899-12-30T10:00:00"/>
    <d v="1899-12-30T11:00:00"/>
    <x v="0"/>
    <n v="10"/>
    <x v="0"/>
    <x v="1110"/>
    <n v="25.96"/>
    <x v="2"/>
    <s v="Morning"/>
    <x v="0"/>
    <s v="Mar"/>
    <x v="0"/>
    <x v="0"/>
    <x v="0"/>
    <x v="1"/>
  </r>
  <r>
    <x v="371"/>
    <x v="1"/>
    <d v="1899-12-30T10:48:23"/>
    <d v="1899-12-30T10:00:00"/>
    <d v="1899-12-30T11:00:00"/>
    <x v="0"/>
    <n v="10"/>
    <x v="0"/>
    <x v="1288"/>
    <n v="35.76"/>
    <x v="0"/>
    <s v="Morning"/>
    <x v="0"/>
    <s v="Mar"/>
    <x v="0"/>
    <x v="0"/>
    <x v="0"/>
    <x v="0"/>
  </r>
  <r>
    <x v="371"/>
    <x v="1"/>
    <d v="1899-12-30T10:49:28"/>
    <d v="1899-12-30T10:00:00"/>
    <d v="1899-12-30T11:00:00"/>
    <x v="0"/>
    <n v="10"/>
    <x v="0"/>
    <x v="1288"/>
    <n v="35.76"/>
    <x v="7"/>
    <s v="Morning"/>
    <x v="0"/>
    <s v="Mar"/>
    <x v="0"/>
    <x v="0"/>
    <x v="0"/>
    <x v="0"/>
  </r>
  <r>
    <x v="371"/>
    <x v="1"/>
    <d v="1899-12-30T14:35:17"/>
    <d v="1899-12-30T14:00:00"/>
    <d v="1899-12-30T15:00:00"/>
    <x v="8"/>
    <n v="14"/>
    <x v="0"/>
    <x v="1170"/>
    <n v="25.96"/>
    <x v="2"/>
    <s v="Afternoon"/>
    <x v="0"/>
    <s v="Mar"/>
    <x v="0"/>
    <x v="0"/>
    <x v="0"/>
    <x v="1"/>
  </r>
  <r>
    <x v="371"/>
    <x v="1"/>
    <d v="1899-12-30T14:36:22"/>
    <d v="1899-12-30T14:00:00"/>
    <d v="1899-12-30T15:00:00"/>
    <x v="8"/>
    <n v="14"/>
    <x v="0"/>
    <x v="1165"/>
    <n v="35.76"/>
    <x v="0"/>
    <s v="Afternoon"/>
    <x v="0"/>
    <s v="Mar"/>
    <x v="0"/>
    <x v="0"/>
    <x v="0"/>
    <x v="0"/>
  </r>
  <r>
    <x v="371"/>
    <x v="1"/>
    <d v="1899-12-30T15:54:21"/>
    <d v="1899-12-30T15:00:00"/>
    <d v="1899-12-30T16:00:00"/>
    <x v="3"/>
    <n v="15"/>
    <x v="0"/>
    <x v="1191"/>
    <n v="35.76"/>
    <x v="0"/>
    <s v="Afternoon"/>
    <x v="0"/>
    <s v="Mar"/>
    <x v="0"/>
    <x v="0"/>
    <x v="0"/>
    <x v="0"/>
  </r>
  <r>
    <x v="371"/>
    <x v="1"/>
    <d v="1899-12-30T15:55:41"/>
    <d v="1899-12-30T15:00:00"/>
    <d v="1899-12-30T16:00:00"/>
    <x v="3"/>
    <n v="15"/>
    <x v="0"/>
    <x v="1165"/>
    <n v="35.76"/>
    <x v="0"/>
    <s v="Afternoon"/>
    <x v="0"/>
    <s v="Mar"/>
    <x v="0"/>
    <x v="0"/>
    <x v="0"/>
    <x v="0"/>
  </r>
  <r>
    <x v="371"/>
    <x v="1"/>
    <d v="1899-12-30T16:27:04"/>
    <d v="1899-12-30T16:00:00"/>
    <d v="1899-12-30T17:00:00"/>
    <x v="4"/>
    <n v="16"/>
    <x v="0"/>
    <x v="1170"/>
    <n v="25.96"/>
    <x v="2"/>
    <s v="Afternoon"/>
    <x v="0"/>
    <s v="Mar"/>
    <x v="0"/>
    <x v="0"/>
    <x v="0"/>
    <x v="1"/>
  </r>
  <r>
    <x v="371"/>
    <x v="1"/>
    <d v="1899-12-30T16:31:00"/>
    <d v="1899-12-30T16:00:00"/>
    <d v="1899-12-30T17:00:00"/>
    <x v="4"/>
    <n v="16"/>
    <x v="0"/>
    <x v="1276"/>
    <n v="35.76"/>
    <x v="4"/>
    <s v="Afternoon"/>
    <x v="0"/>
    <s v="Mar"/>
    <x v="0"/>
    <x v="0"/>
    <x v="0"/>
    <x v="0"/>
  </r>
  <r>
    <x v="371"/>
    <x v="1"/>
    <d v="1899-12-30T16:31:55"/>
    <d v="1899-12-30T16:00:00"/>
    <d v="1899-12-30T17:00:00"/>
    <x v="4"/>
    <n v="16"/>
    <x v="0"/>
    <x v="1289"/>
    <n v="35.76"/>
    <x v="4"/>
    <s v="Afternoon"/>
    <x v="0"/>
    <s v="Mar"/>
    <x v="0"/>
    <x v="0"/>
    <x v="0"/>
    <x v="0"/>
  </r>
  <r>
    <x v="371"/>
    <x v="1"/>
    <d v="1899-12-30T16:32:40"/>
    <d v="1899-12-30T16:00:00"/>
    <d v="1899-12-30T17:00:00"/>
    <x v="4"/>
    <n v="16"/>
    <x v="0"/>
    <x v="1289"/>
    <n v="35.76"/>
    <x v="4"/>
    <s v="Afternoon"/>
    <x v="0"/>
    <s v="Mar"/>
    <x v="0"/>
    <x v="0"/>
    <x v="0"/>
    <x v="0"/>
  </r>
  <r>
    <x v="371"/>
    <x v="1"/>
    <d v="1899-12-30T17:05:24"/>
    <d v="1899-12-30T17:00:00"/>
    <d v="1899-12-30T18:00:00"/>
    <x v="9"/>
    <n v="17"/>
    <x v="0"/>
    <x v="1290"/>
    <n v="25.96"/>
    <x v="2"/>
    <s v="Night"/>
    <x v="0"/>
    <s v="Mar"/>
    <x v="0"/>
    <x v="0"/>
    <x v="0"/>
    <x v="1"/>
  </r>
  <r>
    <x v="371"/>
    <x v="1"/>
    <d v="1899-12-30T17:22:15"/>
    <d v="1899-12-30T17:00:00"/>
    <d v="1899-12-30T18:00:00"/>
    <x v="9"/>
    <n v="17"/>
    <x v="0"/>
    <x v="1167"/>
    <n v="25.96"/>
    <x v="2"/>
    <s v="Night"/>
    <x v="0"/>
    <s v="Mar"/>
    <x v="0"/>
    <x v="0"/>
    <x v="0"/>
    <x v="1"/>
  </r>
  <r>
    <x v="371"/>
    <x v="1"/>
    <d v="1899-12-30T17:27:15"/>
    <d v="1899-12-30T17:00:00"/>
    <d v="1899-12-30T18:00:00"/>
    <x v="9"/>
    <n v="17"/>
    <x v="0"/>
    <x v="1191"/>
    <n v="35.76"/>
    <x v="0"/>
    <s v="Night"/>
    <x v="0"/>
    <s v="Mar"/>
    <x v="0"/>
    <x v="0"/>
    <x v="0"/>
    <x v="0"/>
  </r>
  <r>
    <x v="371"/>
    <x v="1"/>
    <d v="1899-12-30T17:28:38"/>
    <d v="1899-12-30T17:00:00"/>
    <d v="1899-12-30T18:00:00"/>
    <x v="9"/>
    <n v="17"/>
    <x v="0"/>
    <x v="1165"/>
    <n v="35.76"/>
    <x v="0"/>
    <s v="Night"/>
    <x v="0"/>
    <s v="Mar"/>
    <x v="0"/>
    <x v="0"/>
    <x v="0"/>
    <x v="0"/>
  </r>
  <r>
    <x v="371"/>
    <x v="1"/>
    <d v="1899-12-30T20:20:22"/>
    <d v="1899-12-30T20:00:00"/>
    <d v="1899-12-30T21:00:00"/>
    <x v="12"/>
    <n v="20"/>
    <x v="0"/>
    <x v="1291"/>
    <n v="25.96"/>
    <x v="2"/>
    <s v="Night"/>
    <x v="0"/>
    <s v="Mar"/>
    <x v="0"/>
    <x v="0"/>
    <x v="0"/>
    <x v="1"/>
  </r>
  <r>
    <x v="371"/>
    <x v="1"/>
    <d v="1899-12-30T21:40:44"/>
    <d v="1899-12-30T21:00:00"/>
    <d v="1899-12-30T22:00:00"/>
    <x v="15"/>
    <n v="21"/>
    <x v="0"/>
    <x v="1214"/>
    <n v="25.96"/>
    <x v="2"/>
    <s v="Night"/>
    <x v="0"/>
    <s v="Mar"/>
    <x v="0"/>
    <x v="0"/>
    <x v="0"/>
    <x v="1"/>
  </r>
  <r>
    <x v="372"/>
    <x v="1"/>
    <d v="1899-12-30T09:53:22"/>
    <d v="1899-12-30T09:00:00"/>
    <d v="1899-12-30T10:00:00"/>
    <x v="10"/>
    <n v="9"/>
    <x v="0"/>
    <x v="1163"/>
    <n v="30.86"/>
    <x v="3"/>
    <s v="Morning"/>
    <x v="1"/>
    <s v="Mar"/>
    <x v="1"/>
    <x v="0"/>
    <x v="0"/>
    <x v="0"/>
  </r>
  <r>
    <x v="372"/>
    <x v="1"/>
    <d v="1899-12-30T10:03:23"/>
    <d v="1899-12-30T10:00:00"/>
    <d v="1899-12-30T11:00:00"/>
    <x v="0"/>
    <n v="10"/>
    <x v="0"/>
    <x v="1158"/>
    <n v="35.76"/>
    <x v="7"/>
    <s v="Morning"/>
    <x v="1"/>
    <s v="Mar"/>
    <x v="1"/>
    <x v="0"/>
    <x v="0"/>
    <x v="0"/>
  </r>
  <r>
    <x v="372"/>
    <x v="1"/>
    <d v="1899-12-30T13:55:42"/>
    <d v="1899-12-30T13:00:00"/>
    <d v="1899-12-30T14:00:00"/>
    <x v="2"/>
    <n v="13"/>
    <x v="0"/>
    <x v="1167"/>
    <n v="25.96"/>
    <x v="2"/>
    <s v="Afternoon"/>
    <x v="1"/>
    <s v="Mar"/>
    <x v="1"/>
    <x v="0"/>
    <x v="0"/>
    <x v="1"/>
  </r>
  <r>
    <x v="372"/>
    <x v="1"/>
    <d v="1899-12-30T17:10:23"/>
    <d v="1899-12-30T17:00:00"/>
    <d v="1899-12-30T18:00:00"/>
    <x v="9"/>
    <n v="17"/>
    <x v="0"/>
    <x v="46"/>
    <n v="35.76"/>
    <x v="7"/>
    <s v="Night"/>
    <x v="1"/>
    <s v="Mar"/>
    <x v="1"/>
    <x v="0"/>
    <x v="0"/>
    <x v="0"/>
  </r>
  <r>
    <x v="372"/>
    <x v="1"/>
    <d v="1899-12-30T17:12:08"/>
    <d v="1899-12-30T17:00:00"/>
    <d v="1899-12-30T18:00:00"/>
    <x v="9"/>
    <n v="17"/>
    <x v="0"/>
    <x v="1152"/>
    <n v="30.86"/>
    <x v="3"/>
    <s v="Night"/>
    <x v="1"/>
    <s v="Mar"/>
    <x v="1"/>
    <x v="0"/>
    <x v="0"/>
    <x v="0"/>
  </r>
  <r>
    <x v="372"/>
    <x v="1"/>
    <d v="1899-12-30T19:30:37"/>
    <d v="1899-12-30T19:00:00"/>
    <d v="1899-12-30T20:00:00"/>
    <x v="6"/>
    <n v="19"/>
    <x v="0"/>
    <x v="1217"/>
    <n v="30.86"/>
    <x v="3"/>
    <s v="Night"/>
    <x v="1"/>
    <s v="Mar"/>
    <x v="1"/>
    <x v="0"/>
    <x v="0"/>
    <x v="0"/>
  </r>
  <r>
    <x v="372"/>
    <x v="1"/>
    <d v="1899-12-30T19:51:27"/>
    <d v="1899-12-30T19:00:00"/>
    <d v="1899-12-30T20:00:00"/>
    <x v="6"/>
    <n v="19"/>
    <x v="0"/>
    <x v="1292"/>
    <n v="35.76"/>
    <x v="7"/>
    <s v="Night"/>
    <x v="1"/>
    <s v="Mar"/>
    <x v="1"/>
    <x v="0"/>
    <x v="0"/>
    <x v="0"/>
  </r>
  <r>
    <x v="373"/>
    <x v="1"/>
    <d v="1899-12-30T09:32:17"/>
    <d v="1899-12-30T09:00:00"/>
    <d v="1899-12-30T10:00:00"/>
    <x v="10"/>
    <n v="9"/>
    <x v="0"/>
    <x v="1161"/>
    <n v="35.76"/>
    <x v="7"/>
    <s v="Morning"/>
    <x v="2"/>
    <s v="Mar"/>
    <x v="2"/>
    <x v="0"/>
    <x v="0"/>
    <x v="0"/>
  </r>
  <r>
    <x v="373"/>
    <x v="1"/>
    <d v="1899-12-30T09:36:23"/>
    <d v="1899-12-30T09:00:00"/>
    <d v="1899-12-30T10:00:00"/>
    <x v="10"/>
    <n v="9"/>
    <x v="0"/>
    <x v="1293"/>
    <n v="30.86"/>
    <x v="3"/>
    <s v="Morning"/>
    <x v="2"/>
    <s v="Mar"/>
    <x v="2"/>
    <x v="0"/>
    <x v="0"/>
    <x v="0"/>
  </r>
  <r>
    <x v="373"/>
    <x v="1"/>
    <d v="1899-12-30T10:50:09"/>
    <d v="1899-12-30T10:00:00"/>
    <d v="1899-12-30T11:00:00"/>
    <x v="0"/>
    <n v="10"/>
    <x v="0"/>
    <x v="1294"/>
    <n v="35.76"/>
    <x v="0"/>
    <s v="Morning"/>
    <x v="2"/>
    <s v="Mar"/>
    <x v="2"/>
    <x v="0"/>
    <x v="0"/>
    <x v="0"/>
  </r>
  <r>
    <x v="373"/>
    <x v="1"/>
    <d v="1899-12-30T12:00:47"/>
    <d v="1899-12-30T12:00:00"/>
    <d v="1899-12-30T13:00:00"/>
    <x v="1"/>
    <n v="12"/>
    <x v="0"/>
    <x v="1294"/>
    <n v="35.76"/>
    <x v="1"/>
    <s v="Afternoon"/>
    <x v="2"/>
    <s v="Mar"/>
    <x v="2"/>
    <x v="0"/>
    <x v="0"/>
    <x v="0"/>
  </r>
  <r>
    <x v="373"/>
    <x v="1"/>
    <d v="1899-12-30T14:22:43"/>
    <d v="1899-12-30T14:00:00"/>
    <d v="1899-12-30T15:00:00"/>
    <x v="8"/>
    <n v="14"/>
    <x v="0"/>
    <x v="1170"/>
    <n v="25.96"/>
    <x v="2"/>
    <s v="Afternoon"/>
    <x v="2"/>
    <s v="Mar"/>
    <x v="2"/>
    <x v="0"/>
    <x v="0"/>
    <x v="1"/>
  </r>
  <r>
    <x v="374"/>
    <x v="1"/>
    <d v="1899-12-30T06:54:41"/>
    <d v="1899-12-30T06:00:00"/>
    <d v="1899-12-30T07:00:00"/>
    <x v="16"/>
    <n v="6"/>
    <x v="0"/>
    <x v="1163"/>
    <n v="25.96"/>
    <x v="2"/>
    <s v="Morning"/>
    <x v="3"/>
    <s v="Mar"/>
    <x v="3"/>
    <x v="0"/>
    <x v="0"/>
    <x v="1"/>
  </r>
  <r>
    <x v="374"/>
    <x v="1"/>
    <d v="1899-12-30T08:09:50"/>
    <d v="1899-12-30T08:00:00"/>
    <d v="1899-12-30T09:00:00"/>
    <x v="13"/>
    <n v="8"/>
    <x v="0"/>
    <x v="1110"/>
    <n v="25.96"/>
    <x v="2"/>
    <s v="Morning"/>
    <x v="3"/>
    <s v="Mar"/>
    <x v="3"/>
    <x v="0"/>
    <x v="0"/>
    <x v="1"/>
  </r>
  <r>
    <x v="374"/>
    <x v="1"/>
    <d v="1899-12-30T08:18:03"/>
    <d v="1899-12-30T08:00:00"/>
    <d v="1899-12-30T09:00:00"/>
    <x v="13"/>
    <n v="8"/>
    <x v="0"/>
    <x v="1110"/>
    <n v="25.96"/>
    <x v="2"/>
    <s v="Morning"/>
    <x v="3"/>
    <s v="Mar"/>
    <x v="3"/>
    <x v="0"/>
    <x v="0"/>
    <x v="1"/>
  </r>
  <r>
    <x v="374"/>
    <x v="1"/>
    <d v="1899-12-30T09:02:59"/>
    <d v="1899-12-30T09:00:00"/>
    <d v="1899-12-30T10:00:00"/>
    <x v="10"/>
    <n v="9"/>
    <x v="0"/>
    <x v="1153"/>
    <n v="30.86"/>
    <x v="3"/>
    <s v="Morning"/>
    <x v="3"/>
    <s v="Mar"/>
    <x v="3"/>
    <x v="0"/>
    <x v="0"/>
    <x v="0"/>
  </r>
  <r>
    <x v="374"/>
    <x v="1"/>
    <d v="1899-12-30T10:32:40"/>
    <d v="1899-12-30T10:00:00"/>
    <d v="1899-12-30T11:00:00"/>
    <x v="0"/>
    <n v="10"/>
    <x v="0"/>
    <x v="1163"/>
    <n v="25.96"/>
    <x v="2"/>
    <s v="Morning"/>
    <x v="3"/>
    <s v="Mar"/>
    <x v="3"/>
    <x v="0"/>
    <x v="0"/>
    <x v="1"/>
  </r>
  <r>
    <x v="374"/>
    <x v="1"/>
    <d v="1899-12-30T13:59:01"/>
    <d v="1899-12-30T13:00:00"/>
    <d v="1899-12-30T14:00:00"/>
    <x v="2"/>
    <n v="13"/>
    <x v="0"/>
    <x v="1203"/>
    <n v="25.96"/>
    <x v="2"/>
    <s v="Afternoon"/>
    <x v="3"/>
    <s v="Mar"/>
    <x v="3"/>
    <x v="0"/>
    <x v="0"/>
    <x v="1"/>
  </r>
  <r>
    <x v="374"/>
    <x v="1"/>
    <d v="1899-12-30T14:21:25"/>
    <d v="1899-12-30T14:00:00"/>
    <d v="1899-12-30T15:00:00"/>
    <x v="8"/>
    <n v="14"/>
    <x v="0"/>
    <x v="1276"/>
    <n v="35.76"/>
    <x v="4"/>
    <s v="Afternoon"/>
    <x v="3"/>
    <s v="Mar"/>
    <x v="3"/>
    <x v="0"/>
    <x v="0"/>
    <x v="0"/>
  </r>
  <r>
    <x v="374"/>
    <x v="1"/>
    <d v="1899-12-30T14:22:20"/>
    <d v="1899-12-30T14:00:00"/>
    <d v="1899-12-30T15:00:00"/>
    <x v="8"/>
    <n v="14"/>
    <x v="0"/>
    <x v="1276"/>
    <n v="35.76"/>
    <x v="4"/>
    <s v="Afternoon"/>
    <x v="3"/>
    <s v="Mar"/>
    <x v="3"/>
    <x v="0"/>
    <x v="0"/>
    <x v="0"/>
  </r>
  <r>
    <x v="374"/>
    <x v="1"/>
    <d v="1899-12-30T14:48:04"/>
    <d v="1899-12-30T14:00:00"/>
    <d v="1899-12-30T15:00:00"/>
    <x v="8"/>
    <n v="14"/>
    <x v="0"/>
    <x v="1295"/>
    <n v="35.76"/>
    <x v="0"/>
    <s v="Afternoon"/>
    <x v="3"/>
    <s v="Mar"/>
    <x v="3"/>
    <x v="0"/>
    <x v="0"/>
    <x v="0"/>
  </r>
  <r>
    <x v="374"/>
    <x v="1"/>
    <d v="1899-12-30T15:11:17"/>
    <d v="1899-12-30T15:00:00"/>
    <d v="1899-12-30T16:00:00"/>
    <x v="3"/>
    <n v="15"/>
    <x v="0"/>
    <x v="1158"/>
    <n v="35.76"/>
    <x v="7"/>
    <s v="Afternoon"/>
    <x v="3"/>
    <s v="Mar"/>
    <x v="3"/>
    <x v="0"/>
    <x v="0"/>
    <x v="0"/>
  </r>
  <r>
    <x v="374"/>
    <x v="1"/>
    <d v="1899-12-30T15:47:16"/>
    <d v="1899-12-30T15:00:00"/>
    <d v="1899-12-30T16:00:00"/>
    <x v="3"/>
    <n v="15"/>
    <x v="0"/>
    <x v="1165"/>
    <n v="35.76"/>
    <x v="0"/>
    <s v="Afternoon"/>
    <x v="3"/>
    <s v="Mar"/>
    <x v="3"/>
    <x v="0"/>
    <x v="0"/>
    <x v="0"/>
  </r>
  <r>
    <x v="374"/>
    <x v="1"/>
    <d v="1899-12-30T15:48:58"/>
    <d v="1899-12-30T15:00:00"/>
    <d v="1899-12-30T16:00:00"/>
    <x v="3"/>
    <n v="15"/>
    <x v="0"/>
    <x v="1191"/>
    <n v="35.76"/>
    <x v="0"/>
    <s v="Afternoon"/>
    <x v="3"/>
    <s v="Mar"/>
    <x v="3"/>
    <x v="0"/>
    <x v="0"/>
    <x v="0"/>
  </r>
  <r>
    <x v="374"/>
    <x v="1"/>
    <d v="1899-12-30T16:46:45"/>
    <d v="1899-12-30T16:00:00"/>
    <d v="1899-12-30T17:00:00"/>
    <x v="4"/>
    <n v="16"/>
    <x v="0"/>
    <x v="1167"/>
    <n v="25.96"/>
    <x v="2"/>
    <s v="Afternoon"/>
    <x v="3"/>
    <s v="Mar"/>
    <x v="3"/>
    <x v="0"/>
    <x v="0"/>
    <x v="1"/>
  </r>
  <r>
    <x v="375"/>
    <x v="1"/>
    <d v="1899-12-30T08:23:11"/>
    <d v="1899-12-30T08:00:00"/>
    <d v="1899-12-30T09:00:00"/>
    <x v="13"/>
    <n v="8"/>
    <x v="0"/>
    <x v="1296"/>
    <n v="30.86"/>
    <x v="3"/>
    <s v="Morning"/>
    <x v="4"/>
    <s v="Mar"/>
    <x v="4"/>
    <x v="0"/>
    <x v="0"/>
    <x v="0"/>
  </r>
  <r>
    <x v="375"/>
    <x v="1"/>
    <d v="1899-12-30T08:33:50"/>
    <d v="1899-12-30T08:00:00"/>
    <d v="1899-12-30T09:00:00"/>
    <x v="13"/>
    <n v="8"/>
    <x v="0"/>
    <x v="1168"/>
    <n v="35.76"/>
    <x v="0"/>
    <s v="Morning"/>
    <x v="4"/>
    <s v="Mar"/>
    <x v="4"/>
    <x v="0"/>
    <x v="0"/>
    <x v="0"/>
  </r>
  <r>
    <x v="375"/>
    <x v="1"/>
    <d v="1899-12-30T10:49:51"/>
    <d v="1899-12-30T10:00:00"/>
    <d v="1899-12-30T11:00:00"/>
    <x v="0"/>
    <n v="10"/>
    <x v="0"/>
    <x v="1215"/>
    <n v="35.76"/>
    <x v="0"/>
    <s v="Morning"/>
    <x v="4"/>
    <s v="Mar"/>
    <x v="4"/>
    <x v="0"/>
    <x v="0"/>
    <x v="0"/>
  </r>
  <r>
    <x v="375"/>
    <x v="1"/>
    <d v="1899-12-30T10:51:18"/>
    <d v="1899-12-30T10:00:00"/>
    <d v="1899-12-30T11:00:00"/>
    <x v="0"/>
    <n v="10"/>
    <x v="0"/>
    <x v="1215"/>
    <n v="25.96"/>
    <x v="2"/>
    <s v="Morning"/>
    <x v="4"/>
    <s v="Mar"/>
    <x v="4"/>
    <x v="0"/>
    <x v="0"/>
    <x v="1"/>
  </r>
  <r>
    <x v="375"/>
    <x v="1"/>
    <d v="1899-12-30T11:47:20"/>
    <d v="1899-12-30T11:00:00"/>
    <d v="1899-12-30T12:00:00"/>
    <x v="7"/>
    <n v="11"/>
    <x v="0"/>
    <x v="1297"/>
    <n v="35.76"/>
    <x v="1"/>
    <s v="Morning"/>
    <x v="4"/>
    <s v="Mar"/>
    <x v="4"/>
    <x v="0"/>
    <x v="0"/>
    <x v="0"/>
  </r>
  <r>
    <x v="375"/>
    <x v="1"/>
    <d v="1899-12-30T11:48:56"/>
    <d v="1899-12-30T11:00:00"/>
    <d v="1899-12-30T12:00:00"/>
    <x v="7"/>
    <n v="11"/>
    <x v="0"/>
    <x v="1297"/>
    <n v="35.76"/>
    <x v="1"/>
    <s v="Morning"/>
    <x v="4"/>
    <s v="Mar"/>
    <x v="4"/>
    <x v="0"/>
    <x v="0"/>
    <x v="0"/>
  </r>
  <r>
    <x v="375"/>
    <x v="1"/>
    <d v="1899-12-30T14:43:35"/>
    <d v="1899-12-30T14:00:00"/>
    <d v="1899-12-30T15:00:00"/>
    <x v="8"/>
    <n v="14"/>
    <x v="0"/>
    <x v="1293"/>
    <n v="30.86"/>
    <x v="3"/>
    <s v="Afternoon"/>
    <x v="4"/>
    <s v="Mar"/>
    <x v="4"/>
    <x v="0"/>
    <x v="0"/>
    <x v="0"/>
  </r>
  <r>
    <x v="375"/>
    <x v="1"/>
    <d v="1899-12-30T15:03:53"/>
    <d v="1899-12-30T15:00:00"/>
    <d v="1899-12-30T16:00:00"/>
    <x v="3"/>
    <n v="15"/>
    <x v="0"/>
    <x v="1110"/>
    <n v="25.96"/>
    <x v="2"/>
    <s v="Afternoon"/>
    <x v="4"/>
    <s v="Mar"/>
    <x v="4"/>
    <x v="0"/>
    <x v="0"/>
    <x v="1"/>
  </r>
  <r>
    <x v="375"/>
    <x v="1"/>
    <d v="1899-12-30T15:11:07"/>
    <d v="1899-12-30T15:00:00"/>
    <d v="1899-12-30T16:00:00"/>
    <x v="3"/>
    <n v="15"/>
    <x v="0"/>
    <x v="1166"/>
    <n v="30.86"/>
    <x v="3"/>
    <s v="Afternoon"/>
    <x v="4"/>
    <s v="Mar"/>
    <x v="4"/>
    <x v="0"/>
    <x v="0"/>
    <x v="0"/>
  </r>
  <r>
    <x v="375"/>
    <x v="1"/>
    <d v="1899-12-30T16:09:08"/>
    <d v="1899-12-30T16:00:00"/>
    <d v="1899-12-30T17:00:00"/>
    <x v="4"/>
    <n v="16"/>
    <x v="0"/>
    <x v="1203"/>
    <n v="25.96"/>
    <x v="2"/>
    <s v="Afternoon"/>
    <x v="4"/>
    <s v="Mar"/>
    <x v="4"/>
    <x v="0"/>
    <x v="0"/>
    <x v="1"/>
  </r>
  <r>
    <x v="375"/>
    <x v="1"/>
    <d v="1899-12-30T16:11:45"/>
    <d v="1899-12-30T16:00:00"/>
    <d v="1899-12-30T17:00:00"/>
    <x v="4"/>
    <n v="16"/>
    <x v="0"/>
    <x v="1165"/>
    <n v="35.76"/>
    <x v="0"/>
    <s v="Afternoon"/>
    <x v="4"/>
    <s v="Mar"/>
    <x v="4"/>
    <x v="0"/>
    <x v="0"/>
    <x v="0"/>
  </r>
  <r>
    <x v="375"/>
    <x v="1"/>
    <d v="1899-12-30T16:23:21"/>
    <d v="1899-12-30T16:00:00"/>
    <d v="1899-12-30T17:00:00"/>
    <x v="4"/>
    <n v="16"/>
    <x v="0"/>
    <x v="1203"/>
    <n v="21.06"/>
    <x v="6"/>
    <s v="Afternoon"/>
    <x v="4"/>
    <s v="Mar"/>
    <x v="4"/>
    <x v="0"/>
    <x v="0"/>
    <x v="1"/>
  </r>
  <r>
    <x v="375"/>
    <x v="1"/>
    <d v="1899-12-30T18:42:31"/>
    <d v="1899-12-30T18:00:00"/>
    <d v="1899-12-30T19:00:00"/>
    <x v="5"/>
    <n v="18"/>
    <x v="0"/>
    <x v="1163"/>
    <n v="35.76"/>
    <x v="4"/>
    <s v="Night"/>
    <x v="4"/>
    <s v="Mar"/>
    <x v="4"/>
    <x v="0"/>
    <x v="0"/>
    <x v="0"/>
  </r>
  <r>
    <x v="375"/>
    <x v="1"/>
    <d v="1899-12-30T18:43:17"/>
    <d v="1899-12-30T18:00:00"/>
    <d v="1899-12-30T19:00:00"/>
    <x v="5"/>
    <n v="18"/>
    <x v="0"/>
    <x v="1163"/>
    <n v="35.76"/>
    <x v="4"/>
    <s v="Night"/>
    <x v="4"/>
    <s v="Mar"/>
    <x v="4"/>
    <x v="0"/>
    <x v="0"/>
    <x v="0"/>
  </r>
  <r>
    <x v="375"/>
    <x v="1"/>
    <d v="1899-12-30T20:00:35"/>
    <d v="1899-12-30T20:00:00"/>
    <d v="1899-12-30T21:00:00"/>
    <x v="12"/>
    <n v="20"/>
    <x v="0"/>
    <x v="1276"/>
    <n v="35.76"/>
    <x v="4"/>
    <s v="Night"/>
    <x v="4"/>
    <s v="Mar"/>
    <x v="4"/>
    <x v="0"/>
    <x v="0"/>
    <x v="0"/>
  </r>
  <r>
    <x v="375"/>
    <x v="1"/>
    <d v="1899-12-30T20:01:38"/>
    <d v="1899-12-30T20:00:00"/>
    <d v="1899-12-30T21:00:00"/>
    <x v="12"/>
    <n v="20"/>
    <x v="0"/>
    <x v="1276"/>
    <n v="35.76"/>
    <x v="4"/>
    <s v="Night"/>
    <x v="4"/>
    <s v="Mar"/>
    <x v="4"/>
    <x v="0"/>
    <x v="0"/>
    <x v="0"/>
  </r>
  <r>
    <x v="375"/>
    <x v="1"/>
    <d v="1899-12-30T21:20:40"/>
    <d v="1899-12-30T21:00:00"/>
    <d v="1899-12-30T22:00:00"/>
    <x v="15"/>
    <n v="21"/>
    <x v="0"/>
    <x v="1298"/>
    <n v="35.76"/>
    <x v="0"/>
    <s v="Night"/>
    <x v="4"/>
    <s v="Mar"/>
    <x v="4"/>
    <x v="0"/>
    <x v="0"/>
    <x v="0"/>
  </r>
  <r>
    <x v="376"/>
    <x v="1"/>
    <d v="1899-12-30T07:03:07"/>
    <d v="1899-12-30T07:00:00"/>
    <d v="1899-12-30T08:00:00"/>
    <x v="11"/>
    <n v="7"/>
    <x v="0"/>
    <x v="1152"/>
    <n v="25.96"/>
    <x v="2"/>
    <s v="Morning"/>
    <x v="5"/>
    <s v="Mar"/>
    <x v="5"/>
    <x v="0"/>
    <x v="0"/>
    <x v="1"/>
  </r>
  <r>
    <x v="376"/>
    <x v="1"/>
    <d v="1899-12-30T07:04:09"/>
    <d v="1899-12-30T07:00:00"/>
    <d v="1899-12-30T08:00:00"/>
    <x v="11"/>
    <n v="7"/>
    <x v="0"/>
    <x v="261"/>
    <n v="25.96"/>
    <x v="2"/>
    <s v="Morning"/>
    <x v="5"/>
    <s v="Mar"/>
    <x v="5"/>
    <x v="0"/>
    <x v="0"/>
    <x v="1"/>
  </r>
  <r>
    <x v="376"/>
    <x v="1"/>
    <d v="1899-12-30T07:06:35"/>
    <d v="1899-12-30T07:00:00"/>
    <d v="1899-12-30T08:00:00"/>
    <x v="11"/>
    <n v="7"/>
    <x v="0"/>
    <x v="1161"/>
    <n v="35.76"/>
    <x v="7"/>
    <s v="Morning"/>
    <x v="5"/>
    <s v="Mar"/>
    <x v="5"/>
    <x v="0"/>
    <x v="0"/>
    <x v="0"/>
  </r>
  <r>
    <x v="376"/>
    <x v="1"/>
    <d v="1899-12-30T08:03:18"/>
    <d v="1899-12-30T08:00:00"/>
    <d v="1899-12-30T09:00:00"/>
    <x v="13"/>
    <n v="8"/>
    <x v="0"/>
    <x v="19"/>
    <n v="25.96"/>
    <x v="2"/>
    <s v="Morning"/>
    <x v="5"/>
    <s v="Mar"/>
    <x v="5"/>
    <x v="0"/>
    <x v="0"/>
    <x v="1"/>
  </r>
  <r>
    <x v="376"/>
    <x v="1"/>
    <d v="1899-12-30T10:18:39"/>
    <d v="1899-12-30T10:00:00"/>
    <d v="1899-12-30T11:00:00"/>
    <x v="0"/>
    <n v="10"/>
    <x v="0"/>
    <x v="1227"/>
    <n v="35.76"/>
    <x v="1"/>
    <s v="Morning"/>
    <x v="5"/>
    <s v="Mar"/>
    <x v="5"/>
    <x v="0"/>
    <x v="0"/>
    <x v="0"/>
  </r>
  <r>
    <x v="376"/>
    <x v="1"/>
    <d v="1899-12-30T11:55:40"/>
    <d v="1899-12-30T11:00:00"/>
    <d v="1899-12-30T12:00:00"/>
    <x v="7"/>
    <n v="11"/>
    <x v="0"/>
    <x v="1110"/>
    <n v="25.96"/>
    <x v="2"/>
    <s v="Morning"/>
    <x v="5"/>
    <s v="Mar"/>
    <x v="5"/>
    <x v="0"/>
    <x v="0"/>
    <x v="1"/>
  </r>
  <r>
    <x v="376"/>
    <x v="1"/>
    <d v="1899-12-30T12:58:27"/>
    <d v="1899-12-30T12:00:00"/>
    <d v="1899-12-30T13:00:00"/>
    <x v="1"/>
    <n v="12"/>
    <x v="0"/>
    <x v="1299"/>
    <n v="25.96"/>
    <x v="2"/>
    <s v="Afternoon"/>
    <x v="5"/>
    <s v="Mar"/>
    <x v="5"/>
    <x v="0"/>
    <x v="0"/>
    <x v="1"/>
  </r>
  <r>
    <x v="376"/>
    <x v="1"/>
    <d v="1899-12-30T15:12:53"/>
    <d v="1899-12-30T15:00:00"/>
    <d v="1899-12-30T16:00:00"/>
    <x v="3"/>
    <n v="15"/>
    <x v="0"/>
    <x v="1295"/>
    <n v="35.76"/>
    <x v="0"/>
    <s v="Afternoon"/>
    <x v="5"/>
    <s v="Mar"/>
    <x v="5"/>
    <x v="0"/>
    <x v="0"/>
    <x v="0"/>
  </r>
  <r>
    <x v="376"/>
    <x v="1"/>
    <d v="1899-12-30T15:14:23"/>
    <d v="1899-12-30T15:00:00"/>
    <d v="1899-12-30T16:00:00"/>
    <x v="3"/>
    <n v="15"/>
    <x v="0"/>
    <x v="1300"/>
    <n v="35.76"/>
    <x v="0"/>
    <s v="Afternoon"/>
    <x v="5"/>
    <s v="Mar"/>
    <x v="5"/>
    <x v="0"/>
    <x v="0"/>
    <x v="0"/>
  </r>
  <r>
    <x v="376"/>
    <x v="1"/>
    <d v="1899-12-30T16:19:34"/>
    <d v="1899-12-30T16:00:00"/>
    <d v="1899-12-30T17:00:00"/>
    <x v="4"/>
    <n v="16"/>
    <x v="0"/>
    <x v="1191"/>
    <n v="35.76"/>
    <x v="0"/>
    <s v="Afternoon"/>
    <x v="5"/>
    <s v="Mar"/>
    <x v="5"/>
    <x v="0"/>
    <x v="0"/>
    <x v="0"/>
  </r>
  <r>
    <x v="376"/>
    <x v="1"/>
    <d v="1899-12-30T16:29:56"/>
    <d v="1899-12-30T16:00:00"/>
    <d v="1899-12-30T17:00:00"/>
    <x v="4"/>
    <n v="16"/>
    <x v="0"/>
    <x v="1167"/>
    <n v="25.96"/>
    <x v="2"/>
    <s v="Afternoon"/>
    <x v="5"/>
    <s v="Mar"/>
    <x v="5"/>
    <x v="0"/>
    <x v="0"/>
    <x v="1"/>
  </r>
  <r>
    <x v="376"/>
    <x v="1"/>
    <d v="1899-12-30T16:40:34"/>
    <d v="1899-12-30T16:00:00"/>
    <d v="1899-12-30T17:00:00"/>
    <x v="4"/>
    <n v="16"/>
    <x v="0"/>
    <x v="1158"/>
    <n v="35.76"/>
    <x v="7"/>
    <s v="Afternoon"/>
    <x v="5"/>
    <s v="Mar"/>
    <x v="5"/>
    <x v="0"/>
    <x v="0"/>
    <x v="0"/>
  </r>
  <r>
    <x v="376"/>
    <x v="1"/>
    <d v="1899-12-30T16:42:16"/>
    <d v="1899-12-30T16:00:00"/>
    <d v="1899-12-30T17:00:00"/>
    <x v="4"/>
    <n v="16"/>
    <x v="0"/>
    <x v="1158"/>
    <n v="35.76"/>
    <x v="7"/>
    <s v="Afternoon"/>
    <x v="5"/>
    <s v="Mar"/>
    <x v="5"/>
    <x v="0"/>
    <x v="0"/>
    <x v="0"/>
  </r>
  <r>
    <x v="376"/>
    <x v="1"/>
    <d v="1899-12-30T16:51:35"/>
    <d v="1899-12-30T16:00:00"/>
    <d v="1899-12-30T17:00:00"/>
    <x v="4"/>
    <n v="16"/>
    <x v="0"/>
    <x v="1152"/>
    <n v="25.96"/>
    <x v="2"/>
    <s v="Afternoon"/>
    <x v="5"/>
    <s v="Mar"/>
    <x v="5"/>
    <x v="0"/>
    <x v="0"/>
    <x v="1"/>
  </r>
  <r>
    <x v="376"/>
    <x v="1"/>
    <d v="1899-12-30T16:52:30"/>
    <d v="1899-12-30T16:00:00"/>
    <d v="1899-12-30T17:00:00"/>
    <x v="4"/>
    <n v="16"/>
    <x v="0"/>
    <x v="1110"/>
    <n v="25.96"/>
    <x v="2"/>
    <s v="Afternoon"/>
    <x v="5"/>
    <s v="Mar"/>
    <x v="5"/>
    <x v="0"/>
    <x v="0"/>
    <x v="1"/>
  </r>
  <r>
    <x v="376"/>
    <x v="1"/>
    <d v="1899-12-30T17:00:00"/>
    <d v="1899-12-30T16:00:00"/>
    <d v="1899-12-30T17:00:00"/>
    <x v="4"/>
    <n v="17"/>
    <x v="0"/>
    <x v="1275"/>
    <n v="35.76"/>
    <x v="4"/>
    <s v="Night"/>
    <x v="5"/>
    <s v="Mar"/>
    <x v="5"/>
    <x v="0"/>
    <x v="0"/>
    <x v="0"/>
  </r>
  <r>
    <x v="376"/>
    <x v="1"/>
    <d v="1899-12-30T17:09:55"/>
    <d v="1899-12-30T17:00:00"/>
    <d v="1899-12-30T18:00:00"/>
    <x v="9"/>
    <n v="17"/>
    <x v="0"/>
    <x v="1219"/>
    <n v="30.86"/>
    <x v="3"/>
    <s v="Night"/>
    <x v="5"/>
    <s v="Mar"/>
    <x v="5"/>
    <x v="0"/>
    <x v="0"/>
    <x v="0"/>
  </r>
  <r>
    <x v="376"/>
    <x v="1"/>
    <d v="1899-12-30T17:27:40"/>
    <d v="1899-12-30T17:00:00"/>
    <d v="1899-12-30T18:00:00"/>
    <x v="9"/>
    <n v="17"/>
    <x v="0"/>
    <x v="1222"/>
    <n v="30.86"/>
    <x v="3"/>
    <s v="Night"/>
    <x v="5"/>
    <s v="Mar"/>
    <x v="5"/>
    <x v="0"/>
    <x v="0"/>
    <x v="0"/>
  </r>
  <r>
    <x v="376"/>
    <x v="1"/>
    <d v="1899-12-30T18:29:50"/>
    <d v="1899-12-30T18:00:00"/>
    <d v="1899-12-30T19:00:00"/>
    <x v="5"/>
    <n v="18"/>
    <x v="0"/>
    <x v="1301"/>
    <n v="25.96"/>
    <x v="5"/>
    <s v="Night"/>
    <x v="5"/>
    <s v="Mar"/>
    <x v="5"/>
    <x v="0"/>
    <x v="0"/>
    <x v="0"/>
  </r>
  <r>
    <x v="376"/>
    <x v="1"/>
    <d v="1899-12-30T18:30:44"/>
    <d v="1899-12-30T18:00:00"/>
    <d v="1899-12-30T19:00:00"/>
    <x v="5"/>
    <n v="18"/>
    <x v="0"/>
    <x v="1302"/>
    <n v="21.06"/>
    <x v="6"/>
    <s v="Night"/>
    <x v="5"/>
    <s v="Mar"/>
    <x v="5"/>
    <x v="0"/>
    <x v="0"/>
    <x v="1"/>
  </r>
  <r>
    <x v="376"/>
    <x v="1"/>
    <d v="1899-12-30T18:31:26"/>
    <d v="1899-12-30T18:00:00"/>
    <d v="1899-12-30T19:00:00"/>
    <x v="5"/>
    <n v="18"/>
    <x v="0"/>
    <x v="1303"/>
    <n v="21.06"/>
    <x v="6"/>
    <s v="Night"/>
    <x v="5"/>
    <s v="Mar"/>
    <x v="5"/>
    <x v="0"/>
    <x v="0"/>
    <x v="1"/>
  </r>
  <r>
    <x v="377"/>
    <x v="1"/>
    <d v="1899-12-30T08:13:16"/>
    <d v="1899-12-30T08:00:00"/>
    <d v="1899-12-30T09:00:00"/>
    <x v="13"/>
    <n v="8"/>
    <x v="0"/>
    <x v="1304"/>
    <n v="30.86"/>
    <x v="3"/>
    <s v="Morning"/>
    <x v="6"/>
    <s v="Mar"/>
    <x v="6"/>
    <x v="0"/>
    <x v="0"/>
    <x v="0"/>
  </r>
  <r>
    <x v="377"/>
    <x v="1"/>
    <d v="1899-12-30T09:52:05"/>
    <d v="1899-12-30T09:00:00"/>
    <d v="1899-12-30T10:00:00"/>
    <x v="10"/>
    <n v="9"/>
    <x v="0"/>
    <x v="1152"/>
    <n v="30.86"/>
    <x v="3"/>
    <s v="Morning"/>
    <x v="6"/>
    <s v="Mar"/>
    <x v="6"/>
    <x v="0"/>
    <x v="0"/>
    <x v="0"/>
  </r>
  <r>
    <x v="377"/>
    <x v="1"/>
    <d v="1899-12-30T10:06:44"/>
    <d v="1899-12-30T10:00:00"/>
    <d v="1899-12-30T11:00:00"/>
    <x v="0"/>
    <n v="10"/>
    <x v="0"/>
    <x v="1293"/>
    <n v="30.86"/>
    <x v="3"/>
    <s v="Morning"/>
    <x v="6"/>
    <s v="Mar"/>
    <x v="6"/>
    <x v="0"/>
    <x v="0"/>
    <x v="0"/>
  </r>
  <r>
    <x v="377"/>
    <x v="1"/>
    <d v="1899-12-30T10:45:44"/>
    <d v="1899-12-30T10:00:00"/>
    <d v="1899-12-30T11:00:00"/>
    <x v="0"/>
    <n v="10"/>
    <x v="0"/>
    <x v="1305"/>
    <n v="25.96"/>
    <x v="2"/>
    <s v="Morning"/>
    <x v="6"/>
    <s v="Mar"/>
    <x v="6"/>
    <x v="0"/>
    <x v="0"/>
    <x v="1"/>
  </r>
  <r>
    <x v="377"/>
    <x v="1"/>
    <d v="1899-12-30T10:55:17"/>
    <d v="1899-12-30T10:00:00"/>
    <d v="1899-12-30T11:00:00"/>
    <x v="0"/>
    <n v="10"/>
    <x v="0"/>
    <x v="1110"/>
    <n v="25.96"/>
    <x v="2"/>
    <s v="Morning"/>
    <x v="6"/>
    <s v="Mar"/>
    <x v="6"/>
    <x v="0"/>
    <x v="0"/>
    <x v="1"/>
  </r>
  <r>
    <x v="377"/>
    <x v="1"/>
    <d v="1899-12-30T12:48:24"/>
    <d v="1899-12-30T12:00:00"/>
    <d v="1899-12-30T13:00:00"/>
    <x v="1"/>
    <n v="12"/>
    <x v="0"/>
    <x v="1306"/>
    <n v="25.96"/>
    <x v="2"/>
    <s v="Afternoon"/>
    <x v="6"/>
    <s v="Mar"/>
    <x v="6"/>
    <x v="0"/>
    <x v="0"/>
    <x v="1"/>
  </r>
  <r>
    <x v="377"/>
    <x v="1"/>
    <d v="1899-12-30T14:04:44"/>
    <d v="1899-12-30T14:00:00"/>
    <d v="1899-12-30T15:00:00"/>
    <x v="8"/>
    <n v="14"/>
    <x v="0"/>
    <x v="1152"/>
    <n v="25.96"/>
    <x v="2"/>
    <s v="Afternoon"/>
    <x v="6"/>
    <s v="Mar"/>
    <x v="6"/>
    <x v="0"/>
    <x v="0"/>
    <x v="1"/>
  </r>
  <r>
    <x v="377"/>
    <x v="1"/>
    <d v="1899-12-30T14:20:38"/>
    <d v="1899-12-30T14:00:00"/>
    <d v="1899-12-30T15:00:00"/>
    <x v="8"/>
    <n v="14"/>
    <x v="0"/>
    <x v="1290"/>
    <n v="25.96"/>
    <x v="2"/>
    <s v="Afternoon"/>
    <x v="6"/>
    <s v="Mar"/>
    <x v="6"/>
    <x v="0"/>
    <x v="0"/>
    <x v="1"/>
  </r>
  <r>
    <x v="377"/>
    <x v="1"/>
    <d v="1899-12-30T14:21:42"/>
    <d v="1899-12-30T14:00:00"/>
    <d v="1899-12-30T15:00:00"/>
    <x v="8"/>
    <n v="14"/>
    <x v="0"/>
    <x v="1290"/>
    <n v="21.06"/>
    <x v="6"/>
    <s v="Afternoon"/>
    <x v="6"/>
    <s v="Mar"/>
    <x v="6"/>
    <x v="0"/>
    <x v="0"/>
    <x v="1"/>
  </r>
  <r>
    <x v="377"/>
    <x v="1"/>
    <d v="1899-12-30T14:25:05"/>
    <d v="1899-12-30T14:00:00"/>
    <d v="1899-12-30T15:00:00"/>
    <x v="8"/>
    <n v="14"/>
    <x v="0"/>
    <x v="1307"/>
    <n v="25.96"/>
    <x v="5"/>
    <s v="Afternoon"/>
    <x v="6"/>
    <s v="Mar"/>
    <x v="6"/>
    <x v="0"/>
    <x v="0"/>
    <x v="0"/>
  </r>
  <r>
    <x v="377"/>
    <x v="1"/>
    <d v="1899-12-30T14:26:47"/>
    <d v="1899-12-30T14:00:00"/>
    <d v="1899-12-30T15:00:00"/>
    <x v="8"/>
    <n v="14"/>
    <x v="0"/>
    <x v="1308"/>
    <n v="35.76"/>
    <x v="7"/>
    <s v="Afternoon"/>
    <x v="6"/>
    <s v="Mar"/>
    <x v="6"/>
    <x v="0"/>
    <x v="0"/>
    <x v="0"/>
  </r>
  <r>
    <x v="377"/>
    <x v="1"/>
    <d v="1899-12-30T14:59:47"/>
    <d v="1899-12-30T14:00:00"/>
    <d v="1899-12-30T15:00:00"/>
    <x v="8"/>
    <n v="14"/>
    <x v="0"/>
    <x v="1161"/>
    <n v="35.76"/>
    <x v="7"/>
    <s v="Afternoon"/>
    <x v="6"/>
    <s v="Mar"/>
    <x v="6"/>
    <x v="0"/>
    <x v="0"/>
    <x v="0"/>
  </r>
  <r>
    <x v="377"/>
    <x v="1"/>
    <d v="1899-12-30T15:05:22"/>
    <d v="1899-12-30T15:00:00"/>
    <d v="1899-12-30T16:00:00"/>
    <x v="3"/>
    <n v="15"/>
    <x v="0"/>
    <x v="1170"/>
    <n v="25.96"/>
    <x v="2"/>
    <s v="Afternoon"/>
    <x v="6"/>
    <s v="Mar"/>
    <x v="6"/>
    <x v="0"/>
    <x v="0"/>
    <x v="1"/>
  </r>
  <r>
    <x v="377"/>
    <x v="1"/>
    <d v="1899-12-30T15:21:52"/>
    <d v="1899-12-30T15:00:00"/>
    <d v="1899-12-30T16:00:00"/>
    <x v="3"/>
    <n v="15"/>
    <x v="0"/>
    <x v="1276"/>
    <n v="25.96"/>
    <x v="2"/>
    <s v="Afternoon"/>
    <x v="6"/>
    <s v="Mar"/>
    <x v="6"/>
    <x v="0"/>
    <x v="0"/>
    <x v="1"/>
  </r>
  <r>
    <x v="377"/>
    <x v="1"/>
    <d v="1899-12-30T16:45:45"/>
    <d v="1899-12-30T16:00:00"/>
    <d v="1899-12-30T17:00:00"/>
    <x v="4"/>
    <n v="16"/>
    <x v="0"/>
    <x v="1158"/>
    <n v="35.76"/>
    <x v="7"/>
    <s v="Afternoon"/>
    <x v="6"/>
    <s v="Mar"/>
    <x v="6"/>
    <x v="0"/>
    <x v="0"/>
    <x v="0"/>
  </r>
  <r>
    <x v="377"/>
    <x v="1"/>
    <d v="1899-12-30T17:23:51"/>
    <d v="1899-12-30T17:00:00"/>
    <d v="1899-12-30T18:00:00"/>
    <x v="9"/>
    <n v="17"/>
    <x v="0"/>
    <x v="1309"/>
    <n v="25.96"/>
    <x v="2"/>
    <s v="Night"/>
    <x v="6"/>
    <s v="Mar"/>
    <x v="6"/>
    <x v="0"/>
    <x v="0"/>
    <x v="1"/>
  </r>
  <r>
    <x v="377"/>
    <x v="1"/>
    <d v="1899-12-30T18:55:59"/>
    <d v="1899-12-30T18:00:00"/>
    <d v="1899-12-30T19:00:00"/>
    <x v="5"/>
    <n v="18"/>
    <x v="0"/>
    <x v="1233"/>
    <n v="35.76"/>
    <x v="1"/>
    <s v="Night"/>
    <x v="6"/>
    <s v="Mar"/>
    <x v="6"/>
    <x v="0"/>
    <x v="0"/>
    <x v="0"/>
  </r>
  <r>
    <x v="377"/>
    <x v="1"/>
    <d v="1899-12-30T19:36:42"/>
    <d v="1899-12-30T19:00:00"/>
    <d v="1899-12-30T20:00:00"/>
    <x v="6"/>
    <n v="19"/>
    <x v="0"/>
    <x v="1310"/>
    <n v="35.76"/>
    <x v="4"/>
    <s v="Night"/>
    <x v="6"/>
    <s v="Mar"/>
    <x v="6"/>
    <x v="0"/>
    <x v="0"/>
    <x v="0"/>
  </r>
  <r>
    <x v="377"/>
    <x v="1"/>
    <d v="1899-12-30T19:57:48"/>
    <d v="1899-12-30T19:00:00"/>
    <d v="1899-12-30T20:00:00"/>
    <x v="6"/>
    <n v="19"/>
    <x v="0"/>
    <x v="1158"/>
    <n v="35.76"/>
    <x v="7"/>
    <s v="Night"/>
    <x v="6"/>
    <s v="Mar"/>
    <x v="6"/>
    <x v="0"/>
    <x v="0"/>
    <x v="0"/>
  </r>
  <r>
    <x v="377"/>
    <x v="1"/>
    <d v="1899-12-30T21:50:16"/>
    <d v="1899-12-30T21:00:00"/>
    <d v="1899-12-30T22:00:00"/>
    <x v="15"/>
    <n v="21"/>
    <x v="0"/>
    <x v="1298"/>
    <n v="35.76"/>
    <x v="0"/>
    <s v="Night"/>
    <x v="6"/>
    <s v="Mar"/>
    <x v="6"/>
    <x v="0"/>
    <x v="0"/>
    <x v="0"/>
  </r>
  <r>
    <x v="378"/>
    <x v="1"/>
    <d v="1899-12-30T07:06:12"/>
    <d v="1899-12-30T07:00:00"/>
    <d v="1899-12-30T08:00:00"/>
    <x v="11"/>
    <n v="7"/>
    <x v="0"/>
    <x v="1163"/>
    <n v="30.86"/>
    <x v="3"/>
    <s v="Morning"/>
    <x v="0"/>
    <s v="Mar"/>
    <x v="0"/>
    <x v="0"/>
    <x v="0"/>
    <x v="0"/>
  </r>
  <r>
    <x v="378"/>
    <x v="1"/>
    <d v="1899-12-30T07:09:08"/>
    <d v="1899-12-30T07:00:00"/>
    <d v="1899-12-30T08:00:00"/>
    <x v="11"/>
    <n v="7"/>
    <x v="0"/>
    <x v="1163"/>
    <n v="30.86"/>
    <x v="3"/>
    <s v="Morning"/>
    <x v="0"/>
    <s v="Mar"/>
    <x v="0"/>
    <x v="0"/>
    <x v="0"/>
    <x v="0"/>
  </r>
  <r>
    <x v="378"/>
    <x v="1"/>
    <d v="1899-12-30T08:16:44"/>
    <d v="1899-12-30T08:00:00"/>
    <d v="1899-12-30T09:00:00"/>
    <x v="13"/>
    <n v="8"/>
    <x v="0"/>
    <x v="1306"/>
    <n v="25.96"/>
    <x v="2"/>
    <s v="Morning"/>
    <x v="0"/>
    <s v="Mar"/>
    <x v="0"/>
    <x v="0"/>
    <x v="0"/>
    <x v="1"/>
  </r>
  <r>
    <x v="378"/>
    <x v="1"/>
    <d v="1899-12-30T08:28:37"/>
    <d v="1899-12-30T08:00:00"/>
    <d v="1899-12-30T09:00:00"/>
    <x v="13"/>
    <n v="8"/>
    <x v="0"/>
    <x v="1110"/>
    <n v="25.96"/>
    <x v="2"/>
    <s v="Morning"/>
    <x v="0"/>
    <s v="Mar"/>
    <x v="0"/>
    <x v="0"/>
    <x v="0"/>
    <x v="1"/>
  </r>
  <r>
    <x v="378"/>
    <x v="1"/>
    <d v="1899-12-30T08:29:21"/>
    <d v="1899-12-30T08:00:00"/>
    <d v="1899-12-30T09:00:00"/>
    <x v="13"/>
    <n v="8"/>
    <x v="0"/>
    <x v="1110"/>
    <n v="25.96"/>
    <x v="2"/>
    <s v="Morning"/>
    <x v="0"/>
    <s v="Mar"/>
    <x v="0"/>
    <x v="0"/>
    <x v="0"/>
    <x v="1"/>
  </r>
  <r>
    <x v="378"/>
    <x v="1"/>
    <d v="1899-12-30T08:35:19"/>
    <d v="1899-12-30T08:00:00"/>
    <d v="1899-12-30T09:00:00"/>
    <x v="13"/>
    <n v="8"/>
    <x v="0"/>
    <x v="1311"/>
    <n v="35.76"/>
    <x v="7"/>
    <s v="Morning"/>
    <x v="0"/>
    <s v="Mar"/>
    <x v="0"/>
    <x v="0"/>
    <x v="0"/>
    <x v="0"/>
  </r>
  <r>
    <x v="378"/>
    <x v="1"/>
    <d v="1899-12-30T11:50:09"/>
    <d v="1899-12-30T11:00:00"/>
    <d v="1899-12-30T12:00:00"/>
    <x v="7"/>
    <n v="11"/>
    <x v="0"/>
    <x v="1163"/>
    <n v="25.96"/>
    <x v="2"/>
    <s v="Morning"/>
    <x v="0"/>
    <s v="Mar"/>
    <x v="0"/>
    <x v="0"/>
    <x v="0"/>
    <x v="1"/>
  </r>
  <r>
    <x v="378"/>
    <x v="1"/>
    <d v="1899-12-30T11:51:08"/>
    <d v="1899-12-30T11:00:00"/>
    <d v="1899-12-30T12:00:00"/>
    <x v="7"/>
    <n v="11"/>
    <x v="0"/>
    <x v="19"/>
    <n v="35.76"/>
    <x v="0"/>
    <s v="Morning"/>
    <x v="0"/>
    <s v="Mar"/>
    <x v="0"/>
    <x v="0"/>
    <x v="0"/>
    <x v="0"/>
  </r>
  <r>
    <x v="378"/>
    <x v="1"/>
    <d v="1899-12-30T13:02:48"/>
    <d v="1899-12-30T13:00:00"/>
    <d v="1899-12-30T14:00:00"/>
    <x v="2"/>
    <n v="13"/>
    <x v="0"/>
    <x v="1306"/>
    <n v="25.96"/>
    <x v="2"/>
    <s v="Afternoon"/>
    <x v="0"/>
    <s v="Mar"/>
    <x v="0"/>
    <x v="0"/>
    <x v="0"/>
    <x v="1"/>
  </r>
  <r>
    <x v="378"/>
    <x v="1"/>
    <d v="1899-12-30T13:23:57"/>
    <d v="1899-12-30T13:00:00"/>
    <d v="1899-12-30T14:00:00"/>
    <x v="2"/>
    <n v="13"/>
    <x v="0"/>
    <x v="1275"/>
    <n v="35.76"/>
    <x v="0"/>
    <s v="Afternoon"/>
    <x v="0"/>
    <s v="Mar"/>
    <x v="0"/>
    <x v="0"/>
    <x v="0"/>
    <x v="0"/>
  </r>
  <r>
    <x v="378"/>
    <x v="1"/>
    <d v="1899-12-30T14:11:44"/>
    <d v="1899-12-30T14:00:00"/>
    <d v="1899-12-30T15:00:00"/>
    <x v="8"/>
    <n v="14"/>
    <x v="0"/>
    <x v="1158"/>
    <n v="35.76"/>
    <x v="7"/>
    <s v="Afternoon"/>
    <x v="0"/>
    <s v="Mar"/>
    <x v="0"/>
    <x v="0"/>
    <x v="0"/>
    <x v="0"/>
  </r>
  <r>
    <x v="378"/>
    <x v="1"/>
    <d v="1899-12-30T15:09:03"/>
    <d v="1899-12-30T15:00:00"/>
    <d v="1899-12-30T16:00:00"/>
    <x v="3"/>
    <n v="15"/>
    <x v="0"/>
    <x v="1312"/>
    <n v="35.76"/>
    <x v="7"/>
    <s v="Afternoon"/>
    <x v="0"/>
    <s v="Mar"/>
    <x v="0"/>
    <x v="0"/>
    <x v="0"/>
    <x v="0"/>
  </r>
  <r>
    <x v="378"/>
    <x v="1"/>
    <d v="1899-12-30T15:24:43"/>
    <d v="1899-12-30T15:00:00"/>
    <d v="1899-12-30T16:00:00"/>
    <x v="3"/>
    <n v="15"/>
    <x v="0"/>
    <x v="1170"/>
    <n v="25.96"/>
    <x v="2"/>
    <s v="Afternoon"/>
    <x v="0"/>
    <s v="Mar"/>
    <x v="0"/>
    <x v="0"/>
    <x v="0"/>
    <x v="1"/>
  </r>
  <r>
    <x v="378"/>
    <x v="1"/>
    <d v="1899-12-30T15:28:20"/>
    <d v="1899-12-30T15:00:00"/>
    <d v="1899-12-30T16:00:00"/>
    <x v="3"/>
    <n v="15"/>
    <x v="0"/>
    <x v="1110"/>
    <n v="35.76"/>
    <x v="0"/>
    <s v="Afternoon"/>
    <x v="0"/>
    <s v="Mar"/>
    <x v="0"/>
    <x v="0"/>
    <x v="0"/>
    <x v="0"/>
  </r>
  <r>
    <x v="378"/>
    <x v="1"/>
    <d v="1899-12-30T15:29:32"/>
    <d v="1899-12-30T15:00:00"/>
    <d v="1899-12-30T16:00:00"/>
    <x v="3"/>
    <n v="15"/>
    <x v="0"/>
    <x v="1163"/>
    <n v="35.76"/>
    <x v="7"/>
    <s v="Afternoon"/>
    <x v="0"/>
    <s v="Mar"/>
    <x v="0"/>
    <x v="0"/>
    <x v="0"/>
    <x v="0"/>
  </r>
  <r>
    <x v="378"/>
    <x v="1"/>
    <d v="1899-12-30T17:01:29"/>
    <d v="1899-12-30T17:00:00"/>
    <d v="1899-12-30T18:00:00"/>
    <x v="9"/>
    <n v="17"/>
    <x v="0"/>
    <x v="1259"/>
    <n v="35.76"/>
    <x v="1"/>
    <s v="Night"/>
    <x v="0"/>
    <s v="Mar"/>
    <x v="0"/>
    <x v="0"/>
    <x v="0"/>
    <x v="0"/>
  </r>
  <r>
    <x v="378"/>
    <x v="1"/>
    <d v="1899-12-30T17:21:17"/>
    <d v="1899-12-30T17:00:00"/>
    <d v="1899-12-30T18:00:00"/>
    <x v="9"/>
    <n v="17"/>
    <x v="0"/>
    <x v="1165"/>
    <n v="35.76"/>
    <x v="0"/>
    <s v="Night"/>
    <x v="0"/>
    <s v="Mar"/>
    <x v="0"/>
    <x v="0"/>
    <x v="0"/>
    <x v="0"/>
  </r>
  <r>
    <x v="378"/>
    <x v="1"/>
    <d v="1899-12-30T17:22:50"/>
    <d v="1899-12-30T17:00:00"/>
    <d v="1899-12-30T18:00:00"/>
    <x v="9"/>
    <n v="17"/>
    <x v="0"/>
    <x v="1191"/>
    <n v="35.76"/>
    <x v="0"/>
    <s v="Night"/>
    <x v="0"/>
    <s v="Mar"/>
    <x v="0"/>
    <x v="0"/>
    <x v="0"/>
    <x v="0"/>
  </r>
  <r>
    <x v="378"/>
    <x v="1"/>
    <d v="1899-12-30T18:52:13"/>
    <d v="1899-12-30T18:00:00"/>
    <d v="1899-12-30T19:00:00"/>
    <x v="5"/>
    <n v="18"/>
    <x v="0"/>
    <x v="507"/>
    <n v="35.76"/>
    <x v="0"/>
    <s v="Night"/>
    <x v="0"/>
    <s v="Mar"/>
    <x v="0"/>
    <x v="0"/>
    <x v="0"/>
    <x v="0"/>
  </r>
  <r>
    <x v="378"/>
    <x v="1"/>
    <d v="1899-12-30T18:59:24"/>
    <d v="1899-12-30T18:00:00"/>
    <d v="1899-12-30T19:00:00"/>
    <x v="5"/>
    <n v="18"/>
    <x v="0"/>
    <x v="1170"/>
    <n v="25.96"/>
    <x v="2"/>
    <s v="Night"/>
    <x v="0"/>
    <s v="Mar"/>
    <x v="0"/>
    <x v="0"/>
    <x v="0"/>
    <x v="1"/>
  </r>
  <r>
    <x v="379"/>
    <x v="1"/>
    <d v="1899-12-30T09:05:13"/>
    <d v="1899-12-30T09:00:00"/>
    <d v="1899-12-30T10:00:00"/>
    <x v="10"/>
    <n v="9"/>
    <x v="0"/>
    <x v="1274"/>
    <n v="30.86"/>
    <x v="3"/>
    <s v="Morning"/>
    <x v="1"/>
    <s v="Mar"/>
    <x v="1"/>
    <x v="0"/>
    <x v="0"/>
    <x v="0"/>
  </r>
  <r>
    <x v="379"/>
    <x v="1"/>
    <d v="1899-12-30T10:30:09"/>
    <d v="1899-12-30T10:00:00"/>
    <d v="1899-12-30T11:00:00"/>
    <x v="0"/>
    <n v="10"/>
    <x v="0"/>
    <x v="1152"/>
    <n v="30.86"/>
    <x v="3"/>
    <s v="Morning"/>
    <x v="1"/>
    <s v="Mar"/>
    <x v="1"/>
    <x v="0"/>
    <x v="0"/>
    <x v="0"/>
  </r>
  <r>
    <x v="379"/>
    <x v="1"/>
    <d v="1899-12-30T11:14:06"/>
    <d v="1899-12-30T11:00:00"/>
    <d v="1899-12-30T12:00:00"/>
    <x v="7"/>
    <n v="11"/>
    <x v="0"/>
    <x v="1259"/>
    <n v="35.76"/>
    <x v="1"/>
    <s v="Morning"/>
    <x v="1"/>
    <s v="Mar"/>
    <x v="1"/>
    <x v="0"/>
    <x v="0"/>
    <x v="0"/>
  </r>
  <r>
    <x v="379"/>
    <x v="1"/>
    <d v="1899-12-30T11:41:21"/>
    <d v="1899-12-30T11:00:00"/>
    <d v="1899-12-30T12:00:00"/>
    <x v="7"/>
    <n v="11"/>
    <x v="0"/>
    <x v="1279"/>
    <n v="35.76"/>
    <x v="4"/>
    <s v="Morning"/>
    <x v="1"/>
    <s v="Mar"/>
    <x v="1"/>
    <x v="0"/>
    <x v="0"/>
    <x v="0"/>
  </r>
  <r>
    <x v="379"/>
    <x v="1"/>
    <d v="1899-12-30T12:18:27"/>
    <d v="1899-12-30T12:00:00"/>
    <d v="1899-12-30T13:00:00"/>
    <x v="1"/>
    <n v="12"/>
    <x v="0"/>
    <x v="1313"/>
    <n v="30.86"/>
    <x v="3"/>
    <s v="Afternoon"/>
    <x v="1"/>
    <s v="Mar"/>
    <x v="1"/>
    <x v="0"/>
    <x v="0"/>
    <x v="0"/>
  </r>
  <r>
    <x v="379"/>
    <x v="1"/>
    <d v="1899-12-30T12:26:00"/>
    <d v="1899-12-30T12:00:00"/>
    <d v="1899-12-30T13:00:00"/>
    <x v="1"/>
    <n v="12"/>
    <x v="0"/>
    <x v="1306"/>
    <n v="25.96"/>
    <x v="2"/>
    <s v="Afternoon"/>
    <x v="1"/>
    <s v="Mar"/>
    <x v="1"/>
    <x v="0"/>
    <x v="0"/>
    <x v="1"/>
  </r>
  <r>
    <x v="379"/>
    <x v="1"/>
    <d v="1899-12-30T13:06:22"/>
    <d v="1899-12-30T13:00:00"/>
    <d v="1899-12-30T14:00:00"/>
    <x v="2"/>
    <n v="13"/>
    <x v="0"/>
    <x v="1309"/>
    <n v="25.96"/>
    <x v="2"/>
    <s v="Afternoon"/>
    <x v="1"/>
    <s v="Mar"/>
    <x v="1"/>
    <x v="0"/>
    <x v="0"/>
    <x v="1"/>
  </r>
  <r>
    <x v="379"/>
    <x v="1"/>
    <d v="1899-12-30T13:23:18"/>
    <d v="1899-12-30T13:00:00"/>
    <d v="1899-12-30T14:00:00"/>
    <x v="2"/>
    <n v="13"/>
    <x v="0"/>
    <x v="1267"/>
    <n v="30.86"/>
    <x v="3"/>
    <s v="Afternoon"/>
    <x v="1"/>
    <s v="Mar"/>
    <x v="1"/>
    <x v="0"/>
    <x v="0"/>
    <x v="0"/>
  </r>
  <r>
    <x v="379"/>
    <x v="1"/>
    <d v="1899-12-30T15:57:58"/>
    <d v="1899-12-30T15:00:00"/>
    <d v="1899-12-30T16:00:00"/>
    <x v="3"/>
    <n v="15"/>
    <x v="0"/>
    <x v="1302"/>
    <n v="21.06"/>
    <x v="6"/>
    <s v="Afternoon"/>
    <x v="1"/>
    <s v="Mar"/>
    <x v="1"/>
    <x v="0"/>
    <x v="0"/>
    <x v="1"/>
  </r>
  <r>
    <x v="379"/>
    <x v="1"/>
    <d v="1899-12-30T16:27:00"/>
    <d v="1899-12-30T16:00:00"/>
    <d v="1899-12-30T17:00:00"/>
    <x v="4"/>
    <n v="16"/>
    <x v="0"/>
    <x v="1274"/>
    <n v="35.76"/>
    <x v="0"/>
    <s v="Afternoon"/>
    <x v="1"/>
    <s v="Mar"/>
    <x v="1"/>
    <x v="0"/>
    <x v="0"/>
    <x v="0"/>
  </r>
  <r>
    <x v="379"/>
    <x v="1"/>
    <d v="1899-12-30T17:53:36"/>
    <d v="1899-12-30T17:00:00"/>
    <d v="1899-12-30T18:00:00"/>
    <x v="9"/>
    <n v="17"/>
    <x v="0"/>
    <x v="1274"/>
    <n v="30.86"/>
    <x v="3"/>
    <s v="Night"/>
    <x v="1"/>
    <s v="Mar"/>
    <x v="1"/>
    <x v="0"/>
    <x v="0"/>
    <x v="0"/>
  </r>
  <r>
    <x v="379"/>
    <x v="1"/>
    <d v="1899-12-30T19:16:53"/>
    <d v="1899-12-30T19:00:00"/>
    <d v="1899-12-30T20:00:00"/>
    <x v="6"/>
    <n v="19"/>
    <x v="0"/>
    <x v="1314"/>
    <n v="30.86"/>
    <x v="3"/>
    <s v="Night"/>
    <x v="1"/>
    <s v="Mar"/>
    <x v="1"/>
    <x v="0"/>
    <x v="0"/>
    <x v="0"/>
  </r>
  <r>
    <x v="380"/>
    <x v="1"/>
    <d v="1899-12-30T10:07:11"/>
    <d v="1899-12-30T10:00:00"/>
    <d v="1899-12-30T11:00:00"/>
    <x v="0"/>
    <n v="10"/>
    <x v="0"/>
    <x v="1196"/>
    <n v="35.76"/>
    <x v="0"/>
    <s v="Morning"/>
    <x v="2"/>
    <s v="Mar"/>
    <x v="2"/>
    <x v="0"/>
    <x v="0"/>
    <x v="0"/>
  </r>
  <r>
    <x v="380"/>
    <x v="1"/>
    <d v="1899-12-30T10:34:55"/>
    <d v="1899-12-30T10:00:00"/>
    <d v="1899-12-30T11:00:00"/>
    <x v="0"/>
    <n v="10"/>
    <x v="0"/>
    <x v="1158"/>
    <n v="35.76"/>
    <x v="7"/>
    <s v="Morning"/>
    <x v="2"/>
    <s v="Mar"/>
    <x v="2"/>
    <x v="0"/>
    <x v="0"/>
    <x v="0"/>
  </r>
  <r>
    <x v="380"/>
    <x v="1"/>
    <d v="1899-12-30T14:43:37"/>
    <d v="1899-12-30T14:00:00"/>
    <d v="1899-12-30T15:00:00"/>
    <x v="8"/>
    <n v="14"/>
    <x v="0"/>
    <x v="1315"/>
    <n v="35.76"/>
    <x v="4"/>
    <s v="Afternoon"/>
    <x v="2"/>
    <s v="Mar"/>
    <x v="2"/>
    <x v="0"/>
    <x v="0"/>
    <x v="0"/>
  </r>
  <r>
    <x v="380"/>
    <x v="1"/>
    <d v="1899-12-30T14:44:17"/>
    <d v="1899-12-30T14:00:00"/>
    <d v="1899-12-30T15:00:00"/>
    <x v="8"/>
    <n v="14"/>
    <x v="0"/>
    <x v="1315"/>
    <n v="35.76"/>
    <x v="4"/>
    <s v="Afternoon"/>
    <x v="2"/>
    <s v="Mar"/>
    <x v="2"/>
    <x v="0"/>
    <x v="0"/>
    <x v="0"/>
  </r>
  <r>
    <x v="380"/>
    <x v="1"/>
    <d v="1899-12-30T15:47:29"/>
    <d v="1899-12-30T15:00:00"/>
    <d v="1899-12-30T16:00:00"/>
    <x v="3"/>
    <n v="15"/>
    <x v="0"/>
    <x v="1316"/>
    <n v="25.96"/>
    <x v="2"/>
    <s v="Afternoon"/>
    <x v="2"/>
    <s v="Mar"/>
    <x v="2"/>
    <x v="0"/>
    <x v="0"/>
    <x v="1"/>
  </r>
  <r>
    <x v="380"/>
    <x v="1"/>
    <d v="1899-12-30T18:11:39"/>
    <d v="1899-12-30T18:00:00"/>
    <d v="1899-12-30T19:00:00"/>
    <x v="5"/>
    <n v="18"/>
    <x v="0"/>
    <x v="1275"/>
    <n v="35.76"/>
    <x v="0"/>
    <s v="Night"/>
    <x v="2"/>
    <s v="Mar"/>
    <x v="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6BAE5-B7C9-4FA5-AB87-4B8805F4057C}" name="PivotTable11" cacheId="47" applyNumberFormats="0" applyBorderFormats="0" applyFontFormats="0" applyPatternFormats="0" applyAlignmentFormats="0" applyWidthHeightFormats="1" dataCaption="Values" tag="e8a77e7c-1ea7-4682-9565-b2fc47f799ec" updatedVersion="8" minRefreshableVersion="3" useAutoFormatting="1" subtotalHiddenItems="1" itemPrintTitles="1" createdVersion="8" indent="0" outline="1" outlineData="1" multipleFieldFilters="0">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numFmtId="168"/>
    <dataField fld="1" subtotal="count" baseField="0" baseItem="0" numFmtId="168"/>
    <dataField fld="2" subtotal="count" baseField="0" baseItem="0"/>
  </dataFields>
  <formats count="2">
    <format dxfId="4">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50E35-2ACB-4915-9A3B-5A3CB035953D}" name="PivotTable1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90:AD93" firstHeaderRow="1" firstDataRow="1" firstDataCol="1"/>
  <pivotFields count="20">
    <pivotField numFmtId="14" showAll="0"/>
    <pivotField numFmtId="1" showAll="0"/>
    <pivotField numFmtId="166" showAll="0"/>
    <pivotField numFmtId="166" showAll="0"/>
    <pivotField numFmtId="166" showAll="0"/>
    <pivotField showAll="0">
      <items count="18">
        <item x="2"/>
        <item x="0"/>
        <item x="14"/>
        <item x="7"/>
        <item x="1"/>
        <item x="8"/>
        <item x="3"/>
        <item x="4"/>
        <item x="9"/>
        <item x="16"/>
        <item x="5"/>
        <item x="11"/>
        <item x="6"/>
        <item x="13"/>
        <item x="12"/>
        <item x="10"/>
        <item x="15"/>
        <item t="default"/>
      </items>
    </pivotField>
    <pivotField showAll="0"/>
    <pivotField showAll="0"/>
    <pivotField showAll="0"/>
    <pivotField showAll="0"/>
    <pivotField showAll="0"/>
    <pivotField showAll="0"/>
    <pivotField showAll="0">
      <items count="8">
        <item x="0"/>
        <item x="3"/>
        <item x="1"/>
        <item x="2"/>
        <item x="6"/>
        <item x="4"/>
        <item x="5"/>
        <item t="default"/>
      </items>
    </pivotField>
    <pivotField showAll="0"/>
    <pivotField axis="axisRow" dataField="1" showAll="0">
      <items count="8">
        <item x="3"/>
        <item x="4"/>
        <item x="5"/>
        <item x="6"/>
        <item x="0"/>
        <item x="1"/>
        <item x="2"/>
        <item t="default"/>
      </items>
    </pivotField>
    <pivotField showAll="0"/>
    <pivotField showAll="0"/>
    <pivotField showAll="0">
      <items count="3">
        <item x="0"/>
        <item x="1"/>
        <item t="default"/>
      </items>
    </pivotField>
    <pivotField showAll="0" defaultSubtotal="0">
      <items count="6">
        <item x="0"/>
        <item x="1"/>
        <item x="2"/>
        <item x="3"/>
        <item x="4"/>
        <item x="5"/>
      </items>
    </pivotField>
    <pivotField axis="axisRow" showAll="0" defaultSubtotal="0">
      <items count="2">
        <item n="Weekday" sd="0" x="1"/>
        <item n="Weekend" sd="0" x="0"/>
      </items>
    </pivotField>
  </pivotFields>
  <rowFields count="2">
    <field x="19"/>
    <field x="14"/>
  </rowFields>
  <rowItems count="3">
    <i>
      <x/>
    </i>
    <i>
      <x v="1"/>
    </i>
    <i t="grand">
      <x/>
    </i>
  </rowItems>
  <colItems count="1">
    <i/>
  </colItems>
  <dataFields count="1">
    <dataField name="Count of Weekdaysort" fld="14" subtotal="count"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9" count="1" selected="0">
            <x v="0"/>
          </reference>
        </references>
      </pivotArea>
    </chartFormat>
    <chartFormat chart="2" format="3">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9" count="1" selected="0">
            <x v="0"/>
          </reference>
        </references>
      </pivotArea>
    </chartFormat>
    <chartFormat chart="3" format="6">
      <pivotArea type="data" outline="0" fieldPosition="0">
        <references count="2">
          <reference field="4294967294" count="1" selected="0">
            <x v="0"/>
          </reference>
          <reference field="19"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38ADB-FF6D-4CA6-BD72-B27929FD7145}" name="PivotTable1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113:E114" firstHeaderRow="1" firstDataRow="1" firstDataCol="0"/>
  <pivotFields count="20">
    <pivotField numFmtId="14" showAll="0"/>
    <pivotField numFmtId="1" showAll="0"/>
    <pivotField numFmtId="166" showAll="0"/>
    <pivotField numFmtId="166" showAll="0"/>
    <pivotField numFmtId="166" showAll="0"/>
    <pivotField showAll="0">
      <items count="18">
        <item x="2"/>
        <item x="0"/>
        <item x="14"/>
        <item x="7"/>
        <item x="1"/>
        <item x="8"/>
        <item x="3"/>
        <item x="4"/>
        <item x="9"/>
        <item x="16"/>
        <item x="5"/>
        <item x="11"/>
        <item x="6"/>
        <item x="13"/>
        <item x="12"/>
        <item x="10"/>
        <item x="15"/>
        <item t="default"/>
      </items>
    </pivotField>
    <pivotField showAll="0"/>
    <pivotField showAll="0"/>
    <pivotField showAll="0"/>
    <pivotField showAll="0"/>
    <pivotField showAll="0"/>
    <pivotField showAll="0"/>
    <pivotField dataField="1" showAll="0"/>
    <pivotField showAll="0"/>
    <pivotField showAll="0">
      <items count="8">
        <item x="3"/>
        <item x="4"/>
        <item x="5"/>
        <item x="6"/>
        <item x="0"/>
        <item x="1"/>
        <item x="2"/>
        <item t="default"/>
      </items>
    </pivotField>
    <pivotField showAll="0"/>
    <pivotField showAll="0"/>
    <pivotField showAll="0">
      <items count="3">
        <item x="0"/>
        <item x="1"/>
        <item t="default"/>
      </items>
    </pivotField>
    <pivotField showAll="0">
      <items count="7">
        <item x="2"/>
        <item x="1"/>
        <item x="5"/>
        <item x="3"/>
        <item x="0"/>
        <item x="4"/>
        <item t="default"/>
      </items>
    </pivotField>
    <pivotField showAll="0">
      <items count="3">
        <item x="1"/>
        <item x="0"/>
        <item t="default"/>
      </items>
    </pivotField>
  </pivotFields>
  <rowItems count="1">
    <i/>
  </rowItems>
  <colItems count="1">
    <i/>
  </colItems>
  <dataFields count="1">
    <dataField name="Count of Weekday" fld="12"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D70862-6D6D-EA4B-8A31-D27186022C3D}" name="PivotTable8"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75:S78" firstHeaderRow="1" firstDataRow="1" firstDataCol="1"/>
  <pivotFields count="20">
    <pivotField numFmtId="14" showAll="0"/>
    <pivotField numFmtId="1" showAll="0"/>
    <pivotField numFmtId="166" showAll="0"/>
    <pivotField numFmtId="166" showAll="0"/>
    <pivotField numFmtId="166" showAll="0"/>
    <pivotField showAll="0">
      <items count="18">
        <item x="2"/>
        <item x="0"/>
        <item x="14"/>
        <item x="7"/>
        <item x="1"/>
        <item x="8"/>
        <item x="3"/>
        <item x="4"/>
        <item x="9"/>
        <item x="16"/>
        <item x="5"/>
        <item x="11"/>
        <item x="6"/>
        <item x="13"/>
        <item x="12"/>
        <item x="10"/>
        <item x="15"/>
        <item t="default"/>
      </items>
    </pivotField>
    <pivotField showAll="0"/>
    <pivotField showAll="0"/>
    <pivotField showAll="0"/>
    <pivotField dataField="1" showAll="0"/>
    <pivotField showAll="0"/>
    <pivotField showAll="0"/>
    <pivotField showAll="0"/>
    <pivotField showAll="0"/>
    <pivotField showAll="0">
      <items count="8">
        <item x="3"/>
        <item x="4"/>
        <item x="5"/>
        <item x="6"/>
        <item x="0"/>
        <item x="1"/>
        <item x="2"/>
        <item t="default"/>
      </items>
    </pivotField>
    <pivotField showAll="0"/>
    <pivotField showAll="0"/>
    <pivotField axis="axisRow" showAll="0">
      <items count="3">
        <item x="0"/>
        <item x="1"/>
        <item t="default"/>
      </items>
    </pivotField>
    <pivotField showAll="0">
      <items count="7">
        <item x="2"/>
        <item x="1"/>
        <item x="5"/>
        <item x="3"/>
        <item x="0"/>
        <item x="4"/>
        <item t="default"/>
      </items>
    </pivotField>
    <pivotField showAll="0">
      <items count="3">
        <item x="1"/>
        <item x="0"/>
        <item t="default"/>
      </items>
    </pivotField>
  </pivotFields>
  <rowFields count="1">
    <field x="17"/>
  </rowFields>
  <rowItems count="3">
    <i>
      <x/>
    </i>
    <i>
      <x v="1"/>
    </i>
    <i t="grand">
      <x/>
    </i>
  </rowItems>
  <colItems count="1">
    <i/>
  </colItems>
  <dataFields count="1">
    <dataField name="Sum of Price (UAH)" fld="9" baseField="0" baseItem="0"/>
  </dataFields>
  <chartFormats count="6">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7" count="1" selected="0">
            <x v="0"/>
          </reference>
        </references>
      </pivotArea>
    </chartFormat>
    <chartFormat chart="2" format="11">
      <pivotArea type="data" outline="0" fieldPosition="0">
        <references count="2">
          <reference field="4294967294" count="1" selected="0">
            <x v="0"/>
          </reference>
          <reference field="17" count="1" selected="0">
            <x v="1"/>
          </reference>
        </references>
      </pivotArea>
    </chartFormat>
    <chartFormat chart="0" format="4">
      <pivotArea type="data" outline="0" fieldPosition="0">
        <references count="2">
          <reference field="4294967294" count="1" selected="0">
            <x v="0"/>
          </reference>
          <reference field="17" count="1" selected="0">
            <x v="0"/>
          </reference>
        </references>
      </pivotArea>
    </chartFormat>
    <chartFormat chart="0" format="5">
      <pivotArea type="data" outline="0" fieldPosition="0">
        <references count="2">
          <reference field="4294967294" count="1" selected="0">
            <x v="0"/>
          </reference>
          <reference field="17"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9198E3-0413-48CE-B15D-9A10EF0BFDDD}" name="PivotTable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59:H60" firstHeaderRow="1" firstDataRow="1" firstDataCol="0"/>
  <pivotFields count="20">
    <pivotField numFmtId="14" showAll="0"/>
    <pivotField numFmtId="1" showAll="0"/>
    <pivotField numFmtId="166" showAll="0"/>
    <pivotField numFmtId="166" showAll="0"/>
    <pivotField numFmtId="166" showAll="0"/>
    <pivotField showAll="0">
      <items count="18">
        <item x="2"/>
        <item x="0"/>
        <item x="14"/>
        <item x="7"/>
        <item x="1"/>
        <item x="8"/>
        <item x="3"/>
        <item x="4"/>
        <item x="9"/>
        <item x="16"/>
        <item x="5"/>
        <item x="11"/>
        <item x="6"/>
        <item x="13"/>
        <item x="12"/>
        <item x="10"/>
        <item x="15"/>
        <item t="default"/>
      </items>
    </pivotField>
    <pivotField showAll="0"/>
    <pivotField showAll="0"/>
    <pivotField showAll="0"/>
    <pivotField showAll="0"/>
    <pivotField showAll="0"/>
    <pivotField showAll="0"/>
    <pivotField dataField="1" showAll="0"/>
    <pivotField showAll="0"/>
    <pivotField showAll="0">
      <items count="8">
        <item x="3"/>
        <item x="4"/>
        <item x="5"/>
        <item x="6"/>
        <item x="0"/>
        <item x="1"/>
        <item x="2"/>
        <item t="default"/>
      </items>
    </pivotField>
    <pivotField showAll="0"/>
    <pivotField showAll="0"/>
    <pivotField showAll="0">
      <items count="3">
        <item x="0"/>
        <item x="1"/>
        <item t="default"/>
      </items>
    </pivotField>
    <pivotField showAll="0">
      <items count="7">
        <item x="2"/>
        <item x="1"/>
        <item x="5"/>
        <item x="3"/>
        <item x="0"/>
        <item x="4"/>
        <item t="default"/>
      </items>
    </pivotField>
    <pivotField showAll="0">
      <items count="3">
        <item x="1"/>
        <item x="0"/>
        <item t="default"/>
      </items>
    </pivotField>
  </pivotFields>
  <rowItems count="1">
    <i/>
  </rowItems>
  <colItems count="1">
    <i/>
  </colItems>
  <dataFields count="1">
    <dataField name="Count of Weekday" fld="12"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0DF23F-6B9B-E548-B66D-427342F64DB0}" name="PivotTable3" cacheId="7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D3:E13" firstHeaderRow="1" firstDataRow="3" firstDataCol="1"/>
  <pivotFields count="20">
    <pivotField numFmtId="14" showAll="0" defaultSubtotal="0">
      <items count="3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s>
    </pivotField>
    <pivotField axis="axisCol" numFmtId="1" showAll="0" defaultSubtotal="0">
      <items count="2">
        <item x="0"/>
        <item x="1"/>
      </items>
    </pivotField>
    <pivotField dataField="1" numFmtId="166" showAll="0" defaultSubtotal="0"/>
    <pivotField numFmtId="166" subtotalTop="0" showAll="0" defaultSubtotal="0"/>
    <pivotField numFmtId="166" subtotalTop="0" showAll="0" defaultSubtotal="0"/>
    <pivotField showAll="0" defaultSubtotal="0">
      <items count="17">
        <item x="2"/>
        <item x="0"/>
        <item x="14"/>
        <item x="7"/>
        <item x="1"/>
        <item x="8"/>
        <item x="3"/>
        <item x="4"/>
        <item x="9"/>
        <item x="16"/>
        <item x="5"/>
        <item x="11"/>
        <item x="6"/>
        <item x="13"/>
        <item x="12"/>
        <item x="10"/>
        <item x="15"/>
      </items>
    </pivotField>
    <pivotField showAll="0" defaultSubtotal="0"/>
    <pivotField showAll="0" defaultSubtotal="0"/>
    <pivotField showAll="0" defaultSubtotal="0"/>
    <pivotField showAll="0" defaultSubtotal="0"/>
    <pivotField axis="axisRow" showAll="0" defaultSubtotal="0">
      <items count="8">
        <item x="2"/>
        <item x="3"/>
        <item x="7"/>
        <item x="4"/>
        <item x="5"/>
        <item x="6"/>
        <item x="1"/>
        <item x="0"/>
      </items>
    </pivotField>
    <pivotField showAll="0" defaultSubtotal="0"/>
    <pivotField showAll="0" defaultSubtotal="0"/>
    <pivotField showAll="0" defaultSubtotal="0"/>
    <pivotField showAll="0" defaultSubtotal="0">
      <items count="7">
        <item x="3"/>
        <item x="4"/>
        <item x="5"/>
        <item x="6"/>
        <item x="0"/>
        <item x="1"/>
        <item x="2"/>
      </items>
    </pivotField>
    <pivotField axis="axisCol" showAll="0" defaultSubtotal="0">
      <items count="12">
        <item x="10"/>
        <item x="11"/>
        <item x="0"/>
        <item x="1"/>
        <item x="2"/>
        <item x="3"/>
        <item x="4"/>
        <item x="5"/>
        <item x="6"/>
        <item x="7"/>
        <item x="8"/>
        <item x="9"/>
      </items>
    </pivotField>
    <pivotField showAll="0" defaultSubtotal="0"/>
    <pivotField showAll="0" defaultSubtotal="0"/>
    <pivotField subtotalTop="0" showAll="0" defaultSubtotal="0">
      <items count="6">
        <item x="2"/>
        <item x="1"/>
        <item x="5"/>
        <item x="3"/>
        <item x="0"/>
        <item x="4"/>
      </items>
    </pivotField>
    <pivotField subtotalTop="0" showAll="0" defaultSubtotal="0">
      <items count="2">
        <item x="1"/>
        <item x="0"/>
      </items>
    </pivotField>
  </pivotFields>
  <rowFields count="1">
    <field x="10"/>
  </rowFields>
  <rowItems count="8">
    <i>
      <x/>
    </i>
    <i>
      <x v="1"/>
    </i>
    <i>
      <x v="2"/>
    </i>
    <i>
      <x v="3"/>
    </i>
    <i>
      <x v="4"/>
    </i>
    <i>
      <x v="5"/>
    </i>
    <i>
      <x v="6"/>
    </i>
    <i>
      <x v="7"/>
    </i>
  </rowItems>
  <colFields count="2">
    <field x="1"/>
    <field x="15"/>
  </colFields>
  <colItems count="1">
    <i>
      <x/>
      <x v="5"/>
    </i>
  </colItems>
  <dataFields count="1">
    <dataField name="Count of datetime" fld="2" subtotal="count" baseField="0" baseItem="0"/>
  </dataFields>
  <chartFormats count="19">
    <chartFormat chart="2" format="13" series="1">
      <pivotArea type="data" outline="0" fieldPosition="0">
        <references count="3">
          <reference field="4294967294" count="1" selected="0">
            <x v="0"/>
          </reference>
          <reference field="1" count="1" selected="0">
            <x v="0"/>
          </reference>
          <reference field="15" count="1" selected="0">
            <x v="2"/>
          </reference>
        </references>
      </pivotArea>
    </chartFormat>
    <chartFormat chart="2" format="14" series="1">
      <pivotArea type="data" outline="0" fieldPosition="0">
        <references count="3">
          <reference field="4294967294" count="1" selected="0">
            <x v="0"/>
          </reference>
          <reference field="1" count="1" selected="0">
            <x v="0"/>
          </reference>
          <reference field="15" count="1" selected="0">
            <x v="3"/>
          </reference>
        </references>
      </pivotArea>
    </chartFormat>
    <chartFormat chart="2" format="15" series="1">
      <pivotArea type="data" outline="0" fieldPosition="0">
        <references count="3">
          <reference field="4294967294" count="1" selected="0">
            <x v="0"/>
          </reference>
          <reference field="1" count="1" selected="0">
            <x v="0"/>
          </reference>
          <reference field="15" count="1" selected="0">
            <x v="4"/>
          </reference>
        </references>
      </pivotArea>
    </chartFormat>
    <chartFormat chart="2" format="16" series="1">
      <pivotArea type="data" outline="0" fieldPosition="0">
        <references count="3">
          <reference field="4294967294" count="1" selected="0">
            <x v="0"/>
          </reference>
          <reference field="1" count="1" selected="0">
            <x v="0"/>
          </reference>
          <reference field="15" count="1" selected="0">
            <x v="5"/>
          </reference>
        </references>
      </pivotArea>
    </chartFormat>
    <chartFormat chart="2" format="17" series="1">
      <pivotArea type="data" outline="0" fieldPosition="0">
        <references count="3">
          <reference field="4294967294" count="1" selected="0">
            <x v="0"/>
          </reference>
          <reference field="1" count="1" selected="0">
            <x v="0"/>
          </reference>
          <reference field="15" count="1" selected="0">
            <x v="6"/>
          </reference>
        </references>
      </pivotArea>
    </chartFormat>
    <chartFormat chart="2" format="18" series="1">
      <pivotArea type="data" outline="0" fieldPosition="0">
        <references count="3">
          <reference field="4294967294" count="1" selected="0">
            <x v="0"/>
          </reference>
          <reference field="1" count="1" selected="0">
            <x v="0"/>
          </reference>
          <reference field="15" count="1" selected="0">
            <x v="7"/>
          </reference>
        </references>
      </pivotArea>
    </chartFormat>
    <chartFormat chart="2" format="19" series="1">
      <pivotArea type="data" outline="0" fieldPosition="0">
        <references count="3">
          <reference field="4294967294" count="1" selected="0">
            <x v="0"/>
          </reference>
          <reference field="1" count="1" selected="0">
            <x v="0"/>
          </reference>
          <reference field="15" count="1" selected="0">
            <x v="8"/>
          </reference>
        </references>
      </pivotArea>
    </chartFormat>
    <chartFormat chart="2" format="20" series="1">
      <pivotArea type="data" outline="0" fieldPosition="0">
        <references count="3">
          <reference field="4294967294" count="1" selected="0">
            <x v="0"/>
          </reference>
          <reference field="1" count="1" selected="0">
            <x v="0"/>
          </reference>
          <reference field="15" count="1" selected="0">
            <x v="9"/>
          </reference>
        </references>
      </pivotArea>
    </chartFormat>
    <chartFormat chart="2" format="21" series="1">
      <pivotArea type="data" outline="0" fieldPosition="0">
        <references count="3">
          <reference field="4294967294" count="1" selected="0">
            <x v="0"/>
          </reference>
          <reference field="1" count="1" selected="0">
            <x v="0"/>
          </reference>
          <reference field="15" count="1" selected="0">
            <x v="10"/>
          </reference>
        </references>
      </pivotArea>
    </chartFormat>
    <chartFormat chart="2" format="22" series="1">
      <pivotArea type="data" outline="0" fieldPosition="0">
        <references count="3">
          <reference field="4294967294" count="1" selected="0">
            <x v="0"/>
          </reference>
          <reference field="1" count="1" selected="0">
            <x v="0"/>
          </reference>
          <reference field="15" count="1" selected="0">
            <x v="11"/>
          </reference>
        </references>
      </pivotArea>
    </chartFormat>
    <chartFormat chart="2" format="23" series="1">
      <pivotArea type="data" outline="0" fieldPosition="0">
        <references count="3">
          <reference field="4294967294" count="1" selected="0">
            <x v="0"/>
          </reference>
          <reference field="1" count="1" selected="0">
            <x v="1"/>
          </reference>
          <reference field="15" count="1" selected="0">
            <x v="0"/>
          </reference>
        </references>
      </pivotArea>
    </chartFormat>
    <chartFormat chart="2" format="24" series="1">
      <pivotArea type="data" outline="0" fieldPosition="0">
        <references count="3">
          <reference field="4294967294" count="1" selected="0">
            <x v="0"/>
          </reference>
          <reference field="1" count="1" selected="0">
            <x v="1"/>
          </reference>
          <reference field="15" count="1" selected="0">
            <x v="1"/>
          </reference>
        </references>
      </pivotArea>
    </chartFormat>
    <chartFormat chart="2" format="25" series="1">
      <pivotArea type="data" outline="0" fieldPosition="0">
        <references count="3">
          <reference field="4294967294" count="1" selected="0">
            <x v="0"/>
          </reference>
          <reference field="1" count="1" selected="0">
            <x v="1"/>
          </reference>
          <reference field="15" count="1" selected="0">
            <x v="2"/>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3">
          <reference field="4294967294" count="1" selected="0">
            <x v="0"/>
          </reference>
          <reference field="1" count="1" selected="0">
            <x v="0"/>
          </reference>
          <reference field="15" count="1" selected="0">
            <x v="3"/>
          </reference>
        </references>
      </pivotArea>
    </chartFormat>
    <chartFormat chart="3" format="1" series="1">
      <pivotArea type="data" outline="0" fieldPosition="0">
        <references count="3">
          <reference field="4294967294" count="1" selected="0">
            <x v="0"/>
          </reference>
          <reference field="1" count="1" selected="0">
            <x v="0"/>
          </reference>
          <reference field="15" count="1" selected="0">
            <x v="3"/>
          </reference>
        </references>
      </pivotArea>
    </chartFormat>
    <chartFormat chart="5" format="4" series="1">
      <pivotArea type="data" outline="0" fieldPosition="0">
        <references count="3">
          <reference field="4294967294" count="1" selected="0">
            <x v="0"/>
          </reference>
          <reference field="1" count="1" selected="0">
            <x v="0"/>
          </reference>
          <reference field="15" count="1" selected="0">
            <x v="4"/>
          </reference>
        </references>
      </pivotArea>
    </chartFormat>
    <chartFormat chart="3" format="2" series="1">
      <pivotArea type="data" outline="0" fieldPosition="0">
        <references count="3">
          <reference field="4294967294" count="1" selected="0">
            <x v="0"/>
          </reference>
          <reference field="1" count="1" selected="0">
            <x v="0"/>
          </reference>
          <reference field="15" count="1" selected="0">
            <x v="4"/>
          </reference>
        </references>
      </pivotArea>
    </chartFormat>
  </chartFormats>
  <pivotTableStyleInfo showRowHeaders="1" showColHeaders="1" showRowStripes="0" showColStripes="0" showLastColumn="1"/>
  <filters count="2">
    <filter fld="0" type="dateBetween" evalOrder="-1" id="108" name="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 fld="2" type="dateBetween" evalOrder="-1" id="8" name="datetime">
      <autoFilter ref="A1">
        <filterColumn colId="0">
          <customFilters and="1">
            <customFilter operator="greaterThanOrEqual" val="153"/>
            <customFilter operator="lessThanOrEqual" val="1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381C22-2C45-6F4B-BB57-A2F209EB870E}" name="PivotTable4" cacheId="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7:E26" firstHeaderRow="1" firstDataRow="2" firstDataCol="1"/>
  <pivotFields count="20">
    <pivotField numFmtId="14" showAll="0"/>
    <pivotField numFmtId="1" showAll="0"/>
    <pivotField numFmtId="166" showAll="0"/>
    <pivotField numFmtId="166" showAll="0"/>
    <pivotField numFmtId="166" showAll="0"/>
    <pivotField showAll="0">
      <items count="18">
        <item x="2"/>
        <item x="0"/>
        <item x="14"/>
        <item x="7"/>
        <item x="1"/>
        <item x="8"/>
        <item x="3"/>
        <item x="4"/>
        <item x="9"/>
        <item x="16"/>
        <item x="5"/>
        <item x="11"/>
        <item x="6"/>
        <item x="13"/>
        <item x="12"/>
        <item x="10"/>
        <item x="15"/>
        <item t="default"/>
      </items>
    </pivotField>
    <pivotField showAll="0"/>
    <pivotField showAll="0"/>
    <pivotField showAll="0"/>
    <pivotField dataField="1" showAll="0"/>
    <pivotField axis="axisRow" showAll="0">
      <items count="9">
        <item x="2"/>
        <item x="3"/>
        <item x="7"/>
        <item x="4"/>
        <item x="5"/>
        <item x="6"/>
        <item x="1"/>
        <item x="0"/>
        <item t="default"/>
      </items>
    </pivotField>
    <pivotField showAll="0"/>
    <pivotField showAll="0"/>
    <pivotField showAll="0"/>
    <pivotField showAll="0">
      <items count="8">
        <item x="3"/>
        <item x="4"/>
        <item x="5"/>
        <item x="6"/>
        <item x="0"/>
        <item x="1"/>
        <item x="2"/>
        <item t="default"/>
      </items>
    </pivotField>
    <pivotField showAll="0"/>
    <pivotField axis="axisCol" showAll="0">
      <items count="5">
        <item x="2"/>
        <item x="0"/>
        <item x="1"/>
        <item x="3"/>
        <item t="default"/>
      </items>
    </pivotField>
    <pivotField showAll="0"/>
    <pivotField showAll="0">
      <items count="7">
        <item x="2"/>
        <item x="1"/>
        <item x="5"/>
        <item x="3"/>
        <item x="0"/>
        <item x="4"/>
        <item t="default"/>
      </items>
    </pivotField>
    <pivotField showAll="0">
      <items count="3">
        <item x="1"/>
        <item x="0"/>
        <item t="default"/>
      </items>
    </pivotField>
  </pivotFields>
  <rowFields count="1">
    <field x="10"/>
  </rowFields>
  <rowItems count="8">
    <i>
      <x/>
    </i>
    <i>
      <x v="1"/>
    </i>
    <i>
      <x v="2"/>
    </i>
    <i>
      <x v="3"/>
    </i>
    <i>
      <x v="4"/>
    </i>
    <i>
      <x v="5"/>
    </i>
    <i>
      <x v="6"/>
    </i>
    <i>
      <x v="7"/>
    </i>
  </rowItems>
  <colFields count="1">
    <field x="16"/>
  </colFields>
  <colItems count="4">
    <i>
      <x/>
    </i>
    <i>
      <x v="1"/>
    </i>
    <i>
      <x v="2"/>
    </i>
    <i>
      <x v="3"/>
    </i>
  </colItems>
  <dataFields count="1">
    <dataField name="Sum of Price (UAH)" fld="9" baseField="0" baseItem="0"/>
  </dataFields>
  <chartFormats count="8">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5" format="8" series="1">
      <pivotArea type="data" outline="0" fieldPosition="0">
        <references count="2">
          <reference field="4294967294" count="1" selected="0">
            <x v="0"/>
          </reference>
          <reference field="16" count="1" selected="0">
            <x v="0"/>
          </reference>
        </references>
      </pivotArea>
    </chartFormat>
    <chartFormat chart="5" format="9" series="1">
      <pivotArea type="data" outline="0" fieldPosition="0">
        <references count="2">
          <reference field="4294967294" count="1" selected="0">
            <x v="0"/>
          </reference>
          <reference field="16" count="1" selected="0">
            <x v="1"/>
          </reference>
        </references>
      </pivotArea>
    </chartFormat>
    <chartFormat chart="5" format="10" series="1">
      <pivotArea type="data" outline="0" fieldPosition="0">
        <references count="2">
          <reference field="4294967294" count="1" selected="0">
            <x v="0"/>
          </reference>
          <reference field="16" count="1" selected="0">
            <x v="2"/>
          </reference>
        </references>
      </pivotArea>
    </chartFormat>
    <chartFormat chart="5" format="11" series="1">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38A43-BF68-4440-9AE9-69BED70BDD9A}" name="PivotTable6" cacheId="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V66:W78" firstHeaderRow="1" firstDataRow="1" firstDataCol="1" rowPageCount="1" colPageCount="1"/>
  <pivotFields count="20">
    <pivotField numFmtId="14" showAll="0" defaultSubtotal="0"/>
    <pivotField axis="axisRow" numFmtId="1" showAll="0" measureFilter="1" defaultSubtotal="0">
      <items count="2">
        <item x="0"/>
        <item x="1"/>
      </items>
    </pivotField>
    <pivotField numFmtId="166" showAll="0" defaultSubtotal="0"/>
    <pivotField numFmtId="166" subtotalTop="0" showAll="0" defaultSubtotal="0"/>
    <pivotField numFmtId="166" subtotalTop="0" showAll="0" defaultSubtotal="0"/>
    <pivotField showAll="0" defaultSubtotal="0">
      <items count="17">
        <item x="2"/>
        <item x="0"/>
        <item x="14"/>
        <item x="7"/>
        <item x="1"/>
        <item x="8"/>
        <item x="3"/>
        <item x="4"/>
        <item x="9"/>
        <item x="16"/>
        <item x="5"/>
        <item x="11"/>
        <item x="6"/>
        <item x="13"/>
        <item x="12"/>
        <item x="10"/>
        <item x="15"/>
      </items>
    </pivotField>
    <pivotField showAll="0" defaultSubtotal="0"/>
    <pivotField axis="axisPage" multipleItemSelectionAllowed="1" showAll="0" defaultSubtotal="0">
      <items count="2">
        <item h="1" x="1"/>
        <item x="0"/>
      </items>
    </pivotField>
    <pivotField axis="axisRow" dataField="1" showAll="0" measureFilter="1" defaultSubtotal="0">
      <items count="1317">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0"/>
      </items>
    </pivotField>
    <pivotField showAll="0" defaultSubtotal="0"/>
    <pivotField showAll="0" defaultSubtotal="0"/>
    <pivotField showAll="0" defaultSubtotal="0"/>
    <pivotField showAll="0" defaultSubtotal="0"/>
    <pivotField showAll="0" defaultSubtotal="0"/>
    <pivotField showAll="0" defaultSubtotal="0">
      <items count="7">
        <item x="3"/>
        <item x="4"/>
        <item x="5"/>
        <item x="6"/>
        <item x="0"/>
        <item x="1"/>
        <item x="2"/>
      </items>
    </pivotField>
    <pivotField showAll="0" defaultSubtotal="0"/>
    <pivotField showAll="0" defaultSubtotal="0"/>
    <pivotField subtotalTop="0" showAll="0" defaultSubtotal="0"/>
    <pivotField subtotalTop="0" showAll="0" defaultSubtotal="0">
      <items count="6">
        <item x="2"/>
        <item x="1"/>
        <item x="5"/>
        <item x="3"/>
        <item x="0"/>
        <item x="4"/>
      </items>
    </pivotField>
    <pivotField subtotalTop="0" showAll="0" defaultSubtotal="0">
      <items count="2">
        <item x="1"/>
        <item x="0"/>
      </items>
    </pivotField>
  </pivotFields>
  <rowFields count="2">
    <field x="1"/>
    <field x="8"/>
  </rowFields>
  <rowItems count="12">
    <i>
      <x/>
    </i>
    <i r="1">
      <x v="8"/>
    </i>
    <i r="1">
      <x v="11"/>
    </i>
    <i r="1">
      <x v="39"/>
    </i>
    <i r="1">
      <x v="140"/>
    </i>
    <i r="1">
      <x v="275"/>
    </i>
    <i>
      <x v="1"/>
    </i>
    <i r="1">
      <x v="1109"/>
    </i>
    <i r="1">
      <x v="1151"/>
    </i>
    <i r="1">
      <x v="1162"/>
    </i>
    <i r="1">
      <x v="1169"/>
    </i>
    <i r="1">
      <x v="1190"/>
    </i>
  </rowItems>
  <colItems count="1">
    <i/>
  </colItems>
  <pageFields count="1">
    <pageField fld="7" hier="-1"/>
  </pageFields>
  <dataFields count="1">
    <dataField name="Count of card" fld="8" subtotal="count"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2">
    <filter fld="1" type="count" evalOrder="-1" id="4" iMeasureFld="0">
      <autoFilter ref="A1">
        <filterColumn colId="0">
          <top10 val="5" filterVal="5"/>
        </filterColumn>
      </autoFilter>
    </filter>
    <filter fld="8"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77CD12-14A9-3542-8C9E-5BEB3B70DD36}" name="PivotTable2" cacheId="76" applyNumberFormats="0" applyBorderFormats="0" applyFontFormats="0" applyPatternFormats="0" applyAlignmentFormats="0" applyWidthHeightFormats="1" dataCaption="Values" updatedVersion="8" minRefreshableVersion="3" showDataTips="0" useAutoFormatting="1" itemPrintTitles="1" createdVersion="8" indent="0" showHeaders="0" outline="1" outlineData="1" multipleFieldFilters="0" chartFormat="17">
  <location ref="A3:B12" firstHeaderRow="1" firstDataRow="1" firstDataCol="1"/>
  <pivotFields count="20">
    <pivotField numFmtId="14" showAll="0"/>
    <pivotField numFmtId="1" showAll="0"/>
    <pivotField numFmtId="166" showAll="0"/>
    <pivotField numFmtId="166" showAll="0"/>
    <pivotField numFmtId="166" showAll="0"/>
    <pivotField showAll="0">
      <items count="18">
        <item x="2"/>
        <item x="0"/>
        <item x="14"/>
        <item x="7"/>
        <item x="1"/>
        <item x="8"/>
        <item x="3"/>
        <item x="4"/>
        <item x="9"/>
        <item x="16"/>
        <item x="5"/>
        <item x="11"/>
        <item x="6"/>
        <item x="13"/>
        <item x="12"/>
        <item x="10"/>
        <item x="15"/>
        <item t="default"/>
      </items>
    </pivotField>
    <pivotField showAll="0"/>
    <pivotField showAll="0"/>
    <pivotField showAll="0"/>
    <pivotField dataField="1"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multipleItemSelectionAllowed="1" showAll="0">
      <items count="8">
        <item h="1" x="3"/>
        <item h="1" x="4"/>
        <item x="5"/>
        <item h="1" x="6"/>
        <item h="1" x="0"/>
        <item h="1" x="1"/>
        <item h="1" x="2"/>
        <item t="default"/>
      </items>
    </pivotField>
    <pivotField showAll="0"/>
    <pivotField showAll="0">
      <items count="8">
        <item x="3"/>
        <item x="4"/>
        <item x="5"/>
        <item x="6"/>
        <item x="0"/>
        <item x="1"/>
        <item x="2"/>
        <item t="default"/>
      </items>
    </pivotField>
    <pivotField showAll="0"/>
    <pivotField showAll="0"/>
    <pivotField showAll="0"/>
    <pivotField showAll="0">
      <items count="7">
        <item x="2"/>
        <item x="1"/>
        <item x="5"/>
        <item x="3"/>
        <item x="0"/>
        <item x="4"/>
        <item t="default"/>
      </items>
    </pivotField>
    <pivotField showAll="0">
      <items count="3">
        <item x="1"/>
        <item x="0"/>
        <item t="default"/>
      </items>
    </pivotField>
  </pivotFields>
  <rowFields count="1">
    <field x="10"/>
  </rowFields>
  <rowItems count="9">
    <i>
      <x v="5"/>
    </i>
    <i>
      <x v="4"/>
    </i>
    <i>
      <x v="3"/>
    </i>
    <i>
      <x v="6"/>
    </i>
    <i>
      <x/>
    </i>
    <i>
      <x v="2"/>
    </i>
    <i>
      <x v="1"/>
    </i>
    <i>
      <x v="7"/>
    </i>
    <i t="grand">
      <x/>
    </i>
  </rowItems>
  <colItems count="1">
    <i/>
  </colItems>
  <dataFields count="1">
    <dataField name="Sum of Price (UAH)" fld="9" baseField="0" baseItem="0" numFmtId="2"/>
  </dataFields>
  <formats count="1">
    <format dxfId="3">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EC0B53-4EAC-C34A-A20D-4FD4178BA9B2}" name="PivotTable9"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71:N75" firstHeaderRow="1" firstDataRow="3" firstDataCol="1"/>
  <pivotFields count="20">
    <pivotField numFmtId="14" showAll="0"/>
    <pivotField axis="axisCol" numFmtId="1" showAll="0">
      <items count="3">
        <item x="0"/>
        <item x="1"/>
        <item t="default"/>
      </items>
    </pivotField>
    <pivotField numFmtId="166" showAll="0"/>
    <pivotField numFmtId="166" showAll="0"/>
    <pivotField numFmtId="166" showAll="0"/>
    <pivotField showAll="0">
      <items count="18">
        <item x="2"/>
        <item x="0"/>
        <item x="14"/>
        <item x="7"/>
        <item x="1"/>
        <item x="8"/>
        <item x="3"/>
        <item x="4"/>
        <item x="9"/>
        <item x="16"/>
        <item x="5"/>
        <item x="11"/>
        <item x="6"/>
        <item x="13"/>
        <item x="12"/>
        <item x="10"/>
        <item x="15"/>
        <item t="default"/>
      </items>
    </pivotField>
    <pivotField showAll="0"/>
    <pivotField showAll="0"/>
    <pivotField showAll="0"/>
    <pivotField dataField="1" showAll="0"/>
    <pivotField axis="axisRow" showAll="0">
      <items count="9">
        <item x="2"/>
        <item h="1" x="3"/>
        <item h="1" x="7"/>
        <item h="1" x="4"/>
        <item h="1" x="5"/>
        <item h="1" x="6"/>
        <item h="1" x="1"/>
        <item h="1" x="0"/>
        <item t="default"/>
      </items>
    </pivotField>
    <pivotField showAll="0"/>
    <pivotField showAll="0"/>
    <pivotField showAll="0"/>
    <pivotField showAll="0">
      <items count="8">
        <item x="3"/>
        <item x="4"/>
        <item x="5"/>
        <item x="6"/>
        <item x="0"/>
        <item x="1"/>
        <item x="2"/>
        <item t="default"/>
      </items>
    </pivotField>
    <pivotField showAll="0"/>
    <pivotField axis="axisCol" showAll="0">
      <items count="5">
        <item x="2"/>
        <item x="0"/>
        <item x="1"/>
        <item x="3"/>
        <item t="default"/>
      </items>
    </pivotField>
    <pivotField showAll="0"/>
    <pivotField showAll="0">
      <items count="7">
        <item x="2"/>
        <item x="1"/>
        <item x="5"/>
        <item x="3"/>
        <item x="0"/>
        <item x="4"/>
        <item t="default"/>
      </items>
    </pivotField>
    <pivotField showAll="0">
      <items count="3">
        <item x="1"/>
        <item x="0"/>
        <item t="default"/>
      </items>
    </pivotField>
  </pivotFields>
  <rowFields count="1">
    <field x="10"/>
  </rowFields>
  <rowItems count="2">
    <i>
      <x/>
    </i>
    <i t="grand">
      <x/>
    </i>
  </rowItems>
  <colFields count="2">
    <field x="1"/>
    <field x="16"/>
  </colFields>
  <colItems count="9">
    <i>
      <x/>
      <x/>
    </i>
    <i r="1">
      <x v="1"/>
    </i>
    <i r="1">
      <x v="2"/>
    </i>
    <i r="1">
      <x v="3"/>
    </i>
    <i t="default">
      <x/>
    </i>
    <i>
      <x v="1"/>
      <x v="1"/>
    </i>
    <i r="1">
      <x v="3"/>
    </i>
    <i t="default">
      <x v="1"/>
    </i>
    <i t="grand">
      <x/>
    </i>
  </colItems>
  <dataFields count="1">
    <dataField name="Average of Price (UAH)" fld="9" subtotal="average" baseField="0" baseItem="0"/>
  </dataFields>
  <formats count="3">
    <format dxfId="0">
      <pivotArea collapsedLevelsAreSubtotals="1" fieldPosition="0">
        <references count="1">
          <reference field="10" count="0"/>
        </references>
      </pivotArea>
    </format>
    <format dxfId="1">
      <pivotArea collapsedLevelsAreSubtotals="1" fieldPosition="0">
        <references count="2">
          <reference field="1" count="1" selected="0" defaultSubtotal="1">
            <x v="0"/>
          </reference>
          <reference field="10" count="0"/>
        </references>
      </pivotArea>
    </format>
    <format dxfId="2">
      <pivotArea dataOnly="0" labelOnly="1" offset="IV256" fieldPosition="0">
        <references count="1">
          <reference field="1" count="1" defaultSubtotal="1">
            <x v="0"/>
          </reference>
        </references>
      </pivotArea>
    </format>
  </formats>
  <chartFormats count="20">
    <chartFormat chart="0" format="13" series="1">
      <pivotArea type="data" outline="0" fieldPosition="0">
        <references count="3">
          <reference field="4294967294" count="1" selected="0">
            <x v="0"/>
          </reference>
          <reference field="1" count="1" selected="0">
            <x v="0"/>
          </reference>
          <reference field="16" count="1" selected="0">
            <x v="0"/>
          </reference>
        </references>
      </pivotArea>
    </chartFormat>
    <chartFormat chart="0" format="14" series="1">
      <pivotArea type="data" outline="0" fieldPosition="0">
        <references count="3">
          <reference field="4294967294" count="1" selected="0">
            <x v="0"/>
          </reference>
          <reference field="1" count="1" selected="0">
            <x v="0"/>
          </reference>
          <reference field="16" count="1" selected="0">
            <x v="1"/>
          </reference>
        </references>
      </pivotArea>
    </chartFormat>
    <chartFormat chart="0" format="15" series="1">
      <pivotArea type="data" outline="0" fieldPosition="0">
        <references count="3">
          <reference field="4294967294" count="1" selected="0">
            <x v="0"/>
          </reference>
          <reference field="1" count="1" selected="0">
            <x v="0"/>
          </reference>
          <reference field="16" count="1" selected="0">
            <x v="2"/>
          </reference>
        </references>
      </pivotArea>
    </chartFormat>
    <chartFormat chart="0" format="16" series="1">
      <pivotArea type="data" outline="0" fieldPosition="0">
        <references count="3">
          <reference field="4294967294" count="1" selected="0">
            <x v="0"/>
          </reference>
          <reference field="1" count="1" selected="0">
            <x v="0"/>
          </reference>
          <reference field="16" count="1" selected="0">
            <x v="3"/>
          </reference>
        </references>
      </pivotArea>
    </chartFormat>
    <chartFormat chart="0" format="17" series="1">
      <pivotArea type="data" outline="0" fieldPosition="0">
        <references count="3">
          <reference field="4294967294" count="1" selected="0">
            <x v="0"/>
          </reference>
          <reference field="1" count="1" selected="0">
            <x v="1"/>
          </reference>
          <reference field="16" count="1" selected="0">
            <x v="1"/>
          </reference>
        </references>
      </pivotArea>
    </chartFormat>
    <chartFormat chart="0" format="18" series="1">
      <pivotArea type="data" outline="0" fieldPosition="0">
        <references count="3">
          <reference field="4294967294" count="1" selected="0">
            <x v="0"/>
          </reference>
          <reference field="1" count="1" selected="0">
            <x v="1"/>
          </reference>
          <reference field="16" count="1" selected="0">
            <x v="3"/>
          </reference>
        </references>
      </pivotArea>
    </chartFormat>
    <chartFormat chart="0" format="19" series="1">
      <pivotArea type="data" outline="0" fieldPosition="0">
        <references count="2">
          <reference field="4294967294" count="1" selected="0">
            <x v="0"/>
          </reference>
          <reference field="10" count="1" selected="0">
            <x v="6"/>
          </reference>
        </references>
      </pivotArea>
    </chartFormat>
    <chartFormat chart="0" format="20" series="1">
      <pivotArea type="data" outline="0" fieldPosition="0">
        <references count="2">
          <reference field="4294967294" count="1" selected="0">
            <x v="0"/>
          </reference>
          <reference field="10" count="1" selected="0">
            <x v="7"/>
          </reference>
        </references>
      </pivotArea>
    </chartFormat>
    <chartFormat chart="0" format="21" series="1">
      <pivotArea type="data" outline="0" fieldPosition="0">
        <references count="2">
          <reference field="4294967294" count="1" selected="0">
            <x v="0"/>
          </reference>
          <reference field="10" count="1" selected="0">
            <x v="0"/>
          </reference>
        </references>
      </pivotArea>
    </chartFormat>
    <chartFormat chart="0" format="22" series="1">
      <pivotArea type="data" outline="0" fieldPosition="0">
        <references count="2">
          <reference field="4294967294" count="1" selected="0">
            <x v="0"/>
          </reference>
          <reference field="10" count="1" selected="0">
            <x v="1"/>
          </reference>
        </references>
      </pivotArea>
    </chartFormat>
    <chartFormat chart="0" format="23" series="1">
      <pivotArea type="data" outline="0" fieldPosition="0">
        <references count="2">
          <reference field="4294967294" count="1" selected="0">
            <x v="0"/>
          </reference>
          <reference field="10" count="1" selected="0">
            <x v="2"/>
          </reference>
        </references>
      </pivotArea>
    </chartFormat>
    <chartFormat chart="0" format="24" series="1">
      <pivotArea type="data" outline="0" fieldPosition="0">
        <references count="2">
          <reference field="4294967294" count="1" selected="0">
            <x v="0"/>
          </reference>
          <reference field="10" count="1" selected="0">
            <x v="3"/>
          </reference>
        </references>
      </pivotArea>
    </chartFormat>
    <chartFormat chart="0" format="25" series="1">
      <pivotArea type="data" outline="0" fieldPosition="0">
        <references count="2">
          <reference field="4294967294" count="1" selected="0">
            <x v="0"/>
          </reference>
          <reference field="10" count="1" selected="0">
            <x v="4"/>
          </reference>
        </references>
      </pivotArea>
    </chartFormat>
    <chartFormat chart="0" format="26" series="1">
      <pivotArea type="data" outline="0" fieldPosition="0">
        <references count="2">
          <reference field="4294967294" count="1" selected="0">
            <x v="0"/>
          </reference>
          <reference field="10" count="1" selected="0">
            <x v="5"/>
          </reference>
        </references>
      </pivotArea>
    </chartFormat>
    <chartFormat chart="14" format="33" series="1">
      <pivotArea type="data" outline="0" fieldPosition="0">
        <references count="3">
          <reference field="4294967294" count="1" selected="0">
            <x v="0"/>
          </reference>
          <reference field="1" count="1" selected="0">
            <x v="0"/>
          </reference>
          <reference field="16" count="1" selected="0">
            <x v="1"/>
          </reference>
        </references>
      </pivotArea>
    </chartFormat>
    <chartFormat chart="14" format="34" series="1">
      <pivotArea type="data" outline="0" fieldPosition="0">
        <references count="3">
          <reference field="4294967294" count="1" selected="0">
            <x v="0"/>
          </reference>
          <reference field="1" count="1" selected="0">
            <x v="0"/>
          </reference>
          <reference field="16" count="1" selected="0">
            <x v="0"/>
          </reference>
        </references>
      </pivotArea>
    </chartFormat>
    <chartFormat chart="14" format="35" series="1">
      <pivotArea type="data" outline="0" fieldPosition="0">
        <references count="3">
          <reference field="4294967294" count="1" selected="0">
            <x v="0"/>
          </reference>
          <reference field="1" count="1" selected="0">
            <x v="0"/>
          </reference>
          <reference field="16" count="1" selected="0">
            <x v="2"/>
          </reference>
        </references>
      </pivotArea>
    </chartFormat>
    <chartFormat chart="14" format="36" series="1">
      <pivotArea type="data" outline="0" fieldPosition="0">
        <references count="3">
          <reference field="4294967294" count="1" selected="0">
            <x v="0"/>
          </reference>
          <reference field="1" count="1" selected="0">
            <x v="0"/>
          </reference>
          <reference field="16" count="1" selected="0">
            <x v="3"/>
          </reference>
        </references>
      </pivotArea>
    </chartFormat>
    <chartFormat chart="14" format="37" series="1">
      <pivotArea type="data" outline="0" fieldPosition="0">
        <references count="3">
          <reference field="4294967294" count="1" selected="0">
            <x v="0"/>
          </reference>
          <reference field="1" count="1" selected="0">
            <x v="1"/>
          </reference>
          <reference field="16" count="1" selected="0">
            <x v="1"/>
          </reference>
        </references>
      </pivotArea>
    </chartFormat>
    <chartFormat chart="14" format="38" series="1">
      <pivotArea type="data" outline="0" fieldPosition="0">
        <references count="3">
          <reference field="4294967294" count="1" selected="0">
            <x v="0"/>
          </reference>
          <reference field="1" count="1" selected="0">
            <x v="1"/>
          </reference>
          <reference field="16"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5E5C3C-D0C3-7F4D-8D6F-0796CFE3B6C1}" name="PivotTable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3:J41" firstHeaderRow="1" firstDataRow="2" firstDataCol="1"/>
  <pivotFields count="20">
    <pivotField numFmtId="14" showAll="0"/>
    <pivotField numFmtId="1" showAll="0"/>
    <pivotField dataField="1" numFmtId="166" showAll="0"/>
    <pivotField numFmtId="166" showAll="0"/>
    <pivotField numFmtId="166" showAll="0"/>
    <pivotField axis="axisRow" showAll="0">
      <items count="18">
        <item x="2"/>
        <item x="0"/>
        <item x="14"/>
        <item x="7"/>
        <item x="1"/>
        <item x="8"/>
        <item x="3"/>
        <item x="4"/>
        <item x="9"/>
        <item x="16"/>
        <item x="5"/>
        <item x="11"/>
        <item x="6"/>
        <item x="13"/>
        <item x="12"/>
        <item x="10"/>
        <item x="15"/>
        <item t="default"/>
      </items>
    </pivotField>
    <pivotField showAll="0"/>
    <pivotField showAll="0"/>
    <pivotField showAll="0"/>
    <pivotField showAll="0"/>
    <pivotField axis="axisCol" showAll="0">
      <items count="9">
        <item x="2"/>
        <item x="3"/>
        <item x="7"/>
        <item x="4"/>
        <item x="5"/>
        <item x="6"/>
        <item x="1"/>
        <item x="0"/>
        <item t="default"/>
      </items>
    </pivotField>
    <pivotField showAll="0"/>
    <pivotField showAll="0"/>
    <pivotField showAll="0"/>
    <pivotField showAll="0">
      <items count="8">
        <item x="3"/>
        <item x="4"/>
        <item x="5"/>
        <item x="6"/>
        <item x="0"/>
        <item x="1"/>
        <item x="2"/>
        <item t="default"/>
      </items>
    </pivotField>
    <pivotField showAll="0"/>
    <pivotField showAll="0"/>
    <pivotField showAll="0"/>
    <pivotField axis="axisRow" showAll="0">
      <items count="7">
        <item n="06:00AM - 08:59AM" sd="0" x="0"/>
        <item n="09:00AM - 11:59PM" sd="0" x="1"/>
        <item n="12:00PM - 14:59PM" sd="0" x="2"/>
        <item n="15:00PM - 17:59PM" sd="0" x="3"/>
        <item n="18:00PM - 20:59PM" sd="0" x="4"/>
        <item n="21:00PM - 23:59PM" sd="0" x="5"/>
        <item t="default"/>
      </items>
    </pivotField>
    <pivotField showAll="0">
      <items count="3">
        <item x="1"/>
        <item x="0"/>
        <item t="default"/>
      </items>
    </pivotField>
  </pivotFields>
  <rowFields count="2">
    <field x="18"/>
    <field x="5"/>
  </rowFields>
  <rowItems count="7">
    <i>
      <x/>
    </i>
    <i>
      <x v="1"/>
    </i>
    <i>
      <x v="2"/>
    </i>
    <i>
      <x v="3"/>
    </i>
    <i>
      <x v="4"/>
    </i>
    <i>
      <x v="5"/>
    </i>
    <i t="grand">
      <x/>
    </i>
  </rowItems>
  <colFields count="1">
    <field x="10"/>
  </colFields>
  <colItems count="9">
    <i>
      <x/>
    </i>
    <i>
      <x v="1"/>
    </i>
    <i>
      <x v="2"/>
    </i>
    <i>
      <x v="3"/>
    </i>
    <i>
      <x v="4"/>
    </i>
    <i>
      <x v="5"/>
    </i>
    <i>
      <x v="6"/>
    </i>
    <i>
      <x v="7"/>
    </i>
    <i t="grand">
      <x/>
    </i>
  </colItems>
  <dataFields count="1">
    <dataField name="Count of datetime" fld="2" subtotal="count" baseField="0" baseItem="0"/>
  </dataFields>
  <chartFormats count="16">
    <chartFormat chart="0" format="17" series="1">
      <pivotArea type="data" outline="0" fieldPosition="0">
        <references count="2">
          <reference field="4294967294" count="1" selected="0">
            <x v="0"/>
          </reference>
          <reference field="10" count="1" selected="0">
            <x v="0"/>
          </reference>
        </references>
      </pivotArea>
    </chartFormat>
    <chartFormat chart="0" format="18" series="1">
      <pivotArea type="data" outline="0" fieldPosition="0">
        <references count="2">
          <reference field="4294967294" count="1" selected="0">
            <x v="0"/>
          </reference>
          <reference field="10" count="1" selected="0">
            <x v="1"/>
          </reference>
        </references>
      </pivotArea>
    </chartFormat>
    <chartFormat chart="0" format="19" series="1">
      <pivotArea type="data" outline="0" fieldPosition="0">
        <references count="2">
          <reference field="4294967294" count="1" selected="0">
            <x v="0"/>
          </reference>
          <reference field="10" count="1" selected="0">
            <x v="2"/>
          </reference>
        </references>
      </pivotArea>
    </chartFormat>
    <chartFormat chart="0" format="20" series="1">
      <pivotArea type="data" outline="0" fieldPosition="0">
        <references count="2">
          <reference field="4294967294" count="1" selected="0">
            <x v="0"/>
          </reference>
          <reference field="10" count="1" selected="0">
            <x v="3"/>
          </reference>
        </references>
      </pivotArea>
    </chartFormat>
    <chartFormat chart="0" format="21" series="1">
      <pivotArea type="data" outline="0" fieldPosition="0">
        <references count="2">
          <reference field="4294967294" count="1" selected="0">
            <x v="0"/>
          </reference>
          <reference field="10" count="1" selected="0">
            <x v="4"/>
          </reference>
        </references>
      </pivotArea>
    </chartFormat>
    <chartFormat chart="0" format="22" series="1">
      <pivotArea type="data" outline="0" fieldPosition="0">
        <references count="2">
          <reference field="4294967294" count="1" selected="0">
            <x v="0"/>
          </reference>
          <reference field="10" count="1" selected="0">
            <x v="5"/>
          </reference>
        </references>
      </pivotArea>
    </chartFormat>
    <chartFormat chart="0" format="23" series="1">
      <pivotArea type="data" outline="0" fieldPosition="0">
        <references count="2">
          <reference field="4294967294" count="1" selected="0">
            <x v="0"/>
          </reference>
          <reference field="10" count="1" selected="0">
            <x v="6"/>
          </reference>
        </references>
      </pivotArea>
    </chartFormat>
    <chartFormat chart="0" format="24" series="1">
      <pivotArea type="data" outline="0" fieldPosition="0">
        <references count="2">
          <reference field="4294967294" count="1" selected="0">
            <x v="0"/>
          </reference>
          <reference field="10" count="1" selected="0">
            <x v="7"/>
          </reference>
        </references>
      </pivotArea>
    </chartFormat>
    <chartFormat chart="3" format="33" series="1">
      <pivotArea type="data" outline="0" fieldPosition="0">
        <references count="2">
          <reference field="4294967294" count="1" selected="0">
            <x v="0"/>
          </reference>
          <reference field="10" count="1" selected="0">
            <x v="0"/>
          </reference>
        </references>
      </pivotArea>
    </chartFormat>
    <chartFormat chart="3" format="34" series="1">
      <pivotArea type="data" outline="0" fieldPosition="0">
        <references count="2">
          <reference field="4294967294" count="1" selected="0">
            <x v="0"/>
          </reference>
          <reference field="10" count="1" selected="0">
            <x v="1"/>
          </reference>
        </references>
      </pivotArea>
    </chartFormat>
    <chartFormat chart="3" format="35" series="1">
      <pivotArea type="data" outline="0" fieldPosition="0">
        <references count="2">
          <reference field="4294967294" count="1" selected="0">
            <x v="0"/>
          </reference>
          <reference field="10" count="1" selected="0">
            <x v="2"/>
          </reference>
        </references>
      </pivotArea>
    </chartFormat>
    <chartFormat chart="3" format="36" series="1">
      <pivotArea type="data" outline="0" fieldPosition="0">
        <references count="2">
          <reference field="4294967294" count="1" selected="0">
            <x v="0"/>
          </reference>
          <reference field="10" count="1" selected="0">
            <x v="3"/>
          </reference>
        </references>
      </pivotArea>
    </chartFormat>
    <chartFormat chart="3" format="37" series="1">
      <pivotArea type="data" outline="0" fieldPosition="0">
        <references count="2">
          <reference field="4294967294" count="1" selected="0">
            <x v="0"/>
          </reference>
          <reference field="10" count="1" selected="0">
            <x v="4"/>
          </reference>
        </references>
      </pivotArea>
    </chartFormat>
    <chartFormat chart="3" format="38" series="1">
      <pivotArea type="data" outline="0" fieldPosition="0">
        <references count="2">
          <reference field="4294967294" count="1" selected="0">
            <x v="0"/>
          </reference>
          <reference field="10" count="1" selected="0">
            <x v="5"/>
          </reference>
        </references>
      </pivotArea>
    </chartFormat>
    <chartFormat chart="3" format="39" series="1">
      <pivotArea type="data" outline="0" fieldPosition="0">
        <references count="2">
          <reference field="4294967294" count="1" selected="0">
            <x v="0"/>
          </reference>
          <reference field="10" count="1" selected="0">
            <x v="6"/>
          </reference>
        </references>
      </pivotArea>
    </chartFormat>
    <chartFormat chart="3" format="40" series="1">
      <pivotArea type="data" outline="0" fieldPosition="0">
        <references count="2">
          <reference field="4294967294" count="1" selected="0">
            <x v="0"/>
          </reference>
          <reference field="10" count="1" selected="0">
            <x v="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C7B6AA-576D-D74A-84A8-E8478FD61762}" name="PivotTable7"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S86:T89" firstHeaderRow="1" firstDataRow="1" firstDataCol="1"/>
  <pivotFields count="20">
    <pivotField numFmtId="14" showAll="0"/>
    <pivotField numFmtId="1" showAll="0"/>
    <pivotField numFmtId="166" showAll="0"/>
    <pivotField numFmtId="166" showAll="0"/>
    <pivotField numFmtId="166" showAll="0"/>
    <pivotField showAll="0">
      <items count="18">
        <item x="2"/>
        <item x="0"/>
        <item x="14"/>
        <item x="7"/>
        <item x="1"/>
        <item x="8"/>
        <item x="3"/>
        <item x="4"/>
        <item x="9"/>
        <item x="16"/>
        <item x="5"/>
        <item x="11"/>
        <item x="6"/>
        <item x="13"/>
        <item x="12"/>
        <item x="10"/>
        <item x="15"/>
        <item t="default"/>
      </items>
    </pivotField>
    <pivotField showAll="0"/>
    <pivotField axis="axisRow" showAll="0">
      <items count="3">
        <item x="1"/>
        <item x="0"/>
        <item t="default"/>
      </items>
    </pivotField>
    <pivotField showAll="0"/>
    <pivotField showAll="0"/>
    <pivotField showAll="0"/>
    <pivotField dataField="1" showAll="0"/>
    <pivotField showAll="0"/>
    <pivotField showAll="0"/>
    <pivotField showAll="0">
      <items count="8">
        <item x="3"/>
        <item x="4"/>
        <item x="5"/>
        <item x="6"/>
        <item x="0"/>
        <item x="1"/>
        <item x="2"/>
        <item t="default"/>
      </items>
    </pivotField>
    <pivotField showAll="0"/>
    <pivotField showAll="0"/>
    <pivotField showAll="0"/>
    <pivotField showAll="0">
      <items count="7">
        <item x="2"/>
        <item x="1"/>
        <item x="5"/>
        <item x="3"/>
        <item x="0"/>
        <item x="4"/>
        <item t="default"/>
      </items>
    </pivotField>
    <pivotField showAll="0">
      <items count="3">
        <item x="1"/>
        <item x="0"/>
        <item t="default"/>
      </items>
    </pivotField>
  </pivotFields>
  <rowFields count="1">
    <field x="7"/>
  </rowFields>
  <rowItems count="3">
    <i>
      <x/>
    </i>
    <i>
      <x v="1"/>
    </i>
    <i t="grand">
      <x/>
    </i>
  </rowItems>
  <colItems count="1">
    <i/>
  </colItems>
  <dataFields count="1">
    <dataField name="Count of Time_of_Day"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DC31D4-4E5E-8D4F-B1AA-9B2D587F051B}" autoFormatId="16" applyNumberFormats="0" applyBorderFormats="0" applyFontFormats="0" applyPatternFormats="0" applyAlignmentFormats="0" applyWidthHeightFormats="0">
  <queryTableRefresh nextId="27" unboundColumnsRight="3">
    <queryTableFields count="19">
      <queryTableField id="1" name="date" tableColumnId="1"/>
      <queryTableField id="19" dataBound="0" tableColumnId="18"/>
      <queryTableField id="2" name="datetime" tableColumnId="2"/>
      <queryTableField id="22" name="Start Time" tableColumnId="3"/>
      <queryTableField id="23" name="End Time" tableColumnId="4"/>
      <queryTableField id="16" name="Time Interval" tableColumnId="16"/>
      <queryTableField id="5" name="hour_of_day" tableColumnId="5"/>
      <queryTableField id="6" name="cash_type" tableColumnId="6"/>
      <queryTableField id="7" name="card" tableColumnId="7"/>
      <queryTableField id="8" name="money" tableColumnId="8"/>
      <queryTableField id="9" name="coffee_name" tableColumnId="9"/>
      <queryTableField id="10" name="Time_of_Day" tableColumnId="10"/>
      <queryTableField id="11" name="Weekday" tableColumnId="11"/>
      <queryTableField id="12" name="Month_name" tableColumnId="12"/>
      <queryTableField id="13" name="Weekdaysort" tableColumnId="13"/>
      <queryTableField id="14" name="Monthsort" tableColumnId="14"/>
      <queryTableField id="18" dataBound="0" tableColumnId="17"/>
      <queryTableField id="20" dataBound="0" tableColumnId="19"/>
      <queryTableField id="26" dataBound="0" tableColumnId="15"/>
    </queryTableFields>
    <queryTableDeletedFields count="2">
      <deletedField name="Start Time"/>
      <deletedField name="End Ti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8BF0198F-2F96-694A-AB5C-151863E2FBE3}" sourceName="coffee_name">
  <pivotTables>
    <pivotTable tabId="4" name="PivotTable9"/>
  </pivotTables>
  <data>
    <tabular pivotCacheId="1003214776">
      <items count="8">
        <i x="2" s="1"/>
        <i x="3"/>
        <i x="7"/>
        <i x="4"/>
        <i x="5"/>
        <i x="6"/>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9CE5DABF-1879-1E4D-B032-08A38B215AFD}" cache="Slicer_coffee_name" caption="coffee_nam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1" xr10:uid="{70DBABF3-FE45-544B-A80A-6B49790C36CF}" cache="Slicer_coffee_name" caption="coffee_name" style="SlicerStyleDark2"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3637" headerRowDxfId="7">
  <autoFilter ref="A1:J3637" xr:uid="{00000000-000C-0000-FFFF-FFFF00000000}"/>
  <tableColumns count="10">
    <tableColumn id="1" xr3:uid="{00000000-0010-0000-0000-000001000000}" name="date"/>
    <tableColumn id="2" xr3:uid="{00000000-0010-0000-0000-000002000000}" name="datetime"/>
    <tableColumn id="3" xr3:uid="{00000000-0010-0000-0000-000003000000}" name="hour_of_day"/>
    <tableColumn id="4" xr3:uid="{00000000-0010-0000-0000-000004000000}" name="cash_type"/>
    <tableColumn id="5" xr3:uid="{00000000-0010-0000-0000-000005000000}" name="card"/>
    <tableColumn id="6" xr3:uid="{00000000-0010-0000-0000-000006000000}" name="money"/>
    <tableColumn id="7" xr3:uid="{00000000-0010-0000-0000-000007000000}" name="coffee_name"/>
    <tableColumn id="8" xr3:uid="{00000000-0010-0000-0000-000008000000}" name="Time_of_Day"/>
    <tableColumn id="11" xr3:uid="{00000000-0010-0000-0000-00000B000000}" name="Weekdaysort"/>
    <tableColumn id="12" xr3:uid="{00000000-0010-0000-0000-00000C000000}" name="Monthsort"/>
  </tableColumns>
  <tableStyleInfo name="index_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A2A070-F0C6-FA4C-A974-5EC27980981F}" name="Table_2" displayName="Table_2" ref="A1:S3637" tableType="queryTable" totalsRowShown="0">
  <autoFilter ref="A1:S3637" xr:uid="{03A2A070-F0C6-FA4C-A974-5EC27980981F}"/>
  <tableColumns count="19">
    <tableColumn id="1" xr3:uid="{29E82061-7034-B540-AAE1-BF14F0816C6C}" uniqueName="1" name="date" queryTableFieldId="1" dataDxfId="21"/>
    <tableColumn id="18" xr3:uid="{EC1E55E3-5052-9A4A-B299-957BFF5E88ED}" uniqueName="18" name="Year" queryTableFieldId="19" dataDxfId="20">
      <calculatedColumnFormula>YEAR(Table_2[[#This Row],[date]])</calculatedColumnFormula>
    </tableColumn>
    <tableColumn id="2" xr3:uid="{D5635DBF-9921-D245-B45A-014D5543159A}" uniqueName="2" name="datetime" queryTableFieldId="2" dataDxfId="19"/>
    <tableColumn id="3" xr3:uid="{8A79A51E-FFE3-644F-92E5-06E8741B025E}" uniqueName="3" name="Start Time" queryTableFieldId="22" dataDxfId="18"/>
    <tableColumn id="4" xr3:uid="{63BD1BB2-442F-F249-83BE-9F343F1337B4}" uniqueName="4" name="End Time" queryTableFieldId="23" dataDxfId="17"/>
    <tableColumn id="16" xr3:uid="{D614ABA6-F1E0-B945-B3E6-66B467D89D33}" uniqueName="16" name="Time Interval" queryTableFieldId="16" dataDxfId="16"/>
    <tableColumn id="5" xr3:uid="{82DB4DB9-6E30-4143-A6C3-0247CAC1438D}" uniqueName="5" name="hour_of_day" queryTableFieldId="5"/>
    <tableColumn id="6" xr3:uid="{A347BA7F-20F7-0B4A-95B8-8E425D218FDB}" uniqueName="6" name="cash_type" queryTableFieldId="6" dataDxfId="15"/>
    <tableColumn id="7" xr3:uid="{B6586B9F-6637-2F4C-8FAB-80FFB18CCFEE}" uniqueName="7" name="card" queryTableFieldId="7" dataDxfId="14"/>
    <tableColumn id="8" xr3:uid="{D8C0D233-F268-A744-9FF5-3CD96CDDEFFC}" uniqueName="8" name="money" queryTableFieldId="8"/>
    <tableColumn id="9" xr3:uid="{A529A261-6AA8-C547-ABE1-6C48DA56AED9}" uniqueName="9" name="coffee_name" queryTableFieldId="9" dataDxfId="13"/>
    <tableColumn id="10" xr3:uid="{5405A7E2-687E-884E-9735-A52F1A7269A6}" uniqueName="10" name="Time_of_Day" queryTableFieldId="10" dataDxfId="12"/>
    <tableColumn id="11" xr3:uid="{279FC8FC-AA55-0B46-8F23-FED813F7D0DE}" uniqueName="11" name="Weekday" queryTableFieldId="11" dataDxfId="11"/>
    <tableColumn id="12" xr3:uid="{1DB4E84C-2635-2142-97F0-729307A31157}" uniqueName="12" name="Month_name" queryTableFieldId="12" dataDxfId="10"/>
    <tableColumn id="13" xr3:uid="{A8A6BC2E-AE40-7745-A720-0E2A6BFBA02B}" uniqueName="13" name="Weekdaysort" queryTableFieldId="13"/>
    <tableColumn id="14" xr3:uid="{CF55B290-A667-8B41-A417-C4005EFA510E}" uniqueName="14" name="Monthsort" queryTableFieldId="14"/>
    <tableColumn id="17" xr3:uid="{DE184F78-E4EE-EF40-9B2D-F2DFD39EBAB0}" uniqueName="17" name="Season" queryTableFieldId="18" dataDxfId="9">
      <calculatedColumnFormula array="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calculatedColumnFormula>
    </tableColumn>
    <tableColumn id="19" xr3:uid="{864191C7-C0C3-4A41-9B87-998A7216269B}" uniqueName="19" name="Coffee Type" queryTableFieldId="20" dataDxfId="8">
      <calculatedColumnFormula>IF(OR(Table_2[[#This Row],[coffee_name]]="Americano",Table_2[[#This Row],[coffee_name]]="Espresso"),"No Milk","Milk-based")</calculatedColumnFormula>
    </tableColumn>
    <tableColumn id="15" xr3:uid="{D409D655-F7F5-4D72-AF05-4D8460A3E20E}" uniqueName="15" name="Weekend/Weekday" queryTableFieldId="26" dataDxfId="6">
      <calculatedColumnFormula>IF(OR(Table_2[[#This Row],[Weekdaysort]]=6,Table_2[[#This Row],[Weekdaysort]]=7),"Weekend","Weekday")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AA39213-C4ED-B142-A716-CF8797C21E57}" sourceName="date">
  <pivotTables>
    <pivotTable tabId="4" name="PivotTable3"/>
  </pivotTables>
  <state minimalRefreshVersion="6" lastRefreshVersion="6" pivotCacheId="1003214776" filterType="dateBetween">
    <selection startDate="2024-06-01T00:00:00" endDate="2024-06-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1BA0078-04F5-DF4E-A57C-3F25A927539D}" cache="NativeTimeline_date" caption="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96CDE41-C337-8441-B6D5-B4E39F230CCF}" cache="NativeTimeline_date" caption="date" showHeader="0" level="2" selectionLevel="2" scrollPosition="2024-01-28T00:00:00" style="TimeSlicerStyleLight2"/>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555F-F709-4994-B1E8-8A1B7BD3BD18}">
  <dimension ref="A1"/>
  <sheetViews>
    <sheetView workbookViewId="0">
      <selection activeCell="A3" sqref="A3"/>
    </sheetView>
  </sheetViews>
  <sheetFormatPr defaultRowHeight="14.25" x14ac:dyDescent="0.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37"/>
  <sheetViews>
    <sheetView topLeftCell="B1" workbookViewId="0">
      <selection activeCell="I1" sqref="I1:J1048576"/>
    </sheetView>
  </sheetViews>
  <sheetFormatPr defaultColWidth="12.6640625" defaultRowHeight="15" customHeight="1" x14ac:dyDescent="0.45"/>
  <cols>
    <col min="1" max="1" width="14.796875" customWidth="1"/>
    <col min="2" max="2" width="24.33203125" customWidth="1"/>
    <col min="3" max="4" width="18.6640625" customWidth="1"/>
    <col min="5" max="5" width="24.6640625" customWidth="1"/>
    <col min="6" max="6" width="12" customWidth="1"/>
    <col min="7" max="7" width="19.33203125" customWidth="1"/>
    <col min="8" max="8" width="14" customWidth="1"/>
    <col min="9" max="9" width="11.6640625" customWidth="1"/>
    <col min="10" max="25" width="8.6640625" customWidth="1"/>
  </cols>
  <sheetData>
    <row r="1" spans="1:10" ht="14.25" customHeight="1" x14ac:dyDescent="0.45">
      <c r="A1" s="6" t="s">
        <v>0</v>
      </c>
      <c r="B1" s="7" t="s">
        <v>1</v>
      </c>
      <c r="C1" s="8" t="s">
        <v>2</v>
      </c>
      <c r="D1" s="9" t="s">
        <v>3</v>
      </c>
      <c r="E1" s="9" t="s">
        <v>4</v>
      </c>
      <c r="F1" s="10" t="s">
        <v>5</v>
      </c>
      <c r="G1" s="9" t="s">
        <v>6</v>
      </c>
      <c r="H1" s="8" t="s">
        <v>7</v>
      </c>
      <c r="I1" s="8" t="s">
        <v>10</v>
      </c>
      <c r="J1" s="8" t="s">
        <v>11</v>
      </c>
    </row>
    <row r="2" spans="1:10" ht="14.25" customHeight="1" x14ac:dyDescent="0.45">
      <c r="A2" s="5">
        <v>45352</v>
      </c>
      <c r="B2" s="1">
        <v>45352.427668055556</v>
      </c>
      <c r="C2" s="3">
        <f t="shared" ref="C2:C256" si="0">HOUR(B2)</f>
        <v>10</v>
      </c>
      <c r="D2" s="3" t="s">
        <v>4</v>
      </c>
      <c r="E2" s="3" t="s">
        <v>12</v>
      </c>
      <c r="F2" s="4">
        <v>38.700000000000003</v>
      </c>
      <c r="G2" s="3" t="s">
        <v>13</v>
      </c>
      <c r="H2" s="3" t="str">
        <f t="shared" ref="H2:H256" si="1">IF(AND(C2&gt;=5,C2&lt;12),"Morning",
 IF(AND(C2&gt;=12,C2&lt;17),"Afternoon","Night"))</f>
        <v>Morning</v>
      </c>
      <c r="I2" s="3">
        <f t="shared" ref="I2:I256" si="2">WEEKDAY(A2, 2)</f>
        <v>5</v>
      </c>
      <c r="J2" s="3">
        <f t="shared" ref="J2:J256" si="3">MONTH(A2)</f>
        <v>3</v>
      </c>
    </row>
    <row r="3" spans="1:10" ht="14.25" customHeight="1" x14ac:dyDescent="0.45">
      <c r="A3" s="5">
        <v>45352</v>
      </c>
      <c r="B3" s="1">
        <v>45352.513455312503</v>
      </c>
      <c r="C3" s="3">
        <f t="shared" si="0"/>
        <v>12</v>
      </c>
      <c r="D3" s="3" t="s">
        <v>4</v>
      </c>
      <c r="E3" s="3" t="s">
        <v>14</v>
      </c>
      <c r="F3" s="4">
        <v>38.700000000000003</v>
      </c>
      <c r="G3" s="3" t="s">
        <v>15</v>
      </c>
      <c r="H3" s="3" t="str">
        <f t="shared" si="1"/>
        <v>Afternoon</v>
      </c>
      <c r="I3" s="3">
        <f t="shared" si="2"/>
        <v>5</v>
      </c>
      <c r="J3" s="3">
        <f t="shared" si="3"/>
        <v>3</v>
      </c>
    </row>
    <row r="4" spans="1:10" ht="14.25" customHeight="1" x14ac:dyDescent="0.45">
      <c r="A4" s="5">
        <v>45352</v>
      </c>
      <c r="B4" s="1">
        <v>45352.514098252315</v>
      </c>
      <c r="C4" s="3">
        <f t="shared" si="0"/>
        <v>12</v>
      </c>
      <c r="D4" s="3" t="s">
        <v>4</v>
      </c>
      <c r="E4" s="3" t="s">
        <v>14</v>
      </c>
      <c r="F4" s="4">
        <v>38.700000000000003</v>
      </c>
      <c r="G4" s="3" t="s">
        <v>15</v>
      </c>
      <c r="H4" s="3" t="str">
        <f t="shared" si="1"/>
        <v>Afternoon</v>
      </c>
      <c r="I4" s="3">
        <f t="shared" si="2"/>
        <v>5</v>
      </c>
      <c r="J4" s="3">
        <f t="shared" si="3"/>
        <v>3</v>
      </c>
    </row>
    <row r="5" spans="1:10" ht="14.25" customHeight="1" x14ac:dyDescent="0.45">
      <c r="A5" s="5">
        <v>45352</v>
      </c>
      <c r="B5" s="1">
        <v>45352.573993124999</v>
      </c>
      <c r="C5" s="3">
        <f t="shared" si="0"/>
        <v>13</v>
      </c>
      <c r="D5" s="3" t="s">
        <v>4</v>
      </c>
      <c r="E5" s="3" t="s">
        <v>16</v>
      </c>
      <c r="F5" s="4">
        <v>28.9</v>
      </c>
      <c r="G5" s="2" t="s">
        <v>17</v>
      </c>
      <c r="H5" s="3" t="str">
        <f t="shared" si="1"/>
        <v>Afternoon</v>
      </c>
      <c r="I5" s="3">
        <f t="shared" si="2"/>
        <v>5</v>
      </c>
      <c r="J5" s="3">
        <f t="shared" si="3"/>
        <v>3</v>
      </c>
    </row>
    <row r="6" spans="1:10" ht="14.25" customHeight="1" x14ac:dyDescent="0.45">
      <c r="A6" s="5">
        <v>45352</v>
      </c>
      <c r="B6" s="1">
        <v>45352.575169282405</v>
      </c>
      <c r="C6" s="3">
        <f t="shared" si="0"/>
        <v>13</v>
      </c>
      <c r="D6" s="3" t="s">
        <v>4</v>
      </c>
      <c r="E6" s="3" t="s">
        <v>18</v>
      </c>
      <c r="F6" s="4">
        <v>38.700000000000003</v>
      </c>
      <c r="G6" s="3" t="s">
        <v>13</v>
      </c>
      <c r="H6" s="3" t="str">
        <f t="shared" si="1"/>
        <v>Afternoon</v>
      </c>
      <c r="I6" s="3">
        <f t="shared" si="2"/>
        <v>5</v>
      </c>
      <c r="J6" s="3">
        <f t="shared" si="3"/>
        <v>3</v>
      </c>
    </row>
    <row r="7" spans="1:10" ht="14.25" customHeight="1" x14ac:dyDescent="0.45">
      <c r="A7" s="5">
        <v>45352</v>
      </c>
      <c r="B7" s="1">
        <v>45352.65263571759</v>
      </c>
      <c r="C7" s="3">
        <f t="shared" si="0"/>
        <v>15</v>
      </c>
      <c r="D7" s="3" t="s">
        <v>4</v>
      </c>
      <c r="E7" s="3" t="s">
        <v>19</v>
      </c>
      <c r="F7" s="4">
        <v>33.799999999999997</v>
      </c>
      <c r="G7" s="3" t="s">
        <v>20</v>
      </c>
      <c r="H7" s="3" t="str">
        <f t="shared" si="1"/>
        <v>Afternoon</v>
      </c>
      <c r="I7" s="3">
        <f t="shared" si="2"/>
        <v>5</v>
      </c>
      <c r="J7" s="3">
        <f t="shared" si="3"/>
        <v>3</v>
      </c>
    </row>
    <row r="8" spans="1:10" ht="14.25" customHeight="1" x14ac:dyDescent="0.45">
      <c r="A8" s="5">
        <v>45352</v>
      </c>
      <c r="B8" s="1">
        <v>45352.679893009263</v>
      </c>
      <c r="C8" s="3">
        <f t="shared" si="0"/>
        <v>16</v>
      </c>
      <c r="D8" s="3" t="s">
        <v>4</v>
      </c>
      <c r="E8" s="3" t="s">
        <v>21</v>
      </c>
      <c r="F8" s="4">
        <v>38.700000000000003</v>
      </c>
      <c r="G8" s="3" t="s">
        <v>15</v>
      </c>
      <c r="H8" s="3" t="str">
        <f t="shared" si="1"/>
        <v>Afternoon</v>
      </c>
      <c r="I8" s="3">
        <f t="shared" si="2"/>
        <v>5</v>
      </c>
      <c r="J8" s="3">
        <f t="shared" si="3"/>
        <v>3</v>
      </c>
    </row>
    <row r="9" spans="1:10" ht="14.25" customHeight="1" x14ac:dyDescent="0.45">
      <c r="A9" s="5">
        <v>45352</v>
      </c>
      <c r="B9" s="1">
        <v>45352.777124768516</v>
      </c>
      <c r="C9" s="3">
        <f t="shared" si="0"/>
        <v>18</v>
      </c>
      <c r="D9" s="3" t="s">
        <v>4</v>
      </c>
      <c r="E9" s="3" t="s">
        <v>22</v>
      </c>
      <c r="F9" s="4">
        <v>33.799999999999997</v>
      </c>
      <c r="G9" s="3" t="s">
        <v>20</v>
      </c>
      <c r="H9" s="3" t="str">
        <f t="shared" si="1"/>
        <v>Night</v>
      </c>
      <c r="I9" s="3">
        <f t="shared" si="2"/>
        <v>5</v>
      </c>
      <c r="J9" s="3">
        <f t="shared" si="3"/>
        <v>3</v>
      </c>
    </row>
    <row r="10" spans="1:10" ht="14.25" customHeight="1" x14ac:dyDescent="0.45">
      <c r="A10" s="5">
        <v>45352</v>
      </c>
      <c r="B10" s="1">
        <v>45352.806964837961</v>
      </c>
      <c r="C10" s="3">
        <f t="shared" si="0"/>
        <v>19</v>
      </c>
      <c r="D10" s="3" t="s">
        <v>4</v>
      </c>
      <c r="E10" s="3" t="s">
        <v>23</v>
      </c>
      <c r="F10" s="4">
        <v>38.700000000000003</v>
      </c>
      <c r="G10" s="3" t="s">
        <v>24</v>
      </c>
      <c r="H10" s="3" t="str">
        <f t="shared" si="1"/>
        <v>Night</v>
      </c>
      <c r="I10" s="3">
        <f t="shared" si="2"/>
        <v>5</v>
      </c>
      <c r="J10" s="3">
        <f t="shared" si="3"/>
        <v>3</v>
      </c>
    </row>
    <row r="11" spans="1:10" ht="14.25" customHeight="1" x14ac:dyDescent="0.45">
      <c r="A11" s="5">
        <v>45352</v>
      </c>
      <c r="B11" s="1">
        <v>45352.807822766204</v>
      </c>
      <c r="C11" s="3">
        <f t="shared" si="0"/>
        <v>19</v>
      </c>
      <c r="D11" s="3" t="s">
        <v>4</v>
      </c>
      <c r="E11" s="3" t="s">
        <v>23</v>
      </c>
      <c r="F11" s="4">
        <v>33.799999999999997</v>
      </c>
      <c r="G11" s="3" t="s">
        <v>20</v>
      </c>
      <c r="H11" s="3" t="str">
        <f t="shared" si="1"/>
        <v>Night</v>
      </c>
      <c r="I11" s="3">
        <f t="shared" si="2"/>
        <v>5</v>
      </c>
      <c r="J11" s="3">
        <f t="shared" si="3"/>
        <v>3</v>
      </c>
    </row>
    <row r="12" spans="1:10" ht="14.25" customHeight="1" x14ac:dyDescent="0.45">
      <c r="A12" s="5">
        <v>45352</v>
      </c>
      <c r="B12" s="1">
        <v>45352.812006840279</v>
      </c>
      <c r="C12" s="3">
        <f t="shared" si="0"/>
        <v>19</v>
      </c>
      <c r="D12" s="3" t="s">
        <v>4</v>
      </c>
      <c r="E12" s="3" t="s">
        <v>25</v>
      </c>
      <c r="F12" s="4">
        <v>33.799999999999997</v>
      </c>
      <c r="G12" s="3" t="s">
        <v>20</v>
      </c>
      <c r="H12" s="3" t="str">
        <f t="shared" si="1"/>
        <v>Night</v>
      </c>
      <c r="I12" s="3">
        <f t="shared" si="2"/>
        <v>5</v>
      </c>
      <c r="J12" s="3">
        <f t="shared" si="3"/>
        <v>3</v>
      </c>
    </row>
    <row r="13" spans="1:10" ht="14.25" customHeight="1" x14ac:dyDescent="0.45">
      <c r="A13" s="5">
        <v>45353</v>
      </c>
      <c r="B13" s="1">
        <v>45353.432024965281</v>
      </c>
      <c r="C13" s="3">
        <f t="shared" si="0"/>
        <v>10</v>
      </c>
      <c r="D13" s="3" t="s">
        <v>4</v>
      </c>
      <c r="E13" s="3" t="s">
        <v>26</v>
      </c>
      <c r="F13" s="4">
        <v>28.9</v>
      </c>
      <c r="G13" s="3" t="s">
        <v>17</v>
      </c>
      <c r="H13" s="3" t="str">
        <f t="shared" si="1"/>
        <v>Morning</v>
      </c>
      <c r="I13" s="3">
        <f t="shared" si="2"/>
        <v>6</v>
      </c>
      <c r="J13" s="3">
        <f t="shared" si="3"/>
        <v>3</v>
      </c>
    </row>
    <row r="14" spans="1:10" ht="14.25" customHeight="1" x14ac:dyDescent="0.45">
      <c r="A14" s="5">
        <v>45353</v>
      </c>
      <c r="B14" s="1">
        <v>45353.437912824076</v>
      </c>
      <c r="C14" s="3">
        <f t="shared" si="0"/>
        <v>10</v>
      </c>
      <c r="D14" s="3" t="s">
        <v>27</v>
      </c>
      <c r="E14" s="3"/>
      <c r="F14" s="4">
        <v>40</v>
      </c>
      <c r="G14" s="3" t="s">
        <v>13</v>
      </c>
      <c r="H14" s="3" t="str">
        <f t="shared" si="1"/>
        <v>Morning</v>
      </c>
      <c r="I14" s="3">
        <f t="shared" si="2"/>
        <v>6</v>
      </c>
      <c r="J14" s="3">
        <f t="shared" si="3"/>
        <v>3</v>
      </c>
    </row>
    <row r="15" spans="1:10" ht="14.25" customHeight="1" x14ac:dyDescent="0.45">
      <c r="A15" s="5">
        <v>45353</v>
      </c>
      <c r="B15" s="1">
        <v>45353.445616307872</v>
      </c>
      <c r="C15" s="3">
        <f t="shared" si="0"/>
        <v>10</v>
      </c>
      <c r="D15" s="3" t="s">
        <v>4</v>
      </c>
      <c r="E15" s="3" t="s">
        <v>28</v>
      </c>
      <c r="F15" s="4">
        <v>33.799999999999997</v>
      </c>
      <c r="G15" s="3" t="s">
        <v>20</v>
      </c>
      <c r="H15" s="3" t="str">
        <f t="shared" si="1"/>
        <v>Morning</v>
      </c>
      <c r="I15" s="3">
        <f t="shared" si="2"/>
        <v>6</v>
      </c>
      <c r="J15" s="3">
        <f t="shared" si="3"/>
        <v>3</v>
      </c>
    </row>
    <row r="16" spans="1:10" ht="14.25" customHeight="1" x14ac:dyDescent="0.45">
      <c r="A16" s="5">
        <v>45353</v>
      </c>
      <c r="B16" s="1">
        <v>45353.499831990739</v>
      </c>
      <c r="C16" s="3">
        <f t="shared" si="0"/>
        <v>11</v>
      </c>
      <c r="D16" s="3" t="s">
        <v>4</v>
      </c>
      <c r="E16" s="3" t="s">
        <v>29</v>
      </c>
      <c r="F16" s="4">
        <v>33.799999999999997</v>
      </c>
      <c r="G16" s="3" t="s">
        <v>20</v>
      </c>
      <c r="H16" s="3" t="str">
        <f t="shared" si="1"/>
        <v>Morning</v>
      </c>
      <c r="I16" s="3">
        <f t="shared" si="2"/>
        <v>6</v>
      </c>
      <c r="J16" s="3">
        <f t="shared" si="3"/>
        <v>3</v>
      </c>
    </row>
    <row r="17" spans="1:10" ht="14.25" customHeight="1" x14ac:dyDescent="0.45">
      <c r="A17" s="5">
        <v>45353</v>
      </c>
      <c r="B17" s="1">
        <v>45353.610133506947</v>
      </c>
      <c r="C17" s="3">
        <f t="shared" si="0"/>
        <v>14</v>
      </c>
      <c r="D17" s="3" t="s">
        <v>4</v>
      </c>
      <c r="E17" s="3" t="s">
        <v>30</v>
      </c>
      <c r="F17" s="4">
        <v>28.9</v>
      </c>
      <c r="G17" s="3" t="s">
        <v>17</v>
      </c>
      <c r="H17" s="3" t="str">
        <f t="shared" si="1"/>
        <v>Afternoon</v>
      </c>
      <c r="I17" s="3">
        <f t="shared" si="2"/>
        <v>6</v>
      </c>
      <c r="J17" s="3">
        <f t="shared" si="3"/>
        <v>3</v>
      </c>
    </row>
    <row r="18" spans="1:10" ht="14.25" customHeight="1" x14ac:dyDescent="0.45">
      <c r="A18" s="5">
        <v>45353</v>
      </c>
      <c r="B18" s="1">
        <v>45353.692644386574</v>
      </c>
      <c r="C18" s="3">
        <f t="shared" si="0"/>
        <v>16</v>
      </c>
      <c r="D18" s="3" t="s">
        <v>4</v>
      </c>
      <c r="E18" s="3" t="s">
        <v>31</v>
      </c>
      <c r="F18" s="4">
        <v>33.799999999999997</v>
      </c>
      <c r="G18" s="3" t="s">
        <v>20</v>
      </c>
      <c r="H18" s="3" t="str">
        <f t="shared" si="1"/>
        <v>Afternoon</v>
      </c>
      <c r="I18" s="3">
        <f t="shared" si="2"/>
        <v>6</v>
      </c>
      <c r="J18" s="3">
        <f t="shared" si="3"/>
        <v>3</v>
      </c>
    </row>
    <row r="19" spans="1:10" ht="14.25" customHeight="1" x14ac:dyDescent="0.45">
      <c r="A19" s="5">
        <v>45353</v>
      </c>
      <c r="B19" s="1">
        <v>45353.732580659722</v>
      </c>
      <c r="C19" s="3">
        <f t="shared" si="0"/>
        <v>17</v>
      </c>
      <c r="D19" s="3" t="s">
        <v>4</v>
      </c>
      <c r="E19" s="3" t="s">
        <v>18</v>
      </c>
      <c r="F19" s="4">
        <v>28.9</v>
      </c>
      <c r="G19" s="3" t="s">
        <v>17</v>
      </c>
      <c r="H19" s="3" t="str">
        <f t="shared" si="1"/>
        <v>Night</v>
      </c>
      <c r="I19" s="3">
        <f t="shared" si="2"/>
        <v>6</v>
      </c>
      <c r="J19" s="3">
        <f t="shared" si="3"/>
        <v>3</v>
      </c>
    </row>
    <row r="20" spans="1:10" ht="14.25" customHeight="1" x14ac:dyDescent="0.45">
      <c r="A20" s="5">
        <v>45354</v>
      </c>
      <c r="B20" s="1">
        <v>45354.424120150463</v>
      </c>
      <c r="C20" s="3">
        <f t="shared" si="0"/>
        <v>10</v>
      </c>
      <c r="D20" s="3" t="s">
        <v>27</v>
      </c>
      <c r="E20" s="3"/>
      <c r="F20" s="4">
        <v>40</v>
      </c>
      <c r="G20" s="3" t="s">
        <v>13</v>
      </c>
      <c r="H20" s="3" t="str">
        <f t="shared" si="1"/>
        <v>Morning</v>
      </c>
      <c r="I20" s="3">
        <f t="shared" si="2"/>
        <v>7</v>
      </c>
      <c r="J20" s="3">
        <f t="shared" si="3"/>
        <v>3</v>
      </c>
    </row>
    <row r="21" spans="1:10" ht="14.25" customHeight="1" x14ac:dyDescent="0.45">
      <c r="A21" s="5">
        <v>45354</v>
      </c>
      <c r="B21" s="1">
        <v>45354.435631493056</v>
      </c>
      <c r="C21" s="3">
        <f t="shared" si="0"/>
        <v>10</v>
      </c>
      <c r="D21" s="3" t="s">
        <v>4</v>
      </c>
      <c r="E21" s="3" t="s">
        <v>32</v>
      </c>
      <c r="F21" s="4">
        <v>38.700000000000003</v>
      </c>
      <c r="G21" s="3" t="s">
        <v>13</v>
      </c>
      <c r="H21" s="3" t="str">
        <f t="shared" si="1"/>
        <v>Morning</v>
      </c>
      <c r="I21" s="3">
        <f t="shared" si="2"/>
        <v>7</v>
      </c>
      <c r="J21" s="3">
        <f t="shared" si="3"/>
        <v>3</v>
      </c>
    </row>
    <row r="22" spans="1:10" ht="14.25" customHeight="1" x14ac:dyDescent="0.45">
      <c r="A22" s="5">
        <v>45354</v>
      </c>
      <c r="B22" s="1">
        <v>45354.481899513892</v>
      </c>
      <c r="C22" s="3">
        <f t="shared" si="0"/>
        <v>11</v>
      </c>
      <c r="D22" s="3" t="s">
        <v>4</v>
      </c>
      <c r="E22" s="3" t="s">
        <v>33</v>
      </c>
      <c r="F22" s="4">
        <v>28.9</v>
      </c>
      <c r="G22" s="3" t="s">
        <v>34</v>
      </c>
      <c r="H22" s="3" t="str">
        <f t="shared" si="1"/>
        <v>Morning</v>
      </c>
      <c r="I22" s="3">
        <f t="shared" si="2"/>
        <v>7</v>
      </c>
      <c r="J22" s="3">
        <f t="shared" si="3"/>
        <v>3</v>
      </c>
    </row>
    <row r="23" spans="1:10" ht="14.25" customHeight="1" x14ac:dyDescent="0.45">
      <c r="A23" s="5">
        <v>45354</v>
      </c>
      <c r="B23" s="1">
        <v>45354.518704837959</v>
      </c>
      <c r="C23" s="3">
        <f t="shared" si="0"/>
        <v>12</v>
      </c>
      <c r="D23" s="3" t="s">
        <v>4</v>
      </c>
      <c r="E23" s="3" t="s">
        <v>29</v>
      </c>
      <c r="F23" s="4">
        <v>28.9</v>
      </c>
      <c r="G23" s="3" t="s">
        <v>17</v>
      </c>
      <c r="H23" s="3" t="str">
        <f t="shared" si="1"/>
        <v>Afternoon</v>
      </c>
      <c r="I23" s="3">
        <f t="shared" si="2"/>
        <v>7</v>
      </c>
      <c r="J23" s="3">
        <f t="shared" si="3"/>
        <v>3</v>
      </c>
    </row>
    <row r="24" spans="1:10" ht="14.25" customHeight="1" x14ac:dyDescent="0.45">
      <c r="A24" s="5">
        <v>45354</v>
      </c>
      <c r="B24" s="1">
        <v>45354.548337048611</v>
      </c>
      <c r="C24" s="3">
        <f t="shared" si="0"/>
        <v>13</v>
      </c>
      <c r="D24" s="3" t="s">
        <v>4</v>
      </c>
      <c r="E24" s="3" t="s">
        <v>35</v>
      </c>
      <c r="F24" s="4">
        <v>38.700000000000003</v>
      </c>
      <c r="G24" s="3" t="s">
        <v>15</v>
      </c>
      <c r="H24" s="3" t="str">
        <f t="shared" si="1"/>
        <v>Afternoon</v>
      </c>
      <c r="I24" s="3">
        <f t="shared" si="2"/>
        <v>7</v>
      </c>
      <c r="J24" s="3">
        <f t="shared" si="3"/>
        <v>3</v>
      </c>
    </row>
    <row r="25" spans="1:10" ht="14.25" customHeight="1" x14ac:dyDescent="0.45">
      <c r="A25" s="5">
        <v>45354</v>
      </c>
      <c r="B25" s="1">
        <v>45354.712966099534</v>
      </c>
      <c r="C25" s="3">
        <f t="shared" si="0"/>
        <v>17</v>
      </c>
      <c r="D25" s="3" t="s">
        <v>4</v>
      </c>
      <c r="E25" s="3" t="s">
        <v>36</v>
      </c>
      <c r="F25" s="4">
        <v>38.700000000000003</v>
      </c>
      <c r="G25" s="3" t="s">
        <v>24</v>
      </c>
      <c r="H25" s="3" t="str">
        <f t="shared" si="1"/>
        <v>Night</v>
      </c>
      <c r="I25" s="3">
        <f t="shared" si="2"/>
        <v>7</v>
      </c>
      <c r="J25" s="3">
        <f t="shared" si="3"/>
        <v>3</v>
      </c>
    </row>
    <row r="26" spans="1:10" ht="14.25" customHeight="1" x14ac:dyDescent="0.45">
      <c r="A26" s="5">
        <v>45354</v>
      </c>
      <c r="B26" s="1">
        <v>45354.714420081022</v>
      </c>
      <c r="C26" s="3">
        <f t="shared" si="0"/>
        <v>17</v>
      </c>
      <c r="D26" s="3" t="s">
        <v>4</v>
      </c>
      <c r="E26" s="3" t="s">
        <v>37</v>
      </c>
      <c r="F26" s="4">
        <v>28.9</v>
      </c>
      <c r="G26" s="3" t="s">
        <v>34</v>
      </c>
      <c r="H26" s="3" t="str">
        <f t="shared" si="1"/>
        <v>Night</v>
      </c>
      <c r="I26" s="3">
        <f t="shared" si="2"/>
        <v>7</v>
      </c>
      <c r="J26" s="3">
        <f t="shared" si="3"/>
        <v>3</v>
      </c>
    </row>
    <row r="27" spans="1:10" ht="14.25" customHeight="1" x14ac:dyDescent="0.45">
      <c r="A27" s="5">
        <v>45354</v>
      </c>
      <c r="B27" s="1">
        <v>45354.752353807868</v>
      </c>
      <c r="C27" s="3">
        <f t="shared" si="0"/>
        <v>18</v>
      </c>
      <c r="D27" s="3" t="s">
        <v>4</v>
      </c>
      <c r="E27" s="3" t="s">
        <v>38</v>
      </c>
      <c r="F27" s="4">
        <v>33.799999999999997</v>
      </c>
      <c r="G27" s="3" t="s">
        <v>20</v>
      </c>
      <c r="H27" s="3" t="str">
        <f t="shared" si="1"/>
        <v>Night</v>
      </c>
      <c r="I27" s="3">
        <f t="shared" si="2"/>
        <v>7</v>
      </c>
      <c r="J27" s="3">
        <f t="shared" si="3"/>
        <v>3</v>
      </c>
    </row>
    <row r="28" spans="1:10" ht="14.25" customHeight="1" x14ac:dyDescent="0.45">
      <c r="A28" s="5">
        <v>45354</v>
      </c>
      <c r="B28" s="1">
        <v>45354.753101226852</v>
      </c>
      <c r="C28" s="3">
        <f t="shared" si="0"/>
        <v>18</v>
      </c>
      <c r="D28" s="3" t="s">
        <v>4</v>
      </c>
      <c r="E28" s="3" t="s">
        <v>38</v>
      </c>
      <c r="F28" s="4">
        <v>33.799999999999997</v>
      </c>
      <c r="G28" s="3" t="s">
        <v>20</v>
      </c>
      <c r="H28" s="3" t="str">
        <f t="shared" si="1"/>
        <v>Night</v>
      </c>
      <c r="I28" s="3">
        <f t="shared" si="2"/>
        <v>7</v>
      </c>
      <c r="J28" s="3">
        <f t="shared" si="3"/>
        <v>3</v>
      </c>
    </row>
    <row r="29" spans="1:10" ht="14.25" customHeight="1" x14ac:dyDescent="0.45">
      <c r="A29" s="5">
        <v>45354</v>
      </c>
      <c r="B29" s="1">
        <v>45354.755612951391</v>
      </c>
      <c r="C29" s="3">
        <f t="shared" si="0"/>
        <v>18</v>
      </c>
      <c r="D29" s="3" t="s">
        <v>4</v>
      </c>
      <c r="E29" s="3" t="s">
        <v>38</v>
      </c>
      <c r="F29" s="4">
        <v>38.700000000000003</v>
      </c>
      <c r="G29" s="3" t="s">
        <v>15</v>
      </c>
      <c r="H29" s="3" t="str">
        <f t="shared" si="1"/>
        <v>Night</v>
      </c>
      <c r="I29" s="3">
        <f t="shared" si="2"/>
        <v>7</v>
      </c>
      <c r="J29" s="3">
        <f t="shared" si="3"/>
        <v>3</v>
      </c>
    </row>
    <row r="30" spans="1:10" ht="14.25" customHeight="1" x14ac:dyDescent="0.45">
      <c r="A30" s="5">
        <v>45355</v>
      </c>
      <c r="B30" s="1">
        <v>45355.41935178241</v>
      </c>
      <c r="C30" s="3">
        <f t="shared" si="0"/>
        <v>10</v>
      </c>
      <c r="D30" s="3" t="s">
        <v>4</v>
      </c>
      <c r="E30" s="3" t="s">
        <v>12</v>
      </c>
      <c r="F30" s="4">
        <v>38.700000000000003</v>
      </c>
      <c r="G30" s="3" t="s">
        <v>13</v>
      </c>
      <c r="H30" s="3" t="str">
        <f t="shared" si="1"/>
        <v>Morning</v>
      </c>
      <c r="I30" s="3">
        <f t="shared" si="2"/>
        <v>1</v>
      </c>
      <c r="J30" s="3">
        <f t="shared" si="3"/>
        <v>3</v>
      </c>
    </row>
    <row r="31" spans="1:10" ht="14.25" customHeight="1" x14ac:dyDescent="0.45">
      <c r="A31" s="5">
        <v>45355</v>
      </c>
      <c r="B31" s="1">
        <v>45355.454756458334</v>
      </c>
      <c r="C31" s="3">
        <f t="shared" si="0"/>
        <v>10</v>
      </c>
      <c r="D31" s="3" t="s">
        <v>4</v>
      </c>
      <c r="E31" s="3" t="s">
        <v>39</v>
      </c>
      <c r="F31" s="4">
        <v>38.700000000000003</v>
      </c>
      <c r="G31" s="3" t="s">
        <v>13</v>
      </c>
      <c r="H31" s="3" t="str">
        <f t="shared" si="1"/>
        <v>Morning</v>
      </c>
      <c r="I31" s="3">
        <f t="shared" si="2"/>
        <v>1</v>
      </c>
      <c r="J31" s="3">
        <f t="shared" si="3"/>
        <v>3</v>
      </c>
    </row>
    <row r="32" spans="1:10" ht="14.25" customHeight="1" x14ac:dyDescent="0.45">
      <c r="A32" s="5">
        <v>45355</v>
      </c>
      <c r="B32" s="1">
        <v>45355.461992870369</v>
      </c>
      <c r="C32" s="3">
        <f t="shared" si="0"/>
        <v>11</v>
      </c>
      <c r="D32" s="3" t="s">
        <v>4</v>
      </c>
      <c r="E32" s="3" t="s">
        <v>29</v>
      </c>
      <c r="F32" s="4">
        <v>33.799999999999997</v>
      </c>
      <c r="G32" s="3" t="s">
        <v>20</v>
      </c>
      <c r="H32" s="3" t="str">
        <f t="shared" si="1"/>
        <v>Morning</v>
      </c>
      <c r="I32" s="3">
        <f t="shared" si="2"/>
        <v>1</v>
      </c>
      <c r="J32" s="3">
        <f t="shared" si="3"/>
        <v>3</v>
      </c>
    </row>
    <row r="33" spans="1:10" ht="14.25" customHeight="1" x14ac:dyDescent="0.45">
      <c r="A33" s="5">
        <v>45355</v>
      </c>
      <c r="B33" s="1">
        <v>45355.586547847219</v>
      </c>
      <c r="C33" s="3">
        <f t="shared" si="0"/>
        <v>14</v>
      </c>
      <c r="D33" s="3" t="s">
        <v>4</v>
      </c>
      <c r="E33" s="3" t="s">
        <v>40</v>
      </c>
      <c r="F33" s="4">
        <v>24</v>
      </c>
      <c r="G33" s="3" t="s">
        <v>41</v>
      </c>
      <c r="H33" s="3" t="str">
        <f t="shared" si="1"/>
        <v>Afternoon</v>
      </c>
      <c r="I33" s="3">
        <f t="shared" si="2"/>
        <v>1</v>
      </c>
      <c r="J33" s="3">
        <f t="shared" si="3"/>
        <v>3</v>
      </c>
    </row>
    <row r="34" spans="1:10" ht="14.25" customHeight="1" x14ac:dyDescent="0.45">
      <c r="A34" s="5">
        <v>45356</v>
      </c>
      <c r="B34" s="1">
        <v>45356.416581608799</v>
      </c>
      <c r="C34" s="3">
        <f t="shared" si="0"/>
        <v>9</v>
      </c>
      <c r="D34" s="3" t="s">
        <v>4</v>
      </c>
      <c r="E34" s="3" t="s">
        <v>12</v>
      </c>
      <c r="F34" s="4">
        <v>38.700000000000003</v>
      </c>
      <c r="G34" s="3" t="s">
        <v>13</v>
      </c>
      <c r="H34" s="3" t="str">
        <f t="shared" si="1"/>
        <v>Morning</v>
      </c>
      <c r="I34" s="3">
        <f t="shared" si="2"/>
        <v>2</v>
      </c>
      <c r="J34" s="3">
        <f t="shared" si="3"/>
        <v>3</v>
      </c>
    </row>
    <row r="35" spans="1:10" ht="14.25" customHeight="1" x14ac:dyDescent="0.45">
      <c r="A35" s="5">
        <v>45356</v>
      </c>
      <c r="B35" s="1">
        <v>45356.60759216435</v>
      </c>
      <c r="C35" s="3">
        <f t="shared" si="0"/>
        <v>14</v>
      </c>
      <c r="D35" s="3" t="s">
        <v>4</v>
      </c>
      <c r="E35" s="3" t="s">
        <v>42</v>
      </c>
      <c r="F35" s="4">
        <v>38.700000000000003</v>
      </c>
      <c r="G35" s="3" t="s">
        <v>13</v>
      </c>
      <c r="H35" s="3" t="str">
        <f t="shared" si="1"/>
        <v>Afternoon</v>
      </c>
      <c r="I35" s="3">
        <f t="shared" si="2"/>
        <v>2</v>
      </c>
      <c r="J35" s="3">
        <f t="shared" si="3"/>
        <v>3</v>
      </c>
    </row>
    <row r="36" spans="1:10" ht="14.25" customHeight="1" x14ac:dyDescent="0.45">
      <c r="A36" s="5">
        <v>45356</v>
      </c>
      <c r="B36" s="1">
        <v>45356.732014386573</v>
      </c>
      <c r="C36" s="3">
        <f t="shared" si="0"/>
        <v>17</v>
      </c>
      <c r="D36" s="3" t="s">
        <v>4</v>
      </c>
      <c r="E36" s="3" t="s">
        <v>43</v>
      </c>
      <c r="F36" s="4">
        <v>38.700000000000003</v>
      </c>
      <c r="G36" s="3" t="s">
        <v>13</v>
      </c>
      <c r="H36" s="3" t="str">
        <f t="shared" si="1"/>
        <v>Night</v>
      </c>
      <c r="I36" s="3">
        <f t="shared" si="2"/>
        <v>2</v>
      </c>
      <c r="J36" s="3">
        <f t="shared" si="3"/>
        <v>3</v>
      </c>
    </row>
    <row r="37" spans="1:10" ht="14.25" customHeight="1" x14ac:dyDescent="0.45">
      <c r="A37" s="5">
        <v>45356</v>
      </c>
      <c r="B37" s="1">
        <v>45356.732928483798</v>
      </c>
      <c r="C37" s="3">
        <f t="shared" si="0"/>
        <v>17</v>
      </c>
      <c r="D37" s="3" t="s">
        <v>4</v>
      </c>
      <c r="E37" s="3" t="s">
        <v>44</v>
      </c>
      <c r="F37" s="4">
        <v>38.700000000000003</v>
      </c>
      <c r="G37" s="3" t="s">
        <v>15</v>
      </c>
      <c r="H37" s="3" t="str">
        <f t="shared" si="1"/>
        <v>Night</v>
      </c>
      <c r="I37" s="3">
        <f t="shared" si="2"/>
        <v>2</v>
      </c>
      <c r="J37" s="3">
        <f t="shared" si="3"/>
        <v>3</v>
      </c>
    </row>
    <row r="38" spans="1:10" ht="14.25" customHeight="1" x14ac:dyDescent="0.45">
      <c r="A38" s="5">
        <v>45356</v>
      </c>
      <c r="B38" s="1">
        <v>45356.733664016203</v>
      </c>
      <c r="C38" s="3">
        <f t="shared" si="0"/>
        <v>17</v>
      </c>
      <c r="D38" s="3" t="s">
        <v>4</v>
      </c>
      <c r="E38" s="3" t="s">
        <v>45</v>
      </c>
      <c r="F38" s="4">
        <v>38.700000000000003</v>
      </c>
      <c r="G38" s="3" t="s">
        <v>24</v>
      </c>
      <c r="H38" s="3" t="str">
        <f t="shared" si="1"/>
        <v>Night</v>
      </c>
      <c r="I38" s="3">
        <f t="shared" si="2"/>
        <v>2</v>
      </c>
      <c r="J38" s="3">
        <f t="shared" si="3"/>
        <v>3</v>
      </c>
    </row>
    <row r="39" spans="1:10" ht="14.25" customHeight="1" x14ac:dyDescent="0.45">
      <c r="A39" s="5">
        <v>45356</v>
      </c>
      <c r="B39" s="1">
        <v>45356.734185868052</v>
      </c>
      <c r="C39" s="3">
        <f t="shared" si="0"/>
        <v>17</v>
      </c>
      <c r="D39" s="3" t="s">
        <v>4</v>
      </c>
      <c r="E39" s="3" t="s">
        <v>46</v>
      </c>
      <c r="F39" s="4">
        <v>38.700000000000003</v>
      </c>
      <c r="G39" s="3" t="s">
        <v>15</v>
      </c>
      <c r="H39" s="3" t="str">
        <f t="shared" si="1"/>
        <v>Night</v>
      </c>
      <c r="I39" s="3">
        <f t="shared" si="2"/>
        <v>2</v>
      </c>
      <c r="J39" s="3">
        <f t="shared" si="3"/>
        <v>3</v>
      </c>
    </row>
    <row r="40" spans="1:10" ht="14.25" customHeight="1" x14ac:dyDescent="0.45">
      <c r="A40" s="5">
        <v>45356</v>
      </c>
      <c r="B40" s="1">
        <v>45356.734830486108</v>
      </c>
      <c r="C40" s="3">
        <f t="shared" si="0"/>
        <v>17</v>
      </c>
      <c r="D40" s="3" t="s">
        <v>4</v>
      </c>
      <c r="E40" s="3" t="s">
        <v>25</v>
      </c>
      <c r="F40" s="4">
        <v>38.700000000000003</v>
      </c>
      <c r="G40" s="3" t="s">
        <v>15</v>
      </c>
      <c r="H40" s="3" t="str">
        <f t="shared" si="1"/>
        <v>Night</v>
      </c>
      <c r="I40" s="3">
        <f t="shared" si="2"/>
        <v>2</v>
      </c>
      <c r="J40" s="3">
        <f t="shared" si="3"/>
        <v>3</v>
      </c>
    </row>
    <row r="41" spans="1:10" ht="14.25" customHeight="1" x14ac:dyDescent="0.45">
      <c r="A41" s="5">
        <v>45356</v>
      </c>
      <c r="B41" s="1">
        <v>45356.747404814814</v>
      </c>
      <c r="C41" s="3">
        <f t="shared" si="0"/>
        <v>17</v>
      </c>
      <c r="D41" s="3" t="s">
        <v>4</v>
      </c>
      <c r="E41" s="3" t="s">
        <v>47</v>
      </c>
      <c r="F41" s="4">
        <v>28.9</v>
      </c>
      <c r="G41" s="3" t="s">
        <v>34</v>
      </c>
      <c r="H41" s="3" t="str">
        <f t="shared" si="1"/>
        <v>Night</v>
      </c>
      <c r="I41" s="3">
        <f t="shared" si="2"/>
        <v>2</v>
      </c>
      <c r="J41" s="3">
        <f t="shared" si="3"/>
        <v>3</v>
      </c>
    </row>
    <row r="42" spans="1:10" ht="14.25" customHeight="1" x14ac:dyDescent="0.45">
      <c r="A42" s="5">
        <v>45356</v>
      </c>
      <c r="B42" s="1">
        <v>45356.751056041663</v>
      </c>
      <c r="C42" s="3">
        <f t="shared" si="0"/>
        <v>18</v>
      </c>
      <c r="D42" s="3" t="s">
        <v>4</v>
      </c>
      <c r="E42" s="3" t="s">
        <v>47</v>
      </c>
      <c r="F42" s="4">
        <v>38.700000000000003</v>
      </c>
      <c r="G42" s="3" t="s">
        <v>15</v>
      </c>
      <c r="H42" s="3" t="str">
        <f t="shared" si="1"/>
        <v>Night</v>
      </c>
      <c r="I42" s="3">
        <f t="shared" si="2"/>
        <v>2</v>
      </c>
      <c r="J42" s="3">
        <f t="shared" si="3"/>
        <v>3</v>
      </c>
    </row>
    <row r="43" spans="1:10" ht="14.25" customHeight="1" x14ac:dyDescent="0.45">
      <c r="A43" s="5">
        <v>45357</v>
      </c>
      <c r="B43" s="1">
        <v>45357.521146863422</v>
      </c>
      <c r="C43" s="3">
        <f t="shared" si="0"/>
        <v>12</v>
      </c>
      <c r="D43" s="3" t="s">
        <v>27</v>
      </c>
      <c r="E43" s="3"/>
      <c r="F43" s="4">
        <v>35</v>
      </c>
      <c r="G43" s="3" t="s">
        <v>20</v>
      </c>
      <c r="H43" s="3" t="str">
        <f t="shared" si="1"/>
        <v>Afternoon</v>
      </c>
      <c r="I43" s="3">
        <f t="shared" si="2"/>
        <v>3</v>
      </c>
      <c r="J43" s="3">
        <f t="shared" si="3"/>
        <v>3</v>
      </c>
    </row>
    <row r="44" spans="1:10" ht="14.25" customHeight="1" x14ac:dyDescent="0.45">
      <c r="A44" s="5">
        <v>45357</v>
      </c>
      <c r="B44" s="1">
        <v>45357.558422071757</v>
      </c>
      <c r="C44" s="3">
        <f t="shared" si="0"/>
        <v>13</v>
      </c>
      <c r="D44" s="3" t="s">
        <v>4</v>
      </c>
      <c r="E44" s="3" t="s">
        <v>29</v>
      </c>
      <c r="F44" s="4">
        <v>28.9</v>
      </c>
      <c r="G44" s="3" t="s">
        <v>17</v>
      </c>
      <c r="H44" s="3" t="str">
        <f t="shared" si="1"/>
        <v>Afternoon</v>
      </c>
      <c r="I44" s="3">
        <f t="shared" si="2"/>
        <v>3</v>
      </c>
      <c r="J44" s="3">
        <f t="shared" si="3"/>
        <v>3</v>
      </c>
    </row>
    <row r="45" spans="1:10" ht="14.25" customHeight="1" x14ac:dyDescent="0.45">
      <c r="A45" s="5">
        <v>45357</v>
      </c>
      <c r="B45" s="1">
        <v>45357.559193877314</v>
      </c>
      <c r="C45" s="3">
        <f t="shared" si="0"/>
        <v>13</v>
      </c>
      <c r="D45" s="3" t="s">
        <v>4</v>
      </c>
      <c r="E45" s="3" t="s">
        <v>29</v>
      </c>
      <c r="F45" s="4">
        <v>28.9</v>
      </c>
      <c r="G45" s="3" t="s">
        <v>34</v>
      </c>
      <c r="H45" s="3" t="str">
        <f t="shared" si="1"/>
        <v>Afternoon</v>
      </c>
      <c r="I45" s="3">
        <f t="shared" si="2"/>
        <v>3</v>
      </c>
      <c r="J45" s="3">
        <f t="shared" si="3"/>
        <v>3</v>
      </c>
    </row>
    <row r="46" spans="1:10" ht="14.25" customHeight="1" x14ac:dyDescent="0.45">
      <c r="A46" s="5">
        <v>45357</v>
      </c>
      <c r="B46" s="1">
        <v>45357.619464826392</v>
      </c>
      <c r="C46" s="3">
        <f t="shared" si="0"/>
        <v>14</v>
      </c>
      <c r="D46" s="3" t="s">
        <v>4</v>
      </c>
      <c r="E46" s="3" t="s">
        <v>48</v>
      </c>
      <c r="F46" s="4">
        <v>38.700000000000003</v>
      </c>
      <c r="G46" s="3" t="s">
        <v>49</v>
      </c>
      <c r="H46" s="3" t="str">
        <f t="shared" si="1"/>
        <v>Afternoon</v>
      </c>
      <c r="I46" s="3">
        <f t="shared" si="2"/>
        <v>3</v>
      </c>
      <c r="J46" s="3">
        <f t="shared" si="3"/>
        <v>3</v>
      </c>
    </row>
    <row r="47" spans="1:10" ht="14.25" customHeight="1" x14ac:dyDescent="0.45">
      <c r="A47" s="5">
        <v>45357</v>
      </c>
      <c r="B47" s="1">
        <v>45357.620351203703</v>
      </c>
      <c r="C47" s="3">
        <f t="shared" si="0"/>
        <v>14</v>
      </c>
      <c r="D47" s="3" t="s">
        <v>4</v>
      </c>
      <c r="E47" s="3" t="s">
        <v>48</v>
      </c>
      <c r="F47" s="4">
        <v>38.700000000000003</v>
      </c>
      <c r="G47" s="3" t="s">
        <v>49</v>
      </c>
      <c r="H47" s="3" t="str">
        <f t="shared" si="1"/>
        <v>Afternoon</v>
      </c>
      <c r="I47" s="3">
        <f t="shared" si="2"/>
        <v>3</v>
      </c>
      <c r="J47" s="3">
        <f t="shared" si="3"/>
        <v>3</v>
      </c>
    </row>
    <row r="48" spans="1:10" ht="14.25" customHeight="1" x14ac:dyDescent="0.45">
      <c r="A48" s="5">
        <v>45358</v>
      </c>
      <c r="B48" s="1">
        <v>45358.42290445602</v>
      </c>
      <c r="C48" s="3">
        <f t="shared" si="0"/>
        <v>10</v>
      </c>
      <c r="D48" s="3" t="s">
        <v>27</v>
      </c>
      <c r="E48" s="3"/>
      <c r="F48" s="4">
        <v>40</v>
      </c>
      <c r="G48" s="3" t="s">
        <v>13</v>
      </c>
      <c r="H48" s="3" t="str">
        <f t="shared" si="1"/>
        <v>Morning</v>
      </c>
      <c r="I48" s="3">
        <f t="shared" si="2"/>
        <v>4</v>
      </c>
      <c r="J48" s="3">
        <f t="shared" si="3"/>
        <v>3</v>
      </c>
    </row>
    <row r="49" spans="1:10" ht="14.25" customHeight="1" x14ac:dyDescent="0.45">
      <c r="A49" s="5">
        <v>45358</v>
      </c>
      <c r="B49" s="1">
        <v>45358.429635914355</v>
      </c>
      <c r="C49" s="3">
        <f t="shared" si="0"/>
        <v>10</v>
      </c>
      <c r="D49" s="3" t="s">
        <v>4</v>
      </c>
      <c r="E49" s="3" t="s">
        <v>50</v>
      </c>
      <c r="F49" s="4">
        <v>38.700000000000003</v>
      </c>
      <c r="G49" s="3" t="s">
        <v>15</v>
      </c>
      <c r="H49" s="3" t="str">
        <f t="shared" si="1"/>
        <v>Morning</v>
      </c>
      <c r="I49" s="3">
        <f t="shared" si="2"/>
        <v>4</v>
      </c>
      <c r="J49" s="3">
        <f t="shared" si="3"/>
        <v>3</v>
      </c>
    </row>
    <row r="50" spans="1:10" ht="14.25" customHeight="1" x14ac:dyDescent="0.45">
      <c r="A50" s="5">
        <v>45358</v>
      </c>
      <c r="B50" s="1">
        <v>45358.461099259257</v>
      </c>
      <c r="C50" s="3">
        <f t="shared" si="0"/>
        <v>11</v>
      </c>
      <c r="D50" s="3" t="s">
        <v>4</v>
      </c>
      <c r="E50" s="3" t="s">
        <v>51</v>
      </c>
      <c r="F50" s="4">
        <v>38.700000000000003</v>
      </c>
      <c r="G50" s="3" t="s">
        <v>13</v>
      </c>
      <c r="H50" s="3" t="str">
        <f t="shared" si="1"/>
        <v>Morning</v>
      </c>
      <c r="I50" s="3">
        <f t="shared" si="2"/>
        <v>4</v>
      </c>
      <c r="J50" s="3">
        <f t="shared" si="3"/>
        <v>3</v>
      </c>
    </row>
    <row r="51" spans="1:10" ht="14.25" customHeight="1" x14ac:dyDescent="0.45">
      <c r="A51" s="5">
        <v>45358</v>
      </c>
      <c r="B51" s="1">
        <v>45358.476203437502</v>
      </c>
      <c r="C51" s="3">
        <f t="shared" si="0"/>
        <v>11</v>
      </c>
      <c r="D51" s="3" t="s">
        <v>27</v>
      </c>
      <c r="E51" s="3"/>
      <c r="F51" s="4">
        <v>40</v>
      </c>
      <c r="G51" s="3" t="s">
        <v>13</v>
      </c>
      <c r="H51" s="3" t="str">
        <f t="shared" si="1"/>
        <v>Morning</v>
      </c>
      <c r="I51" s="3">
        <f t="shared" si="2"/>
        <v>4</v>
      </c>
      <c r="J51" s="3">
        <f t="shared" si="3"/>
        <v>3</v>
      </c>
    </row>
    <row r="52" spans="1:10" ht="14.25" customHeight="1" x14ac:dyDescent="0.45">
      <c r="A52" s="5">
        <v>45358</v>
      </c>
      <c r="B52" s="1">
        <v>45358.653039421297</v>
      </c>
      <c r="C52" s="3">
        <f t="shared" si="0"/>
        <v>15</v>
      </c>
      <c r="D52" s="3" t="s">
        <v>4</v>
      </c>
      <c r="E52" s="3" t="s">
        <v>52</v>
      </c>
      <c r="F52" s="4">
        <v>28.9</v>
      </c>
      <c r="G52" s="3" t="s">
        <v>17</v>
      </c>
      <c r="H52" s="3" t="str">
        <f t="shared" si="1"/>
        <v>Afternoon</v>
      </c>
      <c r="I52" s="3">
        <f t="shared" si="2"/>
        <v>4</v>
      </c>
      <c r="J52" s="3">
        <f t="shared" si="3"/>
        <v>3</v>
      </c>
    </row>
    <row r="53" spans="1:10" ht="14.25" customHeight="1" x14ac:dyDescent="0.45">
      <c r="A53" s="5">
        <v>45358</v>
      </c>
      <c r="B53" s="1">
        <v>45358.65380537037</v>
      </c>
      <c r="C53" s="3">
        <f t="shared" si="0"/>
        <v>15</v>
      </c>
      <c r="D53" s="3" t="s">
        <v>4</v>
      </c>
      <c r="E53" s="3" t="s">
        <v>53</v>
      </c>
      <c r="F53" s="4">
        <v>33.799999999999997</v>
      </c>
      <c r="G53" s="3" t="s">
        <v>20</v>
      </c>
      <c r="H53" s="3" t="str">
        <f t="shared" si="1"/>
        <v>Afternoon</v>
      </c>
      <c r="I53" s="3">
        <f t="shared" si="2"/>
        <v>4</v>
      </c>
      <c r="J53" s="3">
        <f t="shared" si="3"/>
        <v>3</v>
      </c>
    </row>
    <row r="54" spans="1:10" ht="14.25" customHeight="1" x14ac:dyDescent="0.45">
      <c r="A54" s="5">
        <v>45359</v>
      </c>
      <c r="B54" s="1">
        <v>45359.44075559028</v>
      </c>
      <c r="C54" s="3">
        <f t="shared" si="0"/>
        <v>10</v>
      </c>
      <c r="D54" s="3" t="s">
        <v>4</v>
      </c>
      <c r="E54" s="3" t="s">
        <v>29</v>
      </c>
      <c r="F54" s="4">
        <v>28.9</v>
      </c>
      <c r="G54" s="3" t="s">
        <v>34</v>
      </c>
      <c r="H54" s="3" t="str">
        <f t="shared" si="1"/>
        <v>Morning</v>
      </c>
      <c r="I54" s="3">
        <f t="shared" si="2"/>
        <v>5</v>
      </c>
      <c r="J54" s="3">
        <f t="shared" si="3"/>
        <v>3</v>
      </c>
    </row>
    <row r="55" spans="1:10" ht="14.25" customHeight="1" x14ac:dyDescent="0.45">
      <c r="A55" s="5">
        <v>45359</v>
      </c>
      <c r="B55" s="1">
        <v>45359.515609409726</v>
      </c>
      <c r="C55" s="3">
        <f t="shared" si="0"/>
        <v>12</v>
      </c>
      <c r="D55" s="3" t="s">
        <v>4</v>
      </c>
      <c r="E55" s="3" t="s">
        <v>54</v>
      </c>
      <c r="F55" s="4">
        <v>38.700000000000003</v>
      </c>
      <c r="G55" s="3" t="s">
        <v>49</v>
      </c>
      <c r="H55" s="3" t="str">
        <f t="shared" si="1"/>
        <v>Afternoon</v>
      </c>
      <c r="I55" s="3">
        <f t="shared" si="2"/>
        <v>5</v>
      </c>
      <c r="J55" s="3">
        <f t="shared" si="3"/>
        <v>3</v>
      </c>
    </row>
    <row r="56" spans="1:10" ht="14.25" customHeight="1" x14ac:dyDescent="0.45">
      <c r="A56" s="5">
        <v>45359</v>
      </c>
      <c r="B56" s="1">
        <v>45359.578495856484</v>
      </c>
      <c r="C56" s="3">
        <f t="shared" si="0"/>
        <v>13</v>
      </c>
      <c r="D56" s="3" t="s">
        <v>4</v>
      </c>
      <c r="E56" s="3" t="s">
        <v>55</v>
      </c>
      <c r="F56" s="4">
        <v>28.9</v>
      </c>
      <c r="G56" s="3" t="s">
        <v>17</v>
      </c>
      <c r="H56" s="3" t="str">
        <f t="shared" si="1"/>
        <v>Afternoon</v>
      </c>
      <c r="I56" s="3">
        <f t="shared" si="2"/>
        <v>5</v>
      </c>
      <c r="J56" s="3">
        <f t="shared" si="3"/>
        <v>3</v>
      </c>
    </row>
    <row r="57" spans="1:10" ht="14.25" customHeight="1" x14ac:dyDescent="0.45">
      <c r="A57" s="5">
        <v>45359</v>
      </c>
      <c r="B57" s="1">
        <v>45359.61403571759</v>
      </c>
      <c r="C57" s="3">
        <f t="shared" si="0"/>
        <v>14</v>
      </c>
      <c r="D57" s="3" t="s">
        <v>4</v>
      </c>
      <c r="E57" s="3" t="s">
        <v>29</v>
      </c>
      <c r="F57" s="4">
        <v>28.9</v>
      </c>
      <c r="G57" s="3" t="s">
        <v>17</v>
      </c>
      <c r="H57" s="3" t="str">
        <f t="shared" si="1"/>
        <v>Afternoon</v>
      </c>
      <c r="I57" s="3">
        <f t="shared" si="2"/>
        <v>5</v>
      </c>
      <c r="J57" s="3">
        <f t="shared" si="3"/>
        <v>3</v>
      </c>
    </row>
    <row r="58" spans="1:10" ht="14.25" customHeight="1" x14ac:dyDescent="0.45">
      <c r="A58" s="5">
        <v>45359</v>
      </c>
      <c r="B58" s="1">
        <v>45359.614711203707</v>
      </c>
      <c r="C58" s="3">
        <f t="shared" si="0"/>
        <v>14</v>
      </c>
      <c r="D58" s="3" t="s">
        <v>4</v>
      </c>
      <c r="E58" s="3" t="s">
        <v>53</v>
      </c>
      <c r="F58" s="4">
        <v>28.9</v>
      </c>
      <c r="G58" s="3" t="s">
        <v>17</v>
      </c>
      <c r="H58" s="3" t="str">
        <f t="shared" si="1"/>
        <v>Afternoon</v>
      </c>
      <c r="I58" s="3">
        <f t="shared" si="2"/>
        <v>5</v>
      </c>
      <c r="J58" s="3">
        <f t="shared" si="3"/>
        <v>3</v>
      </c>
    </row>
    <row r="59" spans="1:10" ht="14.25" customHeight="1" x14ac:dyDescent="0.45">
      <c r="A59" s="5">
        <v>45359</v>
      </c>
      <c r="B59" s="1">
        <v>45359.615406886573</v>
      </c>
      <c r="C59" s="3">
        <f t="shared" si="0"/>
        <v>14</v>
      </c>
      <c r="D59" s="3" t="s">
        <v>4</v>
      </c>
      <c r="E59" s="3" t="s">
        <v>29</v>
      </c>
      <c r="F59" s="4">
        <v>33.799999999999997</v>
      </c>
      <c r="G59" s="3" t="s">
        <v>20</v>
      </c>
      <c r="H59" s="3" t="str">
        <f t="shared" si="1"/>
        <v>Afternoon</v>
      </c>
      <c r="I59" s="3">
        <f t="shared" si="2"/>
        <v>5</v>
      </c>
      <c r="J59" s="3">
        <f t="shared" si="3"/>
        <v>3</v>
      </c>
    </row>
    <row r="60" spans="1:10" ht="14.25" customHeight="1" x14ac:dyDescent="0.45">
      <c r="A60" s="5">
        <v>45359</v>
      </c>
      <c r="B60" s="1">
        <v>45359.790178831019</v>
      </c>
      <c r="C60" s="3">
        <f t="shared" si="0"/>
        <v>18</v>
      </c>
      <c r="D60" s="3" t="s">
        <v>4</v>
      </c>
      <c r="E60" s="3" t="s">
        <v>56</v>
      </c>
      <c r="F60" s="4">
        <v>38.700000000000003</v>
      </c>
      <c r="G60" s="3" t="s">
        <v>13</v>
      </c>
      <c r="H60" s="3" t="str">
        <f t="shared" si="1"/>
        <v>Night</v>
      </c>
      <c r="I60" s="3">
        <f t="shared" si="2"/>
        <v>5</v>
      </c>
      <c r="J60" s="3">
        <f t="shared" si="3"/>
        <v>3</v>
      </c>
    </row>
    <row r="61" spans="1:10" ht="14.25" customHeight="1" x14ac:dyDescent="0.45">
      <c r="A61" s="5">
        <v>45359</v>
      </c>
      <c r="B61" s="1">
        <v>45359.791260891201</v>
      </c>
      <c r="C61" s="3">
        <f t="shared" si="0"/>
        <v>18</v>
      </c>
      <c r="D61" s="3" t="s">
        <v>4</v>
      </c>
      <c r="E61" s="3" t="s">
        <v>57</v>
      </c>
      <c r="F61" s="4">
        <v>38.700000000000003</v>
      </c>
      <c r="G61" s="3" t="s">
        <v>13</v>
      </c>
      <c r="H61" s="3" t="str">
        <f t="shared" si="1"/>
        <v>Night</v>
      </c>
      <c r="I61" s="3">
        <f t="shared" si="2"/>
        <v>5</v>
      </c>
      <c r="J61" s="3">
        <f t="shared" si="3"/>
        <v>3</v>
      </c>
    </row>
    <row r="62" spans="1:10" ht="14.25" customHeight="1" x14ac:dyDescent="0.45">
      <c r="A62" s="5">
        <v>45360</v>
      </c>
      <c r="B62" s="1">
        <v>45360.492792731478</v>
      </c>
      <c r="C62" s="3">
        <f t="shared" si="0"/>
        <v>11</v>
      </c>
      <c r="D62" s="3" t="s">
        <v>27</v>
      </c>
      <c r="E62" s="3"/>
      <c r="F62" s="4">
        <v>40</v>
      </c>
      <c r="G62" s="3" t="s">
        <v>15</v>
      </c>
      <c r="H62" s="3" t="str">
        <f t="shared" si="1"/>
        <v>Morning</v>
      </c>
      <c r="I62" s="3">
        <f t="shared" si="2"/>
        <v>6</v>
      </c>
      <c r="J62" s="3">
        <f t="shared" si="3"/>
        <v>3</v>
      </c>
    </row>
    <row r="63" spans="1:10" ht="14.25" customHeight="1" x14ac:dyDescent="0.45">
      <c r="A63" s="5">
        <v>45360</v>
      </c>
      <c r="B63" s="1">
        <v>45360.50365230324</v>
      </c>
      <c r="C63" s="3">
        <f t="shared" si="0"/>
        <v>12</v>
      </c>
      <c r="D63" s="3" t="s">
        <v>4</v>
      </c>
      <c r="E63" s="3" t="s">
        <v>58</v>
      </c>
      <c r="F63" s="4">
        <v>24</v>
      </c>
      <c r="G63" s="3" t="s">
        <v>41</v>
      </c>
      <c r="H63" s="3" t="str">
        <f t="shared" si="1"/>
        <v>Afternoon</v>
      </c>
      <c r="I63" s="3">
        <f t="shared" si="2"/>
        <v>6</v>
      </c>
      <c r="J63" s="3">
        <f t="shared" si="3"/>
        <v>3</v>
      </c>
    </row>
    <row r="64" spans="1:10" ht="14.25" customHeight="1" x14ac:dyDescent="0.45">
      <c r="A64" s="5">
        <v>45360</v>
      </c>
      <c r="B64" s="1">
        <v>45360.505304108796</v>
      </c>
      <c r="C64" s="3">
        <f t="shared" si="0"/>
        <v>12</v>
      </c>
      <c r="D64" s="3" t="s">
        <v>4</v>
      </c>
      <c r="E64" s="3" t="s">
        <v>59</v>
      </c>
      <c r="F64" s="4">
        <v>28.9</v>
      </c>
      <c r="G64" s="3" t="s">
        <v>17</v>
      </c>
      <c r="H64" s="3" t="str">
        <f t="shared" si="1"/>
        <v>Afternoon</v>
      </c>
      <c r="I64" s="3">
        <f t="shared" si="2"/>
        <v>6</v>
      </c>
      <c r="J64" s="3">
        <f t="shared" si="3"/>
        <v>3</v>
      </c>
    </row>
    <row r="65" spans="1:10" ht="14.25" customHeight="1" x14ac:dyDescent="0.45">
      <c r="A65" s="5">
        <v>45360</v>
      </c>
      <c r="B65" s="1">
        <v>45360.506802245371</v>
      </c>
      <c r="C65" s="3">
        <f t="shared" si="0"/>
        <v>12</v>
      </c>
      <c r="D65" s="3" t="s">
        <v>4</v>
      </c>
      <c r="E65" s="3" t="s">
        <v>29</v>
      </c>
      <c r="F65" s="4">
        <v>38.700000000000003</v>
      </c>
      <c r="G65" s="3" t="s">
        <v>49</v>
      </c>
      <c r="H65" s="3" t="str">
        <f t="shared" si="1"/>
        <v>Afternoon</v>
      </c>
      <c r="I65" s="3">
        <f t="shared" si="2"/>
        <v>6</v>
      </c>
      <c r="J65" s="3">
        <f t="shared" si="3"/>
        <v>3</v>
      </c>
    </row>
    <row r="66" spans="1:10" ht="14.25" customHeight="1" x14ac:dyDescent="0.45">
      <c r="A66" s="5">
        <v>45360</v>
      </c>
      <c r="B66" s="1">
        <v>45360.509068530089</v>
      </c>
      <c r="C66" s="3">
        <f t="shared" si="0"/>
        <v>12</v>
      </c>
      <c r="D66" s="3" t="s">
        <v>4</v>
      </c>
      <c r="E66" s="3" t="s">
        <v>60</v>
      </c>
      <c r="F66" s="4">
        <v>28.9</v>
      </c>
      <c r="G66" s="3" t="s">
        <v>17</v>
      </c>
      <c r="H66" s="3" t="str">
        <f t="shared" si="1"/>
        <v>Afternoon</v>
      </c>
      <c r="I66" s="3">
        <f t="shared" si="2"/>
        <v>6</v>
      </c>
      <c r="J66" s="3">
        <f t="shared" si="3"/>
        <v>3</v>
      </c>
    </row>
    <row r="67" spans="1:10" ht="14.25" customHeight="1" x14ac:dyDescent="0.45">
      <c r="A67" s="5">
        <v>45360</v>
      </c>
      <c r="B67" s="1">
        <v>45360.510028449076</v>
      </c>
      <c r="C67" s="3">
        <f t="shared" si="0"/>
        <v>12</v>
      </c>
      <c r="D67" s="3" t="s">
        <v>4</v>
      </c>
      <c r="E67" s="3" t="s">
        <v>60</v>
      </c>
      <c r="F67" s="4">
        <v>28.9</v>
      </c>
      <c r="G67" s="3" t="s">
        <v>17</v>
      </c>
      <c r="H67" s="3" t="str">
        <f t="shared" si="1"/>
        <v>Afternoon</v>
      </c>
      <c r="I67" s="3">
        <f t="shared" si="2"/>
        <v>6</v>
      </c>
      <c r="J67" s="3">
        <f t="shared" si="3"/>
        <v>3</v>
      </c>
    </row>
    <row r="68" spans="1:10" ht="14.25" customHeight="1" x14ac:dyDescent="0.45">
      <c r="A68" s="5">
        <v>45360</v>
      </c>
      <c r="B68" s="1">
        <v>45360.548173946758</v>
      </c>
      <c r="C68" s="3">
        <f t="shared" si="0"/>
        <v>13</v>
      </c>
      <c r="D68" s="3" t="s">
        <v>4</v>
      </c>
      <c r="E68" s="3" t="s">
        <v>61</v>
      </c>
      <c r="F68" s="4">
        <v>38.700000000000003</v>
      </c>
      <c r="G68" s="3" t="s">
        <v>13</v>
      </c>
      <c r="H68" s="3" t="str">
        <f t="shared" si="1"/>
        <v>Afternoon</v>
      </c>
      <c r="I68" s="3">
        <f t="shared" si="2"/>
        <v>6</v>
      </c>
      <c r="J68" s="3">
        <f t="shared" si="3"/>
        <v>3</v>
      </c>
    </row>
    <row r="69" spans="1:10" ht="14.25" customHeight="1" x14ac:dyDescent="0.45">
      <c r="A69" s="5">
        <v>45360</v>
      </c>
      <c r="B69" s="1">
        <v>45360.570210266204</v>
      </c>
      <c r="C69" s="3">
        <f t="shared" si="0"/>
        <v>13</v>
      </c>
      <c r="D69" s="3" t="s">
        <v>4</v>
      </c>
      <c r="E69" s="3" t="s">
        <v>62</v>
      </c>
      <c r="F69" s="4">
        <v>33.799999999999997</v>
      </c>
      <c r="G69" s="3" t="s">
        <v>20</v>
      </c>
      <c r="H69" s="3" t="str">
        <f t="shared" si="1"/>
        <v>Afternoon</v>
      </c>
      <c r="I69" s="3">
        <f t="shared" si="2"/>
        <v>6</v>
      </c>
      <c r="J69" s="3">
        <f t="shared" si="3"/>
        <v>3</v>
      </c>
    </row>
    <row r="70" spans="1:10" ht="14.25" customHeight="1" x14ac:dyDescent="0.45">
      <c r="A70" s="5">
        <v>45360</v>
      </c>
      <c r="B70" s="1">
        <v>45360.578592685182</v>
      </c>
      <c r="C70" s="3">
        <f t="shared" si="0"/>
        <v>13</v>
      </c>
      <c r="D70" s="3" t="s">
        <v>4</v>
      </c>
      <c r="E70" s="3" t="s">
        <v>63</v>
      </c>
      <c r="F70" s="4">
        <v>28.9</v>
      </c>
      <c r="G70" s="3" t="s">
        <v>34</v>
      </c>
      <c r="H70" s="3" t="str">
        <f t="shared" si="1"/>
        <v>Afternoon</v>
      </c>
      <c r="I70" s="3">
        <f t="shared" si="2"/>
        <v>6</v>
      </c>
      <c r="J70" s="3">
        <f t="shared" si="3"/>
        <v>3</v>
      </c>
    </row>
    <row r="71" spans="1:10" ht="14.25" customHeight="1" x14ac:dyDescent="0.45">
      <c r="A71" s="5">
        <v>45360</v>
      </c>
      <c r="B71" s="1">
        <v>45360.579592916663</v>
      </c>
      <c r="C71" s="3">
        <f t="shared" si="0"/>
        <v>13</v>
      </c>
      <c r="D71" s="3" t="s">
        <v>4</v>
      </c>
      <c r="E71" s="3" t="s">
        <v>63</v>
      </c>
      <c r="F71" s="4">
        <v>38.700000000000003</v>
      </c>
      <c r="G71" s="3" t="s">
        <v>49</v>
      </c>
      <c r="H71" s="3" t="str">
        <f t="shared" si="1"/>
        <v>Afternoon</v>
      </c>
      <c r="I71" s="3">
        <f t="shared" si="2"/>
        <v>6</v>
      </c>
      <c r="J71" s="3">
        <f t="shared" si="3"/>
        <v>3</v>
      </c>
    </row>
    <row r="72" spans="1:10" ht="14.25" customHeight="1" x14ac:dyDescent="0.45">
      <c r="A72" s="5">
        <v>45360</v>
      </c>
      <c r="B72" s="1">
        <v>45360.588910057872</v>
      </c>
      <c r="C72" s="3">
        <f t="shared" si="0"/>
        <v>14</v>
      </c>
      <c r="D72" s="3" t="s">
        <v>4</v>
      </c>
      <c r="E72" s="3" t="s">
        <v>25</v>
      </c>
      <c r="F72" s="4">
        <v>33.799999999999997</v>
      </c>
      <c r="G72" s="3" t="s">
        <v>20</v>
      </c>
      <c r="H72" s="3" t="str">
        <f t="shared" si="1"/>
        <v>Afternoon</v>
      </c>
      <c r="I72" s="3">
        <f t="shared" si="2"/>
        <v>6</v>
      </c>
      <c r="J72" s="3">
        <f t="shared" si="3"/>
        <v>3</v>
      </c>
    </row>
    <row r="73" spans="1:10" ht="14.25" customHeight="1" x14ac:dyDescent="0.45">
      <c r="A73" s="5">
        <v>45360</v>
      </c>
      <c r="B73" s="1">
        <v>45360.602000844905</v>
      </c>
      <c r="C73" s="3">
        <f t="shared" si="0"/>
        <v>14</v>
      </c>
      <c r="D73" s="3" t="s">
        <v>4</v>
      </c>
      <c r="E73" s="3" t="s">
        <v>64</v>
      </c>
      <c r="F73" s="4">
        <v>38.700000000000003</v>
      </c>
      <c r="G73" s="3" t="s">
        <v>15</v>
      </c>
      <c r="H73" s="3" t="str">
        <f t="shared" si="1"/>
        <v>Afternoon</v>
      </c>
      <c r="I73" s="3">
        <f t="shared" si="2"/>
        <v>6</v>
      </c>
      <c r="J73" s="3">
        <f t="shared" si="3"/>
        <v>3</v>
      </c>
    </row>
    <row r="74" spans="1:10" ht="14.25" customHeight="1" x14ac:dyDescent="0.45">
      <c r="A74" s="5">
        <v>45360</v>
      </c>
      <c r="B74" s="1">
        <v>45360.804138564818</v>
      </c>
      <c r="C74" s="3">
        <f t="shared" si="0"/>
        <v>19</v>
      </c>
      <c r="D74" s="3" t="s">
        <v>4</v>
      </c>
      <c r="E74" s="3" t="s">
        <v>25</v>
      </c>
      <c r="F74" s="4">
        <v>38.700000000000003</v>
      </c>
      <c r="G74" s="3" t="s">
        <v>49</v>
      </c>
      <c r="H74" s="3" t="str">
        <f t="shared" si="1"/>
        <v>Night</v>
      </c>
      <c r="I74" s="3">
        <f t="shared" si="2"/>
        <v>6</v>
      </c>
      <c r="J74" s="3">
        <f t="shared" si="3"/>
        <v>3</v>
      </c>
    </row>
    <row r="75" spans="1:10" ht="14.25" customHeight="1" x14ac:dyDescent="0.45">
      <c r="A75" s="5">
        <v>45360</v>
      </c>
      <c r="B75" s="1">
        <v>45360.804977824075</v>
      </c>
      <c r="C75" s="3">
        <f t="shared" si="0"/>
        <v>19</v>
      </c>
      <c r="D75" s="3" t="s">
        <v>4</v>
      </c>
      <c r="E75" s="3" t="s">
        <v>25</v>
      </c>
      <c r="F75" s="4">
        <v>38.700000000000003</v>
      </c>
      <c r="G75" s="3" t="s">
        <v>15</v>
      </c>
      <c r="H75" s="3" t="str">
        <f t="shared" si="1"/>
        <v>Night</v>
      </c>
      <c r="I75" s="3">
        <f t="shared" si="2"/>
        <v>6</v>
      </c>
      <c r="J75" s="3">
        <f t="shared" si="3"/>
        <v>3</v>
      </c>
    </row>
    <row r="76" spans="1:10" ht="14.25" customHeight="1" x14ac:dyDescent="0.45">
      <c r="A76" s="5">
        <v>45361</v>
      </c>
      <c r="B76" s="1">
        <v>45361.322436782408</v>
      </c>
      <c r="C76" s="3">
        <f t="shared" si="0"/>
        <v>7</v>
      </c>
      <c r="D76" s="3" t="s">
        <v>27</v>
      </c>
      <c r="E76" s="3"/>
      <c r="F76" s="4">
        <v>30</v>
      </c>
      <c r="G76" s="3" t="s">
        <v>17</v>
      </c>
      <c r="H76" s="3" t="str">
        <f t="shared" si="1"/>
        <v>Morning</v>
      </c>
      <c r="I76" s="3">
        <f t="shared" si="2"/>
        <v>7</v>
      </c>
      <c r="J76" s="3">
        <f t="shared" si="3"/>
        <v>3</v>
      </c>
    </row>
    <row r="77" spans="1:10" ht="14.25" customHeight="1" x14ac:dyDescent="0.45">
      <c r="A77" s="5">
        <v>45361</v>
      </c>
      <c r="B77" s="1">
        <v>45361.323257418982</v>
      </c>
      <c r="C77" s="3">
        <f t="shared" si="0"/>
        <v>7</v>
      </c>
      <c r="D77" s="3" t="s">
        <v>27</v>
      </c>
      <c r="E77" s="3"/>
      <c r="F77" s="4">
        <v>35</v>
      </c>
      <c r="G77" s="3" t="s">
        <v>20</v>
      </c>
      <c r="H77" s="3" t="str">
        <f t="shared" si="1"/>
        <v>Morning</v>
      </c>
      <c r="I77" s="3">
        <f t="shared" si="2"/>
        <v>7</v>
      </c>
      <c r="J77" s="3">
        <f t="shared" si="3"/>
        <v>3</v>
      </c>
    </row>
    <row r="78" spans="1:10" ht="14.25" customHeight="1" x14ac:dyDescent="0.45">
      <c r="A78" s="5">
        <v>45361</v>
      </c>
      <c r="B78" s="1">
        <v>45361.420867592591</v>
      </c>
      <c r="C78" s="3">
        <f t="shared" si="0"/>
        <v>10</v>
      </c>
      <c r="D78" s="3" t="s">
        <v>27</v>
      </c>
      <c r="E78" s="3"/>
      <c r="F78" s="4">
        <v>40</v>
      </c>
      <c r="G78" s="3" t="s">
        <v>13</v>
      </c>
      <c r="H78" s="3" t="str">
        <f t="shared" si="1"/>
        <v>Morning</v>
      </c>
      <c r="I78" s="3">
        <f t="shared" si="2"/>
        <v>7</v>
      </c>
      <c r="J78" s="3">
        <f t="shared" si="3"/>
        <v>3</v>
      </c>
    </row>
    <row r="79" spans="1:10" ht="14.25" customHeight="1" x14ac:dyDescent="0.45">
      <c r="A79" s="5">
        <v>45361</v>
      </c>
      <c r="B79" s="1">
        <v>45361.471768101852</v>
      </c>
      <c r="C79" s="3">
        <f t="shared" si="0"/>
        <v>11</v>
      </c>
      <c r="D79" s="3" t="s">
        <v>4</v>
      </c>
      <c r="E79" s="3" t="s">
        <v>65</v>
      </c>
      <c r="F79" s="4">
        <v>24</v>
      </c>
      <c r="G79" s="3" t="s">
        <v>41</v>
      </c>
      <c r="H79" s="3" t="str">
        <f t="shared" si="1"/>
        <v>Morning</v>
      </c>
      <c r="I79" s="3">
        <f t="shared" si="2"/>
        <v>7</v>
      </c>
      <c r="J79" s="3">
        <f t="shared" si="3"/>
        <v>3</v>
      </c>
    </row>
    <row r="80" spans="1:10" ht="14.25" customHeight="1" x14ac:dyDescent="0.45">
      <c r="A80" s="5">
        <v>45361</v>
      </c>
      <c r="B80" s="1">
        <v>45361.74378527778</v>
      </c>
      <c r="C80" s="3">
        <f t="shared" si="0"/>
        <v>17</v>
      </c>
      <c r="D80" s="3" t="s">
        <v>27</v>
      </c>
      <c r="E80" s="3"/>
      <c r="F80" s="4">
        <v>35</v>
      </c>
      <c r="G80" s="3" t="s">
        <v>20</v>
      </c>
      <c r="H80" s="3" t="str">
        <f t="shared" si="1"/>
        <v>Night</v>
      </c>
      <c r="I80" s="3">
        <f t="shared" si="2"/>
        <v>7</v>
      </c>
      <c r="J80" s="3">
        <f t="shared" si="3"/>
        <v>3</v>
      </c>
    </row>
    <row r="81" spans="1:10" ht="14.25" customHeight="1" x14ac:dyDescent="0.45">
      <c r="A81" s="5">
        <v>45361</v>
      </c>
      <c r="B81" s="1">
        <v>45361.815283310185</v>
      </c>
      <c r="C81" s="3">
        <f t="shared" si="0"/>
        <v>19</v>
      </c>
      <c r="D81" s="3" t="s">
        <v>4</v>
      </c>
      <c r="E81" s="3" t="s">
        <v>66</v>
      </c>
      <c r="F81" s="4">
        <v>38.700000000000003</v>
      </c>
      <c r="G81" s="3" t="s">
        <v>13</v>
      </c>
      <c r="H81" s="3" t="str">
        <f t="shared" si="1"/>
        <v>Night</v>
      </c>
      <c r="I81" s="3">
        <f t="shared" si="2"/>
        <v>7</v>
      </c>
      <c r="J81" s="3">
        <f t="shared" si="3"/>
        <v>3</v>
      </c>
    </row>
    <row r="82" spans="1:10" ht="14.25" customHeight="1" x14ac:dyDescent="0.45">
      <c r="A82" s="5">
        <v>45361</v>
      </c>
      <c r="B82" s="1">
        <v>45361.816605462962</v>
      </c>
      <c r="C82" s="3">
        <f t="shared" si="0"/>
        <v>19</v>
      </c>
      <c r="D82" s="3" t="s">
        <v>4</v>
      </c>
      <c r="E82" s="3" t="s">
        <v>66</v>
      </c>
      <c r="F82" s="4">
        <v>28.9</v>
      </c>
      <c r="G82" s="3" t="s">
        <v>34</v>
      </c>
      <c r="H82" s="3" t="str">
        <f t="shared" si="1"/>
        <v>Night</v>
      </c>
      <c r="I82" s="3">
        <f t="shared" si="2"/>
        <v>7</v>
      </c>
      <c r="J82" s="3">
        <f t="shared" si="3"/>
        <v>3</v>
      </c>
    </row>
    <row r="83" spans="1:10" ht="14.25" customHeight="1" x14ac:dyDescent="0.45">
      <c r="A83" s="5">
        <v>45362</v>
      </c>
      <c r="B83" s="1">
        <v>45362.429707453703</v>
      </c>
      <c r="C83" s="3">
        <f t="shared" si="0"/>
        <v>10</v>
      </c>
      <c r="D83" s="3" t="s">
        <v>27</v>
      </c>
      <c r="E83" s="3"/>
      <c r="F83" s="4">
        <v>40</v>
      </c>
      <c r="G83" s="3" t="s">
        <v>13</v>
      </c>
      <c r="H83" s="3" t="str">
        <f t="shared" si="1"/>
        <v>Morning</v>
      </c>
      <c r="I83" s="3">
        <f t="shared" si="2"/>
        <v>1</v>
      </c>
      <c r="J83" s="3">
        <f t="shared" si="3"/>
        <v>3</v>
      </c>
    </row>
    <row r="84" spans="1:10" ht="14.25" customHeight="1" x14ac:dyDescent="0.45">
      <c r="A84" s="5">
        <v>45362</v>
      </c>
      <c r="B84" s="1">
        <v>45362.475173865743</v>
      </c>
      <c r="C84" s="3">
        <f t="shared" si="0"/>
        <v>11</v>
      </c>
      <c r="D84" s="3" t="s">
        <v>27</v>
      </c>
      <c r="E84" s="3"/>
      <c r="F84" s="4">
        <v>40</v>
      </c>
      <c r="G84" s="3" t="s">
        <v>49</v>
      </c>
      <c r="H84" s="3" t="str">
        <f t="shared" si="1"/>
        <v>Morning</v>
      </c>
      <c r="I84" s="3">
        <f t="shared" si="2"/>
        <v>1</v>
      </c>
      <c r="J84" s="3">
        <f t="shared" si="3"/>
        <v>3</v>
      </c>
    </row>
    <row r="85" spans="1:10" ht="14.25" customHeight="1" x14ac:dyDescent="0.45">
      <c r="A85" s="5">
        <v>45362</v>
      </c>
      <c r="B85" s="1">
        <v>45362.47559681713</v>
      </c>
      <c r="C85" s="3">
        <f t="shared" si="0"/>
        <v>11</v>
      </c>
      <c r="D85" s="3" t="s">
        <v>27</v>
      </c>
      <c r="E85" s="3"/>
      <c r="F85" s="4">
        <v>30</v>
      </c>
      <c r="G85" s="3" t="s">
        <v>34</v>
      </c>
      <c r="H85" s="3" t="str">
        <f t="shared" si="1"/>
        <v>Morning</v>
      </c>
      <c r="I85" s="3">
        <f t="shared" si="2"/>
        <v>1</v>
      </c>
      <c r="J85" s="3">
        <f t="shared" si="3"/>
        <v>3</v>
      </c>
    </row>
    <row r="86" spans="1:10" ht="14.25" customHeight="1" x14ac:dyDescent="0.45">
      <c r="A86" s="5">
        <v>45362</v>
      </c>
      <c r="B86" s="1">
        <v>45362.476900706017</v>
      </c>
      <c r="C86" s="3">
        <f t="shared" si="0"/>
        <v>11</v>
      </c>
      <c r="D86" s="3" t="s">
        <v>27</v>
      </c>
      <c r="E86" s="3"/>
      <c r="F86" s="4">
        <v>30</v>
      </c>
      <c r="G86" s="3" t="s">
        <v>17</v>
      </c>
      <c r="H86" s="3" t="str">
        <f t="shared" si="1"/>
        <v>Morning</v>
      </c>
      <c r="I86" s="3">
        <f t="shared" si="2"/>
        <v>1</v>
      </c>
      <c r="J86" s="3">
        <f t="shared" si="3"/>
        <v>3</v>
      </c>
    </row>
    <row r="87" spans="1:10" ht="14.25" customHeight="1" x14ac:dyDescent="0.45">
      <c r="A87" s="5">
        <v>45362</v>
      </c>
      <c r="B87" s="1">
        <v>45362.481235891202</v>
      </c>
      <c r="C87" s="3">
        <f t="shared" si="0"/>
        <v>11</v>
      </c>
      <c r="D87" s="3" t="s">
        <v>4</v>
      </c>
      <c r="E87" s="3" t="s">
        <v>55</v>
      </c>
      <c r="F87" s="4">
        <v>38.700000000000003</v>
      </c>
      <c r="G87" s="3" t="s">
        <v>49</v>
      </c>
      <c r="H87" s="3" t="str">
        <f t="shared" si="1"/>
        <v>Morning</v>
      </c>
      <c r="I87" s="3">
        <f t="shared" si="2"/>
        <v>1</v>
      </c>
      <c r="J87" s="3">
        <f t="shared" si="3"/>
        <v>3</v>
      </c>
    </row>
    <row r="88" spans="1:10" ht="14.25" customHeight="1" x14ac:dyDescent="0.45">
      <c r="A88" s="5">
        <v>45362</v>
      </c>
      <c r="B88" s="1">
        <v>45362.68363890046</v>
      </c>
      <c r="C88" s="3">
        <f t="shared" si="0"/>
        <v>16</v>
      </c>
      <c r="D88" s="3" t="s">
        <v>4</v>
      </c>
      <c r="E88" s="3" t="s">
        <v>67</v>
      </c>
      <c r="F88" s="4">
        <v>28.9</v>
      </c>
      <c r="G88" s="3" t="s">
        <v>17</v>
      </c>
      <c r="H88" s="3" t="str">
        <f t="shared" si="1"/>
        <v>Afternoon</v>
      </c>
      <c r="I88" s="3">
        <f t="shared" si="2"/>
        <v>1</v>
      </c>
      <c r="J88" s="3">
        <f t="shared" si="3"/>
        <v>3</v>
      </c>
    </row>
    <row r="89" spans="1:10" ht="14.25" customHeight="1" x14ac:dyDescent="0.45">
      <c r="A89" s="5">
        <v>45362</v>
      </c>
      <c r="B89" s="1">
        <v>45362.684556296299</v>
      </c>
      <c r="C89" s="3">
        <f t="shared" si="0"/>
        <v>16</v>
      </c>
      <c r="D89" s="3" t="s">
        <v>4</v>
      </c>
      <c r="E89" s="3" t="s">
        <v>67</v>
      </c>
      <c r="F89" s="4">
        <v>38.700000000000003</v>
      </c>
      <c r="G89" s="3" t="s">
        <v>13</v>
      </c>
      <c r="H89" s="3" t="str">
        <f t="shared" si="1"/>
        <v>Afternoon</v>
      </c>
      <c r="I89" s="3">
        <f t="shared" si="2"/>
        <v>1</v>
      </c>
      <c r="J89" s="3">
        <f t="shared" si="3"/>
        <v>3</v>
      </c>
    </row>
    <row r="90" spans="1:10" ht="14.25" customHeight="1" x14ac:dyDescent="0.45">
      <c r="A90" s="5">
        <v>45362</v>
      </c>
      <c r="B90" s="1">
        <v>45362.701963055559</v>
      </c>
      <c r="C90" s="3">
        <f t="shared" si="0"/>
        <v>16</v>
      </c>
      <c r="D90" s="3" t="s">
        <v>4</v>
      </c>
      <c r="E90" s="3" t="s">
        <v>68</v>
      </c>
      <c r="F90" s="4">
        <v>28.9</v>
      </c>
      <c r="G90" s="3" t="s">
        <v>34</v>
      </c>
      <c r="H90" s="3" t="str">
        <f t="shared" si="1"/>
        <v>Afternoon</v>
      </c>
      <c r="I90" s="3">
        <f t="shared" si="2"/>
        <v>1</v>
      </c>
      <c r="J90" s="3">
        <f t="shared" si="3"/>
        <v>3</v>
      </c>
    </row>
    <row r="91" spans="1:10" ht="14.25" customHeight="1" x14ac:dyDescent="0.45">
      <c r="A91" s="5">
        <v>45363</v>
      </c>
      <c r="B91" s="1">
        <v>45363.427086770833</v>
      </c>
      <c r="C91" s="3">
        <f t="shared" si="0"/>
        <v>10</v>
      </c>
      <c r="D91" s="3" t="s">
        <v>27</v>
      </c>
      <c r="E91" s="3"/>
      <c r="F91" s="4">
        <v>40</v>
      </c>
      <c r="G91" s="3" t="s">
        <v>13</v>
      </c>
      <c r="H91" s="3" t="str">
        <f t="shared" si="1"/>
        <v>Morning</v>
      </c>
      <c r="I91" s="3">
        <f t="shared" si="2"/>
        <v>2</v>
      </c>
      <c r="J91" s="3">
        <f t="shared" si="3"/>
        <v>3</v>
      </c>
    </row>
    <row r="92" spans="1:10" ht="14.25" customHeight="1" x14ac:dyDescent="0.45">
      <c r="A92" s="5">
        <v>45363</v>
      </c>
      <c r="B92" s="1">
        <v>45363.427483136576</v>
      </c>
      <c r="C92" s="3">
        <f t="shared" si="0"/>
        <v>10</v>
      </c>
      <c r="D92" s="3" t="s">
        <v>4</v>
      </c>
      <c r="E92" s="3" t="s">
        <v>53</v>
      </c>
      <c r="F92" s="4">
        <v>28.9</v>
      </c>
      <c r="G92" s="3" t="s">
        <v>17</v>
      </c>
      <c r="H92" s="3" t="str">
        <f t="shared" si="1"/>
        <v>Morning</v>
      </c>
      <c r="I92" s="3">
        <f t="shared" si="2"/>
        <v>2</v>
      </c>
      <c r="J92" s="3">
        <f t="shared" si="3"/>
        <v>3</v>
      </c>
    </row>
    <row r="93" spans="1:10" ht="14.25" customHeight="1" x14ac:dyDescent="0.45">
      <c r="A93" s="5">
        <v>45363</v>
      </c>
      <c r="B93" s="1">
        <v>45363.428065810185</v>
      </c>
      <c r="C93" s="3">
        <f t="shared" si="0"/>
        <v>10</v>
      </c>
      <c r="D93" s="3" t="s">
        <v>4</v>
      </c>
      <c r="E93" s="3" t="s">
        <v>53</v>
      </c>
      <c r="F93" s="4">
        <v>28.9</v>
      </c>
      <c r="G93" s="3" t="s">
        <v>34</v>
      </c>
      <c r="H93" s="3" t="str">
        <f t="shared" si="1"/>
        <v>Morning</v>
      </c>
      <c r="I93" s="3">
        <f t="shared" si="2"/>
        <v>2</v>
      </c>
      <c r="J93" s="3">
        <f t="shared" si="3"/>
        <v>3</v>
      </c>
    </row>
    <row r="94" spans="1:10" ht="14.25" customHeight="1" x14ac:dyDescent="0.45">
      <c r="A94" s="5">
        <v>45363</v>
      </c>
      <c r="B94" s="1">
        <v>45363.472750370369</v>
      </c>
      <c r="C94" s="3">
        <f t="shared" si="0"/>
        <v>11</v>
      </c>
      <c r="D94" s="3" t="s">
        <v>4</v>
      </c>
      <c r="E94" s="3" t="s">
        <v>69</v>
      </c>
      <c r="F94" s="4">
        <v>38.700000000000003</v>
      </c>
      <c r="G94" s="3" t="s">
        <v>15</v>
      </c>
      <c r="H94" s="3" t="str">
        <f t="shared" si="1"/>
        <v>Morning</v>
      </c>
      <c r="I94" s="3">
        <f t="shared" si="2"/>
        <v>2</v>
      </c>
      <c r="J94" s="3">
        <f t="shared" si="3"/>
        <v>3</v>
      </c>
    </row>
    <row r="95" spans="1:10" ht="14.25" customHeight="1" x14ac:dyDescent="0.45">
      <c r="A95" s="5">
        <v>45363</v>
      </c>
      <c r="B95" s="1">
        <v>45363.532213831022</v>
      </c>
      <c r="C95" s="3">
        <f t="shared" si="0"/>
        <v>12</v>
      </c>
      <c r="D95" s="3" t="s">
        <v>4</v>
      </c>
      <c r="E95" s="3" t="s">
        <v>18</v>
      </c>
      <c r="F95" s="4">
        <v>33.799999999999997</v>
      </c>
      <c r="G95" s="3" t="s">
        <v>20</v>
      </c>
      <c r="H95" s="3" t="str">
        <f t="shared" si="1"/>
        <v>Afternoon</v>
      </c>
      <c r="I95" s="3">
        <f t="shared" si="2"/>
        <v>2</v>
      </c>
      <c r="J95" s="3">
        <f t="shared" si="3"/>
        <v>3</v>
      </c>
    </row>
    <row r="96" spans="1:10" ht="14.25" customHeight="1" x14ac:dyDescent="0.45">
      <c r="A96" s="5">
        <v>45363</v>
      </c>
      <c r="B96" s="1">
        <v>45363.532940127312</v>
      </c>
      <c r="C96" s="3">
        <f t="shared" si="0"/>
        <v>12</v>
      </c>
      <c r="D96" s="3" t="s">
        <v>4</v>
      </c>
      <c r="E96" s="3" t="s">
        <v>18</v>
      </c>
      <c r="F96" s="4">
        <v>28.9</v>
      </c>
      <c r="G96" s="3" t="s">
        <v>17</v>
      </c>
      <c r="H96" s="3" t="str">
        <f t="shared" si="1"/>
        <v>Afternoon</v>
      </c>
      <c r="I96" s="3">
        <f t="shared" si="2"/>
        <v>2</v>
      </c>
      <c r="J96" s="3">
        <f t="shared" si="3"/>
        <v>3</v>
      </c>
    </row>
    <row r="97" spans="1:10" ht="14.25" customHeight="1" x14ac:dyDescent="0.45">
      <c r="A97" s="5">
        <v>45363</v>
      </c>
      <c r="B97" s="1">
        <v>45363.677584780089</v>
      </c>
      <c r="C97" s="3">
        <f t="shared" si="0"/>
        <v>16</v>
      </c>
      <c r="D97" s="3" t="s">
        <v>4</v>
      </c>
      <c r="E97" s="3" t="s">
        <v>70</v>
      </c>
      <c r="F97" s="4">
        <v>28.9</v>
      </c>
      <c r="G97" s="3" t="s">
        <v>17</v>
      </c>
      <c r="H97" s="3" t="str">
        <f t="shared" si="1"/>
        <v>Afternoon</v>
      </c>
      <c r="I97" s="3">
        <f t="shared" si="2"/>
        <v>2</v>
      </c>
      <c r="J97" s="3">
        <f t="shared" si="3"/>
        <v>3</v>
      </c>
    </row>
    <row r="98" spans="1:10" ht="14.25" customHeight="1" x14ac:dyDescent="0.45">
      <c r="A98" s="5">
        <v>45364</v>
      </c>
      <c r="B98" s="1">
        <v>45364.462998124996</v>
      </c>
      <c r="C98" s="3">
        <f t="shared" si="0"/>
        <v>11</v>
      </c>
      <c r="D98" s="3" t="s">
        <v>4</v>
      </c>
      <c r="E98" s="3" t="s">
        <v>68</v>
      </c>
      <c r="F98" s="4">
        <v>38.700000000000003</v>
      </c>
      <c r="G98" s="3" t="s">
        <v>15</v>
      </c>
      <c r="H98" s="3" t="str">
        <f t="shared" si="1"/>
        <v>Morning</v>
      </c>
      <c r="I98" s="3">
        <f t="shared" si="2"/>
        <v>3</v>
      </c>
      <c r="J98" s="3">
        <f t="shared" si="3"/>
        <v>3</v>
      </c>
    </row>
    <row r="99" spans="1:10" ht="14.25" customHeight="1" x14ac:dyDescent="0.45">
      <c r="A99" s="5">
        <v>45364</v>
      </c>
      <c r="B99" s="1">
        <v>45364.491860567126</v>
      </c>
      <c r="C99" s="3">
        <f t="shared" si="0"/>
        <v>11</v>
      </c>
      <c r="D99" s="3" t="s">
        <v>4</v>
      </c>
      <c r="E99" s="3" t="s">
        <v>18</v>
      </c>
      <c r="F99" s="4">
        <v>28.9</v>
      </c>
      <c r="G99" s="3" t="s">
        <v>17</v>
      </c>
      <c r="H99" s="3" t="str">
        <f t="shared" si="1"/>
        <v>Morning</v>
      </c>
      <c r="I99" s="3">
        <f t="shared" si="2"/>
        <v>3</v>
      </c>
      <c r="J99" s="3">
        <f t="shared" si="3"/>
        <v>3</v>
      </c>
    </row>
    <row r="100" spans="1:10" ht="14.25" customHeight="1" x14ac:dyDescent="0.45">
      <c r="A100" s="5">
        <v>45364</v>
      </c>
      <c r="B100" s="1">
        <v>45364.512573333333</v>
      </c>
      <c r="C100" s="3">
        <f t="shared" si="0"/>
        <v>12</v>
      </c>
      <c r="D100" s="3" t="s">
        <v>4</v>
      </c>
      <c r="E100" s="3" t="s">
        <v>71</v>
      </c>
      <c r="F100" s="4">
        <v>28.9</v>
      </c>
      <c r="G100" s="3" t="s">
        <v>17</v>
      </c>
      <c r="H100" s="3" t="str">
        <f t="shared" si="1"/>
        <v>Afternoon</v>
      </c>
      <c r="I100" s="3">
        <f t="shared" si="2"/>
        <v>3</v>
      </c>
      <c r="J100" s="3">
        <f t="shared" si="3"/>
        <v>3</v>
      </c>
    </row>
    <row r="101" spans="1:10" ht="14.25" customHeight="1" x14ac:dyDescent="0.45">
      <c r="A101" s="5">
        <v>45364</v>
      </c>
      <c r="B101" s="1">
        <v>45364.513253796293</v>
      </c>
      <c r="C101" s="3">
        <f t="shared" si="0"/>
        <v>12</v>
      </c>
      <c r="D101" s="3" t="s">
        <v>4</v>
      </c>
      <c r="E101" s="3" t="s">
        <v>71</v>
      </c>
      <c r="F101" s="4">
        <v>28.9</v>
      </c>
      <c r="G101" s="3" t="s">
        <v>17</v>
      </c>
      <c r="H101" s="3" t="str">
        <f t="shared" si="1"/>
        <v>Afternoon</v>
      </c>
      <c r="I101" s="3">
        <f t="shared" si="2"/>
        <v>3</v>
      </c>
      <c r="J101" s="3">
        <f t="shared" si="3"/>
        <v>3</v>
      </c>
    </row>
    <row r="102" spans="1:10" ht="14.25" customHeight="1" x14ac:dyDescent="0.45">
      <c r="A102" s="5">
        <v>45364</v>
      </c>
      <c r="B102" s="1">
        <v>45364.523961979168</v>
      </c>
      <c r="C102" s="3">
        <f t="shared" si="0"/>
        <v>12</v>
      </c>
      <c r="D102" s="3" t="s">
        <v>27</v>
      </c>
      <c r="E102" s="3"/>
      <c r="F102" s="4">
        <v>25</v>
      </c>
      <c r="G102" s="3" t="s">
        <v>41</v>
      </c>
      <c r="H102" s="3" t="str">
        <f t="shared" si="1"/>
        <v>Afternoon</v>
      </c>
      <c r="I102" s="3">
        <f t="shared" si="2"/>
        <v>3</v>
      </c>
      <c r="J102" s="3">
        <f t="shared" si="3"/>
        <v>3</v>
      </c>
    </row>
    <row r="103" spans="1:10" ht="14.25" customHeight="1" x14ac:dyDescent="0.45">
      <c r="A103" s="5">
        <v>45364</v>
      </c>
      <c r="B103" s="1">
        <v>45364.601861979165</v>
      </c>
      <c r="C103" s="3">
        <f t="shared" si="0"/>
        <v>14</v>
      </c>
      <c r="D103" s="3" t="s">
        <v>4</v>
      </c>
      <c r="E103" s="3" t="s">
        <v>72</v>
      </c>
      <c r="F103" s="4">
        <v>33.799999999999997</v>
      </c>
      <c r="G103" s="3" t="s">
        <v>20</v>
      </c>
      <c r="H103" s="3" t="str">
        <f t="shared" si="1"/>
        <v>Afternoon</v>
      </c>
      <c r="I103" s="3">
        <f t="shared" si="2"/>
        <v>3</v>
      </c>
      <c r="J103" s="3">
        <f t="shared" si="3"/>
        <v>3</v>
      </c>
    </row>
    <row r="104" spans="1:10" ht="14.25" customHeight="1" x14ac:dyDescent="0.45">
      <c r="A104" s="5">
        <v>45364</v>
      </c>
      <c r="B104" s="1">
        <v>45364.653035428244</v>
      </c>
      <c r="C104" s="3">
        <f t="shared" si="0"/>
        <v>15</v>
      </c>
      <c r="D104" s="3" t="s">
        <v>4</v>
      </c>
      <c r="E104" s="3" t="s">
        <v>73</v>
      </c>
      <c r="F104" s="4">
        <v>24</v>
      </c>
      <c r="G104" s="3" t="s">
        <v>41</v>
      </c>
      <c r="H104" s="3" t="str">
        <f t="shared" si="1"/>
        <v>Afternoon</v>
      </c>
      <c r="I104" s="3">
        <f t="shared" si="2"/>
        <v>3</v>
      </c>
      <c r="J104" s="3">
        <f t="shared" si="3"/>
        <v>3</v>
      </c>
    </row>
    <row r="105" spans="1:10" ht="14.25" customHeight="1" x14ac:dyDescent="0.45">
      <c r="A105" s="5">
        <v>45364</v>
      </c>
      <c r="B105" s="1">
        <v>45364.653708611113</v>
      </c>
      <c r="C105" s="3">
        <f t="shared" si="0"/>
        <v>15</v>
      </c>
      <c r="D105" s="3" t="s">
        <v>4</v>
      </c>
      <c r="E105" s="3" t="s">
        <v>73</v>
      </c>
      <c r="F105" s="4">
        <v>24</v>
      </c>
      <c r="G105" s="3" t="s">
        <v>41</v>
      </c>
      <c r="H105" s="3" t="str">
        <f t="shared" si="1"/>
        <v>Afternoon</v>
      </c>
      <c r="I105" s="3">
        <f t="shared" si="2"/>
        <v>3</v>
      </c>
      <c r="J105" s="3">
        <f t="shared" si="3"/>
        <v>3</v>
      </c>
    </row>
    <row r="106" spans="1:10" ht="14.25" customHeight="1" x14ac:dyDescent="0.45">
      <c r="A106" s="5">
        <v>45364</v>
      </c>
      <c r="B106" s="1">
        <v>45364.699414039351</v>
      </c>
      <c r="C106" s="3">
        <f t="shared" si="0"/>
        <v>16</v>
      </c>
      <c r="D106" s="3" t="s">
        <v>4</v>
      </c>
      <c r="E106" s="3" t="s">
        <v>74</v>
      </c>
      <c r="F106" s="4">
        <v>24</v>
      </c>
      <c r="G106" s="3" t="s">
        <v>41</v>
      </c>
      <c r="H106" s="3" t="str">
        <f t="shared" si="1"/>
        <v>Afternoon</v>
      </c>
      <c r="I106" s="3">
        <f t="shared" si="2"/>
        <v>3</v>
      </c>
      <c r="J106" s="3">
        <f t="shared" si="3"/>
        <v>3</v>
      </c>
    </row>
    <row r="107" spans="1:10" ht="14.25" customHeight="1" x14ac:dyDescent="0.45">
      <c r="A107" s="5">
        <v>45365</v>
      </c>
      <c r="B107" s="1">
        <v>45365.418197233797</v>
      </c>
      <c r="C107" s="3">
        <f t="shared" si="0"/>
        <v>10</v>
      </c>
      <c r="D107" s="3" t="s">
        <v>27</v>
      </c>
      <c r="E107" s="3"/>
      <c r="F107" s="4">
        <v>40</v>
      </c>
      <c r="G107" s="3" t="s">
        <v>13</v>
      </c>
      <c r="H107" s="3" t="str">
        <f t="shared" si="1"/>
        <v>Morning</v>
      </c>
      <c r="I107" s="3">
        <f t="shared" si="2"/>
        <v>4</v>
      </c>
      <c r="J107" s="3">
        <f t="shared" si="3"/>
        <v>3</v>
      </c>
    </row>
    <row r="108" spans="1:10" ht="14.25" customHeight="1" x14ac:dyDescent="0.45">
      <c r="A108" s="5">
        <v>45365</v>
      </c>
      <c r="B108" s="1">
        <v>45365.436493252317</v>
      </c>
      <c r="C108" s="3">
        <f t="shared" si="0"/>
        <v>10</v>
      </c>
      <c r="D108" s="3" t="s">
        <v>4</v>
      </c>
      <c r="E108" s="3" t="s">
        <v>75</v>
      </c>
      <c r="F108" s="4">
        <v>38.700000000000003</v>
      </c>
      <c r="G108" s="3" t="s">
        <v>13</v>
      </c>
      <c r="H108" s="3" t="str">
        <f t="shared" si="1"/>
        <v>Morning</v>
      </c>
      <c r="I108" s="3">
        <f t="shared" si="2"/>
        <v>4</v>
      </c>
      <c r="J108" s="3">
        <f t="shared" si="3"/>
        <v>3</v>
      </c>
    </row>
    <row r="109" spans="1:10" ht="14.25" customHeight="1" x14ac:dyDescent="0.45">
      <c r="A109" s="5">
        <v>45365</v>
      </c>
      <c r="B109" s="1">
        <v>45365.437202349538</v>
      </c>
      <c r="C109" s="3">
        <f t="shared" si="0"/>
        <v>10</v>
      </c>
      <c r="D109" s="3" t="s">
        <v>4</v>
      </c>
      <c r="E109" s="3" t="s">
        <v>75</v>
      </c>
      <c r="F109" s="4">
        <v>38.700000000000003</v>
      </c>
      <c r="G109" s="3" t="s">
        <v>15</v>
      </c>
      <c r="H109" s="3" t="str">
        <f t="shared" si="1"/>
        <v>Morning</v>
      </c>
      <c r="I109" s="3">
        <f t="shared" si="2"/>
        <v>4</v>
      </c>
      <c r="J109" s="3">
        <f t="shared" si="3"/>
        <v>3</v>
      </c>
    </row>
    <row r="110" spans="1:10" ht="14.25" customHeight="1" x14ac:dyDescent="0.45">
      <c r="A110" s="5">
        <v>45365</v>
      </c>
      <c r="B110" s="1">
        <v>45365.560758518521</v>
      </c>
      <c r="C110" s="3">
        <f t="shared" si="0"/>
        <v>13</v>
      </c>
      <c r="D110" s="3" t="s">
        <v>4</v>
      </c>
      <c r="E110" s="3" t="s">
        <v>29</v>
      </c>
      <c r="F110" s="4">
        <v>28.9</v>
      </c>
      <c r="G110" s="3" t="s">
        <v>34</v>
      </c>
      <c r="H110" s="3" t="str">
        <f t="shared" si="1"/>
        <v>Afternoon</v>
      </c>
      <c r="I110" s="3">
        <f t="shared" si="2"/>
        <v>4</v>
      </c>
      <c r="J110" s="3">
        <f t="shared" si="3"/>
        <v>3</v>
      </c>
    </row>
    <row r="111" spans="1:10" ht="14.25" customHeight="1" x14ac:dyDescent="0.45">
      <c r="A111" s="5">
        <v>45365</v>
      </c>
      <c r="B111" s="1">
        <v>45365.561394988428</v>
      </c>
      <c r="C111" s="3">
        <f t="shared" si="0"/>
        <v>13</v>
      </c>
      <c r="D111" s="3" t="s">
        <v>4</v>
      </c>
      <c r="E111" s="3" t="s">
        <v>29</v>
      </c>
      <c r="F111" s="4">
        <v>28.9</v>
      </c>
      <c r="G111" s="3" t="s">
        <v>17</v>
      </c>
      <c r="H111" s="3" t="str">
        <f t="shared" si="1"/>
        <v>Afternoon</v>
      </c>
      <c r="I111" s="3">
        <f t="shared" si="2"/>
        <v>4</v>
      </c>
      <c r="J111" s="3">
        <f t="shared" si="3"/>
        <v>3</v>
      </c>
    </row>
    <row r="112" spans="1:10" ht="14.25" customHeight="1" x14ac:dyDescent="0.45">
      <c r="A112" s="5">
        <v>45365</v>
      </c>
      <c r="B112" s="1">
        <v>45365.577776678241</v>
      </c>
      <c r="C112" s="3">
        <f t="shared" si="0"/>
        <v>13</v>
      </c>
      <c r="D112" s="3" t="s">
        <v>4</v>
      </c>
      <c r="E112" s="3" t="s">
        <v>76</v>
      </c>
      <c r="F112" s="4">
        <v>33.799999999999997</v>
      </c>
      <c r="G112" s="3" t="s">
        <v>20</v>
      </c>
      <c r="H112" s="3" t="str">
        <f t="shared" si="1"/>
        <v>Afternoon</v>
      </c>
      <c r="I112" s="3">
        <f t="shared" si="2"/>
        <v>4</v>
      </c>
      <c r="J112" s="3">
        <f t="shared" si="3"/>
        <v>3</v>
      </c>
    </row>
    <row r="113" spans="1:10" ht="14.25" customHeight="1" x14ac:dyDescent="0.45">
      <c r="A113" s="5">
        <v>45365</v>
      </c>
      <c r="B113" s="1">
        <v>45365.578428796296</v>
      </c>
      <c r="C113" s="3">
        <f t="shared" si="0"/>
        <v>13</v>
      </c>
      <c r="D113" s="3" t="s">
        <v>4</v>
      </c>
      <c r="E113" s="3" t="s">
        <v>77</v>
      </c>
      <c r="F113" s="4">
        <v>24</v>
      </c>
      <c r="G113" s="3" t="s">
        <v>41</v>
      </c>
      <c r="H113" s="3" t="str">
        <f t="shared" si="1"/>
        <v>Afternoon</v>
      </c>
      <c r="I113" s="3">
        <f t="shared" si="2"/>
        <v>4</v>
      </c>
      <c r="J113" s="3">
        <f t="shared" si="3"/>
        <v>3</v>
      </c>
    </row>
    <row r="114" spans="1:10" ht="14.25" customHeight="1" x14ac:dyDescent="0.45">
      <c r="A114" s="5">
        <v>45365</v>
      </c>
      <c r="B114" s="1">
        <v>45365.639332951388</v>
      </c>
      <c r="C114" s="3">
        <f t="shared" si="0"/>
        <v>15</v>
      </c>
      <c r="D114" s="3" t="s">
        <v>4</v>
      </c>
      <c r="E114" s="3" t="s">
        <v>78</v>
      </c>
      <c r="F114" s="4">
        <v>38.700000000000003</v>
      </c>
      <c r="G114" s="3" t="s">
        <v>13</v>
      </c>
      <c r="H114" s="3" t="str">
        <f t="shared" si="1"/>
        <v>Afternoon</v>
      </c>
      <c r="I114" s="3">
        <f t="shared" si="2"/>
        <v>4</v>
      </c>
      <c r="J114" s="3">
        <f t="shared" si="3"/>
        <v>3</v>
      </c>
    </row>
    <row r="115" spans="1:10" ht="14.25" customHeight="1" x14ac:dyDescent="0.45">
      <c r="A115" s="5">
        <v>45365</v>
      </c>
      <c r="B115" s="1">
        <v>45365.669554467589</v>
      </c>
      <c r="C115" s="3">
        <f t="shared" si="0"/>
        <v>16</v>
      </c>
      <c r="D115" s="3" t="s">
        <v>4</v>
      </c>
      <c r="E115" s="3" t="s">
        <v>79</v>
      </c>
      <c r="F115" s="4">
        <v>33.799999999999997</v>
      </c>
      <c r="G115" s="3" t="s">
        <v>20</v>
      </c>
      <c r="H115" s="3" t="str">
        <f t="shared" si="1"/>
        <v>Afternoon</v>
      </c>
      <c r="I115" s="3">
        <f t="shared" si="2"/>
        <v>4</v>
      </c>
      <c r="J115" s="3">
        <f t="shared" si="3"/>
        <v>3</v>
      </c>
    </row>
    <row r="116" spans="1:10" ht="14.25" customHeight="1" x14ac:dyDescent="0.45">
      <c r="A116" s="5">
        <v>45365</v>
      </c>
      <c r="B116" s="1">
        <v>45365.704608819447</v>
      </c>
      <c r="C116" s="3">
        <f t="shared" si="0"/>
        <v>16</v>
      </c>
      <c r="D116" s="3" t="s">
        <v>4</v>
      </c>
      <c r="E116" s="3" t="s">
        <v>70</v>
      </c>
      <c r="F116" s="4">
        <v>24</v>
      </c>
      <c r="G116" s="3" t="s">
        <v>41</v>
      </c>
      <c r="H116" s="3" t="str">
        <f t="shared" si="1"/>
        <v>Afternoon</v>
      </c>
      <c r="I116" s="3">
        <f t="shared" si="2"/>
        <v>4</v>
      </c>
      <c r="J116" s="3">
        <f t="shared" si="3"/>
        <v>3</v>
      </c>
    </row>
    <row r="117" spans="1:10" ht="14.25" customHeight="1" x14ac:dyDescent="0.45">
      <c r="A117" s="5">
        <v>45365</v>
      </c>
      <c r="B117" s="1">
        <v>45365.790924236113</v>
      </c>
      <c r="C117" s="3">
        <f t="shared" si="0"/>
        <v>18</v>
      </c>
      <c r="D117" s="3" t="s">
        <v>4</v>
      </c>
      <c r="E117" s="3" t="s">
        <v>37</v>
      </c>
      <c r="F117" s="4">
        <v>38.700000000000003</v>
      </c>
      <c r="G117" s="3" t="s">
        <v>15</v>
      </c>
      <c r="H117" s="3" t="str">
        <f t="shared" si="1"/>
        <v>Night</v>
      </c>
      <c r="I117" s="3">
        <f t="shared" si="2"/>
        <v>4</v>
      </c>
      <c r="J117" s="3">
        <f t="shared" si="3"/>
        <v>3</v>
      </c>
    </row>
    <row r="118" spans="1:10" ht="14.25" customHeight="1" x14ac:dyDescent="0.45">
      <c r="A118" s="5">
        <v>45365</v>
      </c>
      <c r="B118" s="1">
        <v>45365.791766932867</v>
      </c>
      <c r="C118" s="3">
        <f t="shared" si="0"/>
        <v>19</v>
      </c>
      <c r="D118" s="3" t="s">
        <v>4</v>
      </c>
      <c r="E118" s="3" t="s">
        <v>29</v>
      </c>
      <c r="F118" s="4">
        <v>28.9</v>
      </c>
      <c r="G118" s="3" t="s">
        <v>34</v>
      </c>
      <c r="H118" s="3" t="str">
        <f t="shared" si="1"/>
        <v>Night</v>
      </c>
      <c r="I118" s="3">
        <f t="shared" si="2"/>
        <v>4</v>
      </c>
      <c r="J118" s="3">
        <f t="shared" si="3"/>
        <v>3</v>
      </c>
    </row>
    <row r="119" spans="1:10" ht="14.25" customHeight="1" x14ac:dyDescent="0.45">
      <c r="A119" s="5">
        <v>45366</v>
      </c>
      <c r="B119" s="1">
        <v>45366.418246909721</v>
      </c>
      <c r="C119" s="3">
        <f t="shared" si="0"/>
        <v>10</v>
      </c>
      <c r="D119" s="3" t="s">
        <v>27</v>
      </c>
      <c r="E119" s="3"/>
      <c r="F119" s="4">
        <v>40</v>
      </c>
      <c r="G119" s="3" t="s">
        <v>13</v>
      </c>
      <c r="H119" s="3" t="str">
        <f t="shared" si="1"/>
        <v>Morning</v>
      </c>
      <c r="I119" s="3">
        <f t="shared" si="2"/>
        <v>5</v>
      </c>
      <c r="J119" s="3">
        <f t="shared" si="3"/>
        <v>3</v>
      </c>
    </row>
    <row r="120" spans="1:10" ht="14.25" customHeight="1" x14ac:dyDescent="0.45">
      <c r="A120" s="5">
        <v>45366</v>
      </c>
      <c r="B120" s="1">
        <v>45366.453497453702</v>
      </c>
      <c r="C120" s="3">
        <f t="shared" si="0"/>
        <v>10</v>
      </c>
      <c r="D120" s="3" t="s">
        <v>4</v>
      </c>
      <c r="E120" s="3" t="s">
        <v>80</v>
      </c>
      <c r="F120" s="4">
        <v>38.700000000000003</v>
      </c>
      <c r="G120" s="3" t="s">
        <v>15</v>
      </c>
      <c r="H120" s="3" t="str">
        <f t="shared" si="1"/>
        <v>Morning</v>
      </c>
      <c r="I120" s="3">
        <f t="shared" si="2"/>
        <v>5</v>
      </c>
      <c r="J120" s="3">
        <f t="shared" si="3"/>
        <v>3</v>
      </c>
    </row>
    <row r="121" spans="1:10" ht="14.25" customHeight="1" x14ac:dyDescent="0.45">
      <c r="A121" s="5">
        <v>45366</v>
      </c>
      <c r="B121" s="1">
        <v>45366.763517615742</v>
      </c>
      <c r="C121" s="3">
        <f t="shared" si="0"/>
        <v>18</v>
      </c>
      <c r="D121" s="3" t="s">
        <v>4</v>
      </c>
      <c r="E121" s="3" t="s">
        <v>29</v>
      </c>
      <c r="F121" s="4">
        <v>28.9</v>
      </c>
      <c r="G121" s="3" t="s">
        <v>17</v>
      </c>
      <c r="H121" s="3" t="str">
        <f t="shared" si="1"/>
        <v>Night</v>
      </c>
      <c r="I121" s="3">
        <f t="shared" si="2"/>
        <v>5</v>
      </c>
      <c r="J121" s="3">
        <f t="shared" si="3"/>
        <v>3</v>
      </c>
    </row>
    <row r="122" spans="1:10" ht="14.25" customHeight="1" x14ac:dyDescent="0.45">
      <c r="A122" s="5">
        <v>45367</v>
      </c>
      <c r="B122" s="1">
        <v>45367.504805659722</v>
      </c>
      <c r="C122" s="3">
        <f t="shared" si="0"/>
        <v>12</v>
      </c>
      <c r="D122" s="3" t="s">
        <v>4</v>
      </c>
      <c r="E122" s="3" t="s">
        <v>81</v>
      </c>
      <c r="F122" s="4">
        <v>33.799999999999997</v>
      </c>
      <c r="G122" s="3" t="s">
        <v>20</v>
      </c>
      <c r="H122" s="3" t="str">
        <f t="shared" si="1"/>
        <v>Afternoon</v>
      </c>
      <c r="I122" s="3">
        <f t="shared" si="2"/>
        <v>6</v>
      </c>
      <c r="J122" s="3">
        <f t="shared" si="3"/>
        <v>3</v>
      </c>
    </row>
    <row r="123" spans="1:10" ht="14.25" customHeight="1" x14ac:dyDescent="0.45">
      <c r="A123" s="5">
        <v>45367</v>
      </c>
      <c r="B123" s="1">
        <v>45367.505485127316</v>
      </c>
      <c r="C123" s="3">
        <f t="shared" si="0"/>
        <v>12</v>
      </c>
      <c r="D123" s="3" t="s">
        <v>4</v>
      </c>
      <c r="E123" s="3" t="s">
        <v>81</v>
      </c>
      <c r="F123" s="4">
        <v>28.9</v>
      </c>
      <c r="G123" s="3" t="s">
        <v>17</v>
      </c>
      <c r="H123" s="3" t="str">
        <f t="shared" si="1"/>
        <v>Afternoon</v>
      </c>
      <c r="I123" s="3">
        <f t="shared" si="2"/>
        <v>6</v>
      </c>
      <c r="J123" s="3">
        <f t="shared" si="3"/>
        <v>3</v>
      </c>
    </row>
    <row r="124" spans="1:10" ht="14.25" customHeight="1" x14ac:dyDescent="0.45">
      <c r="A124" s="5">
        <v>45367</v>
      </c>
      <c r="B124" s="1">
        <v>45367.665491412037</v>
      </c>
      <c r="C124" s="3">
        <f t="shared" si="0"/>
        <v>15</v>
      </c>
      <c r="D124" s="3" t="s">
        <v>4</v>
      </c>
      <c r="E124" s="3" t="s">
        <v>25</v>
      </c>
      <c r="F124" s="4">
        <v>28.9</v>
      </c>
      <c r="G124" s="3" t="s">
        <v>34</v>
      </c>
      <c r="H124" s="3" t="str">
        <f t="shared" si="1"/>
        <v>Afternoon</v>
      </c>
      <c r="I124" s="3">
        <f t="shared" si="2"/>
        <v>6</v>
      </c>
      <c r="J124" s="3">
        <f t="shared" si="3"/>
        <v>3</v>
      </c>
    </row>
    <row r="125" spans="1:10" ht="14.25" customHeight="1" x14ac:dyDescent="0.45">
      <c r="A125" s="5">
        <v>45367</v>
      </c>
      <c r="B125" s="1">
        <v>45367.66900159722</v>
      </c>
      <c r="C125" s="3">
        <f t="shared" si="0"/>
        <v>16</v>
      </c>
      <c r="D125" s="3" t="s">
        <v>4</v>
      </c>
      <c r="E125" s="3" t="s">
        <v>25</v>
      </c>
      <c r="F125" s="4">
        <v>28.9</v>
      </c>
      <c r="G125" s="3" t="s">
        <v>34</v>
      </c>
      <c r="H125" s="3" t="str">
        <f t="shared" si="1"/>
        <v>Afternoon</v>
      </c>
      <c r="I125" s="3">
        <f t="shared" si="2"/>
        <v>6</v>
      </c>
      <c r="J125" s="3">
        <f t="shared" si="3"/>
        <v>3</v>
      </c>
    </row>
    <row r="126" spans="1:10" ht="14.25" customHeight="1" x14ac:dyDescent="0.45">
      <c r="A126" s="5">
        <v>45367</v>
      </c>
      <c r="B126" s="1">
        <v>45367.669576898152</v>
      </c>
      <c r="C126" s="3">
        <f t="shared" si="0"/>
        <v>16</v>
      </c>
      <c r="D126" s="3" t="s">
        <v>4</v>
      </c>
      <c r="E126" s="3" t="s">
        <v>29</v>
      </c>
      <c r="F126" s="4">
        <v>28.9</v>
      </c>
      <c r="G126" s="3" t="s">
        <v>34</v>
      </c>
      <c r="H126" s="3" t="str">
        <f t="shared" si="1"/>
        <v>Afternoon</v>
      </c>
      <c r="I126" s="3">
        <f t="shared" si="2"/>
        <v>6</v>
      </c>
      <c r="J126" s="3">
        <f t="shared" si="3"/>
        <v>3</v>
      </c>
    </row>
    <row r="127" spans="1:10" ht="14.25" customHeight="1" x14ac:dyDescent="0.45">
      <c r="A127" s="5">
        <v>45367</v>
      </c>
      <c r="B127" s="1">
        <v>45367.748694918984</v>
      </c>
      <c r="C127" s="3">
        <f t="shared" si="0"/>
        <v>17</v>
      </c>
      <c r="D127" s="3" t="s">
        <v>4</v>
      </c>
      <c r="E127" s="3" t="s">
        <v>82</v>
      </c>
      <c r="F127" s="4">
        <v>33.799999999999997</v>
      </c>
      <c r="G127" s="3" t="s">
        <v>20</v>
      </c>
      <c r="H127" s="3" t="str">
        <f t="shared" si="1"/>
        <v>Night</v>
      </c>
      <c r="I127" s="3">
        <f t="shared" si="2"/>
        <v>6</v>
      </c>
      <c r="J127" s="3">
        <f t="shared" si="3"/>
        <v>3</v>
      </c>
    </row>
    <row r="128" spans="1:10" ht="14.25" customHeight="1" x14ac:dyDescent="0.45">
      <c r="A128" s="5">
        <v>45368</v>
      </c>
      <c r="B128" s="1">
        <v>45368.423858784721</v>
      </c>
      <c r="C128" s="3">
        <f t="shared" si="0"/>
        <v>10</v>
      </c>
      <c r="D128" s="3" t="s">
        <v>27</v>
      </c>
      <c r="E128" s="3"/>
      <c r="F128" s="4">
        <v>40</v>
      </c>
      <c r="G128" s="3" t="s">
        <v>13</v>
      </c>
      <c r="H128" s="3" t="str">
        <f t="shared" si="1"/>
        <v>Morning</v>
      </c>
      <c r="I128" s="3">
        <f t="shared" si="2"/>
        <v>7</v>
      </c>
      <c r="J128" s="3">
        <f t="shared" si="3"/>
        <v>3</v>
      </c>
    </row>
    <row r="129" spans="1:10" ht="14.25" customHeight="1" x14ac:dyDescent="0.45">
      <c r="A129" s="5">
        <v>45368</v>
      </c>
      <c r="B129" s="1">
        <v>45368.538496122688</v>
      </c>
      <c r="C129" s="3">
        <f t="shared" si="0"/>
        <v>12</v>
      </c>
      <c r="D129" s="3" t="s">
        <v>4</v>
      </c>
      <c r="E129" s="3" t="s">
        <v>83</v>
      </c>
      <c r="F129" s="4">
        <v>28.9</v>
      </c>
      <c r="G129" s="3" t="s">
        <v>34</v>
      </c>
      <c r="H129" s="3" t="str">
        <f t="shared" si="1"/>
        <v>Afternoon</v>
      </c>
      <c r="I129" s="3">
        <f t="shared" si="2"/>
        <v>7</v>
      </c>
      <c r="J129" s="3">
        <f t="shared" si="3"/>
        <v>3</v>
      </c>
    </row>
    <row r="130" spans="1:10" ht="14.25" customHeight="1" x14ac:dyDescent="0.45">
      <c r="A130" s="5">
        <v>45369</v>
      </c>
      <c r="B130" s="1">
        <v>45369.47082952546</v>
      </c>
      <c r="C130" s="3">
        <f t="shared" si="0"/>
        <v>11</v>
      </c>
      <c r="D130" s="3" t="s">
        <v>4</v>
      </c>
      <c r="E130" s="3" t="s">
        <v>84</v>
      </c>
      <c r="F130" s="4">
        <v>28.9</v>
      </c>
      <c r="G130" s="3" t="s">
        <v>34</v>
      </c>
      <c r="H130" s="3" t="str">
        <f t="shared" si="1"/>
        <v>Morning</v>
      </c>
      <c r="I130" s="3">
        <f t="shared" si="2"/>
        <v>1</v>
      </c>
      <c r="J130" s="3">
        <f t="shared" si="3"/>
        <v>3</v>
      </c>
    </row>
    <row r="131" spans="1:10" ht="14.25" customHeight="1" x14ac:dyDescent="0.45">
      <c r="A131" s="5">
        <v>45369</v>
      </c>
      <c r="B131" s="1">
        <v>45369.64698755787</v>
      </c>
      <c r="C131" s="3">
        <f t="shared" si="0"/>
        <v>15</v>
      </c>
      <c r="D131" s="3" t="s">
        <v>4</v>
      </c>
      <c r="E131" s="3" t="s">
        <v>16</v>
      </c>
      <c r="F131" s="4">
        <v>28.9</v>
      </c>
      <c r="G131" s="3" t="s">
        <v>17</v>
      </c>
      <c r="H131" s="3" t="str">
        <f t="shared" si="1"/>
        <v>Afternoon</v>
      </c>
      <c r="I131" s="3">
        <f t="shared" si="2"/>
        <v>1</v>
      </c>
      <c r="J131" s="3">
        <f t="shared" si="3"/>
        <v>3</v>
      </c>
    </row>
    <row r="132" spans="1:10" ht="14.25" customHeight="1" x14ac:dyDescent="0.45">
      <c r="A132" s="5">
        <v>45369</v>
      </c>
      <c r="B132" s="1">
        <v>45369.64766480324</v>
      </c>
      <c r="C132" s="3">
        <f t="shared" si="0"/>
        <v>15</v>
      </c>
      <c r="D132" s="3" t="s">
        <v>4</v>
      </c>
      <c r="E132" s="3" t="s">
        <v>16</v>
      </c>
      <c r="F132" s="4">
        <v>28.9</v>
      </c>
      <c r="G132" s="3" t="s">
        <v>17</v>
      </c>
      <c r="H132" s="3" t="str">
        <f t="shared" si="1"/>
        <v>Afternoon</v>
      </c>
      <c r="I132" s="3">
        <f t="shared" si="2"/>
        <v>1</v>
      </c>
      <c r="J132" s="3">
        <f t="shared" si="3"/>
        <v>3</v>
      </c>
    </row>
    <row r="133" spans="1:10" ht="14.25" customHeight="1" x14ac:dyDescent="0.45">
      <c r="A133" s="5">
        <v>45369</v>
      </c>
      <c r="B133" s="1">
        <v>45369.648341527776</v>
      </c>
      <c r="C133" s="3">
        <f t="shared" si="0"/>
        <v>15</v>
      </c>
      <c r="D133" s="3" t="s">
        <v>4</v>
      </c>
      <c r="E133" s="3" t="s">
        <v>16</v>
      </c>
      <c r="F133" s="4">
        <v>28.9</v>
      </c>
      <c r="G133" s="3" t="s">
        <v>17</v>
      </c>
      <c r="H133" s="3" t="str">
        <f t="shared" si="1"/>
        <v>Afternoon</v>
      </c>
      <c r="I133" s="3">
        <f t="shared" si="2"/>
        <v>1</v>
      </c>
      <c r="J133" s="3">
        <f t="shared" si="3"/>
        <v>3</v>
      </c>
    </row>
    <row r="134" spans="1:10" ht="14.25" customHeight="1" x14ac:dyDescent="0.45">
      <c r="A134" s="5">
        <v>45370</v>
      </c>
      <c r="B134" s="1">
        <v>45370.430856435189</v>
      </c>
      <c r="C134" s="3">
        <f t="shared" si="0"/>
        <v>10</v>
      </c>
      <c r="D134" s="3" t="s">
        <v>27</v>
      </c>
      <c r="E134" s="3"/>
      <c r="F134" s="4">
        <v>30</v>
      </c>
      <c r="G134" s="3" t="s">
        <v>34</v>
      </c>
      <c r="H134" s="3" t="str">
        <f t="shared" si="1"/>
        <v>Morning</v>
      </c>
      <c r="I134" s="3">
        <f t="shared" si="2"/>
        <v>2</v>
      </c>
      <c r="J134" s="3">
        <f t="shared" si="3"/>
        <v>3</v>
      </c>
    </row>
    <row r="135" spans="1:10" ht="14.25" customHeight="1" x14ac:dyDescent="0.45">
      <c r="A135" s="5">
        <v>45370</v>
      </c>
      <c r="B135" s="1">
        <v>45370.584971481483</v>
      </c>
      <c r="C135" s="3">
        <f t="shared" si="0"/>
        <v>14</v>
      </c>
      <c r="D135" s="3" t="s">
        <v>4</v>
      </c>
      <c r="E135" s="3" t="s">
        <v>85</v>
      </c>
      <c r="F135" s="4">
        <v>38.700000000000003</v>
      </c>
      <c r="G135" s="3" t="s">
        <v>13</v>
      </c>
      <c r="H135" s="3" t="str">
        <f t="shared" si="1"/>
        <v>Afternoon</v>
      </c>
      <c r="I135" s="3">
        <f t="shared" si="2"/>
        <v>2</v>
      </c>
      <c r="J135" s="3">
        <f t="shared" si="3"/>
        <v>3</v>
      </c>
    </row>
    <row r="136" spans="1:10" ht="14.25" customHeight="1" x14ac:dyDescent="0.45">
      <c r="A136" s="5">
        <v>45370</v>
      </c>
      <c r="B136" s="1">
        <v>45370.58564542824</v>
      </c>
      <c r="C136" s="3">
        <f t="shared" si="0"/>
        <v>14</v>
      </c>
      <c r="D136" s="3" t="s">
        <v>4</v>
      </c>
      <c r="E136" s="3" t="s">
        <v>85</v>
      </c>
      <c r="F136" s="4">
        <v>38.700000000000003</v>
      </c>
      <c r="G136" s="3" t="s">
        <v>13</v>
      </c>
      <c r="H136" s="3" t="str">
        <f t="shared" si="1"/>
        <v>Afternoon</v>
      </c>
      <c r="I136" s="3">
        <f t="shared" si="2"/>
        <v>2</v>
      </c>
      <c r="J136" s="3">
        <f t="shared" si="3"/>
        <v>3</v>
      </c>
    </row>
    <row r="137" spans="1:10" ht="14.25" customHeight="1" x14ac:dyDescent="0.45">
      <c r="A137" s="5">
        <v>45370</v>
      </c>
      <c r="B137" s="1">
        <v>45370.628198020837</v>
      </c>
      <c r="C137" s="3">
        <f t="shared" si="0"/>
        <v>15</v>
      </c>
      <c r="D137" s="3" t="s">
        <v>4</v>
      </c>
      <c r="E137" s="3" t="s">
        <v>69</v>
      </c>
      <c r="F137" s="4">
        <v>38.700000000000003</v>
      </c>
      <c r="G137" s="3" t="s">
        <v>15</v>
      </c>
      <c r="H137" s="3" t="str">
        <f t="shared" si="1"/>
        <v>Afternoon</v>
      </c>
      <c r="I137" s="3">
        <f t="shared" si="2"/>
        <v>2</v>
      </c>
      <c r="J137" s="3">
        <f t="shared" si="3"/>
        <v>3</v>
      </c>
    </row>
    <row r="138" spans="1:10" ht="14.25" customHeight="1" x14ac:dyDescent="0.45">
      <c r="A138" s="5">
        <v>45370</v>
      </c>
      <c r="B138" s="1">
        <v>45370.704035949071</v>
      </c>
      <c r="C138" s="3">
        <f t="shared" si="0"/>
        <v>16</v>
      </c>
      <c r="D138" s="3" t="s">
        <v>4</v>
      </c>
      <c r="E138" s="3" t="s">
        <v>86</v>
      </c>
      <c r="F138" s="4">
        <v>33.799999999999997</v>
      </c>
      <c r="G138" s="3" t="s">
        <v>20</v>
      </c>
      <c r="H138" s="3" t="str">
        <f t="shared" si="1"/>
        <v>Afternoon</v>
      </c>
      <c r="I138" s="3">
        <f t="shared" si="2"/>
        <v>2</v>
      </c>
      <c r="J138" s="3">
        <f t="shared" si="3"/>
        <v>3</v>
      </c>
    </row>
    <row r="139" spans="1:10" ht="14.25" customHeight="1" x14ac:dyDescent="0.45">
      <c r="A139" s="5">
        <v>45370</v>
      </c>
      <c r="B139" s="1">
        <v>45370.810100428243</v>
      </c>
      <c r="C139" s="3">
        <f t="shared" si="0"/>
        <v>19</v>
      </c>
      <c r="D139" s="3" t="s">
        <v>27</v>
      </c>
      <c r="E139" s="3"/>
      <c r="F139" s="4">
        <v>40</v>
      </c>
      <c r="G139" s="3" t="s">
        <v>15</v>
      </c>
      <c r="H139" s="3" t="str">
        <f t="shared" si="1"/>
        <v>Night</v>
      </c>
      <c r="I139" s="3">
        <f t="shared" si="2"/>
        <v>2</v>
      </c>
      <c r="J139" s="3">
        <f t="shared" si="3"/>
        <v>3</v>
      </c>
    </row>
    <row r="140" spans="1:10" ht="14.25" customHeight="1" x14ac:dyDescent="0.45">
      <c r="A140" s="5">
        <v>45371</v>
      </c>
      <c r="B140" s="1">
        <v>45371.486995405096</v>
      </c>
      <c r="C140" s="3">
        <f t="shared" si="0"/>
        <v>11</v>
      </c>
      <c r="D140" s="3" t="s">
        <v>4</v>
      </c>
      <c r="E140" s="3" t="s">
        <v>29</v>
      </c>
      <c r="F140" s="4">
        <v>28.9</v>
      </c>
      <c r="G140" s="3" t="s">
        <v>34</v>
      </c>
      <c r="H140" s="3" t="str">
        <f t="shared" si="1"/>
        <v>Morning</v>
      </c>
      <c r="I140" s="3">
        <f t="shared" si="2"/>
        <v>3</v>
      </c>
      <c r="J140" s="3">
        <f t="shared" si="3"/>
        <v>3</v>
      </c>
    </row>
    <row r="141" spans="1:10" ht="14.25" customHeight="1" x14ac:dyDescent="0.45">
      <c r="A141" s="5">
        <v>45371</v>
      </c>
      <c r="B141" s="1">
        <v>45371.514672777776</v>
      </c>
      <c r="C141" s="3">
        <f t="shared" si="0"/>
        <v>12</v>
      </c>
      <c r="D141" s="3" t="s">
        <v>27</v>
      </c>
      <c r="E141" s="3"/>
      <c r="F141" s="4">
        <v>40</v>
      </c>
      <c r="G141" s="3" t="s">
        <v>13</v>
      </c>
      <c r="H141" s="3" t="str">
        <f t="shared" si="1"/>
        <v>Afternoon</v>
      </c>
      <c r="I141" s="3">
        <f t="shared" si="2"/>
        <v>3</v>
      </c>
      <c r="J141" s="3">
        <f t="shared" si="3"/>
        <v>3</v>
      </c>
    </row>
    <row r="142" spans="1:10" ht="14.25" customHeight="1" x14ac:dyDescent="0.45">
      <c r="A142" s="5">
        <v>45371</v>
      </c>
      <c r="B142" s="1">
        <v>45371.521400092592</v>
      </c>
      <c r="C142" s="3">
        <f t="shared" si="0"/>
        <v>12</v>
      </c>
      <c r="D142" s="3" t="s">
        <v>4</v>
      </c>
      <c r="E142" s="3" t="s">
        <v>69</v>
      </c>
      <c r="F142" s="4">
        <v>28.9</v>
      </c>
      <c r="G142" s="3" t="s">
        <v>34</v>
      </c>
      <c r="H142" s="3" t="str">
        <f t="shared" si="1"/>
        <v>Afternoon</v>
      </c>
      <c r="I142" s="3">
        <f t="shared" si="2"/>
        <v>3</v>
      </c>
      <c r="J142" s="3">
        <f t="shared" si="3"/>
        <v>3</v>
      </c>
    </row>
    <row r="143" spans="1:10" ht="14.25" customHeight="1" x14ac:dyDescent="0.45">
      <c r="A143" s="5">
        <v>45371</v>
      </c>
      <c r="B143" s="1">
        <v>45371.553326319445</v>
      </c>
      <c r="C143" s="3">
        <f t="shared" si="0"/>
        <v>13</v>
      </c>
      <c r="D143" s="3" t="s">
        <v>4</v>
      </c>
      <c r="E143" s="3" t="s">
        <v>87</v>
      </c>
      <c r="F143" s="4">
        <v>38.700000000000003</v>
      </c>
      <c r="G143" s="3" t="s">
        <v>49</v>
      </c>
      <c r="H143" s="3" t="str">
        <f t="shared" si="1"/>
        <v>Afternoon</v>
      </c>
      <c r="I143" s="3">
        <f t="shared" si="2"/>
        <v>3</v>
      </c>
      <c r="J143" s="3">
        <f t="shared" si="3"/>
        <v>3</v>
      </c>
    </row>
    <row r="144" spans="1:10" ht="14.25" customHeight="1" x14ac:dyDescent="0.45">
      <c r="A144" s="5">
        <v>45371</v>
      </c>
      <c r="B144" s="1">
        <v>45371.696274502312</v>
      </c>
      <c r="C144" s="3">
        <f t="shared" si="0"/>
        <v>16</v>
      </c>
      <c r="D144" s="3" t="s">
        <v>4</v>
      </c>
      <c r="E144" s="3" t="s">
        <v>70</v>
      </c>
      <c r="F144" s="4">
        <v>38.700000000000003</v>
      </c>
      <c r="G144" s="3" t="s">
        <v>24</v>
      </c>
      <c r="H144" s="3" t="str">
        <f t="shared" si="1"/>
        <v>Afternoon</v>
      </c>
      <c r="I144" s="3">
        <f t="shared" si="2"/>
        <v>3</v>
      </c>
      <c r="J144" s="3">
        <f t="shared" si="3"/>
        <v>3</v>
      </c>
    </row>
    <row r="145" spans="1:10" ht="14.25" customHeight="1" x14ac:dyDescent="0.45">
      <c r="A145" s="5">
        <v>45371</v>
      </c>
      <c r="B145" s="1">
        <v>45371.743388668983</v>
      </c>
      <c r="C145" s="3">
        <f t="shared" si="0"/>
        <v>17</v>
      </c>
      <c r="D145" s="3" t="s">
        <v>4</v>
      </c>
      <c r="E145" s="3" t="s">
        <v>88</v>
      </c>
      <c r="F145" s="4">
        <v>38.700000000000003</v>
      </c>
      <c r="G145" s="3" t="s">
        <v>13</v>
      </c>
      <c r="H145" s="3" t="str">
        <f t="shared" si="1"/>
        <v>Night</v>
      </c>
      <c r="I145" s="3">
        <f t="shared" si="2"/>
        <v>3</v>
      </c>
      <c r="J145" s="3">
        <f t="shared" si="3"/>
        <v>3</v>
      </c>
    </row>
    <row r="146" spans="1:10" ht="14.25" customHeight="1" x14ac:dyDescent="0.45">
      <c r="A146" s="5">
        <v>45372</v>
      </c>
      <c r="B146" s="1">
        <v>45372.429826122687</v>
      </c>
      <c r="C146" s="3">
        <f t="shared" si="0"/>
        <v>10</v>
      </c>
      <c r="D146" s="3" t="s">
        <v>27</v>
      </c>
      <c r="E146" s="3"/>
      <c r="F146" s="4">
        <v>40</v>
      </c>
      <c r="G146" s="3" t="s">
        <v>49</v>
      </c>
      <c r="H146" s="3" t="str">
        <f t="shared" si="1"/>
        <v>Morning</v>
      </c>
      <c r="I146" s="3">
        <f t="shared" si="2"/>
        <v>4</v>
      </c>
      <c r="J146" s="3">
        <f t="shared" si="3"/>
        <v>3</v>
      </c>
    </row>
    <row r="147" spans="1:10" ht="14.25" customHeight="1" x14ac:dyDescent="0.45">
      <c r="A147" s="5">
        <v>45372</v>
      </c>
      <c r="B147" s="1">
        <v>45372.517467523146</v>
      </c>
      <c r="C147" s="3">
        <f t="shared" si="0"/>
        <v>12</v>
      </c>
      <c r="D147" s="3" t="s">
        <v>4</v>
      </c>
      <c r="E147" s="3" t="s">
        <v>29</v>
      </c>
      <c r="F147" s="4">
        <v>28.9</v>
      </c>
      <c r="G147" s="3" t="s">
        <v>34</v>
      </c>
      <c r="H147" s="3" t="str">
        <f t="shared" si="1"/>
        <v>Afternoon</v>
      </c>
      <c r="I147" s="3">
        <f t="shared" si="2"/>
        <v>4</v>
      </c>
      <c r="J147" s="3">
        <f t="shared" si="3"/>
        <v>3</v>
      </c>
    </row>
    <row r="148" spans="1:10" ht="14.25" customHeight="1" x14ac:dyDescent="0.45">
      <c r="A148" s="5">
        <v>45372</v>
      </c>
      <c r="B148" s="1">
        <v>45372.518257268515</v>
      </c>
      <c r="C148" s="3">
        <f t="shared" si="0"/>
        <v>12</v>
      </c>
      <c r="D148" s="3" t="s">
        <v>4</v>
      </c>
      <c r="E148" s="3" t="s">
        <v>29</v>
      </c>
      <c r="F148" s="4">
        <v>38.700000000000003</v>
      </c>
      <c r="G148" s="3" t="s">
        <v>49</v>
      </c>
      <c r="H148" s="3" t="str">
        <f t="shared" si="1"/>
        <v>Afternoon</v>
      </c>
      <c r="I148" s="3">
        <f t="shared" si="2"/>
        <v>4</v>
      </c>
      <c r="J148" s="3">
        <f t="shared" si="3"/>
        <v>3</v>
      </c>
    </row>
    <row r="149" spans="1:10" ht="14.25" customHeight="1" x14ac:dyDescent="0.45">
      <c r="A149" s="5">
        <v>45372</v>
      </c>
      <c r="B149" s="1">
        <v>45372.722933483798</v>
      </c>
      <c r="C149" s="3">
        <f t="shared" si="0"/>
        <v>17</v>
      </c>
      <c r="D149" s="3" t="s">
        <v>27</v>
      </c>
      <c r="E149" s="3"/>
      <c r="F149" s="4">
        <v>30</v>
      </c>
      <c r="G149" s="3" t="s">
        <v>17</v>
      </c>
      <c r="H149" s="3" t="str">
        <f t="shared" si="1"/>
        <v>Night</v>
      </c>
      <c r="I149" s="3">
        <f t="shared" si="2"/>
        <v>4</v>
      </c>
      <c r="J149" s="3">
        <f t="shared" si="3"/>
        <v>3</v>
      </c>
    </row>
    <row r="150" spans="1:10" ht="14.25" customHeight="1" x14ac:dyDescent="0.45">
      <c r="A150" s="5">
        <v>45372</v>
      </c>
      <c r="B150" s="1">
        <v>45372.723626770836</v>
      </c>
      <c r="C150" s="3">
        <f t="shared" si="0"/>
        <v>17</v>
      </c>
      <c r="D150" s="3" t="s">
        <v>4</v>
      </c>
      <c r="E150" s="3" t="s">
        <v>29</v>
      </c>
      <c r="F150" s="4">
        <v>28.9</v>
      </c>
      <c r="G150" s="3" t="s">
        <v>34</v>
      </c>
      <c r="H150" s="3" t="str">
        <f t="shared" si="1"/>
        <v>Night</v>
      </c>
      <c r="I150" s="3">
        <f t="shared" si="2"/>
        <v>4</v>
      </c>
      <c r="J150" s="3">
        <f t="shared" si="3"/>
        <v>3</v>
      </c>
    </row>
    <row r="151" spans="1:10" ht="14.25" customHeight="1" x14ac:dyDescent="0.45">
      <c r="A151" s="5">
        <v>45372</v>
      </c>
      <c r="B151" s="1">
        <v>45372.805978101853</v>
      </c>
      <c r="C151" s="3">
        <f t="shared" si="0"/>
        <v>19</v>
      </c>
      <c r="D151" s="3" t="s">
        <v>4</v>
      </c>
      <c r="E151" s="3" t="s">
        <v>89</v>
      </c>
      <c r="F151" s="4">
        <v>38.700000000000003</v>
      </c>
      <c r="G151" s="3" t="s">
        <v>13</v>
      </c>
      <c r="H151" s="3" t="str">
        <f t="shared" si="1"/>
        <v>Night</v>
      </c>
      <c r="I151" s="3">
        <f t="shared" si="2"/>
        <v>4</v>
      </c>
      <c r="J151" s="3">
        <f t="shared" si="3"/>
        <v>3</v>
      </c>
    </row>
    <row r="152" spans="1:10" ht="14.25" customHeight="1" x14ac:dyDescent="0.45">
      <c r="A152" s="5">
        <v>45373</v>
      </c>
      <c r="B152" s="1">
        <v>45373.441592812502</v>
      </c>
      <c r="C152" s="3">
        <f t="shared" si="0"/>
        <v>10</v>
      </c>
      <c r="D152" s="3" t="s">
        <v>4</v>
      </c>
      <c r="E152" s="3" t="s">
        <v>90</v>
      </c>
      <c r="F152" s="4">
        <v>33.799999999999997</v>
      </c>
      <c r="G152" s="3" t="s">
        <v>20</v>
      </c>
      <c r="H152" s="3" t="str">
        <f t="shared" si="1"/>
        <v>Morning</v>
      </c>
      <c r="I152" s="3">
        <f t="shared" si="2"/>
        <v>5</v>
      </c>
      <c r="J152" s="3">
        <f t="shared" si="3"/>
        <v>3</v>
      </c>
    </row>
    <row r="153" spans="1:10" ht="14.25" customHeight="1" x14ac:dyDescent="0.45">
      <c r="A153" s="5">
        <v>45373</v>
      </c>
      <c r="B153" s="1">
        <v>45373.562041006946</v>
      </c>
      <c r="C153" s="3">
        <f t="shared" si="0"/>
        <v>13</v>
      </c>
      <c r="D153" s="3" t="s">
        <v>4</v>
      </c>
      <c r="E153" s="3" t="s">
        <v>91</v>
      </c>
      <c r="F153" s="4">
        <v>33.799999999999997</v>
      </c>
      <c r="G153" s="3" t="s">
        <v>20</v>
      </c>
      <c r="H153" s="3" t="str">
        <f t="shared" si="1"/>
        <v>Afternoon</v>
      </c>
      <c r="I153" s="3">
        <f t="shared" si="2"/>
        <v>5</v>
      </c>
      <c r="J153" s="3">
        <f t="shared" si="3"/>
        <v>3</v>
      </c>
    </row>
    <row r="154" spans="1:10" ht="14.25" customHeight="1" x14ac:dyDescent="0.45">
      <c r="A154" s="5">
        <v>45373</v>
      </c>
      <c r="B154" s="1">
        <v>45373.677250555556</v>
      </c>
      <c r="C154" s="3">
        <f t="shared" si="0"/>
        <v>16</v>
      </c>
      <c r="D154" s="3" t="s">
        <v>27</v>
      </c>
      <c r="E154" s="3"/>
      <c r="F154" s="4">
        <v>40</v>
      </c>
      <c r="G154" s="3" t="s">
        <v>49</v>
      </c>
      <c r="H154" s="3" t="str">
        <f t="shared" si="1"/>
        <v>Afternoon</v>
      </c>
      <c r="I154" s="3">
        <f t="shared" si="2"/>
        <v>5</v>
      </c>
      <c r="J154" s="3">
        <f t="shared" si="3"/>
        <v>3</v>
      </c>
    </row>
    <row r="155" spans="1:10" ht="14.25" customHeight="1" x14ac:dyDescent="0.45">
      <c r="A155" s="5">
        <v>45373</v>
      </c>
      <c r="B155" s="1">
        <v>45373.720181990742</v>
      </c>
      <c r="C155" s="3">
        <f t="shared" si="0"/>
        <v>17</v>
      </c>
      <c r="D155" s="3" t="s">
        <v>4</v>
      </c>
      <c r="E155" s="3" t="s">
        <v>29</v>
      </c>
      <c r="F155" s="4">
        <v>28.9</v>
      </c>
      <c r="G155" s="3" t="s">
        <v>17</v>
      </c>
      <c r="H155" s="3" t="str">
        <f t="shared" si="1"/>
        <v>Night</v>
      </c>
      <c r="I155" s="3">
        <f t="shared" si="2"/>
        <v>5</v>
      </c>
      <c r="J155" s="3">
        <f t="shared" si="3"/>
        <v>3</v>
      </c>
    </row>
    <row r="156" spans="1:10" ht="14.25" customHeight="1" x14ac:dyDescent="0.45">
      <c r="A156" s="5">
        <v>45373</v>
      </c>
      <c r="B156" s="1">
        <v>45373.720821655093</v>
      </c>
      <c r="C156" s="3">
        <f t="shared" si="0"/>
        <v>17</v>
      </c>
      <c r="D156" s="3" t="s">
        <v>4</v>
      </c>
      <c r="E156" s="3" t="s">
        <v>29</v>
      </c>
      <c r="F156" s="4">
        <v>24</v>
      </c>
      <c r="G156" s="3" t="s">
        <v>41</v>
      </c>
      <c r="H156" s="3" t="str">
        <f t="shared" si="1"/>
        <v>Night</v>
      </c>
      <c r="I156" s="3">
        <f t="shared" si="2"/>
        <v>5</v>
      </c>
      <c r="J156" s="3">
        <f t="shared" si="3"/>
        <v>3</v>
      </c>
    </row>
    <row r="157" spans="1:10" ht="14.25" customHeight="1" x14ac:dyDescent="0.45">
      <c r="A157" s="5">
        <v>45373</v>
      </c>
      <c r="B157" s="1">
        <v>45373.722795023146</v>
      </c>
      <c r="C157" s="3">
        <f t="shared" si="0"/>
        <v>17</v>
      </c>
      <c r="D157" s="3" t="s">
        <v>4</v>
      </c>
      <c r="E157" s="3" t="s">
        <v>70</v>
      </c>
      <c r="F157" s="4">
        <v>28.9</v>
      </c>
      <c r="G157" s="3" t="s">
        <v>17</v>
      </c>
      <c r="H157" s="3" t="str">
        <f t="shared" si="1"/>
        <v>Night</v>
      </c>
      <c r="I157" s="3">
        <f t="shared" si="2"/>
        <v>5</v>
      </c>
      <c r="J157" s="3">
        <f t="shared" si="3"/>
        <v>3</v>
      </c>
    </row>
    <row r="158" spans="1:10" ht="14.25" customHeight="1" x14ac:dyDescent="0.45">
      <c r="A158" s="5">
        <v>45374</v>
      </c>
      <c r="B158" s="1">
        <v>45374.447217118053</v>
      </c>
      <c r="C158" s="3">
        <f t="shared" si="0"/>
        <v>10</v>
      </c>
      <c r="D158" s="3" t="s">
        <v>4</v>
      </c>
      <c r="E158" s="3" t="s">
        <v>92</v>
      </c>
      <c r="F158" s="4">
        <v>38.700000000000003</v>
      </c>
      <c r="G158" s="3" t="s">
        <v>13</v>
      </c>
      <c r="H158" s="3" t="str">
        <f t="shared" si="1"/>
        <v>Morning</v>
      </c>
      <c r="I158" s="3">
        <f t="shared" si="2"/>
        <v>6</v>
      </c>
      <c r="J158" s="3">
        <f t="shared" si="3"/>
        <v>3</v>
      </c>
    </row>
    <row r="159" spans="1:10" ht="14.25" customHeight="1" x14ac:dyDescent="0.45">
      <c r="A159" s="5">
        <v>45374</v>
      </c>
      <c r="B159" s="1">
        <v>45374.447999502314</v>
      </c>
      <c r="C159" s="3">
        <f t="shared" si="0"/>
        <v>10</v>
      </c>
      <c r="D159" s="3" t="s">
        <v>4</v>
      </c>
      <c r="E159" s="3" t="s">
        <v>93</v>
      </c>
      <c r="F159" s="4">
        <v>33.799999999999997</v>
      </c>
      <c r="G159" s="3" t="s">
        <v>20</v>
      </c>
      <c r="H159" s="3" t="str">
        <f t="shared" si="1"/>
        <v>Morning</v>
      </c>
      <c r="I159" s="3">
        <f t="shared" si="2"/>
        <v>6</v>
      </c>
      <c r="J159" s="3">
        <f t="shared" si="3"/>
        <v>3</v>
      </c>
    </row>
    <row r="160" spans="1:10" ht="14.25" customHeight="1" x14ac:dyDescent="0.45">
      <c r="A160" s="5">
        <v>45374</v>
      </c>
      <c r="B160" s="1">
        <v>45374.548699780091</v>
      </c>
      <c r="C160" s="3">
        <f t="shared" si="0"/>
        <v>13</v>
      </c>
      <c r="D160" s="3" t="s">
        <v>4</v>
      </c>
      <c r="E160" s="3" t="s">
        <v>94</v>
      </c>
      <c r="F160" s="4">
        <v>38.700000000000003</v>
      </c>
      <c r="G160" s="3" t="s">
        <v>49</v>
      </c>
      <c r="H160" s="3" t="str">
        <f t="shared" si="1"/>
        <v>Afternoon</v>
      </c>
      <c r="I160" s="3">
        <f t="shared" si="2"/>
        <v>6</v>
      </c>
      <c r="J160" s="3">
        <f t="shared" si="3"/>
        <v>3</v>
      </c>
    </row>
    <row r="161" spans="1:10" ht="14.25" customHeight="1" x14ac:dyDescent="0.45">
      <c r="A161" s="5">
        <v>45374</v>
      </c>
      <c r="B161" s="1">
        <v>45374.549447106481</v>
      </c>
      <c r="C161" s="3">
        <f t="shared" si="0"/>
        <v>13</v>
      </c>
      <c r="D161" s="3" t="s">
        <v>4</v>
      </c>
      <c r="E161" s="3" t="s">
        <v>94</v>
      </c>
      <c r="F161" s="4">
        <v>38.700000000000003</v>
      </c>
      <c r="G161" s="3" t="s">
        <v>24</v>
      </c>
      <c r="H161" s="3" t="str">
        <f t="shared" si="1"/>
        <v>Afternoon</v>
      </c>
      <c r="I161" s="3">
        <f t="shared" si="2"/>
        <v>6</v>
      </c>
      <c r="J161" s="3">
        <f t="shared" si="3"/>
        <v>3</v>
      </c>
    </row>
    <row r="162" spans="1:10" ht="14.25" customHeight="1" x14ac:dyDescent="0.45">
      <c r="A162" s="5">
        <v>45374</v>
      </c>
      <c r="B162" s="1">
        <v>45374.614366620372</v>
      </c>
      <c r="C162" s="3">
        <f t="shared" si="0"/>
        <v>14</v>
      </c>
      <c r="D162" s="3" t="s">
        <v>4</v>
      </c>
      <c r="E162" s="3" t="s">
        <v>95</v>
      </c>
      <c r="F162" s="4">
        <v>33.799999999999997</v>
      </c>
      <c r="G162" s="3" t="s">
        <v>20</v>
      </c>
      <c r="H162" s="3" t="str">
        <f t="shared" si="1"/>
        <v>Afternoon</v>
      </c>
      <c r="I162" s="3">
        <f t="shared" si="2"/>
        <v>6</v>
      </c>
      <c r="J162" s="3">
        <f t="shared" si="3"/>
        <v>3</v>
      </c>
    </row>
    <row r="163" spans="1:10" ht="14.25" customHeight="1" x14ac:dyDescent="0.45">
      <c r="A163" s="5">
        <v>45374</v>
      </c>
      <c r="B163" s="1">
        <v>45374.657859513885</v>
      </c>
      <c r="C163" s="3">
        <f t="shared" si="0"/>
        <v>15</v>
      </c>
      <c r="D163" s="3" t="s">
        <v>4</v>
      </c>
      <c r="E163" s="3" t="s">
        <v>96</v>
      </c>
      <c r="F163" s="4">
        <v>38.700000000000003</v>
      </c>
      <c r="G163" s="3" t="s">
        <v>13</v>
      </c>
      <c r="H163" s="3" t="str">
        <f t="shared" si="1"/>
        <v>Afternoon</v>
      </c>
      <c r="I163" s="3">
        <f t="shared" si="2"/>
        <v>6</v>
      </c>
      <c r="J163" s="3">
        <f t="shared" si="3"/>
        <v>3</v>
      </c>
    </row>
    <row r="164" spans="1:10" ht="14.25" customHeight="1" x14ac:dyDescent="0.45">
      <c r="A164" s="5">
        <v>45374</v>
      </c>
      <c r="B164" s="1">
        <v>45374.659419131945</v>
      </c>
      <c r="C164" s="3">
        <f t="shared" si="0"/>
        <v>15</v>
      </c>
      <c r="D164" s="3" t="s">
        <v>4</v>
      </c>
      <c r="E164" s="3" t="s">
        <v>96</v>
      </c>
      <c r="F164" s="4">
        <v>33.799999999999997</v>
      </c>
      <c r="G164" s="3" t="s">
        <v>20</v>
      </c>
      <c r="H164" s="3" t="str">
        <f t="shared" si="1"/>
        <v>Afternoon</v>
      </c>
      <c r="I164" s="3">
        <f t="shared" si="2"/>
        <v>6</v>
      </c>
      <c r="J164" s="3">
        <f t="shared" si="3"/>
        <v>3</v>
      </c>
    </row>
    <row r="165" spans="1:10" ht="14.25" customHeight="1" x14ac:dyDescent="0.45">
      <c r="A165" s="5">
        <v>45374</v>
      </c>
      <c r="B165" s="1">
        <v>45374.667342430555</v>
      </c>
      <c r="C165" s="3">
        <f t="shared" si="0"/>
        <v>16</v>
      </c>
      <c r="D165" s="3" t="s">
        <v>4</v>
      </c>
      <c r="E165" s="3" t="s">
        <v>25</v>
      </c>
      <c r="F165" s="4">
        <v>28.9</v>
      </c>
      <c r="G165" s="3" t="s">
        <v>34</v>
      </c>
      <c r="H165" s="3" t="str">
        <f t="shared" si="1"/>
        <v>Afternoon</v>
      </c>
      <c r="I165" s="3">
        <f t="shared" si="2"/>
        <v>6</v>
      </c>
      <c r="J165" s="3">
        <f t="shared" si="3"/>
        <v>3</v>
      </c>
    </row>
    <row r="166" spans="1:10" ht="14.25" customHeight="1" x14ac:dyDescent="0.45">
      <c r="A166" s="5">
        <v>45375</v>
      </c>
      <c r="B166" s="1">
        <v>45375.419398206017</v>
      </c>
      <c r="C166" s="3">
        <f t="shared" si="0"/>
        <v>10</v>
      </c>
      <c r="D166" s="3" t="s">
        <v>27</v>
      </c>
      <c r="E166" s="3"/>
      <c r="F166" s="4">
        <v>40</v>
      </c>
      <c r="G166" s="3" t="s">
        <v>13</v>
      </c>
      <c r="H166" s="3" t="str">
        <f t="shared" si="1"/>
        <v>Morning</v>
      </c>
      <c r="I166" s="3">
        <f t="shared" si="2"/>
        <v>7</v>
      </c>
      <c r="J166" s="3">
        <f t="shared" si="3"/>
        <v>3</v>
      </c>
    </row>
    <row r="167" spans="1:10" ht="14.25" customHeight="1" x14ac:dyDescent="0.45">
      <c r="A167" s="5">
        <v>45375</v>
      </c>
      <c r="B167" s="1">
        <v>45375.781347187498</v>
      </c>
      <c r="C167" s="3">
        <f t="shared" si="0"/>
        <v>18</v>
      </c>
      <c r="D167" s="3" t="s">
        <v>4</v>
      </c>
      <c r="E167" s="3" t="s">
        <v>97</v>
      </c>
      <c r="F167" s="4">
        <v>38.700000000000003</v>
      </c>
      <c r="G167" s="3" t="s">
        <v>13</v>
      </c>
      <c r="H167" s="3" t="str">
        <f t="shared" si="1"/>
        <v>Night</v>
      </c>
      <c r="I167" s="3">
        <f t="shared" si="2"/>
        <v>7</v>
      </c>
      <c r="J167" s="3">
        <f t="shared" si="3"/>
        <v>3</v>
      </c>
    </row>
    <row r="168" spans="1:10" ht="14.25" customHeight="1" x14ac:dyDescent="0.45">
      <c r="A168" s="5">
        <v>45376</v>
      </c>
      <c r="B168" s="1">
        <v>45376.438741319442</v>
      </c>
      <c r="C168" s="3">
        <f t="shared" si="0"/>
        <v>10</v>
      </c>
      <c r="D168" s="3" t="s">
        <v>4</v>
      </c>
      <c r="E168" s="3" t="s">
        <v>25</v>
      </c>
      <c r="F168" s="4">
        <v>38.700000000000003</v>
      </c>
      <c r="G168" s="3" t="s">
        <v>13</v>
      </c>
      <c r="H168" s="3" t="str">
        <f t="shared" si="1"/>
        <v>Morning</v>
      </c>
      <c r="I168" s="3">
        <f t="shared" si="2"/>
        <v>1</v>
      </c>
      <c r="J168" s="3">
        <f t="shared" si="3"/>
        <v>3</v>
      </c>
    </row>
    <row r="169" spans="1:10" ht="14.25" customHeight="1" x14ac:dyDescent="0.45">
      <c r="A169" s="5">
        <v>45376</v>
      </c>
      <c r="B169" s="1">
        <v>45376.469741562498</v>
      </c>
      <c r="C169" s="3">
        <f t="shared" si="0"/>
        <v>11</v>
      </c>
      <c r="D169" s="3" t="s">
        <v>27</v>
      </c>
      <c r="E169" s="3"/>
      <c r="F169" s="4">
        <v>35</v>
      </c>
      <c r="G169" s="3" t="s">
        <v>20</v>
      </c>
      <c r="H169" s="3" t="str">
        <f t="shared" si="1"/>
        <v>Morning</v>
      </c>
      <c r="I169" s="3">
        <f t="shared" si="2"/>
        <v>1</v>
      </c>
      <c r="J169" s="3">
        <f t="shared" si="3"/>
        <v>3</v>
      </c>
    </row>
    <row r="170" spans="1:10" ht="14.25" customHeight="1" x14ac:dyDescent="0.45">
      <c r="A170" s="5">
        <v>45376</v>
      </c>
      <c r="B170" s="1">
        <v>45376.602189386576</v>
      </c>
      <c r="C170" s="3">
        <f t="shared" si="0"/>
        <v>14</v>
      </c>
      <c r="D170" s="3" t="s">
        <v>4</v>
      </c>
      <c r="E170" s="3" t="s">
        <v>98</v>
      </c>
      <c r="F170" s="4">
        <v>38.700000000000003</v>
      </c>
      <c r="G170" s="3" t="s">
        <v>13</v>
      </c>
      <c r="H170" s="3" t="str">
        <f t="shared" si="1"/>
        <v>Afternoon</v>
      </c>
      <c r="I170" s="3">
        <f t="shared" si="2"/>
        <v>1</v>
      </c>
      <c r="J170" s="3">
        <f t="shared" si="3"/>
        <v>3</v>
      </c>
    </row>
    <row r="171" spans="1:10" ht="14.25" customHeight="1" x14ac:dyDescent="0.45">
      <c r="A171" s="5">
        <v>45376</v>
      </c>
      <c r="B171" s="1">
        <v>45376.60376554398</v>
      </c>
      <c r="C171" s="3">
        <f t="shared" si="0"/>
        <v>14</v>
      </c>
      <c r="D171" s="3" t="s">
        <v>4</v>
      </c>
      <c r="E171" s="3" t="s">
        <v>35</v>
      </c>
      <c r="F171" s="4">
        <v>38.700000000000003</v>
      </c>
      <c r="G171" s="3" t="s">
        <v>13</v>
      </c>
      <c r="H171" s="3" t="str">
        <f t="shared" si="1"/>
        <v>Afternoon</v>
      </c>
      <c r="I171" s="3">
        <f t="shared" si="2"/>
        <v>1</v>
      </c>
      <c r="J171" s="3">
        <f t="shared" si="3"/>
        <v>3</v>
      </c>
    </row>
    <row r="172" spans="1:10" ht="14.25" customHeight="1" x14ac:dyDescent="0.45">
      <c r="A172" s="5">
        <v>45376</v>
      </c>
      <c r="B172" s="1">
        <v>45376.776049189815</v>
      </c>
      <c r="C172" s="3">
        <f t="shared" si="0"/>
        <v>18</v>
      </c>
      <c r="D172" s="3" t="s">
        <v>4</v>
      </c>
      <c r="E172" s="3" t="s">
        <v>43</v>
      </c>
      <c r="F172" s="4">
        <v>33.799999999999997</v>
      </c>
      <c r="G172" s="3" t="s">
        <v>20</v>
      </c>
      <c r="H172" s="3" t="str">
        <f t="shared" si="1"/>
        <v>Night</v>
      </c>
      <c r="I172" s="3">
        <f t="shared" si="2"/>
        <v>1</v>
      </c>
      <c r="J172" s="3">
        <f t="shared" si="3"/>
        <v>3</v>
      </c>
    </row>
    <row r="173" spans="1:10" ht="14.25" customHeight="1" x14ac:dyDescent="0.45">
      <c r="A173" s="5">
        <v>45376</v>
      </c>
      <c r="B173" s="1">
        <v>45376.815561828706</v>
      </c>
      <c r="C173" s="3">
        <f t="shared" si="0"/>
        <v>19</v>
      </c>
      <c r="D173" s="3" t="s">
        <v>4</v>
      </c>
      <c r="E173" s="3" t="s">
        <v>99</v>
      </c>
      <c r="F173" s="4">
        <v>38.700000000000003</v>
      </c>
      <c r="G173" s="3" t="s">
        <v>49</v>
      </c>
      <c r="H173" s="3" t="str">
        <f t="shared" si="1"/>
        <v>Night</v>
      </c>
      <c r="I173" s="3">
        <f t="shared" si="2"/>
        <v>1</v>
      </c>
      <c r="J173" s="3">
        <f t="shared" si="3"/>
        <v>3</v>
      </c>
    </row>
    <row r="174" spans="1:10" ht="14.25" customHeight="1" x14ac:dyDescent="0.45">
      <c r="A174" s="5">
        <v>45377</v>
      </c>
      <c r="B174" s="1">
        <v>45377.441547210648</v>
      </c>
      <c r="C174" s="3">
        <f t="shared" si="0"/>
        <v>10</v>
      </c>
      <c r="D174" s="3" t="s">
        <v>4</v>
      </c>
      <c r="E174" s="3" t="s">
        <v>75</v>
      </c>
      <c r="F174" s="4">
        <v>38.700000000000003</v>
      </c>
      <c r="G174" s="3" t="s">
        <v>24</v>
      </c>
      <c r="H174" s="3" t="str">
        <f t="shared" si="1"/>
        <v>Morning</v>
      </c>
      <c r="I174" s="3">
        <f t="shared" si="2"/>
        <v>2</v>
      </c>
      <c r="J174" s="3">
        <f t="shared" si="3"/>
        <v>3</v>
      </c>
    </row>
    <row r="175" spans="1:10" ht="14.25" customHeight="1" x14ac:dyDescent="0.45">
      <c r="A175" s="5">
        <v>45377</v>
      </c>
      <c r="B175" s="1">
        <v>45377.44208508102</v>
      </c>
      <c r="C175" s="3">
        <f t="shared" si="0"/>
        <v>10</v>
      </c>
      <c r="D175" s="3" t="s">
        <v>4</v>
      </c>
      <c r="E175" s="3" t="s">
        <v>75</v>
      </c>
      <c r="F175" s="4">
        <v>38.700000000000003</v>
      </c>
      <c r="G175" s="3" t="s">
        <v>13</v>
      </c>
      <c r="H175" s="3" t="str">
        <f t="shared" si="1"/>
        <v>Morning</v>
      </c>
      <c r="I175" s="3">
        <f t="shared" si="2"/>
        <v>2</v>
      </c>
      <c r="J175" s="3">
        <f t="shared" si="3"/>
        <v>3</v>
      </c>
    </row>
    <row r="176" spans="1:10" ht="14.25" customHeight="1" x14ac:dyDescent="0.45">
      <c r="A176" s="5">
        <v>45377</v>
      </c>
      <c r="B176" s="1">
        <v>45377.446182523148</v>
      </c>
      <c r="C176" s="3">
        <f t="shared" si="0"/>
        <v>10</v>
      </c>
      <c r="D176" s="3" t="s">
        <v>4</v>
      </c>
      <c r="E176" s="3" t="s">
        <v>100</v>
      </c>
      <c r="F176" s="4">
        <v>38.700000000000003</v>
      </c>
      <c r="G176" s="3" t="s">
        <v>13</v>
      </c>
      <c r="H176" s="3" t="str">
        <f t="shared" si="1"/>
        <v>Morning</v>
      </c>
      <c r="I176" s="3">
        <f t="shared" si="2"/>
        <v>2</v>
      </c>
      <c r="J176" s="3">
        <f t="shared" si="3"/>
        <v>3</v>
      </c>
    </row>
    <row r="177" spans="1:10" ht="14.25" customHeight="1" x14ac:dyDescent="0.45">
      <c r="A177" s="5">
        <v>45377</v>
      </c>
      <c r="B177" s="1">
        <v>45377.46652008102</v>
      </c>
      <c r="C177" s="3">
        <f t="shared" si="0"/>
        <v>11</v>
      </c>
      <c r="D177" s="3" t="s">
        <v>4</v>
      </c>
      <c r="E177" s="3" t="s">
        <v>25</v>
      </c>
      <c r="F177" s="4">
        <v>28.9</v>
      </c>
      <c r="G177" s="3" t="s">
        <v>34</v>
      </c>
      <c r="H177" s="3" t="str">
        <f t="shared" si="1"/>
        <v>Morning</v>
      </c>
      <c r="I177" s="3">
        <f t="shared" si="2"/>
        <v>2</v>
      </c>
      <c r="J177" s="3">
        <f t="shared" si="3"/>
        <v>3</v>
      </c>
    </row>
    <row r="178" spans="1:10" ht="14.25" customHeight="1" x14ac:dyDescent="0.45">
      <c r="A178" s="5">
        <v>45377</v>
      </c>
      <c r="B178" s="1">
        <v>45377.566583020831</v>
      </c>
      <c r="C178" s="3">
        <f t="shared" si="0"/>
        <v>13</v>
      </c>
      <c r="D178" s="3" t="s">
        <v>4</v>
      </c>
      <c r="E178" s="3" t="s">
        <v>16</v>
      </c>
      <c r="F178" s="4">
        <v>28.9</v>
      </c>
      <c r="G178" s="3" t="s">
        <v>17</v>
      </c>
      <c r="H178" s="3" t="str">
        <f t="shared" si="1"/>
        <v>Afternoon</v>
      </c>
      <c r="I178" s="3">
        <f t="shared" si="2"/>
        <v>2</v>
      </c>
      <c r="J178" s="3">
        <f t="shared" si="3"/>
        <v>3</v>
      </c>
    </row>
    <row r="179" spans="1:10" ht="14.25" customHeight="1" x14ac:dyDescent="0.45">
      <c r="A179" s="5">
        <v>45377</v>
      </c>
      <c r="B179" s="1">
        <v>45377.567241249999</v>
      </c>
      <c r="C179" s="3">
        <f t="shared" si="0"/>
        <v>13</v>
      </c>
      <c r="D179" s="3" t="s">
        <v>4</v>
      </c>
      <c r="E179" s="3" t="s">
        <v>52</v>
      </c>
      <c r="F179" s="4">
        <v>28.9</v>
      </c>
      <c r="G179" s="3" t="s">
        <v>34</v>
      </c>
      <c r="H179" s="3" t="str">
        <f t="shared" si="1"/>
        <v>Afternoon</v>
      </c>
      <c r="I179" s="3">
        <f t="shared" si="2"/>
        <v>2</v>
      </c>
      <c r="J179" s="3">
        <f t="shared" si="3"/>
        <v>3</v>
      </c>
    </row>
    <row r="180" spans="1:10" ht="14.25" customHeight="1" x14ac:dyDescent="0.45">
      <c r="A180" s="5">
        <v>45377</v>
      </c>
      <c r="B180" s="1">
        <v>45377.568052349539</v>
      </c>
      <c r="C180" s="3">
        <f t="shared" si="0"/>
        <v>13</v>
      </c>
      <c r="D180" s="3" t="s">
        <v>4</v>
      </c>
      <c r="E180" s="3" t="s">
        <v>79</v>
      </c>
      <c r="F180" s="4">
        <v>28.9</v>
      </c>
      <c r="G180" s="3" t="s">
        <v>34</v>
      </c>
      <c r="H180" s="3" t="str">
        <f t="shared" si="1"/>
        <v>Afternoon</v>
      </c>
      <c r="I180" s="3">
        <f t="shared" si="2"/>
        <v>2</v>
      </c>
      <c r="J180" s="3">
        <f t="shared" si="3"/>
        <v>3</v>
      </c>
    </row>
    <row r="181" spans="1:10" ht="14.25" customHeight="1" x14ac:dyDescent="0.45">
      <c r="A181" s="5">
        <v>45377</v>
      </c>
      <c r="B181" s="1">
        <v>45377.581871261573</v>
      </c>
      <c r="C181" s="3">
        <f t="shared" si="0"/>
        <v>13</v>
      </c>
      <c r="D181" s="3" t="s">
        <v>4</v>
      </c>
      <c r="E181" s="3" t="s">
        <v>70</v>
      </c>
      <c r="F181" s="4">
        <v>28.9</v>
      </c>
      <c r="G181" s="3" t="s">
        <v>17</v>
      </c>
      <c r="H181" s="3" t="str">
        <f t="shared" si="1"/>
        <v>Afternoon</v>
      </c>
      <c r="I181" s="3">
        <f t="shared" si="2"/>
        <v>2</v>
      </c>
      <c r="J181" s="3">
        <f t="shared" si="3"/>
        <v>3</v>
      </c>
    </row>
    <row r="182" spans="1:10" ht="14.25" customHeight="1" x14ac:dyDescent="0.45">
      <c r="A182" s="5">
        <v>45377</v>
      </c>
      <c r="B182" s="1">
        <v>45377.658359606481</v>
      </c>
      <c r="C182" s="3">
        <f t="shared" si="0"/>
        <v>15</v>
      </c>
      <c r="D182" s="3" t="s">
        <v>4</v>
      </c>
      <c r="E182" s="3" t="s">
        <v>101</v>
      </c>
      <c r="F182" s="4">
        <v>38.700000000000003</v>
      </c>
      <c r="G182" s="3" t="s">
        <v>13</v>
      </c>
      <c r="H182" s="3" t="str">
        <f t="shared" si="1"/>
        <v>Afternoon</v>
      </c>
      <c r="I182" s="3">
        <f t="shared" si="2"/>
        <v>2</v>
      </c>
      <c r="J182" s="3">
        <f t="shared" si="3"/>
        <v>3</v>
      </c>
    </row>
    <row r="183" spans="1:10" ht="14.25" customHeight="1" x14ac:dyDescent="0.45">
      <c r="A183" s="5">
        <v>45377</v>
      </c>
      <c r="B183" s="1">
        <v>45377.773363055552</v>
      </c>
      <c r="C183" s="3">
        <f t="shared" si="0"/>
        <v>18</v>
      </c>
      <c r="D183" s="3" t="s">
        <v>4</v>
      </c>
      <c r="E183" s="3" t="s">
        <v>43</v>
      </c>
      <c r="F183" s="4">
        <v>38.700000000000003</v>
      </c>
      <c r="G183" s="3" t="s">
        <v>13</v>
      </c>
      <c r="H183" s="3" t="str">
        <f t="shared" si="1"/>
        <v>Night</v>
      </c>
      <c r="I183" s="3">
        <f t="shared" si="2"/>
        <v>2</v>
      </c>
      <c r="J183" s="3">
        <f t="shared" si="3"/>
        <v>3</v>
      </c>
    </row>
    <row r="184" spans="1:10" ht="14.25" customHeight="1" x14ac:dyDescent="0.45">
      <c r="A184" s="5">
        <v>45377</v>
      </c>
      <c r="B184" s="1">
        <v>45377.774243611108</v>
      </c>
      <c r="C184" s="3">
        <f t="shared" si="0"/>
        <v>18</v>
      </c>
      <c r="D184" s="3" t="s">
        <v>4</v>
      </c>
      <c r="E184" s="3" t="s">
        <v>25</v>
      </c>
      <c r="F184" s="4">
        <v>38.700000000000003</v>
      </c>
      <c r="G184" s="3" t="s">
        <v>15</v>
      </c>
      <c r="H184" s="3" t="str">
        <f t="shared" si="1"/>
        <v>Night</v>
      </c>
      <c r="I184" s="3">
        <f t="shared" si="2"/>
        <v>2</v>
      </c>
      <c r="J184" s="3">
        <f t="shared" si="3"/>
        <v>3</v>
      </c>
    </row>
    <row r="185" spans="1:10" ht="14.25" customHeight="1" x14ac:dyDescent="0.45">
      <c r="A185" s="5">
        <v>45378</v>
      </c>
      <c r="B185" s="1">
        <v>45378.461703402776</v>
      </c>
      <c r="C185" s="3">
        <f t="shared" si="0"/>
        <v>11</v>
      </c>
      <c r="D185" s="3" t="s">
        <v>4</v>
      </c>
      <c r="E185" s="3" t="s">
        <v>16</v>
      </c>
      <c r="F185" s="4">
        <v>28.9</v>
      </c>
      <c r="G185" s="3" t="s">
        <v>34</v>
      </c>
      <c r="H185" s="3" t="str">
        <f t="shared" si="1"/>
        <v>Morning</v>
      </c>
      <c r="I185" s="3">
        <f t="shared" si="2"/>
        <v>3</v>
      </c>
      <c r="J185" s="3">
        <f t="shared" si="3"/>
        <v>3</v>
      </c>
    </row>
    <row r="186" spans="1:10" ht="14.25" customHeight="1" x14ac:dyDescent="0.45">
      <c r="A186" s="5">
        <v>45378</v>
      </c>
      <c r="B186" s="1">
        <v>45378.46247958333</v>
      </c>
      <c r="C186" s="3">
        <f t="shared" si="0"/>
        <v>11</v>
      </c>
      <c r="D186" s="3" t="s">
        <v>4</v>
      </c>
      <c r="E186" s="3" t="s">
        <v>16</v>
      </c>
      <c r="F186" s="4">
        <v>33.799999999999997</v>
      </c>
      <c r="G186" s="3" t="s">
        <v>20</v>
      </c>
      <c r="H186" s="3" t="str">
        <f t="shared" si="1"/>
        <v>Morning</v>
      </c>
      <c r="I186" s="3">
        <f t="shared" si="2"/>
        <v>3</v>
      </c>
      <c r="J186" s="3">
        <f t="shared" si="3"/>
        <v>3</v>
      </c>
    </row>
    <row r="187" spans="1:10" ht="14.25" customHeight="1" x14ac:dyDescent="0.45">
      <c r="A187" s="5">
        <v>45378</v>
      </c>
      <c r="B187" s="1">
        <v>45378.539588680556</v>
      </c>
      <c r="C187" s="3">
        <f t="shared" si="0"/>
        <v>12</v>
      </c>
      <c r="D187" s="3" t="s">
        <v>4</v>
      </c>
      <c r="E187" s="3" t="s">
        <v>102</v>
      </c>
      <c r="F187" s="4">
        <v>33.799999999999997</v>
      </c>
      <c r="G187" s="3" t="s">
        <v>20</v>
      </c>
      <c r="H187" s="3" t="str">
        <f t="shared" si="1"/>
        <v>Afternoon</v>
      </c>
      <c r="I187" s="3">
        <f t="shared" si="2"/>
        <v>3</v>
      </c>
      <c r="J187" s="3">
        <f t="shared" si="3"/>
        <v>3</v>
      </c>
    </row>
    <row r="188" spans="1:10" ht="14.25" customHeight="1" x14ac:dyDescent="0.45">
      <c r="A188" s="5">
        <v>45378</v>
      </c>
      <c r="B188" s="1">
        <v>45378.56620415509</v>
      </c>
      <c r="C188" s="3">
        <f t="shared" si="0"/>
        <v>13</v>
      </c>
      <c r="D188" s="3" t="s">
        <v>4</v>
      </c>
      <c r="E188" s="3" t="s">
        <v>103</v>
      </c>
      <c r="F188" s="4">
        <v>38.700000000000003</v>
      </c>
      <c r="G188" s="3" t="s">
        <v>15</v>
      </c>
      <c r="H188" s="3" t="str">
        <f t="shared" si="1"/>
        <v>Afternoon</v>
      </c>
      <c r="I188" s="3">
        <f t="shared" si="2"/>
        <v>3</v>
      </c>
      <c r="J188" s="3">
        <f t="shared" si="3"/>
        <v>3</v>
      </c>
    </row>
    <row r="189" spans="1:10" ht="14.25" customHeight="1" x14ac:dyDescent="0.45">
      <c r="A189" s="5">
        <v>45378</v>
      </c>
      <c r="B189" s="1">
        <v>45378.598977569447</v>
      </c>
      <c r="C189" s="3">
        <f t="shared" si="0"/>
        <v>14</v>
      </c>
      <c r="D189" s="3" t="s">
        <v>4</v>
      </c>
      <c r="E189" s="3" t="s">
        <v>29</v>
      </c>
      <c r="F189" s="4">
        <v>38.700000000000003</v>
      </c>
      <c r="G189" s="3" t="s">
        <v>49</v>
      </c>
      <c r="H189" s="3" t="str">
        <f t="shared" si="1"/>
        <v>Afternoon</v>
      </c>
      <c r="I189" s="3">
        <f t="shared" si="2"/>
        <v>3</v>
      </c>
      <c r="J189" s="3">
        <f t="shared" si="3"/>
        <v>3</v>
      </c>
    </row>
    <row r="190" spans="1:10" ht="14.25" customHeight="1" x14ac:dyDescent="0.45">
      <c r="A190" s="5">
        <v>45378</v>
      </c>
      <c r="B190" s="1">
        <v>45378.599715046294</v>
      </c>
      <c r="C190" s="3">
        <f t="shared" si="0"/>
        <v>14</v>
      </c>
      <c r="D190" s="3" t="s">
        <v>4</v>
      </c>
      <c r="E190" s="3" t="s">
        <v>29</v>
      </c>
      <c r="F190" s="4">
        <v>28.9</v>
      </c>
      <c r="G190" s="3" t="s">
        <v>17</v>
      </c>
      <c r="H190" s="3" t="str">
        <f t="shared" si="1"/>
        <v>Afternoon</v>
      </c>
      <c r="I190" s="3">
        <f t="shared" si="2"/>
        <v>3</v>
      </c>
      <c r="J190" s="3">
        <f t="shared" si="3"/>
        <v>3</v>
      </c>
    </row>
    <row r="191" spans="1:10" ht="14.25" customHeight="1" x14ac:dyDescent="0.45">
      <c r="A191" s="5">
        <v>45378</v>
      </c>
      <c r="B191" s="1">
        <v>45378.770970289355</v>
      </c>
      <c r="C191" s="3">
        <f t="shared" si="0"/>
        <v>18</v>
      </c>
      <c r="D191" s="3" t="s">
        <v>4</v>
      </c>
      <c r="E191" s="3" t="s">
        <v>104</v>
      </c>
      <c r="F191" s="4">
        <v>28.9</v>
      </c>
      <c r="G191" s="3" t="s">
        <v>34</v>
      </c>
      <c r="H191" s="3" t="str">
        <f t="shared" si="1"/>
        <v>Night</v>
      </c>
      <c r="I191" s="3">
        <f t="shared" si="2"/>
        <v>3</v>
      </c>
      <c r="J191" s="3">
        <f t="shared" si="3"/>
        <v>3</v>
      </c>
    </row>
    <row r="192" spans="1:10" ht="14.25" customHeight="1" x14ac:dyDescent="0.45">
      <c r="A192" s="5">
        <v>45378</v>
      </c>
      <c r="B192" s="1">
        <v>45378.813338449072</v>
      </c>
      <c r="C192" s="3">
        <f t="shared" si="0"/>
        <v>19</v>
      </c>
      <c r="D192" s="3" t="s">
        <v>27</v>
      </c>
      <c r="E192" s="3"/>
      <c r="F192" s="4">
        <v>40</v>
      </c>
      <c r="G192" s="3" t="s">
        <v>13</v>
      </c>
      <c r="H192" s="3" t="str">
        <f t="shared" si="1"/>
        <v>Night</v>
      </c>
      <c r="I192" s="3">
        <f t="shared" si="2"/>
        <v>3</v>
      </c>
      <c r="J192" s="3">
        <f t="shared" si="3"/>
        <v>3</v>
      </c>
    </row>
    <row r="193" spans="1:10" ht="14.25" customHeight="1" x14ac:dyDescent="0.45">
      <c r="A193" s="5">
        <v>45379</v>
      </c>
      <c r="B193" s="1">
        <v>45379.600545046298</v>
      </c>
      <c r="C193" s="3">
        <f t="shared" si="0"/>
        <v>14</v>
      </c>
      <c r="D193" s="3" t="s">
        <v>4</v>
      </c>
      <c r="E193" s="3" t="s">
        <v>105</v>
      </c>
      <c r="F193" s="4">
        <v>28.9</v>
      </c>
      <c r="G193" s="3" t="s">
        <v>34</v>
      </c>
      <c r="H193" s="3" t="str">
        <f t="shared" si="1"/>
        <v>Afternoon</v>
      </c>
      <c r="I193" s="3">
        <f t="shared" si="2"/>
        <v>4</v>
      </c>
      <c r="J193" s="3">
        <f t="shared" si="3"/>
        <v>3</v>
      </c>
    </row>
    <row r="194" spans="1:10" ht="14.25" customHeight="1" x14ac:dyDescent="0.45">
      <c r="A194" s="5">
        <v>45379</v>
      </c>
      <c r="B194" s="1">
        <v>45379.725535231482</v>
      </c>
      <c r="C194" s="3">
        <f t="shared" si="0"/>
        <v>17</v>
      </c>
      <c r="D194" s="3" t="s">
        <v>4</v>
      </c>
      <c r="E194" s="3" t="s">
        <v>29</v>
      </c>
      <c r="F194" s="4">
        <v>28.9</v>
      </c>
      <c r="G194" s="3" t="s">
        <v>34</v>
      </c>
      <c r="H194" s="3" t="str">
        <f t="shared" si="1"/>
        <v>Night</v>
      </c>
      <c r="I194" s="3">
        <f t="shared" si="2"/>
        <v>4</v>
      </c>
      <c r="J194" s="3">
        <f t="shared" si="3"/>
        <v>3</v>
      </c>
    </row>
    <row r="195" spans="1:10" ht="14.25" customHeight="1" x14ac:dyDescent="0.45">
      <c r="A195" s="5">
        <v>45379</v>
      </c>
      <c r="B195" s="1">
        <v>45379.727144722223</v>
      </c>
      <c r="C195" s="3">
        <f t="shared" si="0"/>
        <v>17</v>
      </c>
      <c r="D195" s="3" t="s">
        <v>4</v>
      </c>
      <c r="E195" s="3" t="s">
        <v>29</v>
      </c>
      <c r="F195" s="4">
        <v>28.9</v>
      </c>
      <c r="G195" s="3" t="s">
        <v>17</v>
      </c>
      <c r="H195" s="3" t="str">
        <f t="shared" si="1"/>
        <v>Night</v>
      </c>
      <c r="I195" s="3">
        <f t="shared" si="2"/>
        <v>4</v>
      </c>
      <c r="J195" s="3">
        <f t="shared" si="3"/>
        <v>3</v>
      </c>
    </row>
    <row r="196" spans="1:10" ht="14.25" customHeight="1" x14ac:dyDescent="0.45">
      <c r="A196" s="5">
        <v>45379</v>
      </c>
      <c r="B196" s="1">
        <v>45379.731072361108</v>
      </c>
      <c r="C196" s="3">
        <f t="shared" si="0"/>
        <v>17</v>
      </c>
      <c r="D196" s="3" t="s">
        <v>4</v>
      </c>
      <c r="E196" s="3" t="s">
        <v>106</v>
      </c>
      <c r="F196" s="4">
        <v>38.700000000000003</v>
      </c>
      <c r="G196" s="3" t="s">
        <v>13</v>
      </c>
      <c r="H196" s="3" t="str">
        <f t="shared" si="1"/>
        <v>Night</v>
      </c>
      <c r="I196" s="3">
        <f t="shared" si="2"/>
        <v>4</v>
      </c>
      <c r="J196" s="3">
        <f t="shared" si="3"/>
        <v>3</v>
      </c>
    </row>
    <row r="197" spans="1:10" ht="14.25" customHeight="1" x14ac:dyDescent="0.45">
      <c r="A197" s="5">
        <v>45380</v>
      </c>
      <c r="B197" s="1">
        <v>45380.455781192133</v>
      </c>
      <c r="C197" s="3">
        <f t="shared" si="0"/>
        <v>10</v>
      </c>
      <c r="D197" s="3" t="s">
        <v>4</v>
      </c>
      <c r="E197" s="3" t="s">
        <v>107</v>
      </c>
      <c r="F197" s="4">
        <v>38.700000000000003</v>
      </c>
      <c r="G197" s="3" t="s">
        <v>13</v>
      </c>
      <c r="H197" s="3" t="str">
        <f t="shared" si="1"/>
        <v>Morning</v>
      </c>
      <c r="I197" s="3">
        <f t="shared" si="2"/>
        <v>5</v>
      </c>
      <c r="J197" s="3">
        <f t="shared" si="3"/>
        <v>3</v>
      </c>
    </row>
    <row r="198" spans="1:10" ht="14.25" customHeight="1" x14ac:dyDescent="0.45">
      <c r="A198" s="5">
        <v>45380</v>
      </c>
      <c r="B198" s="1">
        <v>45380.52381230324</v>
      </c>
      <c r="C198" s="3">
        <f t="shared" si="0"/>
        <v>12</v>
      </c>
      <c r="D198" s="3" t="s">
        <v>4</v>
      </c>
      <c r="E198" s="3" t="s">
        <v>108</v>
      </c>
      <c r="F198" s="4">
        <v>38.700000000000003</v>
      </c>
      <c r="G198" s="3" t="s">
        <v>49</v>
      </c>
      <c r="H198" s="3" t="str">
        <f t="shared" si="1"/>
        <v>Afternoon</v>
      </c>
      <c r="I198" s="3">
        <f t="shared" si="2"/>
        <v>5</v>
      </c>
      <c r="J198" s="3">
        <f t="shared" si="3"/>
        <v>3</v>
      </c>
    </row>
    <row r="199" spans="1:10" ht="14.25" customHeight="1" x14ac:dyDescent="0.45">
      <c r="A199" s="5">
        <v>45380</v>
      </c>
      <c r="B199" s="1">
        <v>45380.528844039349</v>
      </c>
      <c r="C199" s="3">
        <f t="shared" si="0"/>
        <v>12</v>
      </c>
      <c r="D199" s="3" t="s">
        <v>4</v>
      </c>
      <c r="E199" s="3" t="s">
        <v>108</v>
      </c>
      <c r="F199" s="4">
        <v>38.700000000000003</v>
      </c>
      <c r="G199" s="3" t="s">
        <v>49</v>
      </c>
      <c r="H199" s="3" t="str">
        <f t="shared" si="1"/>
        <v>Afternoon</v>
      </c>
      <c r="I199" s="3">
        <f t="shared" si="2"/>
        <v>5</v>
      </c>
      <c r="J199" s="3">
        <f t="shared" si="3"/>
        <v>3</v>
      </c>
    </row>
    <row r="200" spans="1:10" ht="14.25" customHeight="1" x14ac:dyDescent="0.45">
      <c r="A200" s="5">
        <v>45380</v>
      </c>
      <c r="B200" s="1">
        <v>45380.557460856478</v>
      </c>
      <c r="C200" s="3">
        <f t="shared" si="0"/>
        <v>13</v>
      </c>
      <c r="D200" s="3" t="s">
        <v>27</v>
      </c>
      <c r="E200" s="3"/>
      <c r="F200" s="4">
        <v>40</v>
      </c>
      <c r="G200" s="3" t="s">
        <v>49</v>
      </c>
      <c r="H200" s="3" t="str">
        <f t="shared" si="1"/>
        <v>Afternoon</v>
      </c>
      <c r="I200" s="3">
        <f t="shared" si="2"/>
        <v>5</v>
      </c>
      <c r="J200" s="3">
        <f t="shared" si="3"/>
        <v>3</v>
      </c>
    </row>
    <row r="201" spans="1:10" ht="14.25" customHeight="1" x14ac:dyDescent="0.45">
      <c r="A201" s="5">
        <v>45381</v>
      </c>
      <c r="B201" s="1">
        <v>45381.499535347219</v>
      </c>
      <c r="C201" s="3">
        <f t="shared" si="0"/>
        <v>11</v>
      </c>
      <c r="D201" s="3" t="s">
        <v>4</v>
      </c>
      <c r="E201" s="3" t="s">
        <v>89</v>
      </c>
      <c r="F201" s="4">
        <v>38.700000000000003</v>
      </c>
      <c r="G201" s="3" t="s">
        <v>13</v>
      </c>
      <c r="H201" s="3" t="str">
        <f t="shared" si="1"/>
        <v>Morning</v>
      </c>
      <c r="I201" s="3">
        <f t="shared" si="2"/>
        <v>6</v>
      </c>
      <c r="J201" s="3">
        <f t="shared" si="3"/>
        <v>3</v>
      </c>
    </row>
    <row r="202" spans="1:10" ht="14.25" customHeight="1" x14ac:dyDescent="0.45">
      <c r="A202" s="5">
        <v>45381</v>
      </c>
      <c r="B202" s="1">
        <v>45381.575993229169</v>
      </c>
      <c r="C202" s="3">
        <f t="shared" si="0"/>
        <v>13</v>
      </c>
      <c r="D202" s="3" t="s">
        <v>27</v>
      </c>
      <c r="E202" s="3"/>
      <c r="F202" s="4">
        <v>40</v>
      </c>
      <c r="G202" s="3" t="s">
        <v>49</v>
      </c>
      <c r="H202" s="3" t="str">
        <f t="shared" si="1"/>
        <v>Afternoon</v>
      </c>
      <c r="I202" s="3">
        <f t="shared" si="2"/>
        <v>6</v>
      </c>
      <c r="J202" s="3">
        <f t="shared" si="3"/>
        <v>3</v>
      </c>
    </row>
    <row r="203" spans="1:10" ht="14.25" customHeight="1" x14ac:dyDescent="0.45">
      <c r="A203" s="5">
        <v>45381</v>
      </c>
      <c r="B203" s="1">
        <v>45381.67536789352</v>
      </c>
      <c r="C203" s="3">
        <f t="shared" si="0"/>
        <v>16</v>
      </c>
      <c r="D203" s="3" t="s">
        <v>4</v>
      </c>
      <c r="E203" s="3" t="s">
        <v>35</v>
      </c>
      <c r="F203" s="4">
        <v>38.700000000000003</v>
      </c>
      <c r="G203" s="3" t="s">
        <v>13</v>
      </c>
      <c r="H203" s="3" t="str">
        <f t="shared" si="1"/>
        <v>Afternoon</v>
      </c>
      <c r="I203" s="3">
        <f t="shared" si="2"/>
        <v>6</v>
      </c>
      <c r="J203" s="3">
        <f t="shared" si="3"/>
        <v>3</v>
      </c>
    </row>
    <row r="204" spans="1:10" ht="14.25" customHeight="1" x14ac:dyDescent="0.45">
      <c r="A204" s="5">
        <v>45381</v>
      </c>
      <c r="B204" s="1">
        <v>45381.692135567129</v>
      </c>
      <c r="C204" s="3">
        <f t="shared" si="0"/>
        <v>16</v>
      </c>
      <c r="D204" s="3" t="s">
        <v>4</v>
      </c>
      <c r="E204" s="3" t="s">
        <v>25</v>
      </c>
      <c r="F204" s="4">
        <v>38.700000000000003</v>
      </c>
      <c r="G204" s="3" t="s">
        <v>13</v>
      </c>
      <c r="H204" s="3" t="str">
        <f t="shared" si="1"/>
        <v>Afternoon</v>
      </c>
      <c r="I204" s="3">
        <f t="shared" si="2"/>
        <v>6</v>
      </c>
      <c r="J204" s="3">
        <f t="shared" si="3"/>
        <v>3</v>
      </c>
    </row>
    <row r="205" spans="1:10" ht="14.25" customHeight="1" x14ac:dyDescent="0.45">
      <c r="A205" s="5">
        <v>45381</v>
      </c>
      <c r="B205" s="1">
        <v>45381.6930272338</v>
      </c>
      <c r="C205" s="3">
        <f t="shared" si="0"/>
        <v>16</v>
      </c>
      <c r="D205" s="3" t="s">
        <v>4</v>
      </c>
      <c r="E205" s="3" t="s">
        <v>25</v>
      </c>
      <c r="F205" s="4">
        <v>33.799999999999997</v>
      </c>
      <c r="G205" s="3" t="s">
        <v>20</v>
      </c>
      <c r="H205" s="3" t="str">
        <f t="shared" si="1"/>
        <v>Afternoon</v>
      </c>
      <c r="I205" s="3">
        <f t="shared" si="2"/>
        <v>6</v>
      </c>
      <c r="J205" s="3">
        <f t="shared" si="3"/>
        <v>3</v>
      </c>
    </row>
    <row r="206" spans="1:10" ht="14.25" customHeight="1" x14ac:dyDescent="0.45">
      <c r="A206" s="5">
        <v>45382</v>
      </c>
      <c r="B206" s="1">
        <v>45382.444496793978</v>
      </c>
      <c r="C206" s="3">
        <f t="shared" si="0"/>
        <v>10</v>
      </c>
      <c r="D206" s="3" t="s">
        <v>4</v>
      </c>
      <c r="E206" s="3" t="s">
        <v>109</v>
      </c>
      <c r="F206" s="4">
        <v>38.700000000000003</v>
      </c>
      <c r="G206" s="3" t="s">
        <v>49</v>
      </c>
      <c r="H206" s="3" t="str">
        <f t="shared" si="1"/>
        <v>Morning</v>
      </c>
      <c r="I206" s="3">
        <f t="shared" si="2"/>
        <v>7</v>
      </c>
      <c r="J206" s="3">
        <f t="shared" si="3"/>
        <v>3</v>
      </c>
    </row>
    <row r="207" spans="1:10" ht="14.25" customHeight="1" x14ac:dyDescent="0.45">
      <c r="A207" s="5">
        <v>45382</v>
      </c>
      <c r="B207" s="1">
        <v>45382.817187499997</v>
      </c>
      <c r="C207" s="3">
        <f t="shared" si="0"/>
        <v>19</v>
      </c>
      <c r="D207" s="3" t="s">
        <v>27</v>
      </c>
      <c r="E207" s="3"/>
      <c r="F207" s="4">
        <v>30</v>
      </c>
      <c r="G207" s="3" t="s">
        <v>17</v>
      </c>
      <c r="H207" s="3" t="str">
        <f t="shared" si="1"/>
        <v>Night</v>
      </c>
      <c r="I207" s="3">
        <f t="shared" si="2"/>
        <v>7</v>
      </c>
      <c r="J207" s="3">
        <f t="shared" si="3"/>
        <v>3</v>
      </c>
    </row>
    <row r="208" spans="1:10" ht="14.25" customHeight="1" x14ac:dyDescent="0.45">
      <c r="A208" s="5">
        <v>45383</v>
      </c>
      <c r="B208" s="1">
        <v>45383.436662048611</v>
      </c>
      <c r="C208" s="3">
        <f t="shared" si="0"/>
        <v>10</v>
      </c>
      <c r="D208" s="3" t="s">
        <v>4</v>
      </c>
      <c r="E208" s="3" t="s">
        <v>18</v>
      </c>
      <c r="F208" s="4">
        <v>28.9</v>
      </c>
      <c r="G208" s="3" t="s">
        <v>17</v>
      </c>
      <c r="H208" s="3" t="str">
        <f t="shared" si="1"/>
        <v>Morning</v>
      </c>
      <c r="I208" s="3">
        <f t="shared" si="2"/>
        <v>1</v>
      </c>
      <c r="J208" s="3">
        <f t="shared" si="3"/>
        <v>4</v>
      </c>
    </row>
    <row r="209" spans="1:10" ht="14.25" customHeight="1" x14ac:dyDescent="0.45">
      <c r="A209" s="5">
        <v>45383</v>
      </c>
      <c r="B209" s="1">
        <v>45383.437295347219</v>
      </c>
      <c r="C209" s="3">
        <f t="shared" si="0"/>
        <v>10</v>
      </c>
      <c r="D209" s="3" t="s">
        <v>4</v>
      </c>
      <c r="E209" s="3" t="s">
        <v>18</v>
      </c>
      <c r="F209" s="4">
        <v>33.799999999999997</v>
      </c>
      <c r="G209" s="3" t="s">
        <v>20</v>
      </c>
      <c r="H209" s="3" t="str">
        <f t="shared" si="1"/>
        <v>Morning</v>
      </c>
      <c r="I209" s="3">
        <f t="shared" si="2"/>
        <v>1</v>
      </c>
      <c r="J209" s="3">
        <f t="shared" si="3"/>
        <v>4</v>
      </c>
    </row>
    <row r="210" spans="1:10" ht="14.25" customHeight="1" x14ac:dyDescent="0.45">
      <c r="A210" s="5">
        <v>45383</v>
      </c>
      <c r="B210" s="1">
        <v>45383.438006192133</v>
      </c>
      <c r="C210" s="3">
        <f t="shared" si="0"/>
        <v>10</v>
      </c>
      <c r="D210" s="3" t="s">
        <v>4</v>
      </c>
      <c r="E210" s="3" t="s">
        <v>18</v>
      </c>
      <c r="F210" s="4">
        <v>33.799999999999997</v>
      </c>
      <c r="G210" s="3" t="s">
        <v>20</v>
      </c>
      <c r="H210" s="3" t="str">
        <f t="shared" si="1"/>
        <v>Morning</v>
      </c>
      <c r="I210" s="3">
        <f t="shared" si="2"/>
        <v>1</v>
      </c>
      <c r="J210" s="3">
        <f t="shared" si="3"/>
        <v>4</v>
      </c>
    </row>
    <row r="211" spans="1:10" ht="14.25" customHeight="1" x14ac:dyDescent="0.45">
      <c r="A211" s="5">
        <v>45383</v>
      </c>
      <c r="B211" s="1">
        <v>45383.46925736111</v>
      </c>
      <c r="C211" s="3">
        <f t="shared" si="0"/>
        <v>11</v>
      </c>
      <c r="D211" s="3" t="s">
        <v>4</v>
      </c>
      <c r="E211" s="3" t="s">
        <v>25</v>
      </c>
      <c r="F211" s="4">
        <v>33.799999999999997</v>
      </c>
      <c r="G211" s="3" t="s">
        <v>20</v>
      </c>
      <c r="H211" s="3" t="str">
        <f t="shared" si="1"/>
        <v>Morning</v>
      </c>
      <c r="I211" s="3">
        <f t="shared" si="2"/>
        <v>1</v>
      </c>
      <c r="J211" s="3">
        <f t="shared" si="3"/>
        <v>4</v>
      </c>
    </row>
    <row r="212" spans="1:10" ht="14.25" customHeight="1" x14ac:dyDescent="0.45">
      <c r="A212" s="5">
        <v>45383</v>
      </c>
      <c r="B212" s="1">
        <v>45383.709524583333</v>
      </c>
      <c r="C212" s="3">
        <f t="shared" si="0"/>
        <v>17</v>
      </c>
      <c r="D212" s="3" t="s">
        <v>27</v>
      </c>
      <c r="E212" s="3"/>
      <c r="F212" s="4">
        <v>40</v>
      </c>
      <c r="G212" s="3" t="s">
        <v>49</v>
      </c>
      <c r="H212" s="3" t="str">
        <f t="shared" si="1"/>
        <v>Night</v>
      </c>
      <c r="I212" s="3">
        <f t="shared" si="2"/>
        <v>1</v>
      </c>
      <c r="J212" s="3">
        <f t="shared" si="3"/>
        <v>4</v>
      </c>
    </row>
    <row r="213" spans="1:10" ht="14.25" customHeight="1" x14ac:dyDescent="0.45">
      <c r="A213" s="5">
        <v>45383</v>
      </c>
      <c r="B213" s="1">
        <v>45383.762990416668</v>
      </c>
      <c r="C213" s="3">
        <f t="shared" si="0"/>
        <v>18</v>
      </c>
      <c r="D213" s="3" t="s">
        <v>4</v>
      </c>
      <c r="E213" s="3" t="s">
        <v>43</v>
      </c>
      <c r="F213" s="4">
        <v>33.799999999999997</v>
      </c>
      <c r="G213" s="3" t="s">
        <v>20</v>
      </c>
      <c r="H213" s="3" t="str">
        <f t="shared" si="1"/>
        <v>Night</v>
      </c>
      <c r="I213" s="3">
        <f t="shared" si="2"/>
        <v>1</v>
      </c>
      <c r="J213" s="3">
        <f t="shared" si="3"/>
        <v>4</v>
      </c>
    </row>
    <row r="214" spans="1:10" ht="14.25" customHeight="1" x14ac:dyDescent="0.45">
      <c r="A214" s="5">
        <v>45383</v>
      </c>
      <c r="B214" s="1">
        <v>45383.781567546299</v>
      </c>
      <c r="C214" s="3">
        <f t="shared" si="0"/>
        <v>18</v>
      </c>
      <c r="D214" s="3" t="s">
        <v>4</v>
      </c>
      <c r="E214" s="3" t="s">
        <v>110</v>
      </c>
      <c r="F214" s="4">
        <v>38.700000000000003</v>
      </c>
      <c r="G214" s="3" t="s">
        <v>15</v>
      </c>
      <c r="H214" s="3" t="str">
        <f t="shared" si="1"/>
        <v>Night</v>
      </c>
      <c r="I214" s="3">
        <f t="shared" si="2"/>
        <v>1</v>
      </c>
      <c r="J214" s="3">
        <f t="shared" si="3"/>
        <v>4</v>
      </c>
    </row>
    <row r="215" spans="1:10" ht="14.25" customHeight="1" x14ac:dyDescent="0.45">
      <c r="A215" s="5">
        <v>45384</v>
      </c>
      <c r="B215" s="1">
        <v>45384.417523402779</v>
      </c>
      <c r="C215" s="3">
        <f t="shared" si="0"/>
        <v>10</v>
      </c>
      <c r="D215" s="3" t="s">
        <v>4</v>
      </c>
      <c r="E215" s="3" t="s">
        <v>12</v>
      </c>
      <c r="F215" s="4">
        <v>38.700000000000003</v>
      </c>
      <c r="G215" s="3" t="s">
        <v>13</v>
      </c>
      <c r="H215" s="3" t="str">
        <f t="shared" si="1"/>
        <v>Morning</v>
      </c>
      <c r="I215" s="3">
        <f t="shared" si="2"/>
        <v>2</v>
      </c>
      <c r="J215" s="3">
        <f t="shared" si="3"/>
        <v>4</v>
      </c>
    </row>
    <row r="216" spans="1:10" ht="14.25" customHeight="1" x14ac:dyDescent="0.45">
      <c r="A216" s="5">
        <v>45384</v>
      </c>
      <c r="B216" s="1">
        <v>45384.679562141202</v>
      </c>
      <c r="C216" s="3">
        <f t="shared" si="0"/>
        <v>16</v>
      </c>
      <c r="D216" s="3" t="s">
        <v>4</v>
      </c>
      <c r="E216" s="3" t="s">
        <v>16</v>
      </c>
      <c r="F216" s="4">
        <v>28.9</v>
      </c>
      <c r="G216" s="3" t="s">
        <v>17</v>
      </c>
      <c r="H216" s="3" t="str">
        <f t="shared" si="1"/>
        <v>Afternoon</v>
      </c>
      <c r="I216" s="3">
        <f t="shared" si="2"/>
        <v>2</v>
      </c>
      <c r="J216" s="3">
        <f t="shared" si="3"/>
        <v>4</v>
      </c>
    </row>
    <row r="217" spans="1:10" ht="14.25" customHeight="1" x14ac:dyDescent="0.45">
      <c r="A217" s="5">
        <v>45384</v>
      </c>
      <c r="B217" s="1">
        <v>45384.680190509258</v>
      </c>
      <c r="C217" s="3">
        <f t="shared" si="0"/>
        <v>16</v>
      </c>
      <c r="D217" s="3" t="s">
        <v>4</v>
      </c>
      <c r="E217" s="3" t="s">
        <v>16</v>
      </c>
      <c r="F217" s="4">
        <v>28.9</v>
      </c>
      <c r="G217" s="3" t="s">
        <v>34</v>
      </c>
      <c r="H217" s="3" t="str">
        <f t="shared" si="1"/>
        <v>Afternoon</v>
      </c>
      <c r="I217" s="3">
        <f t="shared" si="2"/>
        <v>2</v>
      </c>
      <c r="J217" s="3">
        <f t="shared" si="3"/>
        <v>4</v>
      </c>
    </row>
    <row r="218" spans="1:10" ht="14.25" customHeight="1" x14ac:dyDescent="0.45">
      <c r="A218" s="5">
        <v>45384</v>
      </c>
      <c r="B218" s="1">
        <v>45384.833008587964</v>
      </c>
      <c r="C218" s="3">
        <f t="shared" si="0"/>
        <v>19</v>
      </c>
      <c r="D218" s="3" t="s">
        <v>27</v>
      </c>
      <c r="E218" s="3"/>
      <c r="F218" s="4">
        <v>40</v>
      </c>
      <c r="G218" s="3" t="s">
        <v>49</v>
      </c>
      <c r="H218" s="3" t="str">
        <f t="shared" si="1"/>
        <v>Night</v>
      </c>
      <c r="I218" s="3">
        <f t="shared" si="2"/>
        <v>2</v>
      </c>
      <c r="J218" s="3">
        <f t="shared" si="3"/>
        <v>4</v>
      </c>
    </row>
    <row r="219" spans="1:10" ht="14.25" customHeight="1" x14ac:dyDescent="0.45">
      <c r="A219" s="5">
        <v>45385</v>
      </c>
      <c r="B219" s="1">
        <v>45385.430019027779</v>
      </c>
      <c r="C219" s="3">
        <f t="shared" si="0"/>
        <v>10</v>
      </c>
      <c r="D219" s="3" t="s">
        <v>4</v>
      </c>
      <c r="E219" s="3" t="s">
        <v>16</v>
      </c>
      <c r="F219" s="4">
        <v>28.9</v>
      </c>
      <c r="G219" s="3" t="s">
        <v>34</v>
      </c>
      <c r="H219" s="3" t="str">
        <f t="shared" si="1"/>
        <v>Morning</v>
      </c>
      <c r="I219" s="3">
        <f t="shared" si="2"/>
        <v>3</v>
      </c>
      <c r="J219" s="3">
        <f t="shared" si="3"/>
        <v>4</v>
      </c>
    </row>
    <row r="220" spans="1:10" ht="14.25" customHeight="1" x14ac:dyDescent="0.45">
      <c r="A220" s="5">
        <v>45385</v>
      </c>
      <c r="B220" s="1">
        <v>45385.430644155094</v>
      </c>
      <c r="C220" s="3">
        <f t="shared" si="0"/>
        <v>10</v>
      </c>
      <c r="D220" s="3" t="s">
        <v>4</v>
      </c>
      <c r="E220" s="3" t="s">
        <v>16</v>
      </c>
      <c r="F220" s="4">
        <v>28.9</v>
      </c>
      <c r="G220" s="3" t="s">
        <v>17</v>
      </c>
      <c r="H220" s="3" t="str">
        <f t="shared" si="1"/>
        <v>Morning</v>
      </c>
      <c r="I220" s="3">
        <f t="shared" si="2"/>
        <v>3</v>
      </c>
      <c r="J220" s="3">
        <f t="shared" si="3"/>
        <v>4</v>
      </c>
    </row>
    <row r="221" spans="1:10" ht="14.25" customHeight="1" x14ac:dyDescent="0.45">
      <c r="A221" s="5">
        <v>45385</v>
      </c>
      <c r="B221" s="1">
        <v>45385.550062118054</v>
      </c>
      <c r="C221" s="3">
        <f t="shared" si="0"/>
        <v>13</v>
      </c>
      <c r="D221" s="3" t="s">
        <v>4</v>
      </c>
      <c r="E221" s="3" t="s">
        <v>29</v>
      </c>
      <c r="F221" s="4">
        <v>38.700000000000003</v>
      </c>
      <c r="G221" s="3" t="s">
        <v>49</v>
      </c>
      <c r="H221" s="3" t="str">
        <f t="shared" si="1"/>
        <v>Afternoon</v>
      </c>
      <c r="I221" s="3">
        <f t="shared" si="2"/>
        <v>3</v>
      </c>
      <c r="J221" s="3">
        <f t="shared" si="3"/>
        <v>4</v>
      </c>
    </row>
    <row r="222" spans="1:10" ht="14.25" customHeight="1" x14ac:dyDescent="0.45">
      <c r="A222" s="5">
        <v>45385</v>
      </c>
      <c r="B222" s="1">
        <v>45385.650135821757</v>
      </c>
      <c r="C222" s="3">
        <f t="shared" si="0"/>
        <v>15</v>
      </c>
      <c r="D222" s="3" t="s">
        <v>27</v>
      </c>
      <c r="E222" s="3"/>
      <c r="F222" s="4">
        <v>30</v>
      </c>
      <c r="G222" s="3" t="s">
        <v>34</v>
      </c>
      <c r="H222" s="3" t="str">
        <f t="shared" si="1"/>
        <v>Afternoon</v>
      </c>
      <c r="I222" s="3">
        <f t="shared" si="2"/>
        <v>3</v>
      </c>
      <c r="J222" s="3">
        <f t="shared" si="3"/>
        <v>4</v>
      </c>
    </row>
    <row r="223" spans="1:10" ht="14.25" customHeight="1" x14ac:dyDescent="0.45">
      <c r="A223" s="5">
        <v>45386</v>
      </c>
      <c r="B223" s="1">
        <v>45386.447870231481</v>
      </c>
      <c r="C223" s="3">
        <f t="shared" si="0"/>
        <v>10</v>
      </c>
      <c r="D223" s="3" t="s">
        <v>4</v>
      </c>
      <c r="E223" s="3" t="s">
        <v>111</v>
      </c>
      <c r="F223" s="4">
        <v>38.700000000000003</v>
      </c>
      <c r="G223" s="3" t="s">
        <v>13</v>
      </c>
      <c r="H223" s="3" t="str">
        <f t="shared" si="1"/>
        <v>Morning</v>
      </c>
      <c r="I223" s="3">
        <f t="shared" si="2"/>
        <v>4</v>
      </c>
      <c r="J223" s="3">
        <f t="shared" si="3"/>
        <v>4</v>
      </c>
    </row>
    <row r="224" spans="1:10" ht="14.25" customHeight="1" x14ac:dyDescent="0.45">
      <c r="A224" s="5">
        <v>45386</v>
      </c>
      <c r="B224" s="1">
        <v>45386.476829687497</v>
      </c>
      <c r="C224" s="3">
        <f t="shared" si="0"/>
        <v>11</v>
      </c>
      <c r="D224" s="3" t="s">
        <v>4</v>
      </c>
      <c r="E224" s="3" t="s">
        <v>112</v>
      </c>
      <c r="F224" s="4">
        <v>38.700000000000003</v>
      </c>
      <c r="G224" s="3" t="s">
        <v>13</v>
      </c>
      <c r="H224" s="3" t="str">
        <f t="shared" si="1"/>
        <v>Morning</v>
      </c>
      <c r="I224" s="3">
        <f t="shared" si="2"/>
        <v>4</v>
      </c>
      <c r="J224" s="3">
        <f t="shared" si="3"/>
        <v>4</v>
      </c>
    </row>
    <row r="225" spans="1:10" ht="14.25" customHeight="1" x14ac:dyDescent="0.45">
      <c r="A225" s="5">
        <v>45386</v>
      </c>
      <c r="B225" s="1">
        <v>45386.477643645834</v>
      </c>
      <c r="C225" s="3">
        <f t="shared" si="0"/>
        <v>11</v>
      </c>
      <c r="D225" s="3" t="s">
        <v>4</v>
      </c>
      <c r="E225" s="3" t="s">
        <v>113</v>
      </c>
      <c r="F225" s="4">
        <v>38.700000000000003</v>
      </c>
      <c r="G225" s="3" t="s">
        <v>49</v>
      </c>
      <c r="H225" s="3" t="str">
        <f t="shared" si="1"/>
        <v>Morning</v>
      </c>
      <c r="I225" s="3">
        <f t="shared" si="2"/>
        <v>4</v>
      </c>
      <c r="J225" s="3">
        <f t="shared" si="3"/>
        <v>4</v>
      </c>
    </row>
    <row r="226" spans="1:10" ht="14.25" customHeight="1" x14ac:dyDescent="0.45">
      <c r="A226" s="5">
        <v>45386</v>
      </c>
      <c r="B226" s="1">
        <v>45386.515997870367</v>
      </c>
      <c r="C226" s="3">
        <f t="shared" si="0"/>
        <v>12</v>
      </c>
      <c r="D226" s="3" t="s">
        <v>4</v>
      </c>
      <c r="E226" s="3" t="s">
        <v>114</v>
      </c>
      <c r="F226" s="4">
        <v>28.9</v>
      </c>
      <c r="G226" s="3" t="s">
        <v>34</v>
      </c>
      <c r="H226" s="3" t="str">
        <f t="shared" si="1"/>
        <v>Afternoon</v>
      </c>
      <c r="I226" s="3">
        <f t="shared" si="2"/>
        <v>4</v>
      </c>
      <c r="J226" s="3">
        <f t="shared" si="3"/>
        <v>4</v>
      </c>
    </row>
    <row r="227" spans="1:10" ht="14.25" customHeight="1" x14ac:dyDescent="0.45">
      <c r="A227" s="5">
        <v>45386</v>
      </c>
      <c r="B227" s="1">
        <v>45386.820922916668</v>
      </c>
      <c r="C227" s="3">
        <f t="shared" si="0"/>
        <v>19</v>
      </c>
      <c r="D227" s="3" t="s">
        <v>27</v>
      </c>
      <c r="E227" s="3"/>
      <c r="F227" s="4">
        <v>40</v>
      </c>
      <c r="G227" s="3" t="s">
        <v>13</v>
      </c>
      <c r="H227" s="3" t="str">
        <f t="shared" si="1"/>
        <v>Night</v>
      </c>
      <c r="I227" s="3">
        <f t="shared" si="2"/>
        <v>4</v>
      </c>
      <c r="J227" s="3">
        <f t="shared" si="3"/>
        <v>4</v>
      </c>
    </row>
    <row r="228" spans="1:10" ht="14.25" customHeight="1" x14ac:dyDescent="0.45">
      <c r="A228" s="5">
        <v>45387</v>
      </c>
      <c r="B228" s="1">
        <v>45387.444938981484</v>
      </c>
      <c r="C228" s="3">
        <f t="shared" si="0"/>
        <v>10</v>
      </c>
      <c r="D228" s="3" t="s">
        <v>4</v>
      </c>
      <c r="E228" s="3" t="s">
        <v>115</v>
      </c>
      <c r="F228" s="4">
        <v>28.9</v>
      </c>
      <c r="G228" s="3" t="s">
        <v>17</v>
      </c>
      <c r="H228" s="3" t="str">
        <f t="shared" si="1"/>
        <v>Morning</v>
      </c>
      <c r="I228" s="3">
        <f t="shared" si="2"/>
        <v>5</v>
      </c>
      <c r="J228" s="3">
        <f t="shared" si="3"/>
        <v>4</v>
      </c>
    </row>
    <row r="229" spans="1:10" ht="14.25" customHeight="1" x14ac:dyDescent="0.45">
      <c r="A229" s="5">
        <v>45387</v>
      </c>
      <c r="B229" s="1">
        <v>45387.445905138891</v>
      </c>
      <c r="C229" s="3">
        <f t="shared" si="0"/>
        <v>10</v>
      </c>
      <c r="D229" s="3" t="s">
        <v>4</v>
      </c>
      <c r="E229" s="3" t="s">
        <v>29</v>
      </c>
      <c r="F229" s="4">
        <v>28.9</v>
      </c>
      <c r="G229" s="3" t="s">
        <v>17</v>
      </c>
      <c r="H229" s="3" t="str">
        <f t="shared" si="1"/>
        <v>Morning</v>
      </c>
      <c r="I229" s="3">
        <f t="shared" si="2"/>
        <v>5</v>
      </c>
      <c r="J229" s="3">
        <f t="shared" si="3"/>
        <v>4</v>
      </c>
    </row>
    <row r="230" spans="1:10" ht="14.25" customHeight="1" x14ac:dyDescent="0.45">
      <c r="A230" s="5">
        <v>45387</v>
      </c>
      <c r="B230" s="1">
        <v>45387.462669479166</v>
      </c>
      <c r="C230" s="3">
        <f t="shared" si="0"/>
        <v>11</v>
      </c>
      <c r="D230" s="3" t="s">
        <v>4</v>
      </c>
      <c r="E230" s="3" t="s">
        <v>116</v>
      </c>
      <c r="F230" s="4">
        <v>28.9</v>
      </c>
      <c r="G230" s="3" t="s">
        <v>34</v>
      </c>
      <c r="H230" s="3" t="str">
        <f t="shared" si="1"/>
        <v>Morning</v>
      </c>
      <c r="I230" s="3">
        <f t="shared" si="2"/>
        <v>5</v>
      </c>
      <c r="J230" s="3">
        <f t="shared" si="3"/>
        <v>4</v>
      </c>
    </row>
    <row r="231" spans="1:10" ht="14.25" customHeight="1" x14ac:dyDescent="0.45">
      <c r="A231" s="5">
        <v>45387</v>
      </c>
      <c r="B231" s="1">
        <v>45387.510046006944</v>
      </c>
      <c r="C231" s="3">
        <f t="shared" si="0"/>
        <v>12</v>
      </c>
      <c r="D231" s="3" t="s">
        <v>4</v>
      </c>
      <c r="E231" s="3" t="s">
        <v>117</v>
      </c>
      <c r="F231" s="4">
        <v>33.799999999999997</v>
      </c>
      <c r="G231" s="3" t="s">
        <v>20</v>
      </c>
      <c r="H231" s="3" t="str">
        <f t="shared" si="1"/>
        <v>Afternoon</v>
      </c>
      <c r="I231" s="3">
        <f t="shared" si="2"/>
        <v>5</v>
      </c>
      <c r="J231" s="3">
        <f t="shared" si="3"/>
        <v>4</v>
      </c>
    </row>
    <row r="232" spans="1:10" ht="14.25" customHeight="1" x14ac:dyDescent="0.45">
      <c r="A232" s="5">
        <v>45387</v>
      </c>
      <c r="B232" s="1">
        <v>45387.599772997688</v>
      </c>
      <c r="C232" s="3">
        <f t="shared" si="0"/>
        <v>14</v>
      </c>
      <c r="D232" s="3" t="s">
        <v>4</v>
      </c>
      <c r="E232" s="3" t="s">
        <v>118</v>
      </c>
      <c r="F232" s="4">
        <v>38.700000000000003</v>
      </c>
      <c r="G232" s="3" t="s">
        <v>13</v>
      </c>
      <c r="H232" s="3" t="str">
        <f t="shared" si="1"/>
        <v>Afternoon</v>
      </c>
      <c r="I232" s="3">
        <f t="shared" si="2"/>
        <v>5</v>
      </c>
      <c r="J232" s="3">
        <f t="shared" si="3"/>
        <v>4</v>
      </c>
    </row>
    <row r="233" spans="1:10" ht="14.25" customHeight="1" x14ac:dyDescent="0.45">
      <c r="A233" s="5">
        <v>45387</v>
      </c>
      <c r="B233" s="1">
        <v>45387.600583530089</v>
      </c>
      <c r="C233" s="3">
        <f t="shared" si="0"/>
        <v>14</v>
      </c>
      <c r="D233" s="3" t="s">
        <v>4</v>
      </c>
      <c r="E233" s="3" t="s">
        <v>118</v>
      </c>
      <c r="F233" s="4">
        <v>28.9</v>
      </c>
      <c r="G233" s="3" t="s">
        <v>34</v>
      </c>
      <c r="H233" s="3" t="str">
        <f t="shared" si="1"/>
        <v>Afternoon</v>
      </c>
      <c r="I233" s="3">
        <f t="shared" si="2"/>
        <v>5</v>
      </c>
      <c r="J233" s="3">
        <f t="shared" si="3"/>
        <v>4</v>
      </c>
    </row>
    <row r="234" spans="1:10" ht="14.25" customHeight="1" x14ac:dyDescent="0.45">
      <c r="A234" s="5">
        <v>45387</v>
      </c>
      <c r="B234" s="1">
        <v>45387.646416469906</v>
      </c>
      <c r="C234" s="3">
        <f t="shared" si="0"/>
        <v>15</v>
      </c>
      <c r="D234" s="3" t="s">
        <v>27</v>
      </c>
      <c r="E234" s="3"/>
      <c r="F234" s="4">
        <v>40</v>
      </c>
      <c r="G234" s="3" t="s">
        <v>13</v>
      </c>
      <c r="H234" s="3" t="str">
        <f t="shared" si="1"/>
        <v>Afternoon</v>
      </c>
      <c r="I234" s="3">
        <f t="shared" si="2"/>
        <v>5</v>
      </c>
      <c r="J234" s="3">
        <f t="shared" si="3"/>
        <v>4</v>
      </c>
    </row>
    <row r="235" spans="1:10" ht="14.25" customHeight="1" x14ac:dyDescent="0.45">
      <c r="A235" s="5">
        <v>45387</v>
      </c>
      <c r="B235" s="1">
        <v>45387.662682499998</v>
      </c>
      <c r="C235" s="3">
        <f t="shared" si="0"/>
        <v>15</v>
      </c>
      <c r="D235" s="3" t="s">
        <v>27</v>
      </c>
      <c r="E235" s="3"/>
      <c r="F235" s="4">
        <v>40</v>
      </c>
      <c r="G235" s="3" t="s">
        <v>49</v>
      </c>
      <c r="H235" s="3" t="str">
        <f t="shared" si="1"/>
        <v>Afternoon</v>
      </c>
      <c r="I235" s="3">
        <f t="shared" si="2"/>
        <v>5</v>
      </c>
      <c r="J235" s="3">
        <f t="shared" si="3"/>
        <v>4</v>
      </c>
    </row>
    <row r="236" spans="1:10" ht="14.25" customHeight="1" x14ac:dyDescent="0.45">
      <c r="A236" s="5">
        <v>45387</v>
      </c>
      <c r="B236" s="1">
        <v>45387.663552627317</v>
      </c>
      <c r="C236" s="3">
        <f t="shared" si="0"/>
        <v>15</v>
      </c>
      <c r="D236" s="3" t="s">
        <v>27</v>
      </c>
      <c r="E236" s="3"/>
      <c r="F236" s="4">
        <v>30</v>
      </c>
      <c r="G236" s="3" t="s">
        <v>17</v>
      </c>
      <c r="H236" s="3" t="str">
        <f t="shared" si="1"/>
        <v>Afternoon</v>
      </c>
      <c r="I236" s="3">
        <f t="shared" si="2"/>
        <v>5</v>
      </c>
      <c r="J236" s="3">
        <f t="shared" si="3"/>
        <v>4</v>
      </c>
    </row>
    <row r="237" spans="1:10" ht="14.25" customHeight="1" x14ac:dyDescent="0.45">
      <c r="A237" s="5">
        <v>45387</v>
      </c>
      <c r="B237" s="1">
        <v>45387.678981192126</v>
      </c>
      <c r="C237" s="3">
        <f t="shared" si="0"/>
        <v>16</v>
      </c>
      <c r="D237" s="3" t="s">
        <v>27</v>
      </c>
      <c r="E237" s="3"/>
      <c r="F237" s="4">
        <v>40</v>
      </c>
      <c r="G237" s="3" t="s">
        <v>24</v>
      </c>
      <c r="H237" s="3" t="str">
        <f t="shared" si="1"/>
        <v>Afternoon</v>
      </c>
      <c r="I237" s="3">
        <f t="shared" si="2"/>
        <v>5</v>
      </c>
      <c r="J237" s="3">
        <f t="shared" si="3"/>
        <v>4</v>
      </c>
    </row>
    <row r="238" spans="1:10" ht="14.25" customHeight="1" x14ac:dyDescent="0.45">
      <c r="A238" s="5">
        <v>45387</v>
      </c>
      <c r="B238" s="1">
        <v>45387.679439328705</v>
      </c>
      <c r="C238" s="3">
        <f t="shared" si="0"/>
        <v>16</v>
      </c>
      <c r="D238" s="3" t="s">
        <v>4</v>
      </c>
      <c r="E238" s="3" t="s">
        <v>16</v>
      </c>
      <c r="F238" s="4">
        <v>24</v>
      </c>
      <c r="G238" s="3" t="s">
        <v>41</v>
      </c>
      <c r="H238" s="3" t="str">
        <f t="shared" si="1"/>
        <v>Afternoon</v>
      </c>
      <c r="I238" s="3">
        <f t="shared" si="2"/>
        <v>5</v>
      </c>
      <c r="J238" s="3">
        <f t="shared" si="3"/>
        <v>4</v>
      </c>
    </row>
    <row r="239" spans="1:10" ht="14.25" customHeight="1" x14ac:dyDescent="0.45">
      <c r="A239" s="5">
        <v>45388</v>
      </c>
      <c r="B239" s="1">
        <v>45388.522585625004</v>
      </c>
      <c r="C239" s="3">
        <f t="shared" si="0"/>
        <v>12</v>
      </c>
      <c r="D239" s="3" t="s">
        <v>4</v>
      </c>
      <c r="E239" s="3" t="s">
        <v>119</v>
      </c>
      <c r="F239" s="4">
        <v>33.799999999999997</v>
      </c>
      <c r="G239" s="3" t="s">
        <v>20</v>
      </c>
      <c r="H239" s="3" t="str">
        <f t="shared" si="1"/>
        <v>Afternoon</v>
      </c>
      <c r="I239" s="3">
        <f t="shared" si="2"/>
        <v>6</v>
      </c>
      <c r="J239" s="3">
        <f t="shared" si="3"/>
        <v>4</v>
      </c>
    </row>
    <row r="240" spans="1:10" ht="14.25" customHeight="1" x14ac:dyDescent="0.45">
      <c r="A240" s="5">
        <v>45388</v>
      </c>
      <c r="B240" s="1">
        <v>45388.592577928241</v>
      </c>
      <c r="C240" s="3">
        <f t="shared" si="0"/>
        <v>14</v>
      </c>
      <c r="D240" s="3" t="s">
        <v>4</v>
      </c>
      <c r="E240" s="3" t="s">
        <v>60</v>
      </c>
      <c r="F240" s="4">
        <v>38.700000000000003</v>
      </c>
      <c r="G240" s="3" t="s">
        <v>49</v>
      </c>
      <c r="H240" s="3" t="str">
        <f t="shared" si="1"/>
        <v>Afternoon</v>
      </c>
      <c r="I240" s="3">
        <f t="shared" si="2"/>
        <v>6</v>
      </c>
      <c r="J240" s="3">
        <f t="shared" si="3"/>
        <v>4</v>
      </c>
    </row>
    <row r="241" spans="1:10" ht="14.25" customHeight="1" x14ac:dyDescent="0.45">
      <c r="A241" s="5">
        <v>45388</v>
      </c>
      <c r="B241" s="1">
        <v>45388.593368391201</v>
      </c>
      <c r="C241" s="3">
        <f t="shared" si="0"/>
        <v>14</v>
      </c>
      <c r="D241" s="3" t="s">
        <v>4</v>
      </c>
      <c r="E241" s="3" t="s">
        <v>60</v>
      </c>
      <c r="F241" s="4">
        <v>28.9</v>
      </c>
      <c r="G241" s="3" t="s">
        <v>17</v>
      </c>
      <c r="H241" s="3" t="str">
        <f t="shared" si="1"/>
        <v>Afternoon</v>
      </c>
      <c r="I241" s="3">
        <f t="shared" si="2"/>
        <v>6</v>
      </c>
      <c r="J241" s="3">
        <f t="shared" si="3"/>
        <v>4</v>
      </c>
    </row>
    <row r="242" spans="1:10" ht="14.25" customHeight="1" x14ac:dyDescent="0.45">
      <c r="A242" s="5">
        <v>45388</v>
      </c>
      <c r="B242" s="1">
        <v>45388.617941932869</v>
      </c>
      <c r="C242" s="3">
        <f t="shared" si="0"/>
        <v>14</v>
      </c>
      <c r="D242" s="3" t="s">
        <v>4</v>
      </c>
      <c r="E242" s="3" t="s">
        <v>25</v>
      </c>
      <c r="F242" s="4">
        <v>38.700000000000003</v>
      </c>
      <c r="G242" s="3" t="s">
        <v>13</v>
      </c>
      <c r="H242" s="3" t="str">
        <f t="shared" si="1"/>
        <v>Afternoon</v>
      </c>
      <c r="I242" s="3">
        <f t="shared" si="2"/>
        <v>6</v>
      </c>
      <c r="J242" s="3">
        <f t="shared" si="3"/>
        <v>4</v>
      </c>
    </row>
    <row r="243" spans="1:10" ht="14.25" customHeight="1" x14ac:dyDescent="0.45">
      <c r="A243" s="5">
        <v>45389</v>
      </c>
      <c r="B243" s="1">
        <v>45389.42561578704</v>
      </c>
      <c r="C243" s="3">
        <f t="shared" si="0"/>
        <v>10</v>
      </c>
      <c r="D243" s="3" t="s">
        <v>4</v>
      </c>
      <c r="E243" s="3" t="s">
        <v>111</v>
      </c>
      <c r="F243" s="4">
        <v>38.700000000000003</v>
      </c>
      <c r="G243" s="3" t="s">
        <v>13</v>
      </c>
      <c r="H243" s="3" t="str">
        <f t="shared" si="1"/>
        <v>Morning</v>
      </c>
      <c r="I243" s="3">
        <f t="shared" si="2"/>
        <v>7</v>
      </c>
      <c r="J243" s="3">
        <f t="shared" si="3"/>
        <v>4</v>
      </c>
    </row>
    <row r="244" spans="1:10" ht="14.25" customHeight="1" x14ac:dyDescent="0.45">
      <c r="A244" s="5">
        <v>45389</v>
      </c>
      <c r="B244" s="1">
        <v>45389.530925185187</v>
      </c>
      <c r="C244" s="3">
        <f t="shared" si="0"/>
        <v>12</v>
      </c>
      <c r="D244" s="3" t="s">
        <v>4</v>
      </c>
      <c r="E244" s="3" t="s">
        <v>60</v>
      </c>
      <c r="F244" s="4">
        <v>38.700000000000003</v>
      </c>
      <c r="G244" s="3" t="s">
        <v>49</v>
      </c>
      <c r="H244" s="3" t="str">
        <f t="shared" si="1"/>
        <v>Afternoon</v>
      </c>
      <c r="I244" s="3">
        <f t="shared" si="2"/>
        <v>7</v>
      </c>
      <c r="J244" s="3">
        <f t="shared" si="3"/>
        <v>4</v>
      </c>
    </row>
    <row r="245" spans="1:10" ht="14.25" customHeight="1" x14ac:dyDescent="0.45">
      <c r="A245" s="5">
        <v>45389</v>
      </c>
      <c r="B245" s="1">
        <v>45389.532003680557</v>
      </c>
      <c r="C245" s="3">
        <f t="shared" si="0"/>
        <v>12</v>
      </c>
      <c r="D245" s="3" t="s">
        <v>4</v>
      </c>
      <c r="E245" s="3" t="s">
        <v>60</v>
      </c>
      <c r="F245" s="4">
        <v>38.700000000000003</v>
      </c>
      <c r="G245" s="3" t="s">
        <v>49</v>
      </c>
      <c r="H245" s="3" t="str">
        <f t="shared" si="1"/>
        <v>Afternoon</v>
      </c>
      <c r="I245" s="3">
        <f t="shared" si="2"/>
        <v>7</v>
      </c>
      <c r="J245" s="3">
        <f t="shared" si="3"/>
        <v>4</v>
      </c>
    </row>
    <row r="246" spans="1:10" ht="14.25" customHeight="1" x14ac:dyDescent="0.45">
      <c r="A246" s="5">
        <v>45389</v>
      </c>
      <c r="B246" s="1">
        <v>45389.594733206017</v>
      </c>
      <c r="C246" s="3">
        <f t="shared" si="0"/>
        <v>14</v>
      </c>
      <c r="D246" s="3" t="s">
        <v>4</v>
      </c>
      <c r="E246" s="3" t="s">
        <v>120</v>
      </c>
      <c r="F246" s="4">
        <v>28.9</v>
      </c>
      <c r="G246" s="3" t="s">
        <v>34</v>
      </c>
      <c r="H246" s="3" t="str">
        <f t="shared" si="1"/>
        <v>Afternoon</v>
      </c>
      <c r="I246" s="3">
        <f t="shared" si="2"/>
        <v>7</v>
      </c>
      <c r="J246" s="3">
        <f t="shared" si="3"/>
        <v>4</v>
      </c>
    </row>
    <row r="247" spans="1:10" ht="14.25" customHeight="1" x14ac:dyDescent="0.45">
      <c r="A247" s="5">
        <v>45389</v>
      </c>
      <c r="B247" s="1">
        <v>45389.595493379631</v>
      </c>
      <c r="C247" s="3">
        <f t="shared" si="0"/>
        <v>14</v>
      </c>
      <c r="D247" s="3" t="s">
        <v>4</v>
      </c>
      <c r="E247" s="3" t="s">
        <v>120</v>
      </c>
      <c r="F247" s="4">
        <v>24</v>
      </c>
      <c r="G247" s="3" t="s">
        <v>41</v>
      </c>
      <c r="H247" s="3" t="str">
        <f t="shared" si="1"/>
        <v>Afternoon</v>
      </c>
      <c r="I247" s="3">
        <f t="shared" si="2"/>
        <v>7</v>
      </c>
      <c r="J247" s="3">
        <f t="shared" si="3"/>
        <v>4</v>
      </c>
    </row>
    <row r="248" spans="1:10" ht="14.25" customHeight="1" x14ac:dyDescent="0.45">
      <c r="A248" s="5">
        <v>45389</v>
      </c>
      <c r="B248" s="1">
        <v>45389.750886666669</v>
      </c>
      <c r="C248" s="3">
        <f t="shared" si="0"/>
        <v>18</v>
      </c>
      <c r="D248" s="3" t="s">
        <v>4</v>
      </c>
      <c r="E248" s="3" t="s">
        <v>121</v>
      </c>
      <c r="F248" s="4">
        <v>38.700000000000003</v>
      </c>
      <c r="G248" s="3" t="s">
        <v>15</v>
      </c>
      <c r="H248" s="3" t="str">
        <f t="shared" si="1"/>
        <v>Night</v>
      </c>
      <c r="I248" s="3">
        <f t="shared" si="2"/>
        <v>7</v>
      </c>
      <c r="J248" s="3">
        <f t="shared" si="3"/>
        <v>4</v>
      </c>
    </row>
    <row r="249" spans="1:10" ht="14.25" customHeight="1" x14ac:dyDescent="0.45">
      <c r="A249" s="5">
        <v>45389</v>
      </c>
      <c r="B249" s="1">
        <v>45389.751433773148</v>
      </c>
      <c r="C249" s="3">
        <f t="shared" si="0"/>
        <v>18</v>
      </c>
      <c r="D249" s="3" t="s">
        <v>4</v>
      </c>
      <c r="E249" s="3" t="s">
        <v>121</v>
      </c>
      <c r="F249" s="4">
        <v>33.799999999999997</v>
      </c>
      <c r="G249" s="3" t="s">
        <v>20</v>
      </c>
      <c r="H249" s="3" t="str">
        <f t="shared" si="1"/>
        <v>Night</v>
      </c>
      <c r="I249" s="3">
        <f t="shared" si="2"/>
        <v>7</v>
      </c>
      <c r="J249" s="3">
        <f t="shared" si="3"/>
        <v>4</v>
      </c>
    </row>
    <row r="250" spans="1:10" ht="14.25" customHeight="1" x14ac:dyDescent="0.45">
      <c r="A250" s="5">
        <v>45390</v>
      </c>
      <c r="B250" s="1">
        <v>45390.457188726854</v>
      </c>
      <c r="C250" s="3">
        <f t="shared" si="0"/>
        <v>10</v>
      </c>
      <c r="D250" s="3" t="s">
        <v>4</v>
      </c>
      <c r="E250" s="3" t="s">
        <v>122</v>
      </c>
      <c r="F250" s="4">
        <v>33.799999999999997</v>
      </c>
      <c r="G250" s="3" t="s">
        <v>20</v>
      </c>
      <c r="H250" s="3" t="str">
        <f t="shared" si="1"/>
        <v>Morning</v>
      </c>
      <c r="I250" s="3">
        <f t="shared" si="2"/>
        <v>1</v>
      </c>
      <c r="J250" s="3">
        <f t="shared" si="3"/>
        <v>4</v>
      </c>
    </row>
    <row r="251" spans="1:10" ht="14.25" customHeight="1" x14ac:dyDescent="0.45">
      <c r="A251" s="5">
        <v>45390</v>
      </c>
      <c r="B251" s="1">
        <v>45390.457957847226</v>
      </c>
      <c r="C251" s="3">
        <f t="shared" si="0"/>
        <v>10</v>
      </c>
      <c r="D251" s="3" t="s">
        <v>4</v>
      </c>
      <c r="E251" s="3" t="s">
        <v>123</v>
      </c>
      <c r="F251" s="4">
        <v>38.700000000000003</v>
      </c>
      <c r="G251" s="3" t="s">
        <v>49</v>
      </c>
      <c r="H251" s="3" t="str">
        <f t="shared" si="1"/>
        <v>Morning</v>
      </c>
      <c r="I251" s="3">
        <f t="shared" si="2"/>
        <v>1</v>
      </c>
      <c r="J251" s="3">
        <f t="shared" si="3"/>
        <v>4</v>
      </c>
    </row>
    <row r="252" spans="1:10" ht="14.25" customHeight="1" x14ac:dyDescent="0.45">
      <c r="A252" s="5">
        <v>45390</v>
      </c>
      <c r="B252" s="1">
        <v>45390.45926462963</v>
      </c>
      <c r="C252" s="3">
        <f t="shared" si="0"/>
        <v>11</v>
      </c>
      <c r="D252" s="3" t="s">
        <v>4</v>
      </c>
      <c r="E252" s="3" t="s">
        <v>29</v>
      </c>
      <c r="F252" s="4">
        <v>28.9</v>
      </c>
      <c r="G252" s="3" t="s">
        <v>17</v>
      </c>
      <c r="H252" s="3" t="str">
        <f t="shared" si="1"/>
        <v>Morning</v>
      </c>
      <c r="I252" s="3">
        <f t="shared" si="2"/>
        <v>1</v>
      </c>
      <c r="J252" s="3">
        <f t="shared" si="3"/>
        <v>4</v>
      </c>
    </row>
    <row r="253" spans="1:10" ht="14.25" customHeight="1" x14ac:dyDescent="0.45">
      <c r="A253" s="5">
        <v>45390</v>
      </c>
      <c r="B253" s="1">
        <v>45390.461655439816</v>
      </c>
      <c r="C253" s="3">
        <f t="shared" si="0"/>
        <v>11</v>
      </c>
      <c r="D253" s="3" t="s">
        <v>4</v>
      </c>
      <c r="E253" s="3" t="s">
        <v>124</v>
      </c>
      <c r="F253" s="4">
        <v>38.700000000000003</v>
      </c>
      <c r="G253" s="3" t="s">
        <v>49</v>
      </c>
      <c r="H253" s="3" t="str">
        <f t="shared" si="1"/>
        <v>Morning</v>
      </c>
      <c r="I253" s="3">
        <f t="shared" si="2"/>
        <v>1</v>
      </c>
      <c r="J253" s="3">
        <f t="shared" si="3"/>
        <v>4</v>
      </c>
    </row>
    <row r="254" spans="1:10" ht="14.25" customHeight="1" x14ac:dyDescent="0.45">
      <c r="A254" s="5">
        <v>45390</v>
      </c>
      <c r="B254" s="1">
        <v>45390.537799733793</v>
      </c>
      <c r="C254" s="3">
        <f t="shared" si="0"/>
        <v>12</v>
      </c>
      <c r="D254" s="3" t="s">
        <v>27</v>
      </c>
      <c r="E254" s="3"/>
      <c r="F254" s="4">
        <v>25</v>
      </c>
      <c r="G254" s="3" t="s">
        <v>41</v>
      </c>
      <c r="H254" s="3" t="str">
        <f t="shared" si="1"/>
        <v>Afternoon</v>
      </c>
      <c r="I254" s="3">
        <f t="shared" si="2"/>
        <v>1</v>
      </c>
      <c r="J254" s="3">
        <f t="shared" si="3"/>
        <v>4</v>
      </c>
    </row>
    <row r="255" spans="1:10" ht="14.25" customHeight="1" x14ac:dyDescent="0.45">
      <c r="A255" s="5">
        <v>45390</v>
      </c>
      <c r="B255" s="1">
        <v>45390.655287974536</v>
      </c>
      <c r="C255" s="3">
        <f t="shared" si="0"/>
        <v>15</v>
      </c>
      <c r="D255" s="3" t="s">
        <v>27</v>
      </c>
      <c r="E255" s="3"/>
      <c r="F255" s="4">
        <v>35</v>
      </c>
      <c r="G255" s="3" t="s">
        <v>20</v>
      </c>
      <c r="H255" s="3" t="str">
        <f t="shared" si="1"/>
        <v>Afternoon</v>
      </c>
      <c r="I255" s="3">
        <f t="shared" si="2"/>
        <v>1</v>
      </c>
      <c r="J255" s="3">
        <f t="shared" si="3"/>
        <v>4</v>
      </c>
    </row>
    <row r="256" spans="1:10" ht="14.25" customHeight="1" x14ac:dyDescent="0.45">
      <c r="A256" s="5">
        <v>45390</v>
      </c>
      <c r="B256" s="1">
        <v>45390.695576458333</v>
      </c>
      <c r="C256" s="3">
        <f t="shared" si="0"/>
        <v>16</v>
      </c>
      <c r="D256" s="3" t="s">
        <v>4</v>
      </c>
      <c r="E256" s="3" t="s">
        <v>35</v>
      </c>
      <c r="F256" s="4">
        <v>38.700000000000003</v>
      </c>
      <c r="G256" s="3" t="s">
        <v>13</v>
      </c>
      <c r="H256" s="3" t="str">
        <f t="shared" si="1"/>
        <v>Afternoon</v>
      </c>
      <c r="I256" s="3">
        <f t="shared" si="2"/>
        <v>1</v>
      </c>
      <c r="J256" s="3">
        <f t="shared" si="3"/>
        <v>4</v>
      </c>
    </row>
    <row r="257" spans="1:10" ht="14.25" customHeight="1" x14ac:dyDescent="0.45">
      <c r="A257" s="5">
        <v>45390</v>
      </c>
      <c r="B257" s="1">
        <v>45390.762612418985</v>
      </c>
      <c r="C257" s="3">
        <f t="shared" ref="C257:C511" si="4">HOUR(B257)</f>
        <v>18</v>
      </c>
      <c r="D257" s="3" t="s">
        <v>4</v>
      </c>
      <c r="E257" s="3" t="s">
        <v>125</v>
      </c>
      <c r="F257" s="4">
        <v>28.9</v>
      </c>
      <c r="G257" s="3" t="s">
        <v>17</v>
      </c>
      <c r="H257" s="3" t="str">
        <f t="shared" ref="H257:H511" si="5">IF(AND(C257&gt;=5,C257&lt;12),"Morning",
 IF(AND(C257&gt;=12,C257&lt;17),"Afternoon","Night"))</f>
        <v>Night</v>
      </c>
      <c r="I257" s="3">
        <f t="shared" ref="I257:I511" si="6">WEEKDAY(A257, 2)</f>
        <v>1</v>
      </c>
      <c r="J257" s="3">
        <f t="shared" ref="J257:J511" si="7">MONTH(A257)</f>
        <v>4</v>
      </c>
    </row>
    <row r="258" spans="1:10" ht="14.25" customHeight="1" x14ac:dyDescent="0.45">
      <c r="A258" s="5">
        <v>45390</v>
      </c>
      <c r="B258" s="1">
        <v>45390.807262465278</v>
      </c>
      <c r="C258" s="3">
        <f t="shared" si="4"/>
        <v>19</v>
      </c>
      <c r="D258" s="3" t="s">
        <v>4</v>
      </c>
      <c r="E258" s="3" t="s">
        <v>43</v>
      </c>
      <c r="F258" s="4">
        <v>33.799999999999997</v>
      </c>
      <c r="G258" s="3" t="s">
        <v>20</v>
      </c>
      <c r="H258" s="3" t="str">
        <f t="shared" si="5"/>
        <v>Night</v>
      </c>
      <c r="I258" s="3">
        <f t="shared" si="6"/>
        <v>1</v>
      </c>
      <c r="J258" s="3">
        <f t="shared" si="7"/>
        <v>4</v>
      </c>
    </row>
    <row r="259" spans="1:10" ht="14.25" customHeight="1" x14ac:dyDescent="0.45">
      <c r="A259" s="5">
        <v>45390</v>
      </c>
      <c r="B259" s="1">
        <v>45390.808324861115</v>
      </c>
      <c r="C259" s="3">
        <f t="shared" si="4"/>
        <v>19</v>
      </c>
      <c r="D259" s="3" t="s">
        <v>4</v>
      </c>
      <c r="E259" s="3" t="s">
        <v>126</v>
      </c>
      <c r="F259" s="4">
        <v>38.700000000000003</v>
      </c>
      <c r="G259" s="3" t="s">
        <v>49</v>
      </c>
      <c r="H259" s="3" t="str">
        <f t="shared" si="5"/>
        <v>Night</v>
      </c>
      <c r="I259" s="3">
        <f t="shared" si="6"/>
        <v>1</v>
      </c>
      <c r="J259" s="3">
        <f t="shared" si="7"/>
        <v>4</v>
      </c>
    </row>
    <row r="260" spans="1:10" ht="14.25" customHeight="1" x14ac:dyDescent="0.45">
      <c r="A260" s="5">
        <v>45391</v>
      </c>
      <c r="B260" s="1">
        <v>45391.432261099537</v>
      </c>
      <c r="C260" s="3">
        <f t="shared" si="4"/>
        <v>10</v>
      </c>
      <c r="D260" s="3" t="s">
        <v>27</v>
      </c>
      <c r="E260" s="3"/>
      <c r="F260" s="4">
        <v>40</v>
      </c>
      <c r="G260" s="3" t="s">
        <v>49</v>
      </c>
      <c r="H260" s="3" t="str">
        <f t="shared" si="5"/>
        <v>Morning</v>
      </c>
      <c r="I260" s="3">
        <f t="shared" si="6"/>
        <v>2</v>
      </c>
      <c r="J260" s="3">
        <f t="shared" si="7"/>
        <v>4</v>
      </c>
    </row>
    <row r="261" spans="1:10" ht="14.25" customHeight="1" x14ac:dyDescent="0.45">
      <c r="A261" s="5">
        <v>45391</v>
      </c>
      <c r="B261" s="1">
        <v>45391.433450266202</v>
      </c>
      <c r="C261" s="3">
        <f t="shared" si="4"/>
        <v>10</v>
      </c>
      <c r="D261" s="3" t="s">
        <v>27</v>
      </c>
      <c r="E261" s="3"/>
      <c r="F261" s="4">
        <v>30</v>
      </c>
      <c r="G261" s="3" t="s">
        <v>17</v>
      </c>
      <c r="H261" s="3" t="str">
        <f t="shared" si="5"/>
        <v>Morning</v>
      </c>
      <c r="I261" s="3">
        <f t="shared" si="6"/>
        <v>2</v>
      </c>
      <c r="J261" s="3">
        <f t="shared" si="7"/>
        <v>4</v>
      </c>
    </row>
    <row r="262" spans="1:10" ht="14.25" customHeight="1" x14ac:dyDescent="0.45">
      <c r="A262" s="5">
        <v>45391</v>
      </c>
      <c r="B262" s="1">
        <v>45391.487829490739</v>
      </c>
      <c r="C262" s="3">
        <f t="shared" si="4"/>
        <v>11</v>
      </c>
      <c r="D262" s="3" t="s">
        <v>4</v>
      </c>
      <c r="E262" s="3" t="s">
        <v>111</v>
      </c>
      <c r="F262" s="4">
        <v>38.700000000000003</v>
      </c>
      <c r="G262" s="3" t="s">
        <v>13</v>
      </c>
      <c r="H262" s="3" t="str">
        <f t="shared" si="5"/>
        <v>Morning</v>
      </c>
      <c r="I262" s="3">
        <f t="shared" si="6"/>
        <v>2</v>
      </c>
      <c r="J262" s="3">
        <f t="shared" si="7"/>
        <v>4</v>
      </c>
    </row>
    <row r="263" spans="1:10" ht="14.25" customHeight="1" x14ac:dyDescent="0.45">
      <c r="A263" s="5">
        <v>45391</v>
      </c>
      <c r="B263" s="1">
        <v>45391.633202777775</v>
      </c>
      <c r="C263" s="3">
        <f t="shared" si="4"/>
        <v>15</v>
      </c>
      <c r="D263" s="3" t="s">
        <v>4</v>
      </c>
      <c r="E263" s="3" t="s">
        <v>127</v>
      </c>
      <c r="F263" s="4">
        <v>38.700000000000003</v>
      </c>
      <c r="G263" s="3" t="s">
        <v>15</v>
      </c>
      <c r="H263" s="3" t="str">
        <f t="shared" si="5"/>
        <v>Afternoon</v>
      </c>
      <c r="I263" s="3">
        <f t="shared" si="6"/>
        <v>2</v>
      </c>
      <c r="J263" s="3">
        <f t="shared" si="7"/>
        <v>4</v>
      </c>
    </row>
    <row r="264" spans="1:10" ht="14.25" customHeight="1" x14ac:dyDescent="0.45">
      <c r="A264" s="5">
        <v>45391</v>
      </c>
      <c r="B264" s="1">
        <v>45391.725971481479</v>
      </c>
      <c r="C264" s="3">
        <f t="shared" si="4"/>
        <v>17</v>
      </c>
      <c r="D264" s="3" t="s">
        <v>4</v>
      </c>
      <c r="E264" s="3" t="s">
        <v>69</v>
      </c>
      <c r="F264" s="4">
        <v>38.700000000000003</v>
      </c>
      <c r="G264" s="3" t="s">
        <v>15</v>
      </c>
      <c r="H264" s="3" t="str">
        <f t="shared" si="5"/>
        <v>Night</v>
      </c>
      <c r="I264" s="3">
        <f t="shared" si="6"/>
        <v>2</v>
      </c>
      <c r="J264" s="3">
        <f t="shared" si="7"/>
        <v>4</v>
      </c>
    </row>
    <row r="265" spans="1:10" ht="14.25" customHeight="1" x14ac:dyDescent="0.45">
      <c r="A265" s="5">
        <v>45392</v>
      </c>
      <c r="B265" s="1">
        <v>45392.431552951391</v>
      </c>
      <c r="C265" s="3">
        <f t="shared" si="4"/>
        <v>10</v>
      </c>
      <c r="D265" s="3" t="s">
        <v>27</v>
      </c>
      <c r="E265" s="3"/>
      <c r="F265" s="4">
        <v>25</v>
      </c>
      <c r="G265" s="3" t="s">
        <v>41</v>
      </c>
      <c r="H265" s="3" t="str">
        <f t="shared" si="5"/>
        <v>Morning</v>
      </c>
      <c r="I265" s="3">
        <f t="shared" si="6"/>
        <v>3</v>
      </c>
      <c r="J265" s="3">
        <f t="shared" si="7"/>
        <v>4</v>
      </c>
    </row>
    <row r="266" spans="1:10" ht="14.25" customHeight="1" x14ac:dyDescent="0.45">
      <c r="A266" s="5">
        <v>45392</v>
      </c>
      <c r="B266" s="1">
        <v>45392.746609004629</v>
      </c>
      <c r="C266" s="3">
        <f t="shared" si="4"/>
        <v>17</v>
      </c>
      <c r="D266" s="3" t="s">
        <v>27</v>
      </c>
      <c r="E266" s="3"/>
      <c r="F266" s="4">
        <v>40</v>
      </c>
      <c r="G266" s="3" t="s">
        <v>15</v>
      </c>
      <c r="H266" s="3" t="str">
        <f t="shared" si="5"/>
        <v>Night</v>
      </c>
      <c r="I266" s="3">
        <f t="shared" si="6"/>
        <v>3</v>
      </c>
      <c r="J266" s="3">
        <f t="shared" si="7"/>
        <v>4</v>
      </c>
    </row>
    <row r="267" spans="1:10" ht="14.25" customHeight="1" x14ac:dyDescent="0.45">
      <c r="A267" s="5">
        <v>45392</v>
      </c>
      <c r="B267" s="1">
        <v>45392.74688939815</v>
      </c>
      <c r="C267" s="3">
        <f t="shared" si="4"/>
        <v>17</v>
      </c>
      <c r="D267" s="3" t="s">
        <v>4</v>
      </c>
      <c r="E267" s="3" t="s">
        <v>128</v>
      </c>
      <c r="F267" s="4">
        <v>24</v>
      </c>
      <c r="G267" s="3" t="s">
        <v>41</v>
      </c>
      <c r="H267" s="3" t="str">
        <f t="shared" si="5"/>
        <v>Night</v>
      </c>
      <c r="I267" s="3">
        <f t="shared" si="6"/>
        <v>3</v>
      </c>
      <c r="J267" s="3">
        <f t="shared" si="7"/>
        <v>4</v>
      </c>
    </row>
    <row r="268" spans="1:10" ht="14.25" customHeight="1" x14ac:dyDescent="0.45">
      <c r="A268" s="5">
        <v>45392</v>
      </c>
      <c r="B268" s="1">
        <v>45392.767352893519</v>
      </c>
      <c r="C268" s="3">
        <f t="shared" si="4"/>
        <v>18</v>
      </c>
      <c r="D268" s="3" t="s">
        <v>4</v>
      </c>
      <c r="E268" s="3" t="s">
        <v>25</v>
      </c>
      <c r="F268" s="4">
        <v>38.700000000000003</v>
      </c>
      <c r="G268" s="3" t="s">
        <v>49</v>
      </c>
      <c r="H268" s="3" t="str">
        <f t="shared" si="5"/>
        <v>Night</v>
      </c>
      <c r="I268" s="3">
        <f t="shared" si="6"/>
        <v>3</v>
      </c>
      <c r="J268" s="3">
        <f t="shared" si="7"/>
        <v>4</v>
      </c>
    </row>
    <row r="269" spans="1:10" ht="14.25" customHeight="1" x14ac:dyDescent="0.45">
      <c r="A269" s="5">
        <v>45392</v>
      </c>
      <c r="B269" s="1">
        <v>45392.836173449075</v>
      </c>
      <c r="C269" s="3">
        <f t="shared" si="4"/>
        <v>20</v>
      </c>
      <c r="D269" s="3" t="s">
        <v>4</v>
      </c>
      <c r="E269" s="3" t="s">
        <v>129</v>
      </c>
      <c r="F269" s="4">
        <v>38.700000000000003</v>
      </c>
      <c r="G269" s="3" t="s">
        <v>13</v>
      </c>
      <c r="H269" s="3" t="str">
        <f t="shared" si="5"/>
        <v>Night</v>
      </c>
      <c r="I269" s="3">
        <f t="shared" si="6"/>
        <v>3</v>
      </c>
      <c r="J269" s="3">
        <f t="shared" si="7"/>
        <v>4</v>
      </c>
    </row>
    <row r="270" spans="1:10" ht="14.25" customHeight="1" x14ac:dyDescent="0.45">
      <c r="A270" s="5">
        <v>45393</v>
      </c>
      <c r="B270" s="1">
        <v>45393.445406886574</v>
      </c>
      <c r="C270" s="3">
        <f t="shared" si="4"/>
        <v>10</v>
      </c>
      <c r="D270" s="3" t="s">
        <v>4</v>
      </c>
      <c r="E270" s="3" t="s">
        <v>130</v>
      </c>
      <c r="F270" s="4">
        <v>28.9</v>
      </c>
      <c r="G270" s="3" t="s">
        <v>17</v>
      </c>
      <c r="H270" s="3" t="str">
        <f t="shared" si="5"/>
        <v>Morning</v>
      </c>
      <c r="I270" s="3">
        <f t="shared" si="6"/>
        <v>4</v>
      </c>
      <c r="J270" s="3">
        <f t="shared" si="7"/>
        <v>4</v>
      </c>
    </row>
    <row r="271" spans="1:10" ht="14.25" customHeight="1" x14ac:dyDescent="0.45">
      <c r="A271" s="5">
        <v>45393</v>
      </c>
      <c r="B271" s="1">
        <v>45393.446520428239</v>
      </c>
      <c r="C271" s="3">
        <f t="shared" si="4"/>
        <v>10</v>
      </c>
      <c r="D271" s="3" t="s">
        <v>4</v>
      </c>
      <c r="E271" s="3" t="s">
        <v>130</v>
      </c>
      <c r="F271" s="4">
        <v>28.9</v>
      </c>
      <c r="G271" s="3" t="s">
        <v>17</v>
      </c>
      <c r="H271" s="3" t="str">
        <f t="shared" si="5"/>
        <v>Morning</v>
      </c>
      <c r="I271" s="3">
        <f t="shared" si="6"/>
        <v>4</v>
      </c>
      <c r="J271" s="3">
        <f t="shared" si="7"/>
        <v>4</v>
      </c>
    </row>
    <row r="272" spans="1:10" ht="14.25" customHeight="1" x14ac:dyDescent="0.45">
      <c r="A272" s="5">
        <v>45393</v>
      </c>
      <c r="B272" s="1">
        <v>45393.691239224536</v>
      </c>
      <c r="C272" s="3">
        <f t="shared" si="4"/>
        <v>16</v>
      </c>
      <c r="D272" s="3" t="s">
        <v>4</v>
      </c>
      <c r="E272" s="3" t="s">
        <v>35</v>
      </c>
      <c r="F272" s="4">
        <v>38.700000000000003</v>
      </c>
      <c r="G272" s="3" t="s">
        <v>13</v>
      </c>
      <c r="H272" s="3" t="str">
        <f t="shared" si="5"/>
        <v>Afternoon</v>
      </c>
      <c r="I272" s="3">
        <f t="shared" si="6"/>
        <v>4</v>
      </c>
      <c r="J272" s="3">
        <f t="shared" si="7"/>
        <v>4</v>
      </c>
    </row>
    <row r="273" spans="1:10" ht="14.25" customHeight="1" x14ac:dyDescent="0.45">
      <c r="A273" s="5">
        <v>45393</v>
      </c>
      <c r="B273" s="1">
        <v>45393.803432731482</v>
      </c>
      <c r="C273" s="3">
        <f t="shared" si="4"/>
        <v>19</v>
      </c>
      <c r="D273" s="3" t="s">
        <v>4</v>
      </c>
      <c r="E273" s="3" t="s">
        <v>126</v>
      </c>
      <c r="F273" s="4">
        <v>38.700000000000003</v>
      </c>
      <c r="G273" s="3" t="s">
        <v>49</v>
      </c>
      <c r="H273" s="3" t="str">
        <f t="shared" si="5"/>
        <v>Night</v>
      </c>
      <c r="I273" s="3">
        <f t="shared" si="6"/>
        <v>4</v>
      </c>
      <c r="J273" s="3">
        <f t="shared" si="7"/>
        <v>4</v>
      </c>
    </row>
    <row r="274" spans="1:10" ht="14.25" customHeight="1" x14ac:dyDescent="0.45">
      <c r="A274" s="5">
        <v>45393</v>
      </c>
      <c r="B274" s="1">
        <v>45393.804590497683</v>
      </c>
      <c r="C274" s="3">
        <f t="shared" si="4"/>
        <v>19</v>
      </c>
      <c r="D274" s="3" t="s">
        <v>4</v>
      </c>
      <c r="E274" s="3" t="s">
        <v>43</v>
      </c>
      <c r="F274" s="4">
        <v>33.799999999999997</v>
      </c>
      <c r="G274" s="3" t="s">
        <v>20</v>
      </c>
      <c r="H274" s="3" t="str">
        <f t="shared" si="5"/>
        <v>Night</v>
      </c>
      <c r="I274" s="3">
        <f t="shared" si="6"/>
        <v>4</v>
      </c>
      <c r="J274" s="3">
        <f t="shared" si="7"/>
        <v>4</v>
      </c>
    </row>
    <row r="275" spans="1:10" ht="14.25" customHeight="1" x14ac:dyDescent="0.45">
      <c r="A275" s="5">
        <v>45394</v>
      </c>
      <c r="B275" s="1">
        <v>45394.794252349537</v>
      </c>
      <c r="C275" s="3">
        <f t="shared" si="4"/>
        <v>19</v>
      </c>
      <c r="D275" s="3" t="s">
        <v>4</v>
      </c>
      <c r="E275" s="3" t="s">
        <v>37</v>
      </c>
      <c r="F275" s="4">
        <v>38.700000000000003</v>
      </c>
      <c r="G275" s="3" t="s">
        <v>15</v>
      </c>
      <c r="H275" s="3" t="str">
        <f t="shared" si="5"/>
        <v>Night</v>
      </c>
      <c r="I275" s="3">
        <f t="shared" si="6"/>
        <v>5</v>
      </c>
      <c r="J275" s="3">
        <f t="shared" si="7"/>
        <v>4</v>
      </c>
    </row>
    <row r="276" spans="1:10" ht="14.25" customHeight="1" x14ac:dyDescent="0.45">
      <c r="A276" s="5">
        <v>45394</v>
      </c>
      <c r="B276" s="1">
        <v>45394.818323946762</v>
      </c>
      <c r="C276" s="3">
        <f t="shared" si="4"/>
        <v>19</v>
      </c>
      <c r="D276" s="3" t="s">
        <v>4</v>
      </c>
      <c r="E276" s="3" t="s">
        <v>25</v>
      </c>
      <c r="F276" s="4">
        <v>28.9</v>
      </c>
      <c r="G276" s="3" t="s">
        <v>34</v>
      </c>
      <c r="H276" s="3" t="str">
        <f t="shared" si="5"/>
        <v>Night</v>
      </c>
      <c r="I276" s="3">
        <f t="shared" si="6"/>
        <v>5</v>
      </c>
      <c r="J276" s="3">
        <f t="shared" si="7"/>
        <v>4</v>
      </c>
    </row>
    <row r="277" spans="1:10" ht="14.25" customHeight="1" x14ac:dyDescent="0.45">
      <c r="A277" s="5">
        <v>45395</v>
      </c>
      <c r="B277" s="1">
        <v>45395.520368321762</v>
      </c>
      <c r="C277" s="3">
        <f t="shared" si="4"/>
        <v>12</v>
      </c>
      <c r="D277" s="3" t="s">
        <v>4</v>
      </c>
      <c r="E277" s="3" t="s">
        <v>25</v>
      </c>
      <c r="F277" s="4">
        <v>38.700000000000003</v>
      </c>
      <c r="G277" s="3" t="s">
        <v>13</v>
      </c>
      <c r="H277" s="3" t="str">
        <f t="shared" si="5"/>
        <v>Afternoon</v>
      </c>
      <c r="I277" s="3">
        <f t="shared" si="6"/>
        <v>6</v>
      </c>
      <c r="J277" s="3">
        <f t="shared" si="7"/>
        <v>4</v>
      </c>
    </row>
    <row r="278" spans="1:10" ht="14.25" customHeight="1" x14ac:dyDescent="0.45">
      <c r="A278" s="5">
        <v>45395</v>
      </c>
      <c r="B278" s="1">
        <v>45395.529888761572</v>
      </c>
      <c r="C278" s="3">
        <f t="shared" si="4"/>
        <v>12</v>
      </c>
      <c r="D278" s="3" t="s">
        <v>4</v>
      </c>
      <c r="E278" s="3" t="s">
        <v>29</v>
      </c>
      <c r="F278" s="4">
        <v>28.9</v>
      </c>
      <c r="G278" s="3" t="s">
        <v>17</v>
      </c>
      <c r="H278" s="3" t="str">
        <f t="shared" si="5"/>
        <v>Afternoon</v>
      </c>
      <c r="I278" s="3">
        <f t="shared" si="6"/>
        <v>6</v>
      </c>
      <c r="J278" s="3">
        <f t="shared" si="7"/>
        <v>4</v>
      </c>
    </row>
    <row r="279" spans="1:10" ht="14.25" customHeight="1" x14ac:dyDescent="0.45">
      <c r="A279" s="5">
        <v>45395</v>
      </c>
      <c r="B279" s="1">
        <v>45395.629771898151</v>
      </c>
      <c r="C279" s="3">
        <f t="shared" si="4"/>
        <v>15</v>
      </c>
      <c r="D279" s="3" t="s">
        <v>27</v>
      </c>
      <c r="E279" s="3"/>
      <c r="F279" s="4">
        <v>40</v>
      </c>
      <c r="G279" s="3" t="s">
        <v>15</v>
      </c>
      <c r="H279" s="3" t="str">
        <f t="shared" si="5"/>
        <v>Afternoon</v>
      </c>
      <c r="I279" s="3">
        <f t="shared" si="6"/>
        <v>6</v>
      </c>
      <c r="J279" s="3">
        <f t="shared" si="7"/>
        <v>4</v>
      </c>
    </row>
    <row r="280" spans="1:10" ht="14.25" customHeight="1" x14ac:dyDescent="0.45">
      <c r="A280" s="5">
        <v>45395</v>
      </c>
      <c r="B280" s="1">
        <v>45395.630508865739</v>
      </c>
      <c r="C280" s="3">
        <f t="shared" si="4"/>
        <v>15</v>
      </c>
      <c r="D280" s="3" t="s">
        <v>27</v>
      </c>
      <c r="E280" s="3"/>
      <c r="F280" s="4">
        <v>40</v>
      </c>
      <c r="G280" s="3" t="s">
        <v>15</v>
      </c>
      <c r="H280" s="3" t="str">
        <f t="shared" si="5"/>
        <v>Afternoon</v>
      </c>
      <c r="I280" s="3">
        <f t="shared" si="6"/>
        <v>6</v>
      </c>
      <c r="J280" s="3">
        <f t="shared" si="7"/>
        <v>4</v>
      </c>
    </row>
    <row r="281" spans="1:10" ht="14.25" customHeight="1" x14ac:dyDescent="0.45">
      <c r="A281" s="5">
        <v>45395</v>
      </c>
      <c r="B281" s="1">
        <v>45395.67921224537</v>
      </c>
      <c r="C281" s="3">
        <f t="shared" si="4"/>
        <v>16</v>
      </c>
      <c r="D281" s="3" t="s">
        <v>4</v>
      </c>
      <c r="E281" s="3" t="s">
        <v>131</v>
      </c>
      <c r="F281" s="4">
        <v>38.700000000000003</v>
      </c>
      <c r="G281" s="3" t="s">
        <v>49</v>
      </c>
      <c r="H281" s="3" t="str">
        <f t="shared" si="5"/>
        <v>Afternoon</v>
      </c>
      <c r="I281" s="3">
        <f t="shared" si="6"/>
        <v>6</v>
      </c>
      <c r="J281" s="3">
        <f t="shared" si="7"/>
        <v>4</v>
      </c>
    </row>
    <row r="282" spans="1:10" ht="14.25" customHeight="1" x14ac:dyDescent="0.45">
      <c r="A282" s="5">
        <v>45395</v>
      </c>
      <c r="B282" s="1">
        <v>45395.680321747685</v>
      </c>
      <c r="C282" s="3">
        <f t="shared" si="4"/>
        <v>16</v>
      </c>
      <c r="D282" s="3" t="s">
        <v>4</v>
      </c>
      <c r="E282" s="3" t="s">
        <v>131</v>
      </c>
      <c r="F282" s="4">
        <v>38.700000000000003</v>
      </c>
      <c r="G282" s="3" t="s">
        <v>13</v>
      </c>
      <c r="H282" s="3" t="str">
        <f t="shared" si="5"/>
        <v>Afternoon</v>
      </c>
      <c r="I282" s="3">
        <f t="shared" si="6"/>
        <v>6</v>
      </c>
      <c r="J282" s="3">
        <f t="shared" si="7"/>
        <v>4</v>
      </c>
    </row>
    <row r="283" spans="1:10" ht="14.25" customHeight="1" x14ac:dyDescent="0.45">
      <c r="A283" s="5">
        <v>45395</v>
      </c>
      <c r="B283" s="1">
        <v>45395.744051226851</v>
      </c>
      <c r="C283" s="3">
        <f t="shared" si="4"/>
        <v>17</v>
      </c>
      <c r="D283" s="3" t="s">
        <v>4</v>
      </c>
      <c r="E283" s="3" t="s">
        <v>132</v>
      </c>
      <c r="F283" s="4">
        <v>38.700000000000003</v>
      </c>
      <c r="G283" s="3" t="s">
        <v>49</v>
      </c>
      <c r="H283" s="3" t="str">
        <f t="shared" si="5"/>
        <v>Night</v>
      </c>
      <c r="I283" s="3">
        <f t="shared" si="6"/>
        <v>6</v>
      </c>
      <c r="J283" s="3">
        <f t="shared" si="7"/>
        <v>4</v>
      </c>
    </row>
    <row r="284" spans="1:10" ht="14.25" customHeight="1" x14ac:dyDescent="0.45">
      <c r="A284" s="5">
        <v>45395</v>
      </c>
      <c r="B284" s="1">
        <v>45395.745361539353</v>
      </c>
      <c r="C284" s="3">
        <f t="shared" si="4"/>
        <v>17</v>
      </c>
      <c r="D284" s="3" t="s">
        <v>4</v>
      </c>
      <c r="E284" s="3" t="s">
        <v>29</v>
      </c>
      <c r="F284" s="4">
        <v>38.700000000000003</v>
      </c>
      <c r="G284" s="3" t="s">
        <v>49</v>
      </c>
      <c r="H284" s="3" t="str">
        <f t="shared" si="5"/>
        <v>Night</v>
      </c>
      <c r="I284" s="3">
        <f t="shared" si="6"/>
        <v>6</v>
      </c>
      <c r="J284" s="3">
        <f t="shared" si="7"/>
        <v>4</v>
      </c>
    </row>
    <row r="285" spans="1:10" ht="14.25" customHeight="1" x14ac:dyDescent="0.45">
      <c r="A285" s="5">
        <v>45396</v>
      </c>
      <c r="B285" s="1">
        <v>45396.455178310185</v>
      </c>
      <c r="C285" s="3">
        <f t="shared" si="4"/>
        <v>10</v>
      </c>
      <c r="D285" s="3" t="s">
        <v>27</v>
      </c>
      <c r="E285" s="3"/>
      <c r="F285" s="4">
        <v>40</v>
      </c>
      <c r="G285" s="3" t="s">
        <v>13</v>
      </c>
      <c r="H285" s="3" t="str">
        <f t="shared" si="5"/>
        <v>Morning</v>
      </c>
      <c r="I285" s="3">
        <f t="shared" si="6"/>
        <v>7</v>
      </c>
      <c r="J285" s="3">
        <f t="shared" si="7"/>
        <v>4</v>
      </c>
    </row>
    <row r="286" spans="1:10" ht="14.25" customHeight="1" x14ac:dyDescent="0.45">
      <c r="A286" s="5">
        <v>45396</v>
      </c>
      <c r="B286" s="1">
        <v>45396.517118379626</v>
      </c>
      <c r="C286" s="3">
        <f t="shared" si="4"/>
        <v>12</v>
      </c>
      <c r="D286" s="3" t="s">
        <v>4</v>
      </c>
      <c r="E286" s="3" t="s">
        <v>133</v>
      </c>
      <c r="F286" s="4">
        <v>38.700000000000003</v>
      </c>
      <c r="G286" s="3" t="s">
        <v>49</v>
      </c>
      <c r="H286" s="3" t="str">
        <f t="shared" si="5"/>
        <v>Afternoon</v>
      </c>
      <c r="I286" s="3">
        <f t="shared" si="6"/>
        <v>7</v>
      </c>
      <c r="J286" s="3">
        <f t="shared" si="7"/>
        <v>4</v>
      </c>
    </row>
    <row r="287" spans="1:10" ht="14.25" customHeight="1" x14ac:dyDescent="0.45">
      <c r="A287" s="5">
        <v>45396</v>
      </c>
      <c r="B287" s="1">
        <v>45396.51885359954</v>
      </c>
      <c r="C287" s="3">
        <f t="shared" si="4"/>
        <v>12</v>
      </c>
      <c r="D287" s="3" t="s">
        <v>27</v>
      </c>
      <c r="E287" s="3"/>
      <c r="F287" s="4">
        <v>30</v>
      </c>
      <c r="G287" s="3" t="s">
        <v>34</v>
      </c>
      <c r="H287" s="3" t="str">
        <f t="shared" si="5"/>
        <v>Afternoon</v>
      </c>
      <c r="I287" s="3">
        <f t="shared" si="6"/>
        <v>7</v>
      </c>
      <c r="J287" s="3">
        <f t="shared" si="7"/>
        <v>4</v>
      </c>
    </row>
    <row r="288" spans="1:10" ht="14.25" customHeight="1" x14ac:dyDescent="0.45">
      <c r="A288" s="5">
        <v>45396</v>
      </c>
      <c r="B288" s="1">
        <v>45396.520218483798</v>
      </c>
      <c r="C288" s="3">
        <f t="shared" si="4"/>
        <v>12</v>
      </c>
      <c r="D288" s="3" t="s">
        <v>27</v>
      </c>
      <c r="E288" s="3"/>
      <c r="F288" s="4">
        <v>30</v>
      </c>
      <c r="G288" s="3" t="s">
        <v>34</v>
      </c>
      <c r="H288" s="3" t="str">
        <f t="shared" si="5"/>
        <v>Afternoon</v>
      </c>
      <c r="I288" s="3">
        <f t="shared" si="6"/>
        <v>7</v>
      </c>
      <c r="J288" s="3">
        <f t="shared" si="7"/>
        <v>4</v>
      </c>
    </row>
    <row r="289" spans="1:10" ht="14.25" customHeight="1" x14ac:dyDescent="0.45">
      <c r="A289" s="5">
        <v>45396</v>
      </c>
      <c r="B289" s="1">
        <v>45396.52194486111</v>
      </c>
      <c r="C289" s="3">
        <f t="shared" si="4"/>
        <v>12</v>
      </c>
      <c r="D289" s="3" t="s">
        <v>27</v>
      </c>
      <c r="E289" s="3"/>
      <c r="F289" s="4">
        <v>35</v>
      </c>
      <c r="G289" s="3" t="s">
        <v>20</v>
      </c>
      <c r="H289" s="3" t="str">
        <f t="shared" si="5"/>
        <v>Afternoon</v>
      </c>
      <c r="I289" s="3">
        <f t="shared" si="6"/>
        <v>7</v>
      </c>
      <c r="J289" s="3">
        <f t="shared" si="7"/>
        <v>4</v>
      </c>
    </row>
    <row r="290" spans="1:10" ht="14.25" customHeight="1" x14ac:dyDescent="0.45">
      <c r="A290" s="5">
        <v>45396</v>
      </c>
      <c r="B290" s="1">
        <v>45396.556826481479</v>
      </c>
      <c r="C290" s="3">
        <f t="shared" si="4"/>
        <v>13</v>
      </c>
      <c r="D290" s="3" t="s">
        <v>4</v>
      </c>
      <c r="E290" s="3" t="s">
        <v>134</v>
      </c>
      <c r="F290" s="4">
        <v>28.9</v>
      </c>
      <c r="G290" s="3" t="s">
        <v>34</v>
      </c>
      <c r="H290" s="3" t="str">
        <f t="shared" si="5"/>
        <v>Afternoon</v>
      </c>
      <c r="I290" s="3">
        <f t="shared" si="6"/>
        <v>7</v>
      </c>
      <c r="J290" s="3">
        <f t="shared" si="7"/>
        <v>4</v>
      </c>
    </row>
    <row r="291" spans="1:10" ht="14.25" customHeight="1" x14ac:dyDescent="0.45">
      <c r="A291" s="5">
        <v>45396</v>
      </c>
      <c r="B291" s="1">
        <v>45396.599671655094</v>
      </c>
      <c r="C291" s="3">
        <f t="shared" si="4"/>
        <v>14</v>
      </c>
      <c r="D291" s="3" t="s">
        <v>4</v>
      </c>
      <c r="E291" s="3" t="s">
        <v>29</v>
      </c>
      <c r="F291" s="4">
        <v>28.9</v>
      </c>
      <c r="G291" s="3" t="s">
        <v>17</v>
      </c>
      <c r="H291" s="3" t="str">
        <f t="shared" si="5"/>
        <v>Afternoon</v>
      </c>
      <c r="I291" s="3">
        <f t="shared" si="6"/>
        <v>7</v>
      </c>
      <c r="J291" s="3">
        <f t="shared" si="7"/>
        <v>4</v>
      </c>
    </row>
    <row r="292" spans="1:10" ht="14.25" customHeight="1" x14ac:dyDescent="0.45">
      <c r="A292" s="5">
        <v>45396</v>
      </c>
      <c r="B292" s="1">
        <v>45396.600311689814</v>
      </c>
      <c r="C292" s="3">
        <f t="shared" si="4"/>
        <v>14</v>
      </c>
      <c r="D292" s="3" t="s">
        <v>4</v>
      </c>
      <c r="E292" s="3" t="s">
        <v>29</v>
      </c>
      <c r="F292" s="4">
        <v>28.9</v>
      </c>
      <c r="G292" s="3" t="s">
        <v>17</v>
      </c>
      <c r="H292" s="3" t="str">
        <f t="shared" si="5"/>
        <v>Afternoon</v>
      </c>
      <c r="I292" s="3">
        <f t="shared" si="6"/>
        <v>7</v>
      </c>
      <c r="J292" s="3">
        <f t="shared" si="7"/>
        <v>4</v>
      </c>
    </row>
    <row r="293" spans="1:10" ht="14.25" customHeight="1" x14ac:dyDescent="0.45">
      <c r="A293" s="5">
        <v>45396</v>
      </c>
      <c r="B293" s="1">
        <v>45396.600904189814</v>
      </c>
      <c r="C293" s="3">
        <f t="shared" si="4"/>
        <v>14</v>
      </c>
      <c r="D293" s="3" t="s">
        <v>4</v>
      </c>
      <c r="E293" s="3" t="s">
        <v>29</v>
      </c>
      <c r="F293" s="4">
        <v>28.9</v>
      </c>
      <c r="G293" s="3" t="s">
        <v>17</v>
      </c>
      <c r="H293" s="3" t="str">
        <f t="shared" si="5"/>
        <v>Afternoon</v>
      </c>
      <c r="I293" s="3">
        <f t="shared" si="6"/>
        <v>7</v>
      </c>
      <c r="J293" s="3">
        <f t="shared" si="7"/>
        <v>4</v>
      </c>
    </row>
    <row r="294" spans="1:10" ht="14.25" customHeight="1" x14ac:dyDescent="0.45">
      <c r="A294" s="5">
        <v>45396</v>
      </c>
      <c r="B294" s="1">
        <v>45396.657265428243</v>
      </c>
      <c r="C294" s="3">
        <f t="shared" si="4"/>
        <v>15</v>
      </c>
      <c r="D294" s="3" t="s">
        <v>4</v>
      </c>
      <c r="E294" s="3" t="s">
        <v>35</v>
      </c>
      <c r="F294" s="4">
        <v>38.700000000000003</v>
      </c>
      <c r="G294" s="3" t="s">
        <v>49</v>
      </c>
      <c r="H294" s="3" t="str">
        <f t="shared" si="5"/>
        <v>Afternoon</v>
      </c>
      <c r="I294" s="3">
        <f t="shared" si="6"/>
        <v>7</v>
      </c>
      <c r="J294" s="3">
        <f t="shared" si="7"/>
        <v>4</v>
      </c>
    </row>
    <row r="295" spans="1:10" ht="14.25" customHeight="1" x14ac:dyDescent="0.45">
      <c r="A295" s="5">
        <v>45396</v>
      </c>
      <c r="B295" s="1">
        <v>45396.708273414355</v>
      </c>
      <c r="C295" s="3">
        <f t="shared" si="4"/>
        <v>16</v>
      </c>
      <c r="D295" s="3" t="s">
        <v>4</v>
      </c>
      <c r="E295" s="3" t="s">
        <v>29</v>
      </c>
      <c r="F295" s="4">
        <v>28.9</v>
      </c>
      <c r="G295" s="3" t="s">
        <v>34</v>
      </c>
      <c r="H295" s="3" t="str">
        <f t="shared" si="5"/>
        <v>Afternoon</v>
      </c>
      <c r="I295" s="3">
        <f t="shared" si="6"/>
        <v>7</v>
      </c>
      <c r="J295" s="3">
        <f t="shared" si="7"/>
        <v>4</v>
      </c>
    </row>
    <row r="296" spans="1:10" ht="14.25" customHeight="1" x14ac:dyDescent="0.45">
      <c r="A296" s="5">
        <v>45396</v>
      </c>
      <c r="B296" s="1">
        <v>45396.708858645834</v>
      </c>
      <c r="C296" s="3">
        <f t="shared" si="4"/>
        <v>17</v>
      </c>
      <c r="D296" s="3" t="s">
        <v>4</v>
      </c>
      <c r="E296" s="3" t="s">
        <v>37</v>
      </c>
      <c r="F296" s="4">
        <v>38.700000000000003</v>
      </c>
      <c r="G296" s="3" t="s">
        <v>13</v>
      </c>
      <c r="H296" s="3" t="str">
        <f t="shared" si="5"/>
        <v>Night</v>
      </c>
      <c r="I296" s="3">
        <f t="shared" si="6"/>
        <v>7</v>
      </c>
      <c r="J296" s="3">
        <f t="shared" si="7"/>
        <v>4</v>
      </c>
    </row>
    <row r="297" spans="1:10" ht="14.25" customHeight="1" x14ac:dyDescent="0.45">
      <c r="A297" s="5">
        <v>45396</v>
      </c>
      <c r="B297" s="1">
        <v>45396.77661630787</v>
      </c>
      <c r="C297" s="3">
        <f t="shared" si="4"/>
        <v>18</v>
      </c>
      <c r="D297" s="3" t="s">
        <v>4</v>
      </c>
      <c r="E297" s="3" t="s">
        <v>135</v>
      </c>
      <c r="F297" s="4">
        <v>38.700000000000003</v>
      </c>
      <c r="G297" s="3" t="s">
        <v>49</v>
      </c>
      <c r="H297" s="3" t="str">
        <f t="shared" si="5"/>
        <v>Night</v>
      </c>
      <c r="I297" s="3">
        <f t="shared" si="6"/>
        <v>7</v>
      </c>
      <c r="J297" s="3">
        <f t="shared" si="7"/>
        <v>4</v>
      </c>
    </row>
    <row r="298" spans="1:10" ht="14.25" customHeight="1" x14ac:dyDescent="0.45">
      <c r="A298" s="5">
        <v>45397</v>
      </c>
      <c r="B298" s="1">
        <v>45397.489868275465</v>
      </c>
      <c r="C298" s="3">
        <f t="shared" si="4"/>
        <v>11</v>
      </c>
      <c r="D298" s="3" t="s">
        <v>4</v>
      </c>
      <c r="E298" s="3" t="s">
        <v>84</v>
      </c>
      <c r="F298" s="4">
        <v>28.9</v>
      </c>
      <c r="G298" s="3" t="s">
        <v>17</v>
      </c>
      <c r="H298" s="3" t="str">
        <f t="shared" si="5"/>
        <v>Morning</v>
      </c>
      <c r="I298" s="3">
        <f t="shared" si="6"/>
        <v>1</v>
      </c>
      <c r="J298" s="3">
        <f t="shared" si="7"/>
        <v>4</v>
      </c>
    </row>
    <row r="299" spans="1:10" ht="14.25" customHeight="1" x14ac:dyDescent="0.45">
      <c r="A299" s="5">
        <v>45397</v>
      </c>
      <c r="B299" s="1">
        <v>45397.709564340279</v>
      </c>
      <c r="C299" s="3">
        <f t="shared" si="4"/>
        <v>17</v>
      </c>
      <c r="D299" s="3" t="s">
        <v>4</v>
      </c>
      <c r="E299" s="3" t="s">
        <v>16</v>
      </c>
      <c r="F299" s="4">
        <v>28.9</v>
      </c>
      <c r="G299" s="3" t="s">
        <v>17</v>
      </c>
      <c r="H299" s="3" t="str">
        <f t="shared" si="5"/>
        <v>Night</v>
      </c>
      <c r="I299" s="3">
        <f t="shared" si="6"/>
        <v>1</v>
      </c>
      <c r="J299" s="3">
        <f t="shared" si="7"/>
        <v>4</v>
      </c>
    </row>
    <row r="300" spans="1:10" ht="14.25" customHeight="1" x14ac:dyDescent="0.45">
      <c r="A300" s="5">
        <v>45397</v>
      </c>
      <c r="B300" s="1">
        <v>45397.71029800926</v>
      </c>
      <c r="C300" s="3">
        <f t="shared" si="4"/>
        <v>17</v>
      </c>
      <c r="D300" s="3" t="s">
        <v>4</v>
      </c>
      <c r="E300" s="3" t="s">
        <v>18</v>
      </c>
      <c r="F300" s="4">
        <v>33.799999999999997</v>
      </c>
      <c r="G300" s="3" t="s">
        <v>20</v>
      </c>
      <c r="H300" s="3" t="str">
        <f t="shared" si="5"/>
        <v>Night</v>
      </c>
      <c r="I300" s="3">
        <f t="shared" si="6"/>
        <v>1</v>
      </c>
      <c r="J300" s="3">
        <f t="shared" si="7"/>
        <v>4</v>
      </c>
    </row>
    <row r="301" spans="1:10" ht="14.25" customHeight="1" x14ac:dyDescent="0.45">
      <c r="A301" s="5">
        <v>45397</v>
      </c>
      <c r="B301" s="1">
        <v>45397.814618472221</v>
      </c>
      <c r="C301" s="3">
        <f t="shared" si="4"/>
        <v>19</v>
      </c>
      <c r="D301" s="3" t="s">
        <v>4</v>
      </c>
      <c r="E301" s="3" t="s">
        <v>25</v>
      </c>
      <c r="F301" s="4">
        <v>33.799999999999997</v>
      </c>
      <c r="G301" s="3" t="s">
        <v>20</v>
      </c>
      <c r="H301" s="3" t="str">
        <f t="shared" si="5"/>
        <v>Night</v>
      </c>
      <c r="I301" s="3">
        <f t="shared" si="6"/>
        <v>1</v>
      </c>
      <c r="J301" s="3">
        <f t="shared" si="7"/>
        <v>4</v>
      </c>
    </row>
    <row r="302" spans="1:10" ht="14.25" customHeight="1" x14ac:dyDescent="0.45">
      <c r="A302" s="5">
        <v>45397</v>
      </c>
      <c r="B302" s="1">
        <v>45397.820811481484</v>
      </c>
      <c r="C302" s="3">
        <f t="shared" si="4"/>
        <v>19</v>
      </c>
      <c r="D302" s="3" t="s">
        <v>27</v>
      </c>
      <c r="E302" s="3"/>
      <c r="F302" s="4">
        <v>25</v>
      </c>
      <c r="G302" s="3" t="s">
        <v>41</v>
      </c>
      <c r="H302" s="3" t="str">
        <f t="shared" si="5"/>
        <v>Night</v>
      </c>
      <c r="I302" s="3">
        <f t="shared" si="6"/>
        <v>1</v>
      </c>
      <c r="J302" s="3">
        <f t="shared" si="7"/>
        <v>4</v>
      </c>
    </row>
    <row r="303" spans="1:10" ht="14.25" customHeight="1" x14ac:dyDescent="0.45">
      <c r="A303" s="5">
        <v>45398</v>
      </c>
      <c r="B303" s="1">
        <v>45398.447105405095</v>
      </c>
      <c r="C303" s="3">
        <f t="shared" si="4"/>
        <v>10</v>
      </c>
      <c r="D303" s="3" t="s">
        <v>27</v>
      </c>
      <c r="E303" s="3"/>
      <c r="F303" s="4">
        <v>35</v>
      </c>
      <c r="G303" s="3" t="s">
        <v>20</v>
      </c>
      <c r="H303" s="3" t="str">
        <f t="shared" si="5"/>
        <v>Morning</v>
      </c>
      <c r="I303" s="3">
        <f t="shared" si="6"/>
        <v>2</v>
      </c>
      <c r="J303" s="3">
        <f t="shared" si="7"/>
        <v>4</v>
      </c>
    </row>
    <row r="304" spans="1:10" ht="14.25" customHeight="1" x14ac:dyDescent="0.45">
      <c r="A304" s="5">
        <v>45398</v>
      </c>
      <c r="B304" s="1">
        <v>45398.448908634258</v>
      </c>
      <c r="C304" s="3">
        <f t="shared" si="4"/>
        <v>10</v>
      </c>
      <c r="D304" s="3" t="s">
        <v>4</v>
      </c>
      <c r="E304" s="3" t="s">
        <v>136</v>
      </c>
      <c r="F304" s="4">
        <v>33.799999999999997</v>
      </c>
      <c r="G304" s="3" t="s">
        <v>20</v>
      </c>
      <c r="H304" s="3" t="str">
        <f t="shared" si="5"/>
        <v>Morning</v>
      </c>
      <c r="I304" s="3">
        <f t="shared" si="6"/>
        <v>2</v>
      </c>
      <c r="J304" s="3">
        <f t="shared" si="7"/>
        <v>4</v>
      </c>
    </row>
    <row r="305" spans="1:10" ht="14.25" customHeight="1" x14ac:dyDescent="0.45">
      <c r="A305" s="5">
        <v>45398</v>
      </c>
      <c r="B305" s="1">
        <v>45398.52832957176</v>
      </c>
      <c r="C305" s="3">
        <f t="shared" si="4"/>
        <v>12</v>
      </c>
      <c r="D305" s="3" t="s">
        <v>4</v>
      </c>
      <c r="E305" s="3" t="s">
        <v>137</v>
      </c>
      <c r="F305" s="4">
        <v>38.700000000000003</v>
      </c>
      <c r="G305" s="3" t="s">
        <v>24</v>
      </c>
      <c r="H305" s="3" t="str">
        <f t="shared" si="5"/>
        <v>Afternoon</v>
      </c>
      <c r="I305" s="3">
        <f t="shared" si="6"/>
        <v>2</v>
      </c>
      <c r="J305" s="3">
        <f t="shared" si="7"/>
        <v>4</v>
      </c>
    </row>
    <row r="306" spans="1:10" ht="14.25" customHeight="1" x14ac:dyDescent="0.45">
      <c r="A306" s="5">
        <v>45398</v>
      </c>
      <c r="B306" s="1">
        <v>45398.536200810187</v>
      </c>
      <c r="C306" s="3">
        <f t="shared" si="4"/>
        <v>12</v>
      </c>
      <c r="D306" s="3" t="s">
        <v>4</v>
      </c>
      <c r="E306" s="3" t="s">
        <v>84</v>
      </c>
      <c r="F306" s="4">
        <v>28.9</v>
      </c>
      <c r="G306" s="3" t="s">
        <v>34</v>
      </c>
      <c r="H306" s="3" t="str">
        <f t="shared" si="5"/>
        <v>Afternoon</v>
      </c>
      <c r="I306" s="3">
        <f t="shared" si="6"/>
        <v>2</v>
      </c>
      <c r="J306" s="3">
        <f t="shared" si="7"/>
        <v>4</v>
      </c>
    </row>
    <row r="307" spans="1:10" ht="14.25" customHeight="1" x14ac:dyDescent="0.45">
      <c r="A307" s="5">
        <v>45398</v>
      </c>
      <c r="B307" s="1">
        <v>45398.627278807871</v>
      </c>
      <c r="C307" s="3">
        <f t="shared" si="4"/>
        <v>15</v>
      </c>
      <c r="D307" s="3" t="s">
        <v>4</v>
      </c>
      <c r="E307" s="3" t="s">
        <v>138</v>
      </c>
      <c r="F307" s="4">
        <v>28.9</v>
      </c>
      <c r="G307" s="3" t="s">
        <v>17</v>
      </c>
      <c r="H307" s="3" t="str">
        <f t="shared" si="5"/>
        <v>Afternoon</v>
      </c>
      <c r="I307" s="3">
        <f t="shared" si="6"/>
        <v>2</v>
      </c>
      <c r="J307" s="3">
        <f t="shared" si="7"/>
        <v>4</v>
      </c>
    </row>
    <row r="308" spans="1:10" ht="14.25" customHeight="1" x14ac:dyDescent="0.45">
      <c r="A308" s="5">
        <v>45398</v>
      </c>
      <c r="B308" s="1">
        <v>45398.737548703706</v>
      </c>
      <c r="C308" s="3">
        <f t="shared" si="4"/>
        <v>17</v>
      </c>
      <c r="D308" s="3" t="s">
        <v>4</v>
      </c>
      <c r="E308" s="3" t="s">
        <v>43</v>
      </c>
      <c r="F308" s="4">
        <v>33.799999999999997</v>
      </c>
      <c r="G308" s="3" t="s">
        <v>20</v>
      </c>
      <c r="H308" s="3" t="str">
        <f t="shared" si="5"/>
        <v>Night</v>
      </c>
      <c r="I308" s="3">
        <f t="shared" si="6"/>
        <v>2</v>
      </c>
      <c r="J308" s="3">
        <f t="shared" si="7"/>
        <v>4</v>
      </c>
    </row>
    <row r="309" spans="1:10" ht="14.25" customHeight="1" x14ac:dyDescent="0.45">
      <c r="A309" s="5">
        <v>45398</v>
      </c>
      <c r="B309" s="1">
        <v>45398.738460185188</v>
      </c>
      <c r="C309" s="3">
        <f t="shared" si="4"/>
        <v>17</v>
      </c>
      <c r="D309" s="3" t="s">
        <v>4</v>
      </c>
      <c r="E309" s="3" t="s">
        <v>25</v>
      </c>
      <c r="F309" s="4">
        <v>38.700000000000003</v>
      </c>
      <c r="G309" s="3" t="s">
        <v>49</v>
      </c>
      <c r="H309" s="3" t="str">
        <f t="shared" si="5"/>
        <v>Night</v>
      </c>
      <c r="I309" s="3">
        <f t="shared" si="6"/>
        <v>2</v>
      </c>
      <c r="J309" s="3">
        <f t="shared" si="7"/>
        <v>4</v>
      </c>
    </row>
    <row r="310" spans="1:10" ht="14.25" customHeight="1" x14ac:dyDescent="0.45">
      <c r="A310" s="5">
        <v>45398</v>
      </c>
      <c r="B310" s="1">
        <v>45398.756311030091</v>
      </c>
      <c r="C310" s="3">
        <f t="shared" si="4"/>
        <v>18</v>
      </c>
      <c r="D310" s="3" t="s">
        <v>4</v>
      </c>
      <c r="E310" s="3" t="s">
        <v>70</v>
      </c>
      <c r="F310" s="4">
        <v>38.700000000000003</v>
      </c>
      <c r="G310" s="3" t="s">
        <v>24</v>
      </c>
      <c r="H310" s="3" t="str">
        <f t="shared" si="5"/>
        <v>Night</v>
      </c>
      <c r="I310" s="3">
        <f t="shared" si="6"/>
        <v>2</v>
      </c>
      <c r="J310" s="3">
        <f t="shared" si="7"/>
        <v>4</v>
      </c>
    </row>
    <row r="311" spans="1:10" ht="14.25" customHeight="1" x14ac:dyDescent="0.45">
      <c r="A311" s="5">
        <v>45399</v>
      </c>
      <c r="B311" s="1">
        <v>45399.564580925929</v>
      </c>
      <c r="C311" s="3">
        <f t="shared" si="4"/>
        <v>13</v>
      </c>
      <c r="D311" s="3" t="s">
        <v>4</v>
      </c>
      <c r="E311" s="3" t="s">
        <v>29</v>
      </c>
      <c r="F311" s="4">
        <v>28.9</v>
      </c>
      <c r="G311" s="3" t="s">
        <v>17</v>
      </c>
      <c r="H311" s="3" t="str">
        <f t="shared" si="5"/>
        <v>Afternoon</v>
      </c>
      <c r="I311" s="3">
        <f t="shared" si="6"/>
        <v>3</v>
      </c>
      <c r="J311" s="3">
        <f t="shared" si="7"/>
        <v>4</v>
      </c>
    </row>
    <row r="312" spans="1:10" ht="14.25" customHeight="1" x14ac:dyDescent="0.45">
      <c r="A312" s="5">
        <v>45399</v>
      </c>
      <c r="B312" s="1">
        <v>45399.572224317133</v>
      </c>
      <c r="C312" s="3">
        <f t="shared" si="4"/>
        <v>13</v>
      </c>
      <c r="D312" s="3" t="s">
        <v>4</v>
      </c>
      <c r="E312" s="3" t="s">
        <v>139</v>
      </c>
      <c r="F312" s="4">
        <v>24</v>
      </c>
      <c r="G312" s="3" t="s">
        <v>41</v>
      </c>
      <c r="H312" s="3" t="str">
        <f t="shared" si="5"/>
        <v>Afternoon</v>
      </c>
      <c r="I312" s="3">
        <f t="shared" si="6"/>
        <v>3</v>
      </c>
      <c r="J312" s="3">
        <f t="shared" si="7"/>
        <v>4</v>
      </c>
    </row>
    <row r="313" spans="1:10" ht="14.25" customHeight="1" x14ac:dyDescent="0.45">
      <c r="A313" s="5">
        <v>45399</v>
      </c>
      <c r="B313" s="1">
        <v>45399.675975810183</v>
      </c>
      <c r="C313" s="3">
        <f t="shared" si="4"/>
        <v>16</v>
      </c>
      <c r="D313" s="3" t="s">
        <v>27</v>
      </c>
      <c r="E313" s="3"/>
      <c r="F313" s="4">
        <v>40</v>
      </c>
      <c r="G313" s="3" t="s">
        <v>49</v>
      </c>
      <c r="H313" s="3" t="str">
        <f t="shared" si="5"/>
        <v>Afternoon</v>
      </c>
      <c r="I313" s="3">
        <f t="shared" si="6"/>
        <v>3</v>
      </c>
      <c r="J313" s="3">
        <f t="shared" si="7"/>
        <v>4</v>
      </c>
    </row>
    <row r="314" spans="1:10" ht="14.25" customHeight="1" x14ac:dyDescent="0.45">
      <c r="A314" s="5">
        <v>45399</v>
      </c>
      <c r="B314" s="1">
        <v>45399.709434594908</v>
      </c>
      <c r="C314" s="3">
        <f t="shared" si="4"/>
        <v>17</v>
      </c>
      <c r="D314" s="3" t="s">
        <v>4</v>
      </c>
      <c r="E314" s="3" t="s">
        <v>140</v>
      </c>
      <c r="F314" s="4">
        <v>38.700000000000003</v>
      </c>
      <c r="G314" s="3" t="s">
        <v>49</v>
      </c>
      <c r="H314" s="3" t="str">
        <f t="shared" si="5"/>
        <v>Night</v>
      </c>
      <c r="I314" s="3">
        <f t="shared" si="6"/>
        <v>3</v>
      </c>
      <c r="J314" s="3">
        <f t="shared" si="7"/>
        <v>4</v>
      </c>
    </row>
    <row r="315" spans="1:10" ht="14.25" customHeight="1" x14ac:dyDescent="0.45">
      <c r="A315" s="5">
        <v>45399</v>
      </c>
      <c r="B315" s="1">
        <v>45399.710193136576</v>
      </c>
      <c r="C315" s="3">
        <f t="shared" si="4"/>
        <v>17</v>
      </c>
      <c r="D315" s="3" t="s">
        <v>4</v>
      </c>
      <c r="E315" s="3" t="s">
        <v>140</v>
      </c>
      <c r="F315" s="4">
        <v>38.700000000000003</v>
      </c>
      <c r="G315" s="3" t="s">
        <v>49</v>
      </c>
      <c r="H315" s="3" t="str">
        <f t="shared" si="5"/>
        <v>Night</v>
      </c>
      <c r="I315" s="3">
        <f t="shared" si="6"/>
        <v>3</v>
      </c>
      <c r="J315" s="3">
        <f t="shared" si="7"/>
        <v>4</v>
      </c>
    </row>
    <row r="316" spans="1:10" ht="14.25" customHeight="1" x14ac:dyDescent="0.45">
      <c r="A316" s="5">
        <v>45399</v>
      </c>
      <c r="B316" s="1">
        <v>45399.759759594905</v>
      </c>
      <c r="C316" s="3">
        <f t="shared" si="4"/>
        <v>18</v>
      </c>
      <c r="D316" s="3" t="s">
        <v>4</v>
      </c>
      <c r="E316" s="3" t="s">
        <v>141</v>
      </c>
      <c r="F316" s="4">
        <v>28.9</v>
      </c>
      <c r="G316" s="3" t="s">
        <v>34</v>
      </c>
      <c r="H316" s="3" t="str">
        <f t="shared" si="5"/>
        <v>Night</v>
      </c>
      <c r="I316" s="3">
        <f t="shared" si="6"/>
        <v>3</v>
      </c>
      <c r="J316" s="3">
        <f t="shared" si="7"/>
        <v>4</v>
      </c>
    </row>
    <row r="317" spans="1:10" ht="14.25" customHeight="1" x14ac:dyDescent="0.45">
      <c r="A317" s="5">
        <v>45400</v>
      </c>
      <c r="B317" s="1">
        <v>45400.471547372683</v>
      </c>
      <c r="C317" s="3">
        <f t="shared" si="4"/>
        <v>11</v>
      </c>
      <c r="D317" s="3" t="s">
        <v>4</v>
      </c>
      <c r="E317" s="3" t="s">
        <v>16</v>
      </c>
      <c r="F317" s="4">
        <v>28.9</v>
      </c>
      <c r="G317" s="3" t="s">
        <v>17</v>
      </c>
      <c r="H317" s="3" t="str">
        <f t="shared" si="5"/>
        <v>Morning</v>
      </c>
      <c r="I317" s="3">
        <f t="shared" si="6"/>
        <v>4</v>
      </c>
      <c r="J317" s="3">
        <f t="shared" si="7"/>
        <v>4</v>
      </c>
    </row>
    <row r="318" spans="1:10" ht="14.25" customHeight="1" x14ac:dyDescent="0.45">
      <c r="A318" s="5">
        <v>45400</v>
      </c>
      <c r="B318" s="1">
        <v>45400.47228814815</v>
      </c>
      <c r="C318" s="3">
        <f t="shared" si="4"/>
        <v>11</v>
      </c>
      <c r="D318" s="3" t="s">
        <v>4</v>
      </c>
      <c r="E318" s="3" t="s">
        <v>16</v>
      </c>
      <c r="F318" s="4">
        <v>28.9</v>
      </c>
      <c r="G318" s="3" t="s">
        <v>17</v>
      </c>
      <c r="H318" s="3" t="str">
        <f t="shared" si="5"/>
        <v>Morning</v>
      </c>
      <c r="I318" s="3">
        <f t="shared" si="6"/>
        <v>4</v>
      </c>
      <c r="J318" s="3">
        <f t="shared" si="7"/>
        <v>4</v>
      </c>
    </row>
    <row r="319" spans="1:10" ht="14.25" customHeight="1" x14ac:dyDescent="0.45">
      <c r="A319" s="5">
        <v>45400</v>
      </c>
      <c r="B319" s="1">
        <v>45400.575841666665</v>
      </c>
      <c r="C319" s="3">
        <f t="shared" si="4"/>
        <v>13</v>
      </c>
      <c r="D319" s="3" t="s">
        <v>4</v>
      </c>
      <c r="E319" s="3" t="s">
        <v>142</v>
      </c>
      <c r="F319" s="4">
        <v>33.799999999999997</v>
      </c>
      <c r="G319" s="3" t="s">
        <v>20</v>
      </c>
      <c r="H319" s="3" t="str">
        <f t="shared" si="5"/>
        <v>Afternoon</v>
      </c>
      <c r="I319" s="3">
        <f t="shared" si="6"/>
        <v>4</v>
      </c>
      <c r="J319" s="3">
        <f t="shared" si="7"/>
        <v>4</v>
      </c>
    </row>
    <row r="320" spans="1:10" ht="14.25" customHeight="1" x14ac:dyDescent="0.45">
      <c r="A320" s="5">
        <v>45400</v>
      </c>
      <c r="B320" s="1">
        <v>45400.576588946758</v>
      </c>
      <c r="C320" s="3">
        <f t="shared" si="4"/>
        <v>13</v>
      </c>
      <c r="D320" s="3" t="s">
        <v>4</v>
      </c>
      <c r="E320" s="3" t="s">
        <v>142</v>
      </c>
      <c r="F320" s="4">
        <v>28.9</v>
      </c>
      <c r="G320" s="3" t="s">
        <v>34</v>
      </c>
      <c r="H320" s="3" t="str">
        <f t="shared" si="5"/>
        <v>Afternoon</v>
      </c>
      <c r="I320" s="3">
        <f t="shared" si="6"/>
        <v>4</v>
      </c>
      <c r="J320" s="3">
        <f t="shared" si="7"/>
        <v>4</v>
      </c>
    </row>
    <row r="321" spans="1:10" ht="14.25" customHeight="1" x14ac:dyDescent="0.45">
      <c r="A321" s="5">
        <v>45400</v>
      </c>
      <c r="B321" s="1">
        <v>45400.607173819444</v>
      </c>
      <c r="C321" s="3">
        <f t="shared" si="4"/>
        <v>14</v>
      </c>
      <c r="D321" s="3" t="s">
        <v>4</v>
      </c>
      <c r="E321" s="3" t="s">
        <v>143</v>
      </c>
      <c r="F321" s="4">
        <v>38.700000000000003</v>
      </c>
      <c r="G321" s="3" t="s">
        <v>49</v>
      </c>
      <c r="H321" s="3" t="str">
        <f t="shared" si="5"/>
        <v>Afternoon</v>
      </c>
      <c r="I321" s="3">
        <f t="shared" si="6"/>
        <v>4</v>
      </c>
      <c r="J321" s="3">
        <f t="shared" si="7"/>
        <v>4</v>
      </c>
    </row>
    <row r="322" spans="1:10" ht="14.25" customHeight="1" x14ac:dyDescent="0.45">
      <c r="A322" s="5">
        <v>45400</v>
      </c>
      <c r="B322" s="1">
        <v>45400.608210115737</v>
      </c>
      <c r="C322" s="3">
        <f t="shared" si="4"/>
        <v>14</v>
      </c>
      <c r="D322" s="3" t="s">
        <v>4</v>
      </c>
      <c r="E322" s="3" t="s">
        <v>143</v>
      </c>
      <c r="F322" s="4">
        <v>38.700000000000003</v>
      </c>
      <c r="G322" s="3" t="s">
        <v>13</v>
      </c>
      <c r="H322" s="3" t="str">
        <f t="shared" si="5"/>
        <v>Afternoon</v>
      </c>
      <c r="I322" s="3">
        <f t="shared" si="6"/>
        <v>4</v>
      </c>
      <c r="J322" s="3">
        <f t="shared" si="7"/>
        <v>4</v>
      </c>
    </row>
    <row r="323" spans="1:10" ht="14.25" customHeight="1" x14ac:dyDescent="0.45">
      <c r="A323" s="5">
        <v>45400</v>
      </c>
      <c r="B323" s="1">
        <v>45400.739071655094</v>
      </c>
      <c r="C323" s="3">
        <f t="shared" si="4"/>
        <v>17</v>
      </c>
      <c r="D323" s="3" t="s">
        <v>4</v>
      </c>
      <c r="E323" s="3" t="s">
        <v>89</v>
      </c>
      <c r="F323" s="4">
        <v>38.700000000000003</v>
      </c>
      <c r="G323" s="3" t="s">
        <v>13</v>
      </c>
      <c r="H323" s="3" t="str">
        <f t="shared" si="5"/>
        <v>Night</v>
      </c>
      <c r="I323" s="3">
        <f t="shared" si="6"/>
        <v>4</v>
      </c>
      <c r="J323" s="3">
        <f t="shared" si="7"/>
        <v>4</v>
      </c>
    </row>
    <row r="324" spans="1:10" ht="14.25" customHeight="1" x14ac:dyDescent="0.45">
      <c r="A324" s="5">
        <v>45400</v>
      </c>
      <c r="B324" s="1">
        <v>45400.764652141203</v>
      </c>
      <c r="C324" s="3">
        <f t="shared" si="4"/>
        <v>18</v>
      </c>
      <c r="D324" s="3" t="s">
        <v>4</v>
      </c>
      <c r="E324" s="3" t="s">
        <v>105</v>
      </c>
      <c r="F324" s="4">
        <v>38.700000000000003</v>
      </c>
      <c r="G324" s="3" t="s">
        <v>49</v>
      </c>
      <c r="H324" s="3" t="str">
        <f t="shared" si="5"/>
        <v>Night</v>
      </c>
      <c r="I324" s="3">
        <f t="shared" si="6"/>
        <v>4</v>
      </c>
      <c r="J324" s="3">
        <f t="shared" si="7"/>
        <v>4</v>
      </c>
    </row>
    <row r="325" spans="1:10" ht="14.25" customHeight="1" x14ac:dyDescent="0.45">
      <c r="A325" s="5">
        <v>45400</v>
      </c>
      <c r="B325" s="1">
        <v>45400.819342511575</v>
      </c>
      <c r="C325" s="3">
        <f t="shared" si="4"/>
        <v>19</v>
      </c>
      <c r="D325" s="3" t="s">
        <v>4</v>
      </c>
      <c r="E325" s="3" t="s">
        <v>43</v>
      </c>
      <c r="F325" s="4">
        <v>38.700000000000003</v>
      </c>
      <c r="G325" s="3" t="s">
        <v>15</v>
      </c>
      <c r="H325" s="3" t="str">
        <f t="shared" si="5"/>
        <v>Night</v>
      </c>
      <c r="I325" s="3">
        <f t="shared" si="6"/>
        <v>4</v>
      </c>
      <c r="J325" s="3">
        <f t="shared" si="7"/>
        <v>4</v>
      </c>
    </row>
    <row r="326" spans="1:10" ht="14.25" customHeight="1" x14ac:dyDescent="0.45">
      <c r="A326" s="5">
        <v>45400</v>
      </c>
      <c r="B326" s="1">
        <v>45400.820011041666</v>
      </c>
      <c r="C326" s="3">
        <f t="shared" si="4"/>
        <v>19</v>
      </c>
      <c r="D326" s="3" t="s">
        <v>4</v>
      </c>
      <c r="E326" s="3" t="s">
        <v>25</v>
      </c>
      <c r="F326" s="4">
        <v>38.700000000000003</v>
      </c>
      <c r="G326" s="3" t="s">
        <v>15</v>
      </c>
      <c r="H326" s="3" t="str">
        <f t="shared" si="5"/>
        <v>Night</v>
      </c>
      <c r="I326" s="3">
        <f t="shared" si="6"/>
        <v>4</v>
      </c>
      <c r="J326" s="3">
        <f t="shared" si="7"/>
        <v>4</v>
      </c>
    </row>
    <row r="327" spans="1:10" ht="14.25" customHeight="1" x14ac:dyDescent="0.45">
      <c r="A327" s="5">
        <v>45401</v>
      </c>
      <c r="B327" s="1">
        <v>45401.424030717593</v>
      </c>
      <c r="C327" s="3">
        <f t="shared" si="4"/>
        <v>10</v>
      </c>
      <c r="D327" s="3" t="s">
        <v>4</v>
      </c>
      <c r="E327" s="3" t="s">
        <v>12</v>
      </c>
      <c r="F327" s="4">
        <v>38.700000000000003</v>
      </c>
      <c r="G327" s="3" t="s">
        <v>13</v>
      </c>
      <c r="H327" s="3" t="str">
        <f t="shared" si="5"/>
        <v>Morning</v>
      </c>
      <c r="I327" s="3">
        <f t="shared" si="6"/>
        <v>5</v>
      </c>
      <c r="J327" s="3">
        <f t="shared" si="7"/>
        <v>4</v>
      </c>
    </row>
    <row r="328" spans="1:10" ht="14.25" customHeight="1" x14ac:dyDescent="0.45">
      <c r="A328" s="5">
        <v>45401</v>
      </c>
      <c r="B328" s="1">
        <v>45401.54985935185</v>
      </c>
      <c r="C328" s="3">
        <f t="shared" si="4"/>
        <v>13</v>
      </c>
      <c r="D328" s="3" t="s">
        <v>4</v>
      </c>
      <c r="E328" s="3" t="s">
        <v>60</v>
      </c>
      <c r="F328" s="4">
        <v>33.799999999999997</v>
      </c>
      <c r="G328" s="3" t="s">
        <v>20</v>
      </c>
      <c r="H328" s="3" t="str">
        <f t="shared" si="5"/>
        <v>Afternoon</v>
      </c>
      <c r="I328" s="3">
        <f t="shared" si="6"/>
        <v>5</v>
      </c>
      <c r="J328" s="3">
        <f t="shared" si="7"/>
        <v>4</v>
      </c>
    </row>
    <row r="329" spans="1:10" ht="14.25" customHeight="1" x14ac:dyDescent="0.45">
      <c r="A329" s="5">
        <v>45401</v>
      </c>
      <c r="B329" s="1">
        <v>45401.550936064814</v>
      </c>
      <c r="C329" s="3">
        <f t="shared" si="4"/>
        <v>13</v>
      </c>
      <c r="D329" s="3" t="s">
        <v>4</v>
      </c>
      <c r="E329" s="3" t="s">
        <v>60</v>
      </c>
      <c r="F329" s="4">
        <v>38.700000000000003</v>
      </c>
      <c r="G329" s="3" t="s">
        <v>49</v>
      </c>
      <c r="H329" s="3" t="str">
        <f t="shared" si="5"/>
        <v>Afternoon</v>
      </c>
      <c r="I329" s="3">
        <f t="shared" si="6"/>
        <v>5</v>
      </c>
      <c r="J329" s="3">
        <f t="shared" si="7"/>
        <v>4</v>
      </c>
    </row>
    <row r="330" spans="1:10" ht="14.25" customHeight="1" x14ac:dyDescent="0.45">
      <c r="A330" s="5">
        <v>45401</v>
      </c>
      <c r="B330" s="1">
        <v>45401.582570185186</v>
      </c>
      <c r="C330" s="3">
        <f t="shared" si="4"/>
        <v>13</v>
      </c>
      <c r="D330" s="3" t="s">
        <v>4</v>
      </c>
      <c r="E330" s="3" t="s">
        <v>144</v>
      </c>
      <c r="F330" s="4">
        <v>38.700000000000003</v>
      </c>
      <c r="G330" s="3" t="s">
        <v>15</v>
      </c>
      <c r="H330" s="3" t="str">
        <f t="shared" si="5"/>
        <v>Afternoon</v>
      </c>
      <c r="I330" s="3">
        <f t="shared" si="6"/>
        <v>5</v>
      </c>
      <c r="J330" s="3">
        <f t="shared" si="7"/>
        <v>4</v>
      </c>
    </row>
    <row r="331" spans="1:10" ht="14.25" customHeight="1" x14ac:dyDescent="0.45">
      <c r="A331" s="5">
        <v>45401</v>
      </c>
      <c r="B331" s="1">
        <v>45401.583214004633</v>
      </c>
      <c r="C331" s="3">
        <f t="shared" si="4"/>
        <v>13</v>
      </c>
      <c r="D331" s="3" t="s">
        <v>4</v>
      </c>
      <c r="E331" s="3" t="s">
        <v>144</v>
      </c>
      <c r="F331" s="4">
        <v>38.700000000000003</v>
      </c>
      <c r="G331" s="3" t="s">
        <v>49</v>
      </c>
      <c r="H331" s="3" t="str">
        <f t="shared" si="5"/>
        <v>Afternoon</v>
      </c>
      <c r="I331" s="3">
        <f t="shared" si="6"/>
        <v>5</v>
      </c>
      <c r="J331" s="3">
        <f t="shared" si="7"/>
        <v>4</v>
      </c>
    </row>
    <row r="332" spans="1:10" ht="14.25" customHeight="1" x14ac:dyDescent="0.45">
      <c r="A332" s="5">
        <v>45401</v>
      </c>
      <c r="B332" s="1">
        <v>45401.766195729164</v>
      </c>
      <c r="C332" s="3">
        <f t="shared" si="4"/>
        <v>18</v>
      </c>
      <c r="D332" s="3" t="s">
        <v>4</v>
      </c>
      <c r="E332" s="3" t="s">
        <v>43</v>
      </c>
      <c r="F332" s="4">
        <v>38.700000000000003</v>
      </c>
      <c r="G332" s="3" t="s">
        <v>24</v>
      </c>
      <c r="H332" s="3" t="str">
        <f t="shared" si="5"/>
        <v>Night</v>
      </c>
      <c r="I332" s="3">
        <f t="shared" si="6"/>
        <v>5</v>
      </c>
      <c r="J332" s="3">
        <f t="shared" si="7"/>
        <v>4</v>
      </c>
    </row>
    <row r="333" spans="1:10" ht="14.25" customHeight="1" x14ac:dyDescent="0.45">
      <c r="A333" s="5">
        <v>45401</v>
      </c>
      <c r="B333" s="1">
        <v>45401.767748148151</v>
      </c>
      <c r="C333" s="3">
        <f t="shared" si="4"/>
        <v>18</v>
      </c>
      <c r="D333" s="3" t="s">
        <v>4</v>
      </c>
      <c r="E333" s="3" t="s">
        <v>25</v>
      </c>
      <c r="F333" s="4">
        <v>33.799999999999997</v>
      </c>
      <c r="G333" s="3" t="s">
        <v>20</v>
      </c>
      <c r="H333" s="3" t="str">
        <f t="shared" si="5"/>
        <v>Night</v>
      </c>
      <c r="I333" s="3">
        <f t="shared" si="6"/>
        <v>5</v>
      </c>
      <c r="J333" s="3">
        <f t="shared" si="7"/>
        <v>4</v>
      </c>
    </row>
    <row r="334" spans="1:10" ht="14.25" customHeight="1" x14ac:dyDescent="0.45">
      <c r="A334" s="5">
        <v>45402</v>
      </c>
      <c r="B334" s="1">
        <v>45402.475493993057</v>
      </c>
      <c r="C334" s="3">
        <f t="shared" si="4"/>
        <v>11</v>
      </c>
      <c r="D334" s="3" t="s">
        <v>27</v>
      </c>
      <c r="E334" s="3"/>
      <c r="F334" s="4">
        <v>35</v>
      </c>
      <c r="G334" s="3" t="s">
        <v>20</v>
      </c>
      <c r="H334" s="3" t="str">
        <f t="shared" si="5"/>
        <v>Morning</v>
      </c>
      <c r="I334" s="3">
        <f t="shared" si="6"/>
        <v>6</v>
      </c>
      <c r="J334" s="3">
        <f t="shared" si="7"/>
        <v>4</v>
      </c>
    </row>
    <row r="335" spans="1:10" ht="14.25" customHeight="1" x14ac:dyDescent="0.45">
      <c r="A335" s="5">
        <v>45402</v>
      </c>
      <c r="B335" s="1">
        <v>45402.505968761572</v>
      </c>
      <c r="C335" s="3">
        <f t="shared" si="4"/>
        <v>12</v>
      </c>
      <c r="D335" s="3" t="s">
        <v>4</v>
      </c>
      <c r="E335" s="3" t="s">
        <v>145</v>
      </c>
      <c r="F335" s="4">
        <v>33.799999999999997</v>
      </c>
      <c r="G335" s="3" t="s">
        <v>20</v>
      </c>
      <c r="H335" s="3" t="str">
        <f t="shared" si="5"/>
        <v>Afternoon</v>
      </c>
      <c r="I335" s="3">
        <f t="shared" si="6"/>
        <v>6</v>
      </c>
      <c r="J335" s="3">
        <f t="shared" si="7"/>
        <v>4</v>
      </c>
    </row>
    <row r="336" spans="1:10" ht="14.25" customHeight="1" x14ac:dyDescent="0.45">
      <c r="A336" s="5">
        <v>45402</v>
      </c>
      <c r="B336" s="1">
        <v>45402.506743796293</v>
      </c>
      <c r="C336" s="3">
        <f t="shared" si="4"/>
        <v>12</v>
      </c>
      <c r="D336" s="3" t="s">
        <v>4</v>
      </c>
      <c r="E336" s="3" t="s">
        <v>145</v>
      </c>
      <c r="F336" s="4">
        <v>33.799999999999997</v>
      </c>
      <c r="G336" s="3" t="s">
        <v>20</v>
      </c>
      <c r="H336" s="3" t="str">
        <f t="shared" si="5"/>
        <v>Afternoon</v>
      </c>
      <c r="I336" s="3">
        <f t="shared" si="6"/>
        <v>6</v>
      </c>
      <c r="J336" s="3">
        <f t="shared" si="7"/>
        <v>4</v>
      </c>
    </row>
    <row r="337" spans="1:10" ht="14.25" customHeight="1" x14ac:dyDescent="0.45">
      <c r="A337" s="5">
        <v>45402</v>
      </c>
      <c r="B337" s="1">
        <v>45402.547654837967</v>
      </c>
      <c r="C337" s="3">
        <f t="shared" si="4"/>
        <v>13</v>
      </c>
      <c r="D337" s="3" t="s">
        <v>4</v>
      </c>
      <c r="E337" s="3" t="s">
        <v>138</v>
      </c>
      <c r="F337" s="4">
        <v>28.9</v>
      </c>
      <c r="G337" s="3" t="s">
        <v>17</v>
      </c>
      <c r="H337" s="3" t="str">
        <f t="shared" si="5"/>
        <v>Afternoon</v>
      </c>
      <c r="I337" s="3">
        <f t="shared" si="6"/>
        <v>6</v>
      </c>
      <c r="J337" s="3">
        <f t="shared" si="7"/>
        <v>4</v>
      </c>
    </row>
    <row r="338" spans="1:10" ht="14.25" customHeight="1" x14ac:dyDescent="0.45">
      <c r="A338" s="5">
        <v>45402</v>
      </c>
      <c r="B338" s="1">
        <v>45402.548471122682</v>
      </c>
      <c r="C338" s="3">
        <f t="shared" si="4"/>
        <v>13</v>
      </c>
      <c r="D338" s="3" t="s">
        <v>4</v>
      </c>
      <c r="E338" s="3" t="s">
        <v>138</v>
      </c>
      <c r="F338" s="4">
        <v>33.799999999999997</v>
      </c>
      <c r="G338" s="3" t="s">
        <v>20</v>
      </c>
      <c r="H338" s="3" t="str">
        <f t="shared" si="5"/>
        <v>Afternoon</v>
      </c>
      <c r="I338" s="3">
        <f t="shared" si="6"/>
        <v>6</v>
      </c>
      <c r="J338" s="3">
        <f t="shared" si="7"/>
        <v>4</v>
      </c>
    </row>
    <row r="339" spans="1:10" ht="14.25" customHeight="1" x14ac:dyDescent="0.45">
      <c r="A339" s="5">
        <v>45402</v>
      </c>
      <c r="B339" s="1">
        <v>45402.549249432872</v>
      </c>
      <c r="C339" s="3">
        <f t="shared" si="4"/>
        <v>13</v>
      </c>
      <c r="D339" s="3" t="s">
        <v>4</v>
      </c>
      <c r="E339" s="3" t="s">
        <v>138</v>
      </c>
      <c r="F339" s="4">
        <v>38.700000000000003</v>
      </c>
      <c r="G339" s="3" t="s">
        <v>15</v>
      </c>
      <c r="H339" s="3" t="str">
        <f t="shared" si="5"/>
        <v>Afternoon</v>
      </c>
      <c r="I339" s="3">
        <f t="shared" si="6"/>
        <v>6</v>
      </c>
      <c r="J339" s="3">
        <f t="shared" si="7"/>
        <v>4</v>
      </c>
    </row>
    <row r="340" spans="1:10" ht="14.25" customHeight="1" x14ac:dyDescent="0.45">
      <c r="A340" s="5">
        <v>45402</v>
      </c>
      <c r="B340" s="1">
        <v>45402.614098587961</v>
      </c>
      <c r="C340" s="3">
        <f t="shared" si="4"/>
        <v>14</v>
      </c>
      <c r="D340" s="3" t="s">
        <v>4</v>
      </c>
      <c r="E340" s="3" t="s">
        <v>60</v>
      </c>
      <c r="F340" s="4">
        <v>38.700000000000003</v>
      </c>
      <c r="G340" s="3" t="s">
        <v>49</v>
      </c>
      <c r="H340" s="3" t="str">
        <f t="shared" si="5"/>
        <v>Afternoon</v>
      </c>
      <c r="I340" s="3">
        <f t="shared" si="6"/>
        <v>6</v>
      </c>
      <c r="J340" s="3">
        <f t="shared" si="7"/>
        <v>4</v>
      </c>
    </row>
    <row r="341" spans="1:10" ht="14.25" customHeight="1" x14ac:dyDescent="0.45">
      <c r="A341" s="5">
        <v>45402</v>
      </c>
      <c r="B341" s="1">
        <v>45402.632642708333</v>
      </c>
      <c r="C341" s="3">
        <f t="shared" si="4"/>
        <v>15</v>
      </c>
      <c r="D341" s="3" t="s">
        <v>4</v>
      </c>
      <c r="E341" s="3" t="s">
        <v>25</v>
      </c>
      <c r="F341" s="4">
        <v>33.799999999999997</v>
      </c>
      <c r="G341" s="3" t="s">
        <v>20</v>
      </c>
      <c r="H341" s="3" t="str">
        <f t="shared" si="5"/>
        <v>Afternoon</v>
      </c>
      <c r="I341" s="3">
        <f t="shared" si="6"/>
        <v>6</v>
      </c>
      <c r="J341" s="3">
        <f t="shared" si="7"/>
        <v>4</v>
      </c>
    </row>
    <row r="342" spans="1:10" ht="14.25" customHeight="1" x14ac:dyDescent="0.45">
      <c r="A342" s="5">
        <v>45402</v>
      </c>
      <c r="B342" s="1">
        <v>45402.640749039354</v>
      </c>
      <c r="C342" s="3">
        <f t="shared" si="4"/>
        <v>15</v>
      </c>
      <c r="D342" s="3" t="s">
        <v>4</v>
      </c>
      <c r="E342" s="3" t="s">
        <v>29</v>
      </c>
      <c r="F342" s="4">
        <v>32.82</v>
      </c>
      <c r="G342" s="3" t="s">
        <v>20</v>
      </c>
      <c r="H342" s="3" t="str">
        <f t="shared" si="5"/>
        <v>Afternoon</v>
      </c>
      <c r="I342" s="3">
        <f t="shared" si="6"/>
        <v>6</v>
      </c>
      <c r="J342" s="3">
        <f t="shared" si="7"/>
        <v>4</v>
      </c>
    </row>
    <row r="343" spans="1:10" ht="14.25" customHeight="1" x14ac:dyDescent="0.45">
      <c r="A343" s="5">
        <v>45402</v>
      </c>
      <c r="B343" s="1">
        <v>45402.65931884259</v>
      </c>
      <c r="C343" s="3">
        <f t="shared" si="4"/>
        <v>15</v>
      </c>
      <c r="D343" s="3" t="s">
        <v>4</v>
      </c>
      <c r="E343" s="3" t="s">
        <v>146</v>
      </c>
      <c r="F343" s="4">
        <v>32.82</v>
      </c>
      <c r="G343" s="3" t="s">
        <v>20</v>
      </c>
      <c r="H343" s="3" t="str">
        <f t="shared" si="5"/>
        <v>Afternoon</v>
      </c>
      <c r="I343" s="3">
        <f t="shared" si="6"/>
        <v>6</v>
      </c>
      <c r="J343" s="3">
        <f t="shared" si="7"/>
        <v>4</v>
      </c>
    </row>
    <row r="344" spans="1:10" ht="14.25" customHeight="1" x14ac:dyDescent="0.45">
      <c r="A344" s="5">
        <v>45402</v>
      </c>
      <c r="B344" s="1">
        <v>45402.713865381942</v>
      </c>
      <c r="C344" s="3">
        <f t="shared" si="4"/>
        <v>17</v>
      </c>
      <c r="D344" s="3" t="s">
        <v>27</v>
      </c>
      <c r="E344" s="3"/>
      <c r="F344" s="4">
        <v>39</v>
      </c>
      <c r="G344" s="3" t="s">
        <v>24</v>
      </c>
      <c r="H344" s="3" t="str">
        <f t="shared" si="5"/>
        <v>Night</v>
      </c>
      <c r="I344" s="3">
        <f t="shared" si="6"/>
        <v>6</v>
      </c>
      <c r="J344" s="3">
        <f t="shared" si="7"/>
        <v>4</v>
      </c>
    </row>
    <row r="345" spans="1:10" ht="14.25" customHeight="1" x14ac:dyDescent="0.45">
      <c r="A345" s="5">
        <v>45402</v>
      </c>
      <c r="B345" s="1">
        <v>45402.76923027778</v>
      </c>
      <c r="C345" s="3">
        <f t="shared" si="4"/>
        <v>18</v>
      </c>
      <c r="D345" s="3" t="s">
        <v>4</v>
      </c>
      <c r="E345" s="3" t="s">
        <v>147</v>
      </c>
      <c r="F345" s="4">
        <v>37.72</v>
      </c>
      <c r="G345" s="3" t="s">
        <v>49</v>
      </c>
      <c r="H345" s="3" t="str">
        <f t="shared" si="5"/>
        <v>Night</v>
      </c>
      <c r="I345" s="3">
        <f t="shared" si="6"/>
        <v>6</v>
      </c>
      <c r="J345" s="3">
        <f t="shared" si="7"/>
        <v>4</v>
      </c>
    </row>
    <row r="346" spans="1:10" ht="14.25" customHeight="1" x14ac:dyDescent="0.45">
      <c r="A346" s="5">
        <v>45402</v>
      </c>
      <c r="B346" s="1">
        <v>45402.769987268519</v>
      </c>
      <c r="C346" s="3">
        <f t="shared" si="4"/>
        <v>18</v>
      </c>
      <c r="D346" s="3" t="s">
        <v>4</v>
      </c>
      <c r="E346" s="3" t="s">
        <v>147</v>
      </c>
      <c r="F346" s="4">
        <v>37.72</v>
      </c>
      <c r="G346" s="3" t="s">
        <v>49</v>
      </c>
      <c r="H346" s="3" t="str">
        <f t="shared" si="5"/>
        <v>Night</v>
      </c>
      <c r="I346" s="3">
        <f t="shared" si="6"/>
        <v>6</v>
      </c>
      <c r="J346" s="3">
        <f t="shared" si="7"/>
        <v>4</v>
      </c>
    </row>
    <row r="347" spans="1:10" ht="14.25" customHeight="1" x14ac:dyDescent="0.45">
      <c r="A347" s="5">
        <v>45402</v>
      </c>
      <c r="B347" s="1">
        <v>45402.813140243059</v>
      </c>
      <c r="C347" s="3">
        <f t="shared" si="4"/>
        <v>19</v>
      </c>
      <c r="D347" s="3" t="s">
        <v>4</v>
      </c>
      <c r="E347" s="3" t="s">
        <v>148</v>
      </c>
      <c r="F347" s="4">
        <v>37.72</v>
      </c>
      <c r="G347" s="3" t="s">
        <v>13</v>
      </c>
      <c r="H347" s="3" t="str">
        <f t="shared" si="5"/>
        <v>Night</v>
      </c>
      <c r="I347" s="3">
        <f t="shared" si="6"/>
        <v>6</v>
      </c>
      <c r="J347" s="3">
        <f t="shared" si="7"/>
        <v>4</v>
      </c>
    </row>
    <row r="348" spans="1:10" ht="14.25" customHeight="1" x14ac:dyDescent="0.45">
      <c r="A348" s="5">
        <v>45403</v>
      </c>
      <c r="B348" s="1">
        <v>45403.469973460647</v>
      </c>
      <c r="C348" s="3">
        <f t="shared" si="4"/>
        <v>11</v>
      </c>
      <c r="D348" s="3" t="s">
        <v>4</v>
      </c>
      <c r="E348" s="3" t="s">
        <v>12</v>
      </c>
      <c r="F348" s="4">
        <v>37.72</v>
      </c>
      <c r="G348" s="3" t="s">
        <v>13</v>
      </c>
      <c r="H348" s="3" t="str">
        <f t="shared" si="5"/>
        <v>Morning</v>
      </c>
      <c r="I348" s="3">
        <f t="shared" si="6"/>
        <v>7</v>
      </c>
      <c r="J348" s="3">
        <f t="shared" si="7"/>
        <v>4</v>
      </c>
    </row>
    <row r="349" spans="1:10" ht="14.25" customHeight="1" x14ac:dyDescent="0.45">
      <c r="A349" s="5">
        <v>45403</v>
      </c>
      <c r="B349" s="1">
        <v>45403.594184502312</v>
      </c>
      <c r="C349" s="3">
        <f t="shared" si="4"/>
        <v>14</v>
      </c>
      <c r="D349" s="3" t="s">
        <v>4</v>
      </c>
      <c r="E349" s="3" t="s">
        <v>119</v>
      </c>
      <c r="F349" s="4">
        <v>27.92</v>
      </c>
      <c r="G349" s="3" t="s">
        <v>17</v>
      </c>
      <c r="H349" s="3" t="str">
        <f t="shared" si="5"/>
        <v>Afternoon</v>
      </c>
      <c r="I349" s="3">
        <f t="shared" si="6"/>
        <v>7</v>
      </c>
      <c r="J349" s="3">
        <f t="shared" si="7"/>
        <v>4</v>
      </c>
    </row>
    <row r="350" spans="1:10" ht="14.25" customHeight="1" x14ac:dyDescent="0.45">
      <c r="A350" s="5">
        <v>45403</v>
      </c>
      <c r="B350" s="1">
        <v>45403.714620358798</v>
      </c>
      <c r="C350" s="3">
        <f t="shared" si="4"/>
        <v>17</v>
      </c>
      <c r="D350" s="3" t="s">
        <v>27</v>
      </c>
      <c r="E350" s="3"/>
      <c r="F350" s="4">
        <v>39</v>
      </c>
      <c r="G350" s="3" t="s">
        <v>49</v>
      </c>
      <c r="H350" s="3" t="str">
        <f t="shared" si="5"/>
        <v>Night</v>
      </c>
      <c r="I350" s="3">
        <f t="shared" si="6"/>
        <v>7</v>
      </c>
      <c r="J350" s="3">
        <f t="shared" si="7"/>
        <v>4</v>
      </c>
    </row>
    <row r="351" spans="1:10" ht="14.25" customHeight="1" x14ac:dyDescent="0.45">
      <c r="A351" s="5">
        <v>45404</v>
      </c>
      <c r="B351" s="1">
        <v>45404.464773287036</v>
      </c>
      <c r="C351" s="3">
        <f t="shared" si="4"/>
        <v>11</v>
      </c>
      <c r="D351" s="3" t="s">
        <v>4</v>
      </c>
      <c r="E351" s="3" t="s">
        <v>29</v>
      </c>
      <c r="F351" s="4">
        <v>27.92</v>
      </c>
      <c r="G351" s="3" t="s">
        <v>17</v>
      </c>
      <c r="H351" s="3" t="str">
        <f t="shared" si="5"/>
        <v>Morning</v>
      </c>
      <c r="I351" s="3">
        <f t="shared" si="6"/>
        <v>1</v>
      </c>
      <c r="J351" s="3">
        <f t="shared" si="7"/>
        <v>4</v>
      </c>
    </row>
    <row r="352" spans="1:10" ht="14.25" customHeight="1" x14ac:dyDescent="0.45">
      <c r="A352" s="5">
        <v>45404</v>
      </c>
      <c r="B352" s="1">
        <v>45404.478785868057</v>
      </c>
      <c r="C352" s="3">
        <f t="shared" si="4"/>
        <v>11</v>
      </c>
      <c r="D352" s="3" t="s">
        <v>4</v>
      </c>
      <c r="E352" s="3" t="s">
        <v>149</v>
      </c>
      <c r="F352" s="4">
        <v>32.82</v>
      </c>
      <c r="G352" s="3" t="s">
        <v>20</v>
      </c>
      <c r="H352" s="3" t="str">
        <f t="shared" si="5"/>
        <v>Morning</v>
      </c>
      <c r="I352" s="3">
        <f t="shared" si="6"/>
        <v>1</v>
      </c>
      <c r="J352" s="3">
        <f t="shared" si="7"/>
        <v>4</v>
      </c>
    </row>
    <row r="353" spans="1:10" ht="14.25" customHeight="1" x14ac:dyDescent="0.45">
      <c r="A353" s="5">
        <v>45404</v>
      </c>
      <c r="B353" s="1">
        <v>45404.778160000002</v>
      </c>
      <c r="C353" s="3">
        <f t="shared" si="4"/>
        <v>18</v>
      </c>
      <c r="D353" s="3" t="s">
        <v>27</v>
      </c>
      <c r="E353" s="3"/>
      <c r="F353" s="4">
        <v>39</v>
      </c>
      <c r="G353" s="3" t="s">
        <v>13</v>
      </c>
      <c r="H353" s="3" t="str">
        <f t="shared" si="5"/>
        <v>Night</v>
      </c>
      <c r="I353" s="3">
        <f t="shared" si="6"/>
        <v>1</v>
      </c>
      <c r="J353" s="3">
        <f t="shared" si="7"/>
        <v>4</v>
      </c>
    </row>
    <row r="354" spans="1:10" ht="14.25" customHeight="1" x14ac:dyDescent="0.45">
      <c r="A354" s="5">
        <v>45404</v>
      </c>
      <c r="B354" s="1">
        <v>45404.81880508102</v>
      </c>
      <c r="C354" s="3">
        <f t="shared" si="4"/>
        <v>19</v>
      </c>
      <c r="D354" s="3" t="s">
        <v>4</v>
      </c>
      <c r="E354" s="3" t="s">
        <v>25</v>
      </c>
      <c r="F354" s="4">
        <v>37.72</v>
      </c>
      <c r="G354" s="3" t="s">
        <v>13</v>
      </c>
      <c r="H354" s="3" t="str">
        <f t="shared" si="5"/>
        <v>Night</v>
      </c>
      <c r="I354" s="3">
        <f t="shared" si="6"/>
        <v>1</v>
      </c>
      <c r="J354" s="3">
        <f t="shared" si="7"/>
        <v>4</v>
      </c>
    </row>
    <row r="355" spans="1:10" ht="14.25" customHeight="1" x14ac:dyDescent="0.45">
      <c r="A355" s="5">
        <v>45404</v>
      </c>
      <c r="B355" s="1">
        <v>45404.835059780089</v>
      </c>
      <c r="C355" s="3">
        <f t="shared" si="4"/>
        <v>20</v>
      </c>
      <c r="D355" s="3" t="s">
        <v>27</v>
      </c>
      <c r="E355" s="3"/>
      <c r="F355" s="4">
        <v>39</v>
      </c>
      <c r="G355" s="3" t="s">
        <v>49</v>
      </c>
      <c r="H355" s="3" t="str">
        <f t="shared" si="5"/>
        <v>Night</v>
      </c>
      <c r="I355" s="3">
        <f t="shared" si="6"/>
        <v>1</v>
      </c>
      <c r="J355" s="3">
        <f t="shared" si="7"/>
        <v>4</v>
      </c>
    </row>
    <row r="356" spans="1:10" ht="14.25" customHeight="1" x14ac:dyDescent="0.45">
      <c r="A356" s="5">
        <v>45405</v>
      </c>
      <c r="B356" s="1">
        <v>45405.599027719909</v>
      </c>
      <c r="C356" s="3">
        <f t="shared" si="4"/>
        <v>14</v>
      </c>
      <c r="D356" s="3" t="s">
        <v>4</v>
      </c>
      <c r="E356" s="3" t="s">
        <v>44</v>
      </c>
      <c r="F356" s="4">
        <v>37.72</v>
      </c>
      <c r="G356" s="3" t="s">
        <v>49</v>
      </c>
      <c r="H356" s="3" t="str">
        <f t="shared" si="5"/>
        <v>Afternoon</v>
      </c>
      <c r="I356" s="3">
        <f t="shared" si="6"/>
        <v>2</v>
      </c>
      <c r="J356" s="3">
        <f t="shared" si="7"/>
        <v>4</v>
      </c>
    </row>
    <row r="357" spans="1:10" ht="14.25" customHeight="1" x14ac:dyDescent="0.45">
      <c r="A357" s="5">
        <v>45405</v>
      </c>
      <c r="B357" s="1">
        <v>45405.59992064815</v>
      </c>
      <c r="C357" s="3">
        <f t="shared" si="4"/>
        <v>14</v>
      </c>
      <c r="D357" s="3" t="s">
        <v>4</v>
      </c>
      <c r="E357" s="3" t="s">
        <v>43</v>
      </c>
      <c r="F357" s="4">
        <v>32.82</v>
      </c>
      <c r="G357" s="3" t="s">
        <v>20</v>
      </c>
      <c r="H357" s="3" t="str">
        <f t="shared" si="5"/>
        <v>Afternoon</v>
      </c>
      <c r="I357" s="3">
        <f t="shared" si="6"/>
        <v>2</v>
      </c>
      <c r="J357" s="3">
        <f t="shared" si="7"/>
        <v>4</v>
      </c>
    </row>
    <row r="358" spans="1:10" ht="14.25" customHeight="1" x14ac:dyDescent="0.45">
      <c r="A358" s="5">
        <v>45405</v>
      </c>
      <c r="B358" s="1">
        <v>45405.600665682869</v>
      </c>
      <c r="C358" s="3">
        <f t="shared" si="4"/>
        <v>14</v>
      </c>
      <c r="D358" s="3" t="s">
        <v>4</v>
      </c>
      <c r="E358" s="3" t="s">
        <v>25</v>
      </c>
      <c r="F358" s="4">
        <v>37.72</v>
      </c>
      <c r="G358" s="3" t="s">
        <v>49</v>
      </c>
      <c r="H358" s="3" t="str">
        <f t="shared" si="5"/>
        <v>Afternoon</v>
      </c>
      <c r="I358" s="3">
        <f t="shared" si="6"/>
        <v>2</v>
      </c>
      <c r="J358" s="3">
        <f t="shared" si="7"/>
        <v>4</v>
      </c>
    </row>
    <row r="359" spans="1:10" ht="14.25" customHeight="1" x14ac:dyDescent="0.45">
      <c r="A359" s="5">
        <v>45405</v>
      </c>
      <c r="B359" s="1">
        <v>45405.821154687503</v>
      </c>
      <c r="C359" s="3">
        <f t="shared" si="4"/>
        <v>19</v>
      </c>
      <c r="D359" s="3" t="s">
        <v>4</v>
      </c>
      <c r="E359" s="3" t="s">
        <v>150</v>
      </c>
      <c r="F359" s="4">
        <v>32.82</v>
      </c>
      <c r="G359" s="3" t="s">
        <v>20</v>
      </c>
      <c r="H359" s="3" t="str">
        <f t="shared" si="5"/>
        <v>Night</v>
      </c>
      <c r="I359" s="3">
        <f t="shared" si="6"/>
        <v>2</v>
      </c>
      <c r="J359" s="3">
        <f t="shared" si="7"/>
        <v>4</v>
      </c>
    </row>
    <row r="360" spans="1:10" ht="14.25" customHeight="1" x14ac:dyDescent="0.45">
      <c r="A360" s="5">
        <v>45405</v>
      </c>
      <c r="B360" s="1">
        <v>45405.821831412039</v>
      </c>
      <c r="C360" s="3">
        <f t="shared" si="4"/>
        <v>19</v>
      </c>
      <c r="D360" s="3" t="s">
        <v>4</v>
      </c>
      <c r="E360" s="3" t="s">
        <v>150</v>
      </c>
      <c r="F360" s="4">
        <v>32.82</v>
      </c>
      <c r="G360" s="3" t="s">
        <v>20</v>
      </c>
      <c r="H360" s="3" t="str">
        <f t="shared" si="5"/>
        <v>Night</v>
      </c>
      <c r="I360" s="3">
        <f t="shared" si="6"/>
        <v>2</v>
      </c>
      <c r="J360" s="3">
        <f t="shared" si="7"/>
        <v>4</v>
      </c>
    </row>
    <row r="361" spans="1:10" ht="14.25" customHeight="1" x14ac:dyDescent="0.45">
      <c r="A361" s="5">
        <v>45406</v>
      </c>
      <c r="B361" s="1">
        <v>45406.430304930553</v>
      </c>
      <c r="C361" s="3">
        <f t="shared" si="4"/>
        <v>10</v>
      </c>
      <c r="D361" s="3" t="s">
        <v>4</v>
      </c>
      <c r="E361" s="3" t="s">
        <v>12</v>
      </c>
      <c r="F361" s="4">
        <v>37.72</v>
      </c>
      <c r="G361" s="3" t="s">
        <v>13</v>
      </c>
      <c r="H361" s="3" t="str">
        <f t="shared" si="5"/>
        <v>Morning</v>
      </c>
      <c r="I361" s="3">
        <f t="shared" si="6"/>
        <v>3</v>
      </c>
      <c r="J361" s="3">
        <f t="shared" si="7"/>
        <v>4</v>
      </c>
    </row>
    <row r="362" spans="1:10" ht="14.25" customHeight="1" x14ac:dyDescent="0.45">
      <c r="A362" s="5">
        <v>45406</v>
      </c>
      <c r="B362" s="1">
        <v>45406.43156582176</v>
      </c>
      <c r="C362" s="3">
        <f t="shared" si="4"/>
        <v>10</v>
      </c>
      <c r="D362" s="3" t="s">
        <v>4</v>
      </c>
      <c r="E362" s="3" t="s">
        <v>151</v>
      </c>
      <c r="F362" s="4">
        <v>32.82</v>
      </c>
      <c r="G362" s="3" t="s">
        <v>20</v>
      </c>
      <c r="H362" s="3" t="str">
        <f t="shared" si="5"/>
        <v>Morning</v>
      </c>
      <c r="I362" s="3">
        <f t="shared" si="6"/>
        <v>3</v>
      </c>
      <c r="J362" s="3">
        <f t="shared" si="7"/>
        <v>4</v>
      </c>
    </row>
    <row r="363" spans="1:10" ht="14.25" customHeight="1" x14ac:dyDescent="0.45">
      <c r="A363" s="5">
        <v>45406</v>
      </c>
      <c r="B363" s="1">
        <v>45406.474839143521</v>
      </c>
      <c r="C363" s="3">
        <f t="shared" si="4"/>
        <v>11</v>
      </c>
      <c r="D363" s="3" t="s">
        <v>4</v>
      </c>
      <c r="E363" s="3" t="s">
        <v>152</v>
      </c>
      <c r="F363" s="4">
        <v>32.82</v>
      </c>
      <c r="G363" s="3" t="s">
        <v>20</v>
      </c>
      <c r="H363" s="3" t="str">
        <f t="shared" si="5"/>
        <v>Morning</v>
      </c>
      <c r="I363" s="3">
        <f t="shared" si="6"/>
        <v>3</v>
      </c>
      <c r="J363" s="3">
        <f t="shared" si="7"/>
        <v>4</v>
      </c>
    </row>
    <row r="364" spans="1:10" ht="14.25" customHeight="1" x14ac:dyDescent="0.45">
      <c r="A364" s="5">
        <v>45406</v>
      </c>
      <c r="B364" s="1">
        <v>45406.481554942133</v>
      </c>
      <c r="C364" s="3">
        <f t="shared" si="4"/>
        <v>11</v>
      </c>
      <c r="D364" s="3" t="s">
        <v>4</v>
      </c>
      <c r="E364" s="3" t="s">
        <v>153</v>
      </c>
      <c r="F364" s="4">
        <v>32.82</v>
      </c>
      <c r="G364" s="3" t="s">
        <v>20</v>
      </c>
      <c r="H364" s="3" t="str">
        <f t="shared" si="5"/>
        <v>Morning</v>
      </c>
      <c r="I364" s="3">
        <f t="shared" si="6"/>
        <v>3</v>
      </c>
      <c r="J364" s="3">
        <f t="shared" si="7"/>
        <v>4</v>
      </c>
    </row>
    <row r="365" spans="1:10" ht="14.25" customHeight="1" x14ac:dyDescent="0.45">
      <c r="A365" s="5">
        <v>45406</v>
      </c>
      <c r="B365" s="1">
        <v>45406.527190949077</v>
      </c>
      <c r="C365" s="3">
        <f t="shared" si="4"/>
        <v>12</v>
      </c>
      <c r="D365" s="3" t="s">
        <v>4</v>
      </c>
      <c r="E365" s="3" t="s">
        <v>79</v>
      </c>
      <c r="F365" s="4">
        <v>32.82</v>
      </c>
      <c r="G365" s="3" t="s">
        <v>20</v>
      </c>
      <c r="H365" s="3" t="str">
        <f t="shared" si="5"/>
        <v>Afternoon</v>
      </c>
      <c r="I365" s="3">
        <f t="shared" si="6"/>
        <v>3</v>
      </c>
      <c r="J365" s="3">
        <f t="shared" si="7"/>
        <v>4</v>
      </c>
    </row>
    <row r="366" spans="1:10" ht="14.25" customHeight="1" x14ac:dyDescent="0.45">
      <c r="A366" s="5">
        <v>45406</v>
      </c>
      <c r="B366" s="1">
        <v>45406.693835914353</v>
      </c>
      <c r="C366" s="3">
        <f t="shared" si="4"/>
        <v>16</v>
      </c>
      <c r="D366" s="3" t="s">
        <v>4</v>
      </c>
      <c r="E366" s="3" t="s">
        <v>25</v>
      </c>
      <c r="F366" s="4">
        <v>32.82</v>
      </c>
      <c r="G366" s="3" t="s">
        <v>20</v>
      </c>
      <c r="H366" s="3" t="str">
        <f t="shared" si="5"/>
        <v>Afternoon</v>
      </c>
      <c r="I366" s="3">
        <f t="shared" si="6"/>
        <v>3</v>
      </c>
      <c r="J366" s="3">
        <f t="shared" si="7"/>
        <v>4</v>
      </c>
    </row>
    <row r="367" spans="1:10" ht="14.25" customHeight="1" x14ac:dyDescent="0.45">
      <c r="A367" s="5">
        <v>45406</v>
      </c>
      <c r="B367" s="1">
        <v>45406.819328506943</v>
      </c>
      <c r="C367" s="3">
        <f t="shared" si="4"/>
        <v>19</v>
      </c>
      <c r="D367" s="3" t="s">
        <v>4</v>
      </c>
      <c r="E367" s="3" t="s">
        <v>154</v>
      </c>
      <c r="F367" s="4">
        <v>32.82</v>
      </c>
      <c r="G367" s="3" t="s">
        <v>20</v>
      </c>
      <c r="H367" s="3" t="str">
        <f t="shared" si="5"/>
        <v>Night</v>
      </c>
      <c r="I367" s="3">
        <f t="shared" si="6"/>
        <v>3</v>
      </c>
      <c r="J367" s="3">
        <f t="shared" si="7"/>
        <v>4</v>
      </c>
    </row>
    <row r="368" spans="1:10" ht="14.25" customHeight="1" x14ac:dyDescent="0.45">
      <c r="A368" s="5">
        <v>45406</v>
      </c>
      <c r="B368" s="1">
        <v>45406.820069803238</v>
      </c>
      <c r="C368" s="3">
        <f t="shared" si="4"/>
        <v>19</v>
      </c>
      <c r="D368" s="3" t="s">
        <v>4</v>
      </c>
      <c r="E368" s="3" t="s">
        <v>154</v>
      </c>
      <c r="F368" s="4">
        <v>37.72</v>
      </c>
      <c r="G368" s="3" t="s">
        <v>49</v>
      </c>
      <c r="H368" s="3" t="str">
        <f t="shared" si="5"/>
        <v>Night</v>
      </c>
      <c r="I368" s="3">
        <f t="shared" si="6"/>
        <v>3</v>
      </c>
      <c r="J368" s="3">
        <f t="shared" si="7"/>
        <v>4</v>
      </c>
    </row>
    <row r="369" spans="1:10" ht="14.25" customHeight="1" x14ac:dyDescent="0.45">
      <c r="A369" s="5">
        <v>45407</v>
      </c>
      <c r="B369" s="1">
        <v>45407.448704363429</v>
      </c>
      <c r="C369" s="3">
        <f t="shared" si="4"/>
        <v>10</v>
      </c>
      <c r="D369" s="3" t="s">
        <v>4</v>
      </c>
      <c r="E369" s="3" t="s">
        <v>155</v>
      </c>
      <c r="F369" s="4">
        <v>27.92</v>
      </c>
      <c r="G369" s="3" t="s">
        <v>17</v>
      </c>
      <c r="H369" s="3" t="str">
        <f t="shared" si="5"/>
        <v>Morning</v>
      </c>
      <c r="I369" s="3">
        <f t="shared" si="6"/>
        <v>4</v>
      </c>
      <c r="J369" s="3">
        <f t="shared" si="7"/>
        <v>4</v>
      </c>
    </row>
    <row r="370" spans="1:10" ht="14.25" customHeight="1" x14ac:dyDescent="0.45">
      <c r="A370" s="5">
        <v>45407</v>
      </c>
      <c r="B370" s="1">
        <v>45407.63781216435</v>
      </c>
      <c r="C370" s="3">
        <f t="shared" si="4"/>
        <v>15</v>
      </c>
      <c r="D370" s="3" t="s">
        <v>4</v>
      </c>
      <c r="E370" s="3" t="s">
        <v>25</v>
      </c>
      <c r="F370" s="4">
        <v>37.72</v>
      </c>
      <c r="G370" s="3" t="s">
        <v>13</v>
      </c>
      <c r="H370" s="3" t="str">
        <f t="shared" si="5"/>
        <v>Afternoon</v>
      </c>
      <c r="I370" s="3">
        <f t="shared" si="6"/>
        <v>4</v>
      </c>
      <c r="J370" s="3">
        <f t="shared" si="7"/>
        <v>4</v>
      </c>
    </row>
    <row r="371" spans="1:10" ht="14.25" customHeight="1" x14ac:dyDescent="0.45">
      <c r="A371" s="5">
        <v>45407</v>
      </c>
      <c r="B371" s="1">
        <v>45407.715087199074</v>
      </c>
      <c r="C371" s="3">
        <f t="shared" si="4"/>
        <v>17</v>
      </c>
      <c r="D371" s="3" t="s">
        <v>4</v>
      </c>
      <c r="E371" s="3" t="s">
        <v>29</v>
      </c>
      <c r="F371" s="4">
        <v>27.92</v>
      </c>
      <c r="G371" s="3" t="s">
        <v>17</v>
      </c>
      <c r="H371" s="3" t="str">
        <f t="shared" si="5"/>
        <v>Night</v>
      </c>
      <c r="I371" s="3">
        <f t="shared" si="6"/>
        <v>4</v>
      </c>
      <c r="J371" s="3">
        <f t="shared" si="7"/>
        <v>4</v>
      </c>
    </row>
    <row r="372" spans="1:10" ht="14.25" customHeight="1" x14ac:dyDescent="0.45">
      <c r="A372" s="5">
        <v>45407</v>
      </c>
      <c r="B372" s="1">
        <v>45407.715846678242</v>
      </c>
      <c r="C372" s="3">
        <f t="shared" si="4"/>
        <v>17</v>
      </c>
      <c r="D372" s="3" t="s">
        <v>4</v>
      </c>
      <c r="E372" s="3" t="s">
        <v>29</v>
      </c>
      <c r="F372" s="4">
        <v>27.92</v>
      </c>
      <c r="G372" s="3" t="s">
        <v>17</v>
      </c>
      <c r="H372" s="3" t="str">
        <f t="shared" si="5"/>
        <v>Night</v>
      </c>
      <c r="I372" s="3">
        <f t="shared" si="6"/>
        <v>4</v>
      </c>
      <c r="J372" s="3">
        <f t="shared" si="7"/>
        <v>4</v>
      </c>
    </row>
    <row r="373" spans="1:10" ht="14.25" customHeight="1" x14ac:dyDescent="0.45">
      <c r="A373" s="5">
        <v>45408</v>
      </c>
      <c r="B373" s="1">
        <v>45408.425585856479</v>
      </c>
      <c r="C373" s="3">
        <f t="shared" si="4"/>
        <v>10</v>
      </c>
      <c r="D373" s="3" t="s">
        <v>4</v>
      </c>
      <c r="E373" s="3" t="s">
        <v>12</v>
      </c>
      <c r="F373" s="4">
        <v>37.72</v>
      </c>
      <c r="G373" s="3" t="s">
        <v>13</v>
      </c>
      <c r="H373" s="3" t="str">
        <f t="shared" si="5"/>
        <v>Morning</v>
      </c>
      <c r="I373" s="3">
        <f t="shared" si="6"/>
        <v>5</v>
      </c>
      <c r="J373" s="3">
        <f t="shared" si="7"/>
        <v>4</v>
      </c>
    </row>
    <row r="374" spans="1:10" ht="14.25" customHeight="1" x14ac:dyDescent="0.45">
      <c r="A374" s="5">
        <v>45408</v>
      </c>
      <c r="B374" s="1">
        <v>45408.501048379629</v>
      </c>
      <c r="C374" s="3">
        <f t="shared" si="4"/>
        <v>12</v>
      </c>
      <c r="D374" s="3" t="s">
        <v>4</v>
      </c>
      <c r="E374" s="3" t="s">
        <v>156</v>
      </c>
      <c r="F374" s="4">
        <v>37.72</v>
      </c>
      <c r="G374" s="3" t="s">
        <v>13</v>
      </c>
      <c r="H374" s="3" t="str">
        <f t="shared" si="5"/>
        <v>Afternoon</v>
      </c>
      <c r="I374" s="3">
        <f t="shared" si="6"/>
        <v>5</v>
      </c>
      <c r="J374" s="3">
        <f t="shared" si="7"/>
        <v>4</v>
      </c>
    </row>
    <row r="375" spans="1:10" ht="14.25" customHeight="1" x14ac:dyDescent="0.45">
      <c r="A375" s="5">
        <v>45408</v>
      </c>
      <c r="B375" s="1">
        <v>45408.563521956021</v>
      </c>
      <c r="C375" s="3">
        <f t="shared" si="4"/>
        <v>13</v>
      </c>
      <c r="D375" s="3" t="s">
        <v>4</v>
      </c>
      <c r="E375" s="3" t="s">
        <v>157</v>
      </c>
      <c r="F375" s="4">
        <v>37.72</v>
      </c>
      <c r="G375" s="3" t="s">
        <v>49</v>
      </c>
      <c r="H375" s="3" t="str">
        <f t="shared" si="5"/>
        <v>Afternoon</v>
      </c>
      <c r="I375" s="3">
        <f t="shared" si="6"/>
        <v>5</v>
      </c>
      <c r="J375" s="3">
        <f t="shared" si="7"/>
        <v>4</v>
      </c>
    </row>
    <row r="376" spans="1:10" ht="14.25" customHeight="1" x14ac:dyDescent="0.45">
      <c r="A376" s="5">
        <v>45408</v>
      </c>
      <c r="B376" s="1">
        <v>45408.647631828702</v>
      </c>
      <c r="C376" s="3">
        <f t="shared" si="4"/>
        <v>15</v>
      </c>
      <c r="D376" s="3" t="s">
        <v>4</v>
      </c>
      <c r="E376" s="3" t="s">
        <v>29</v>
      </c>
      <c r="F376" s="4">
        <v>27.92</v>
      </c>
      <c r="G376" s="3" t="s">
        <v>17</v>
      </c>
      <c r="H376" s="3" t="str">
        <f t="shared" si="5"/>
        <v>Afternoon</v>
      </c>
      <c r="I376" s="3">
        <f t="shared" si="6"/>
        <v>5</v>
      </c>
      <c r="J376" s="3">
        <f t="shared" si="7"/>
        <v>4</v>
      </c>
    </row>
    <row r="377" spans="1:10" ht="14.25" customHeight="1" x14ac:dyDescent="0.45">
      <c r="A377" s="5">
        <v>45408</v>
      </c>
      <c r="B377" s="1">
        <v>45408.648300138891</v>
      </c>
      <c r="C377" s="3">
        <f t="shared" si="4"/>
        <v>15</v>
      </c>
      <c r="D377" s="3" t="s">
        <v>4</v>
      </c>
      <c r="E377" s="3" t="s">
        <v>29</v>
      </c>
      <c r="F377" s="4">
        <v>27.92</v>
      </c>
      <c r="G377" s="3" t="s">
        <v>17</v>
      </c>
      <c r="H377" s="3" t="str">
        <f t="shared" si="5"/>
        <v>Afternoon</v>
      </c>
      <c r="I377" s="3">
        <f t="shared" si="6"/>
        <v>5</v>
      </c>
      <c r="J377" s="3">
        <f t="shared" si="7"/>
        <v>4</v>
      </c>
    </row>
    <row r="378" spans="1:10" ht="14.25" customHeight="1" x14ac:dyDescent="0.45">
      <c r="A378" s="5">
        <v>45408</v>
      </c>
      <c r="B378" s="1">
        <v>45408.682945763889</v>
      </c>
      <c r="C378" s="3">
        <f t="shared" si="4"/>
        <v>16</v>
      </c>
      <c r="D378" s="3" t="s">
        <v>4</v>
      </c>
      <c r="E378" s="3" t="s">
        <v>158</v>
      </c>
      <c r="F378" s="4">
        <v>27.92</v>
      </c>
      <c r="G378" s="3" t="s">
        <v>34</v>
      </c>
      <c r="H378" s="3" t="str">
        <f t="shared" si="5"/>
        <v>Afternoon</v>
      </c>
      <c r="I378" s="3">
        <f t="shared" si="6"/>
        <v>5</v>
      </c>
      <c r="J378" s="3">
        <f t="shared" si="7"/>
        <v>4</v>
      </c>
    </row>
    <row r="379" spans="1:10" ht="14.25" customHeight="1" x14ac:dyDescent="0.45">
      <c r="A379" s="5">
        <v>45408</v>
      </c>
      <c r="B379" s="1">
        <v>45408.683724537033</v>
      </c>
      <c r="C379" s="3">
        <f t="shared" si="4"/>
        <v>16</v>
      </c>
      <c r="D379" s="3" t="s">
        <v>4</v>
      </c>
      <c r="E379" s="3" t="s">
        <v>159</v>
      </c>
      <c r="F379" s="4">
        <v>27.92</v>
      </c>
      <c r="G379" s="3" t="s">
        <v>17</v>
      </c>
      <c r="H379" s="3" t="str">
        <f t="shared" si="5"/>
        <v>Afternoon</v>
      </c>
      <c r="I379" s="3">
        <f t="shared" si="6"/>
        <v>5</v>
      </c>
      <c r="J379" s="3">
        <f t="shared" si="7"/>
        <v>4</v>
      </c>
    </row>
    <row r="380" spans="1:10" ht="14.25" customHeight="1" x14ac:dyDescent="0.45">
      <c r="A380" s="5">
        <v>45408</v>
      </c>
      <c r="B380" s="1">
        <v>45408.813971203701</v>
      </c>
      <c r="C380" s="3">
        <f t="shared" si="4"/>
        <v>19</v>
      </c>
      <c r="D380" s="3" t="s">
        <v>4</v>
      </c>
      <c r="E380" s="3" t="s">
        <v>25</v>
      </c>
      <c r="F380" s="4">
        <v>37.72</v>
      </c>
      <c r="G380" s="3" t="s">
        <v>15</v>
      </c>
      <c r="H380" s="3" t="str">
        <f t="shared" si="5"/>
        <v>Night</v>
      </c>
      <c r="I380" s="3">
        <f t="shared" si="6"/>
        <v>5</v>
      </c>
      <c r="J380" s="3">
        <f t="shared" si="7"/>
        <v>4</v>
      </c>
    </row>
    <row r="381" spans="1:10" ht="14.25" customHeight="1" x14ac:dyDescent="0.45">
      <c r="A381" s="5">
        <v>45408</v>
      </c>
      <c r="B381" s="1">
        <v>45408.81493310185</v>
      </c>
      <c r="C381" s="3">
        <f t="shared" si="4"/>
        <v>19</v>
      </c>
      <c r="D381" s="3" t="s">
        <v>4</v>
      </c>
      <c r="E381" s="3" t="s">
        <v>25</v>
      </c>
      <c r="F381" s="4">
        <v>37.72</v>
      </c>
      <c r="G381" s="3" t="s">
        <v>24</v>
      </c>
      <c r="H381" s="3" t="str">
        <f t="shared" si="5"/>
        <v>Night</v>
      </c>
      <c r="I381" s="3">
        <f t="shared" si="6"/>
        <v>5</v>
      </c>
      <c r="J381" s="3">
        <f t="shared" si="7"/>
        <v>4</v>
      </c>
    </row>
    <row r="382" spans="1:10" ht="14.25" customHeight="1" x14ac:dyDescent="0.45">
      <c r="A382" s="5">
        <v>45409</v>
      </c>
      <c r="B382" s="1">
        <v>45409.64375787037</v>
      </c>
      <c r="C382" s="3">
        <f t="shared" si="4"/>
        <v>15</v>
      </c>
      <c r="D382" s="3" t="s">
        <v>4</v>
      </c>
      <c r="E382" s="3" t="s">
        <v>25</v>
      </c>
      <c r="F382" s="4">
        <v>37.72</v>
      </c>
      <c r="G382" s="3" t="s">
        <v>49</v>
      </c>
      <c r="H382" s="3" t="str">
        <f t="shared" si="5"/>
        <v>Afternoon</v>
      </c>
      <c r="I382" s="3">
        <f t="shared" si="6"/>
        <v>6</v>
      </c>
      <c r="J382" s="3">
        <f t="shared" si="7"/>
        <v>4</v>
      </c>
    </row>
    <row r="383" spans="1:10" ht="14.25" customHeight="1" x14ac:dyDescent="0.45">
      <c r="A383" s="5">
        <v>45410</v>
      </c>
      <c r="B383" s="1">
        <v>45410.439496284722</v>
      </c>
      <c r="C383" s="3">
        <f t="shared" si="4"/>
        <v>10</v>
      </c>
      <c r="D383" s="3" t="s">
        <v>4</v>
      </c>
      <c r="E383" s="3" t="s">
        <v>12</v>
      </c>
      <c r="F383" s="4">
        <v>37.72</v>
      </c>
      <c r="G383" s="3" t="s">
        <v>13</v>
      </c>
      <c r="H383" s="3" t="str">
        <f t="shared" si="5"/>
        <v>Morning</v>
      </c>
      <c r="I383" s="3">
        <f t="shared" si="6"/>
        <v>7</v>
      </c>
      <c r="J383" s="3">
        <f t="shared" si="7"/>
        <v>4</v>
      </c>
    </row>
    <row r="384" spans="1:10" ht="14.25" customHeight="1" x14ac:dyDescent="0.45">
      <c r="A384" s="5">
        <v>45410</v>
      </c>
      <c r="B384" s="1">
        <v>45410.520946168981</v>
      </c>
      <c r="C384" s="3">
        <f t="shared" si="4"/>
        <v>12</v>
      </c>
      <c r="D384" s="3" t="s">
        <v>4</v>
      </c>
      <c r="E384" s="3" t="s">
        <v>160</v>
      </c>
      <c r="F384" s="4">
        <v>37.72</v>
      </c>
      <c r="G384" s="3" t="s">
        <v>49</v>
      </c>
      <c r="H384" s="3" t="str">
        <f t="shared" si="5"/>
        <v>Afternoon</v>
      </c>
      <c r="I384" s="3">
        <f t="shared" si="6"/>
        <v>7</v>
      </c>
      <c r="J384" s="3">
        <f t="shared" si="7"/>
        <v>4</v>
      </c>
    </row>
    <row r="385" spans="1:10" ht="14.25" customHeight="1" x14ac:dyDescent="0.45">
      <c r="A385" s="5">
        <v>45410</v>
      </c>
      <c r="B385" s="1">
        <v>45410.768845254628</v>
      </c>
      <c r="C385" s="3">
        <f t="shared" si="4"/>
        <v>18</v>
      </c>
      <c r="D385" s="3" t="s">
        <v>4</v>
      </c>
      <c r="E385" s="3" t="s">
        <v>29</v>
      </c>
      <c r="F385" s="4">
        <v>27.92</v>
      </c>
      <c r="G385" s="3" t="s">
        <v>17</v>
      </c>
      <c r="H385" s="3" t="str">
        <f t="shared" si="5"/>
        <v>Night</v>
      </c>
      <c r="I385" s="3">
        <f t="shared" si="6"/>
        <v>7</v>
      </c>
      <c r="J385" s="3">
        <f t="shared" si="7"/>
        <v>4</v>
      </c>
    </row>
    <row r="386" spans="1:10" ht="14.25" customHeight="1" x14ac:dyDescent="0.45">
      <c r="A386" s="5">
        <v>45410</v>
      </c>
      <c r="B386" s="1">
        <v>45410.769576516206</v>
      </c>
      <c r="C386" s="3">
        <f t="shared" si="4"/>
        <v>18</v>
      </c>
      <c r="D386" s="3" t="s">
        <v>4</v>
      </c>
      <c r="E386" s="3" t="s">
        <v>29</v>
      </c>
      <c r="F386" s="4">
        <v>27.92</v>
      </c>
      <c r="G386" s="3" t="s">
        <v>17</v>
      </c>
      <c r="H386" s="3" t="str">
        <f t="shared" si="5"/>
        <v>Night</v>
      </c>
      <c r="I386" s="3">
        <f t="shared" si="6"/>
        <v>7</v>
      </c>
      <c r="J386" s="3">
        <f t="shared" si="7"/>
        <v>4</v>
      </c>
    </row>
    <row r="387" spans="1:10" ht="14.25" customHeight="1" x14ac:dyDescent="0.45">
      <c r="A387" s="5">
        <v>45410</v>
      </c>
      <c r="B387" s="1">
        <v>45410.770166365743</v>
      </c>
      <c r="C387" s="3">
        <f t="shared" si="4"/>
        <v>18</v>
      </c>
      <c r="D387" s="3" t="s">
        <v>4</v>
      </c>
      <c r="E387" s="3" t="s">
        <v>37</v>
      </c>
      <c r="F387" s="4">
        <v>37.72</v>
      </c>
      <c r="G387" s="3" t="s">
        <v>13</v>
      </c>
      <c r="H387" s="3" t="str">
        <f t="shared" si="5"/>
        <v>Night</v>
      </c>
      <c r="I387" s="3">
        <f t="shared" si="6"/>
        <v>7</v>
      </c>
      <c r="J387" s="3">
        <f t="shared" si="7"/>
        <v>4</v>
      </c>
    </row>
    <row r="388" spans="1:10" ht="14.25" customHeight="1" x14ac:dyDescent="0.45">
      <c r="A388" s="5">
        <v>45411</v>
      </c>
      <c r="B388" s="1">
        <v>45411.476757766206</v>
      </c>
      <c r="C388" s="3">
        <f t="shared" si="4"/>
        <v>11</v>
      </c>
      <c r="D388" s="3" t="s">
        <v>4</v>
      </c>
      <c r="E388" s="3" t="s">
        <v>161</v>
      </c>
      <c r="F388" s="4">
        <v>27.92</v>
      </c>
      <c r="G388" s="3" t="s">
        <v>34</v>
      </c>
      <c r="H388" s="3" t="str">
        <f t="shared" si="5"/>
        <v>Morning</v>
      </c>
      <c r="I388" s="3">
        <f t="shared" si="6"/>
        <v>1</v>
      </c>
      <c r="J388" s="3">
        <f t="shared" si="7"/>
        <v>4</v>
      </c>
    </row>
    <row r="389" spans="1:10" ht="14.25" customHeight="1" x14ac:dyDescent="0.45">
      <c r="A389" s="5">
        <v>45411</v>
      </c>
      <c r="B389" s="1">
        <v>45411.561075798614</v>
      </c>
      <c r="C389" s="3">
        <f t="shared" si="4"/>
        <v>13</v>
      </c>
      <c r="D389" s="3" t="s">
        <v>4</v>
      </c>
      <c r="E389" s="3" t="s">
        <v>16</v>
      </c>
      <c r="F389" s="4">
        <v>27.92</v>
      </c>
      <c r="G389" s="3" t="s">
        <v>17</v>
      </c>
      <c r="H389" s="3" t="str">
        <f t="shared" si="5"/>
        <v>Afternoon</v>
      </c>
      <c r="I389" s="3">
        <f t="shared" si="6"/>
        <v>1</v>
      </c>
      <c r="J389" s="3">
        <f t="shared" si="7"/>
        <v>4</v>
      </c>
    </row>
    <row r="390" spans="1:10" ht="14.25" customHeight="1" x14ac:dyDescent="0.45">
      <c r="A390" s="5">
        <v>45411</v>
      </c>
      <c r="B390" s="1">
        <v>45411.56173494213</v>
      </c>
      <c r="C390" s="3">
        <f t="shared" si="4"/>
        <v>13</v>
      </c>
      <c r="D390" s="3" t="s">
        <v>4</v>
      </c>
      <c r="E390" s="3" t="s">
        <v>16</v>
      </c>
      <c r="F390" s="4">
        <v>27.92</v>
      </c>
      <c r="G390" s="3" t="s">
        <v>34</v>
      </c>
      <c r="H390" s="3" t="str">
        <f t="shared" si="5"/>
        <v>Afternoon</v>
      </c>
      <c r="I390" s="3">
        <f t="shared" si="6"/>
        <v>1</v>
      </c>
      <c r="J390" s="3">
        <f t="shared" si="7"/>
        <v>4</v>
      </c>
    </row>
    <row r="391" spans="1:10" ht="14.25" customHeight="1" x14ac:dyDescent="0.45">
      <c r="A391" s="5">
        <v>45411</v>
      </c>
      <c r="B391" s="1">
        <v>45411.578885763891</v>
      </c>
      <c r="C391" s="3">
        <f t="shared" si="4"/>
        <v>13</v>
      </c>
      <c r="D391" s="3" t="s">
        <v>4</v>
      </c>
      <c r="E391" s="3" t="s">
        <v>161</v>
      </c>
      <c r="F391" s="4">
        <v>27.92</v>
      </c>
      <c r="G391" s="3" t="s">
        <v>34</v>
      </c>
      <c r="H391" s="3" t="str">
        <f t="shared" si="5"/>
        <v>Afternoon</v>
      </c>
      <c r="I391" s="3">
        <f t="shared" si="6"/>
        <v>1</v>
      </c>
      <c r="J391" s="3">
        <f t="shared" si="7"/>
        <v>4</v>
      </c>
    </row>
    <row r="392" spans="1:10" ht="14.25" customHeight="1" x14ac:dyDescent="0.45">
      <c r="A392" s="5">
        <v>45411</v>
      </c>
      <c r="B392" s="1">
        <v>45411.579448576391</v>
      </c>
      <c r="C392" s="3">
        <f t="shared" si="4"/>
        <v>13</v>
      </c>
      <c r="D392" s="3" t="s">
        <v>4</v>
      </c>
      <c r="E392" s="3" t="s">
        <v>161</v>
      </c>
      <c r="F392" s="4">
        <v>32.82</v>
      </c>
      <c r="G392" s="3" t="s">
        <v>20</v>
      </c>
      <c r="H392" s="3" t="str">
        <f t="shared" si="5"/>
        <v>Afternoon</v>
      </c>
      <c r="I392" s="3">
        <f t="shared" si="6"/>
        <v>1</v>
      </c>
      <c r="J392" s="3">
        <f t="shared" si="7"/>
        <v>4</v>
      </c>
    </row>
    <row r="393" spans="1:10" ht="14.25" customHeight="1" x14ac:dyDescent="0.45">
      <c r="A393" s="5">
        <v>45411</v>
      </c>
      <c r="B393" s="1">
        <v>45411.776254699071</v>
      </c>
      <c r="C393" s="3">
        <f t="shared" si="4"/>
        <v>18</v>
      </c>
      <c r="D393" s="3" t="s">
        <v>4</v>
      </c>
      <c r="E393" s="3" t="s">
        <v>160</v>
      </c>
      <c r="F393" s="4">
        <v>37.72</v>
      </c>
      <c r="G393" s="3" t="s">
        <v>49</v>
      </c>
      <c r="H393" s="3" t="str">
        <f t="shared" si="5"/>
        <v>Night</v>
      </c>
      <c r="I393" s="3">
        <f t="shared" si="6"/>
        <v>1</v>
      </c>
      <c r="J393" s="3">
        <f t="shared" si="7"/>
        <v>4</v>
      </c>
    </row>
    <row r="394" spans="1:10" ht="14.25" customHeight="1" x14ac:dyDescent="0.45">
      <c r="A394" s="5">
        <v>45411</v>
      </c>
      <c r="B394" s="1">
        <v>45411.800384189817</v>
      </c>
      <c r="C394" s="3">
        <f t="shared" si="4"/>
        <v>19</v>
      </c>
      <c r="D394" s="3" t="s">
        <v>4</v>
      </c>
      <c r="E394" s="3" t="s">
        <v>154</v>
      </c>
      <c r="F394" s="4">
        <v>37.72</v>
      </c>
      <c r="G394" s="3" t="s">
        <v>49</v>
      </c>
      <c r="H394" s="3" t="str">
        <f t="shared" si="5"/>
        <v>Night</v>
      </c>
      <c r="I394" s="3">
        <f t="shared" si="6"/>
        <v>1</v>
      </c>
      <c r="J394" s="3">
        <f t="shared" si="7"/>
        <v>4</v>
      </c>
    </row>
    <row r="395" spans="1:10" ht="14.25" customHeight="1" x14ac:dyDescent="0.45">
      <c r="A395" s="5">
        <v>45411</v>
      </c>
      <c r="B395" s="1">
        <v>45411.80113284722</v>
      </c>
      <c r="C395" s="3">
        <f t="shared" si="4"/>
        <v>19</v>
      </c>
      <c r="D395" s="3" t="s">
        <v>4</v>
      </c>
      <c r="E395" s="3" t="s">
        <v>154</v>
      </c>
      <c r="F395" s="4">
        <v>37.72</v>
      </c>
      <c r="G395" s="3" t="s">
        <v>49</v>
      </c>
      <c r="H395" s="3" t="str">
        <f t="shared" si="5"/>
        <v>Night</v>
      </c>
      <c r="I395" s="3">
        <f t="shared" si="6"/>
        <v>1</v>
      </c>
      <c r="J395" s="3">
        <f t="shared" si="7"/>
        <v>4</v>
      </c>
    </row>
    <row r="396" spans="1:10" ht="14.25" customHeight="1" x14ac:dyDescent="0.45">
      <c r="A396" s="5">
        <v>45412</v>
      </c>
      <c r="B396" s="1">
        <v>45412.428258020831</v>
      </c>
      <c r="C396" s="3">
        <f t="shared" si="4"/>
        <v>10</v>
      </c>
      <c r="D396" s="3" t="s">
        <v>4</v>
      </c>
      <c r="E396" s="3" t="s">
        <v>162</v>
      </c>
      <c r="F396" s="4">
        <v>37.72</v>
      </c>
      <c r="G396" s="3" t="s">
        <v>13</v>
      </c>
      <c r="H396" s="3" t="str">
        <f t="shared" si="5"/>
        <v>Morning</v>
      </c>
      <c r="I396" s="3">
        <f t="shared" si="6"/>
        <v>2</v>
      </c>
      <c r="J396" s="3">
        <f t="shared" si="7"/>
        <v>4</v>
      </c>
    </row>
    <row r="397" spans="1:10" ht="14.25" customHeight="1" x14ac:dyDescent="0.45">
      <c r="A397" s="5">
        <v>45412</v>
      </c>
      <c r="B397" s="1">
        <v>45412.440882523151</v>
      </c>
      <c r="C397" s="3">
        <f t="shared" si="4"/>
        <v>10</v>
      </c>
      <c r="D397" s="3" t="s">
        <v>4</v>
      </c>
      <c r="E397" s="3" t="s">
        <v>162</v>
      </c>
      <c r="F397" s="4">
        <v>32.82</v>
      </c>
      <c r="G397" s="3" t="s">
        <v>20</v>
      </c>
      <c r="H397" s="3" t="str">
        <f t="shared" si="5"/>
        <v>Morning</v>
      </c>
      <c r="I397" s="3">
        <f t="shared" si="6"/>
        <v>2</v>
      </c>
      <c r="J397" s="3">
        <f t="shared" si="7"/>
        <v>4</v>
      </c>
    </row>
    <row r="398" spans="1:10" ht="14.25" customHeight="1" x14ac:dyDescent="0.45">
      <c r="A398" s="5">
        <v>45412</v>
      </c>
      <c r="B398" s="1">
        <v>45412.441523344911</v>
      </c>
      <c r="C398" s="3">
        <f t="shared" si="4"/>
        <v>10</v>
      </c>
      <c r="D398" s="3" t="s">
        <v>4</v>
      </c>
      <c r="E398" s="3" t="s">
        <v>162</v>
      </c>
      <c r="F398" s="4">
        <v>32.82</v>
      </c>
      <c r="G398" s="3" t="s">
        <v>20</v>
      </c>
      <c r="H398" s="3" t="str">
        <f t="shared" si="5"/>
        <v>Morning</v>
      </c>
      <c r="I398" s="3">
        <f t="shared" si="6"/>
        <v>2</v>
      </c>
      <c r="J398" s="3">
        <f t="shared" si="7"/>
        <v>4</v>
      </c>
    </row>
    <row r="399" spans="1:10" ht="14.25" customHeight="1" x14ac:dyDescent="0.45">
      <c r="A399" s="5">
        <v>45412</v>
      </c>
      <c r="B399" s="1">
        <v>45412.570744502314</v>
      </c>
      <c r="C399" s="3">
        <f t="shared" si="4"/>
        <v>13</v>
      </c>
      <c r="D399" s="3" t="s">
        <v>4</v>
      </c>
      <c r="E399" s="3" t="s">
        <v>162</v>
      </c>
      <c r="F399" s="4">
        <v>27.92</v>
      </c>
      <c r="G399" s="3" t="s">
        <v>17</v>
      </c>
      <c r="H399" s="3" t="str">
        <f t="shared" si="5"/>
        <v>Afternoon</v>
      </c>
      <c r="I399" s="3">
        <f t="shared" si="6"/>
        <v>2</v>
      </c>
      <c r="J399" s="3">
        <f t="shared" si="7"/>
        <v>4</v>
      </c>
    </row>
    <row r="400" spans="1:10" ht="14.25" customHeight="1" x14ac:dyDescent="0.45">
      <c r="A400" s="5">
        <v>45412</v>
      </c>
      <c r="B400" s="1">
        <v>45412.571527511573</v>
      </c>
      <c r="C400" s="3">
        <f t="shared" si="4"/>
        <v>13</v>
      </c>
      <c r="D400" s="3" t="s">
        <v>4</v>
      </c>
      <c r="E400" s="3" t="s">
        <v>162</v>
      </c>
      <c r="F400" s="4">
        <v>32.82</v>
      </c>
      <c r="G400" s="3" t="s">
        <v>20</v>
      </c>
      <c r="H400" s="3" t="str">
        <f t="shared" si="5"/>
        <v>Afternoon</v>
      </c>
      <c r="I400" s="3">
        <f t="shared" si="6"/>
        <v>2</v>
      </c>
      <c r="J400" s="3">
        <f t="shared" si="7"/>
        <v>4</v>
      </c>
    </row>
    <row r="401" spans="1:10" ht="14.25" customHeight="1" x14ac:dyDescent="0.45">
      <c r="A401" s="5">
        <v>45412</v>
      </c>
      <c r="B401" s="1">
        <v>45412.805071053241</v>
      </c>
      <c r="C401" s="3">
        <f t="shared" si="4"/>
        <v>19</v>
      </c>
      <c r="D401" s="3" t="s">
        <v>4</v>
      </c>
      <c r="E401" s="3" t="s">
        <v>162</v>
      </c>
      <c r="F401" s="4">
        <v>37.72</v>
      </c>
      <c r="G401" s="3" t="s">
        <v>49</v>
      </c>
      <c r="H401" s="3" t="str">
        <f t="shared" si="5"/>
        <v>Night</v>
      </c>
      <c r="I401" s="3">
        <f t="shared" si="6"/>
        <v>2</v>
      </c>
      <c r="J401" s="3">
        <f t="shared" si="7"/>
        <v>4</v>
      </c>
    </row>
    <row r="402" spans="1:10" ht="14.25" customHeight="1" x14ac:dyDescent="0.45">
      <c r="A402" s="5">
        <v>45412</v>
      </c>
      <c r="B402" s="1">
        <v>45412.812546331021</v>
      </c>
      <c r="C402" s="3">
        <f t="shared" si="4"/>
        <v>19</v>
      </c>
      <c r="D402" s="3" t="s">
        <v>4</v>
      </c>
      <c r="E402" s="3" t="s">
        <v>162</v>
      </c>
      <c r="F402" s="4">
        <v>32.82</v>
      </c>
      <c r="G402" s="3" t="s">
        <v>20</v>
      </c>
      <c r="H402" s="3" t="str">
        <f t="shared" si="5"/>
        <v>Night</v>
      </c>
      <c r="I402" s="3">
        <f t="shared" si="6"/>
        <v>2</v>
      </c>
      <c r="J402" s="3">
        <f t="shared" si="7"/>
        <v>4</v>
      </c>
    </row>
    <row r="403" spans="1:10" ht="14.25" customHeight="1" x14ac:dyDescent="0.45">
      <c r="A403" s="5">
        <v>45412</v>
      </c>
      <c r="B403" s="1">
        <v>45412.813436944445</v>
      </c>
      <c r="C403" s="3">
        <f t="shared" si="4"/>
        <v>19</v>
      </c>
      <c r="D403" s="3" t="s">
        <v>4</v>
      </c>
      <c r="E403" s="3" t="s">
        <v>162</v>
      </c>
      <c r="F403" s="4">
        <v>37.72</v>
      </c>
      <c r="G403" s="3" t="s">
        <v>13</v>
      </c>
      <c r="H403" s="3" t="str">
        <f t="shared" si="5"/>
        <v>Night</v>
      </c>
      <c r="I403" s="3">
        <f t="shared" si="6"/>
        <v>2</v>
      </c>
      <c r="J403" s="3">
        <f t="shared" si="7"/>
        <v>4</v>
      </c>
    </row>
    <row r="404" spans="1:10" ht="14.25" customHeight="1" x14ac:dyDescent="0.45">
      <c r="A404" s="5">
        <v>45414</v>
      </c>
      <c r="B404" s="1">
        <v>45414.440228541665</v>
      </c>
      <c r="C404" s="3">
        <f t="shared" si="4"/>
        <v>10</v>
      </c>
      <c r="D404" s="3" t="s">
        <v>4</v>
      </c>
      <c r="E404" s="3" t="s">
        <v>163</v>
      </c>
      <c r="F404" s="4">
        <v>27.92</v>
      </c>
      <c r="G404" s="3" t="s">
        <v>17</v>
      </c>
      <c r="H404" s="3" t="str">
        <f t="shared" si="5"/>
        <v>Morning</v>
      </c>
      <c r="I404" s="3">
        <f t="shared" si="6"/>
        <v>4</v>
      </c>
      <c r="J404" s="3">
        <f t="shared" si="7"/>
        <v>5</v>
      </c>
    </row>
    <row r="405" spans="1:10" ht="14.25" customHeight="1" x14ac:dyDescent="0.45">
      <c r="A405" s="5">
        <v>45414</v>
      </c>
      <c r="B405" s="1">
        <v>45414.479132870372</v>
      </c>
      <c r="C405" s="3">
        <f t="shared" si="4"/>
        <v>11</v>
      </c>
      <c r="D405" s="3" t="s">
        <v>27</v>
      </c>
      <c r="E405" s="3"/>
      <c r="F405" s="4">
        <v>39</v>
      </c>
      <c r="G405" s="3" t="s">
        <v>13</v>
      </c>
      <c r="H405" s="3" t="str">
        <f t="shared" si="5"/>
        <v>Morning</v>
      </c>
      <c r="I405" s="3">
        <f t="shared" si="6"/>
        <v>4</v>
      </c>
      <c r="J405" s="3">
        <f t="shared" si="7"/>
        <v>5</v>
      </c>
    </row>
    <row r="406" spans="1:10" ht="14.25" customHeight="1" x14ac:dyDescent="0.45">
      <c r="A406" s="5">
        <v>45414</v>
      </c>
      <c r="B406" s="1">
        <v>45414.576156226853</v>
      </c>
      <c r="C406" s="3">
        <f t="shared" si="4"/>
        <v>13</v>
      </c>
      <c r="D406" s="3" t="s">
        <v>4</v>
      </c>
      <c r="E406" s="3" t="s">
        <v>153</v>
      </c>
      <c r="F406" s="4">
        <v>32.82</v>
      </c>
      <c r="G406" s="3" t="s">
        <v>20</v>
      </c>
      <c r="H406" s="3" t="str">
        <f t="shared" si="5"/>
        <v>Afternoon</v>
      </c>
      <c r="I406" s="3">
        <f t="shared" si="6"/>
        <v>4</v>
      </c>
      <c r="J406" s="3">
        <f t="shared" si="7"/>
        <v>5</v>
      </c>
    </row>
    <row r="407" spans="1:10" ht="14.25" customHeight="1" x14ac:dyDescent="0.45">
      <c r="A407" s="5">
        <v>45414</v>
      </c>
      <c r="B407" s="1">
        <v>45414.775256226851</v>
      </c>
      <c r="C407" s="3">
        <f t="shared" si="4"/>
        <v>18</v>
      </c>
      <c r="D407" s="3" t="s">
        <v>4</v>
      </c>
      <c r="E407" s="3" t="s">
        <v>164</v>
      </c>
      <c r="F407" s="4">
        <v>37.72</v>
      </c>
      <c r="G407" s="3" t="s">
        <v>49</v>
      </c>
      <c r="H407" s="3" t="str">
        <f t="shared" si="5"/>
        <v>Night</v>
      </c>
      <c r="I407" s="3">
        <f t="shared" si="6"/>
        <v>4</v>
      </c>
      <c r="J407" s="3">
        <f t="shared" si="7"/>
        <v>5</v>
      </c>
    </row>
    <row r="408" spans="1:10" ht="14.25" customHeight="1" x14ac:dyDescent="0.45">
      <c r="A408" s="5">
        <v>45414</v>
      </c>
      <c r="B408" s="1">
        <v>45414.77860208333</v>
      </c>
      <c r="C408" s="3">
        <f t="shared" si="4"/>
        <v>18</v>
      </c>
      <c r="D408" s="3" t="s">
        <v>4</v>
      </c>
      <c r="E408" s="3" t="s">
        <v>43</v>
      </c>
      <c r="F408" s="4">
        <v>32.82</v>
      </c>
      <c r="G408" s="3" t="s">
        <v>20</v>
      </c>
      <c r="H408" s="3" t="str">
        <f t="shared" si="5"/>
        <v>Night</v>
      </c>
      <c r="I408" s="3">
        <f t="shared" si="6"/>
        <v>4</v>
      </c>
      <c r="J408" s="3">
        <f t="shared" si="7"/>
        <v>5</v>
      </c>
    </row>
    <row r="409" spans="1:10" ht="14.25" customHeight="1" x14ac:dyDescent="0.45">
      <c r="A409" s="5">
        <v>45414</v>
      </c>
      <c r="B409" s="1">
        <v>45414.804549583336</v>
      </c>
      <c r="C409" s="3">
        <f t="shared" si="4"/>
        <v>19</v>
      </c>
      <c r="D409" s="3" t="s">
        <v>4</v>
      </c>
      <c r="E409" s="3" t="s">
        <v>165</v>
      </c>
      <c r="F409" s="4">
        <v>37.72</v>
      </c>
      <c r="G409" s="3" t="s">
        <v>13</v>
      </c>
      <c r="H409" s="3" t="str">
        <f t="shared" si="5"/>
        <v>Night</v>
      </c>
      <c r="I409" s="3">
        <f t="shared" si="6"/>
        <v>4</v>
      </c>
      <c r="J409" s="3">
        <f t="shared" si="7"/>
        <v>5</v>
      </c>
    </row>
    <row r="410" spans="1:10" ht="14.25" customHeight="1" x14ac:dyDescent="0.45">
      <c r="A410" s="5">
        <v>45414</v>
      </c>
      <c r="B410" s="1">
        <v>45414.805513414351</v>
      </c>
      <c r="C410" s="3">
        <f t="shared" si="4"/>
        <v>19</v>
      </c>
      <c r="D410" s="3" t="s">
        <v>4</v>
      </c>
      <c r="E410" s="3" t="s">
        <v>165</v>
      </c>
      <c r="F410" s="4">
        <v>37.72</v>
      </c>
      <c r="G410" s="3" t="s">
        <v>49</v>
      </c>
      <c r="H410" s="3" t="str">
        <f t="shared" si="5"/>
        <v>Night</v>
      </c>
      <c r="I410" s="3">
        <f t="shared" si="6"/>
        <v>4</v>
      </c>
      <c r="J410" s="3">
        <f t="shared" si="7"/>
        <v>5</v>
      </c>
    </row>
    <row r="411" spans="1:10" ht="14.25" customHeight="1" x14ac:dyDescent="0.45">
      <c r="A411" s="5">
        <v>45415</v>
      </c>
      <c r="B411" s="1">
        <v>45415.424923599538</v>
      </c>
      <c r="C411" s="3">
        <f t="shared" si="4"/>
        <v>10</v>
      </c>
      <c r="D411" s="3" t="s">
        <v>27</v>
      </c>
      <c r="E411" s="3"/>
      <c r="F411" s="4">
        <v>39</v>
      </c>
      <c r="G411" s="3" t="s">
        <v>13</v>
      </c>
      <c r="H411" s="3" t="str">
        <f t="shared" si="5"/>
        <v>Morning</v>
      </c>
      <c r="I411" s="3">
        <f t="shared" si="6"/>
        <v>5</v>
      </c>
      <c r="J411" s="3">
        <f t="shared" si="7"/>
        <v>5</v>
      </c>
    </row>
    <row r="412" spans="1:10" ht="14.25" customHeight="1" x14ac:dyDescent="0.45">
      <c r="A412" s="5">
        <v>45415</v>
      </c>
      <c r="B412" s="1">
        <v>45415.604177349538</v>
      </c>
      <c r="C412" s="3">
        <f t="shared" si="4"/>
        <v>14</v>
      </c>
      <c r="D412" s="3" t="s">
        <v>4</v>
      </c>
      <c r="E412" s="3" t="s">
        <v>166</v>
      </c>
      <c r="F412" s="4">
        <v>37.72</v>
      </c>
      <c r="G412" s="3" t="s">
        <v>13</v>
      </c>
      <c r="H412" s="3" t="str">
        <f t="shared" si="5"/>
        <v>Afternoon</v>
      </c>
      <c r="I412" s="3">
        <f t="shared" si="6"/>
        <v>5</v>
      </c>
      <c r="J412" s="3">
        <f t="shared" si="7"/>
        <v>5</v>
      </c>
    </row>
    <row r="413" spans="1:10" ht="14.25" customHeight="1" x14ac:dyDescent="0.45">
      <c r="A413" s="5">
        <v>45415</v>
      </c>
      <c r="B413" s="1">
        <v>45415.71070491898</v>
      </c>
      <c r="C413" s="3">
        <f t="shared" si="4"/>
        <v>17</v>
      </c>
      <c r="D413" s="3" t="s">
        <v>4</v>
      </c>
      <c r="E413" s="3" t="s">
        <v>167</v>
      </c>
      <c r="F413" s="4">
        <v>37.72</v>
      </c>
      <c r="G413" s="3" t="s">
        <v>13</v>
      </c>
      <c r="H413" s="3" t="str">
        <f t="shared" si="5"/>
        <v>Night</v>
      </c>
      <c r="I413" s="3">
        <f t="shared" si="6"/>
        <v>5</v>
      </c>
      <c r="J413" s="3">
        <f t="shared" si="7"/>
        <v>5</v>
      </c>
    </row>
    <row r="414" spans="1:10" ht="14.25" customHeight="1" x14ac:dyDescent="0.45">
      <c r="A414" s="5">
        <v>45418</v>
      </c>
      <c r="B414" s="1">
        <v>45418.420346296298</v>
      </c>
      <c r="C414" s="3">
        <f t="shared" si="4"/>
        <v>10</v>
      </c>
      <c r="D414" s="3" t="s">
        <v>4</v>
      </c>
      <c r="E414" s="3" t="s">
        <v>168</v>
      </c>
      <c r="F414" s="4">
        <v>27.92</v>
      </c>
      <c r="G414" s="3" t="s">
        <v>17</v>
      </c>
      <c r="H414" s="3" t="str">
        <f t="shared" si="5"/>
        <v>Morning</v>
      </c>
      <c r="I414" s="3">
        <f t="shared" si="6"/>
        <v>1</v>
      </c>
      <c r="J414" s="3">
        <f t="shared" si="7"/>
        <v>5</v>
      </c>
    </row>
    <row r="415" spans="1:10" ht="14.25" customHeight="1" x14ac:dyDescent="0.45">
      <c r="A415" s="5">
        <v>45418</v>
      </c>
      <c r="B415" s="1">
        <v>45418.421430844908</v>
      </c>
      <c r="C415" s="3">
        <f t="shared" si="4"/>
        <v>10</v>
      </c>
      <c r="D415" s="3" t="s">
        <v>4</v>
      </c>
      <c r="E415" s="3" t="s">
        <v>169</v>
      </c>
      <c r="F415" s="4">
        <v>37.72</v>
      </c>
      <c r="G415" s="3" t="s">
        <v>49</v>
      </c>
      <c r="H415" s="3" t="str">
        <f t="shared" si="5"/>
        <v>Morning</v>
      </c>
      <c r="I415" s="3">
        <f t="shared" si="6"/>
        <v>1</v>
      </c>
      <c r="J415" s="3">
        <f t="shared" si="7"/>
        <v>5</v>
      </c>
    </row>
    <row r="416" spans="1:10" ht="14.25" customHeight="1" x14ac:dyDescent="0.45">
      <c r="A416" s="5">
        <v>45418</v>
      </c>
      <c r="B416" s="1">
        <v>45418.42229008102</v>
      </c>
      <c r="C416" s="3">
        <f t="shared" si="4"/>
        <v>10</v>
      </c>
      <c r="D416" s="3" t="s">
        <v>4</v>
      </c>
      <c r="E416" s="3" t="s">
        <v>169</v>
      </c>
      <c r="F416" s="4">
        <v>32.82</v>
      </c>
      <c r="G416" s="3" t="s">
        <v>20</v>
      </c>
      <c r="H416" s="3" t="str">
        <f t="shared" si="5"/>
        <v>Morning</v>
      </c>
      <c r="I416" s="3">
        <f t="shared" si="6"/>
        <v>1</v>
      </c>
      <c r="J416" s="3">
        <f t="shared" si="7"/>
        <v>5</v>
      </c>
    </row>
    <row r="417" spans="1:10" ht="14.25" customHeight="1" x14ac:dyDescent="0.45">
      <c r="A417" s="5">
        <v>45418</v>
      </c>
      <c r="B417" s="1">
        <v>45418.423008993057</v>
      </c>
      <c r="C417" s="3">
        <f t="shared" si="4"/>
        <v>10</v>
      </c>
      <c r="D417" s="3" t="s">
        <v>4</v>
      </c>
      <c r="E417" s="3" t="s">
        <v>170</v>
      </c>
      <c r="F417" s="4">
        <v>27.92</v>
      </c>
      <c r="G417" s="3" t="s">
        <v>17</v>
      </c>
      <c r="H417" s="3" t="str">
        <f t="shared" si="5"/>
        <v>Morning</v>
      </c>
      <c r="I417" s="3">
        <f t="shared" si="6"/>
        <v>1</v>
      </c>
      <c r="J417" s="3">
        <f t="shared" si="7"/>
        <v>5</v>
      </c>
    </row>
    <row r="418" spans="1:10" ht="14.25" customHeight="1" x14ac:dyDescent="0.45">
      <c r="A418" s="5">
        <v>45418</v>
      </c>
      <c r="B418" s="1">
        <v>45418.443896307872</v>
      </c>
      <c r="C418" s="3">
        <f t="shared" si="4"/>
        <v>10</v>
      </c>
      <c r="D418" s="3" t="s">
        <v>4</v>
      </c>
      <c r="E418" s="3" t="s">
        <v>161</v>
      </c>
      <c r="F418" s="4">
        <v>27.92</v>
      </c>
      <c r="G418" s="3" t="s">
        <v>34</v>
      </c>
      <c r="H418" s="3" t="str">
        <f t="shared" si="5"/>
        <v>Morning</v>
      </c>
      <c r="I418" s="3">
        <f t="shared" si="6"/>
        <v>1</v>
      </c>
      <c r="J418" s="3">
        <f t="shared" si="7"/>
        <v>5</v>
      </c>
    </row>
    <row r="419" spans="1:10" ht="14.25" customHeight="1" x14ac:dyDescent="0.45">
      <c r="A419" s="5">
        <v>45418</v>
      </c>
      <c r="B419" s="1">
        <v>45418.482183333334</v>
      </c>
      <c r="C419" s="3">
        <f t="shared" si="4"/>
        <v>11</v>
      </c>
      <c r="D419" s="3" t="s">
        <v>27</v>
      </c>
      <c r="E419" s="3"/>
      <c r="F419" s="4">
        <v>29</v>
      </c>
      <c r="G419" s="3" t="s">
        <v>17</v>
      </c>
      <c r="H419" s="3" t="str">
        <f t="shared" si="5"/>
        <v>Morning</v>
      </c>
      <c r="I419" s="3">
        <f t="shared" si="6"/>
        <v>1</v>
      </c>
      <c r="J419" s="3">
        <f t="shared" si="7"/>
        <v>5</v>
      </c>
    </row>
    <row r="420" spans="1:10" ht="14.25" customHeight="1" x14ac:dyDescent="0.45">
      <c r="A420" s="5">
        <v>45418</v>
      </c>
      <c r="B420" s="1">
        <v>45418.554293865738</v>
      </c>
      <c r="C420" s="3">
        <f t="shared" si="4"/>
        <v>13</v>
      </c>
      <c r="D420" s="3" t="s">
        <v>4</v>
      </c>
      <c r="E420" s="3" t="s">
        <v>168</v>
      </c>
      <c r="F420" s="4">
        <v>27.92</v>
      </c>
      <c r="G420" s="3" t="s">
        <v>34</v>
      </c>
      <c r="H420" s="3" t="str">
        <f t="shared" si="5"/>
        <v>Afternoon</v>
      </c>
      <c r="I420" s="3">
        <f t="shared" si="6"/>
        <v>1</v>
      </c>
      <c r="J420" s="3">
        <f t="shared" si="7"/>
        <v>5</v>
      </c>
    </row>
    <row r="421" spans="1:10" ht="14.25" customHeight="1" x14ac:dyDescent="0.45">
      <c r="A421" s="5">
        <v>45418</v>
      </c>
      <c r="B421" s="1">
        <v>45418.554870497683</v>
      </c>
      <c r="C421" s="3">
        <f t="shared" si="4"/>
        <v>13</v>
      </c>
      <c r="D421" s="3" t="s">
        <v>4</v>
      </c>
      <c r="E421" s="3" t="s">
        <v>168</v>
      </c>
      <c r="F421" s="4">
        <v>27.92</v>
      </c>
      <c r="G421" s="3" t="s">
        <v>17</v>
      </c>
      <c r="H421" s="3" t="str">
        <f t="shared" si="5"/>
        <v>Afternoon</v>
      </c>
      <c r="I421" s="3">
        <f t="shared" si="6"/>
        <v>1</v>
      </c>
      <c r="J421" s="3">
        <f t="shared" si="7"/>
        <v>5</v>
      </c>
    </row>
    <row r="422" spans="1:10" ht="14.25" customHeight="1" x14ac:dyDescent="0.45">
      <c r="A422" s="5">
        <v>45418</v>
      </c>
      <c r="B422" s="1">
        <v>45418.804317002316</v>
      </c>
      <c r="C422" s="3">
        <f t="shared" si="4"/>
        <v>19</v>
      </c>
      <c r="D422" s="3" t="s">
        <v>4</v>
      </c>
      <c r="E422" s="3" t="s">
        <v>171</v>
      </c>
      <c r="F422" s="4">
        <v>37.72</v>
      </c>
      <c r="G422" s="3" t="s">
        <v>49</v>
      </c>
      <c r="H422" s="3" t="str">
        <f t="shared" si="5"/>
        <v>Night</v>
      </c>
      <c r="I422" s="3">
        <f t="shared" si="6"/>
        <v>1</v>
      </c>
      <c r="J422" s="3">
        <f t="shared" si="7"/>
        <v>5</v>
      </c>
    </row>
    <row r="423" spans="1:10" ht="14.25" customHeight="1" x14ac:dyDescent="0.45">
      <c r="A423" s="5">
        <v>45418</v>
      </c>
      <c r="B423" s="1">
        <v>45418.80543458333</v>
      </c>
      <c r="C423" s="3">
        <f t="shared" si="4"/>
        <v>19</v>
      </c>
      <c r="D423" s="3" t="s">
        <v>4</v>
      </c>
      <c r="E423" s="3" t="s">
        <v>171</v>
      </c>
      <c r="F423" s="4">
        <v>37.72</v>
      </c>
      <c r="G423" s="3" t="s">
        <v>49</v>
      </c>
      <c r="H423" s="3" t="str">
        <f t="shared" si="5"/>
        <v>Night</v>
      </c>
      <c r="I423" s="3">
        <f t="shared" si="6"/>
        <v>1</v>
      </c>
      <c r="J423" s="3">
        <f t="shared" si="7"/>
        <v>5</v>
      </c>
    </row>
    <row r="424" spans="1:10" ht="14.25" customHeight="1" x14ac:dyDescent="0.45">
      <c r="A424" s="5">
        <v>45419</v>
      </c>
      <c r="B424" s="1">
        <v>45419.447865532406</v>
      </c>
      <c r="C424" s="3">
        <f t="shared" si="4"/>
        <v>10</v>
      </c>
      <c r="D424" s="3" t="s">
        <v>4</v>
      </c>
      <c r="E424" s="3" t="s">
        <v>168</v>
      </c>
      <c r="F424" s="4">
        <v>37.72</v>
      </c>
      <c r="G424" s="3" t="s">
        <v>24</v>
      </c>
      <c r="H424" s="3" t="str">
        <f t="shared" si="5"/>
        <v>Morning</v>
      </c>
      <c r="I424" s="3">
        <f t="shared" si="6"/>
        <v>2</v>
      </c>
      <c r="J424" s="3">
        <f t="shared" si="7"/>
        <v>5</v>
      </c>
    </row>
    <row r="425" spans="1:10" ht="14.25" customHeight="1" x14ac:dyDescent="0.45">
      <c r="A425" s="5">
        <v>45419</v>
      </c>
      <c r="B425" s="1">
        <v>45419.473593668983</v>
      </c>
      <c r="C425" s="3">
        <f t="shared" si="4"/>
        <v>11</v>
      </c>
      <c r="D425" s="3" t="s">
        <v>4</v>
      </c>
      <c r="E425" s="3" t="s">
        <v>161</v>
      </c>
      <c r="F425" s="4">
        <v>27.92</v>
      </c>
      <c r="G425" s="3" t="s">
        <v>34</v>
      </c>
      <c r="H425" s="3" t="str">
        <f t="shared" si="5"/>
        <v>Morning</v>
      </c>
      <c r="I425" s="3">
        <f t="shared" si="6"/>
        <v>2</v>
      </c>
      <c r="J425" s="3">
        <f t="shared" si="7"/>
        <v>5</v>
      </c>
    </row>
    <row r="426" spans="1:10" ht="14.25" customHeight="1" x14ac:dyDescent="0.45">
      <c r="A426" s="5">
        <v>45419</v>
      </c>
      <c r="B426" s="1">
        <v>45419.558043321762</v>
      </c>
      <c r="C426" s="3">
        <f t="shared" si="4"/>
        <v>13</v>
      </c>
      <c r="D426" s="3" t="s">
        <v>4</v>
      </c>
      <c r="E426" s="3" t="s">
        <v>97</v>
      </c>
      <c r="F426" s="4">
        <v>27.92</v>
      </c>
      <c r="G426" s="3" t="s">
        <v>34</v>
      </c>
      <c r="H426" s="3" t="str">
        <f t="shared" si="5"/>
        <v>Afternoon</v>
      </c>
      <c r="I426" s="3">
        <f t="shared" si="6"/>
        <v>2</v>
      </c>
      <c r="J426" s="3">
        <f t="shared" si="7"/>
        <v>5</v>
      </c>
    </row>
    <row r="427" spans="1:10" ht="14.25" customHeight="1" x14ac:dyDescent="0.45">
      <c r="A427" s="5">
        <v>45419</v>
      </c>
      <c r="B427" s="1">
        <v>45419.695924768515</v>
      </c>
      <c r="C427" s="3">
        <f t="shared" si="4"/>
        <v>16</v>
      </c>
      <c r="D427" s="3" t="s">
        <v>4</v>
      </c>
      <c r="E427" s="3" t="s">
        <v>168</v>
      </c>
      <c r="F427" s="4">
        <v>37.72</v>
      </c>
      <c r="G427" s="3" t="s">
        <v>24</v>
      </c>
      <c r="H427" s="3" t="str">
        <f t="shared" si="5"/>
        <v>Afternoon</v>
      </c>
      <c r="I427" s="3">
        <f t="shared" si="6"/>
        <v>2</v>
      </c>
      <c r="J427" s="3">
        <f t="shared" si="7"/>
        <v>5</v>
      </c>
    </row>
    <row r="428" spans="1:10" ht="14.25" customHeight="1" x14ac:dyDescent="0.45">
      <c r="A428" s="5">
        <v>45419</v>
      </c>
      <c r="B428" s="1">
        <v>45419.705310243058</v>
      </c>
      <c r="C428" s="3">
        <f t="shared" si="4"/>
        <v>16</v>
      </c>
      <c r="D428" s="3" t="s">
        <v>4</v>
      </c>
      <c r="E428" s="3" t="s">
        <v>172</v>
      </c>
      <c r="F428" s="4">
        <v>27.92</v>
      </c>
      <c r="G428" s="3" t="s">
        <v>17</v>
      </c>
      <c r="H428" s="3" t="str">
        <f t="shared" si="5"/>
        <v>Afternoon</v>
      </c>
      <c r="I428" s="3">
        <f t="shared" si="6"/>
        <v>2</v>
      </c>
      <c r="J428" s="3">
        <f t="shared" si="7"/>
        <v>5</v>
      </c>
    </row>
    <row r="429" spans="1:10" ht="14.25" customHeight="1" x14ac:dyDescent="0.45">
      <c r="A429" s="5">
        <v>45419</v>
      </c>
      <c r="B429" s="1">
        <v>45419.734564953702</v>
      </c>
      <c r="C429" s="3">
        <f t="shared" si="4"/>
        <v>17</v>
      </c>
      <c r="D429" s="3" t="s">
        <v>4</v>
      </c>
      <c r="E429" s="3" t="s">
        <v>173</v>
      </c>
      <c r="F429" s="4">
        <v>37.72</v>
      </c>
      <c r="G429" s="3" t="s">
        <v>49</v>
      </c>
      <c r="H429" s="3" t="str">
        <f t="shared" si="5"/>
        <v>Night</v>
      </c>
      <c r="I429" s="3">
        <f t="shared" si="6"/>
        <v>2</v>
      </c>
      <c r="J429" s="3">
        <f t="shared" si="7"/>
        <v>5</v>
      </c>
    </row>
    <row r="430" spans="1:10" ht="14.25" customHeight="1" x14ac:dyDescent="0.45">
      <c r="A430" s="5">
        <v>45419</v>
      </c>
      <c r="B430" s="1">
        <v>45419.735280034722</v>
      </c>
      <c r="C430" s="3">
        <f t="shared" si="4"/>
        <v>17</v>
      </c>
      <c r="D430" s="3" t="s">
        <v>4</v>
      </c>
      <c r="E430" s="3" t="s">
        <v>173</v>
      </c>
      <c r="F430" s="4">
        <v>37.72</v>
      </c>
      <c r="G430" s="3" t="s">
        <v>13</v>
      </c>
      <c r="H430" s="3" t="str">
        <f t="shared" si="5"/>
        <v>Night</v>
      </c>
      <c r="I430" s="3">
        <f t="shared" si="6"/>
        <v>2</v>
      </c>
      <c r="J430" s="3">
        <f t="shared" si="7"/>
        <v>5</v>
      </c>
    </row>
    <row r="431" spans="1:10" ht="14.25" customHeight="1" x14ac:dyDescent="0.45">
      <c r="A431" s="5">
        <v>45419</v>
      </c>
      <c r="B431" s="1">
        <v>45419.774736516207</v>
      </c>
      <c r="C431" s="3">
        <f t="shared" si="4"/>
        <v>18</v>
      </c>
      <c r="D431" s="3" t="s">
        <v>27</v>
      </c>
      <c r="E431" s="3"/>
      <c r="F431" s="4">
        <v>34</v>
      </c>
      <c r="G431" s="3" t="s">
        <v>20</v>
      </c>
      <c r="H431" s="3" t="str">
        <f t="shared" si="5"/>
        <v>Night</v>
      </c>
      <c r="I431" s="3">
        <f t="shared" si="6"/>
        <v>2</v>
      </c>
      <c r="J431" s="3">
        <f t="shared" si="7"/>
        <v>5</v>
      </c>
    </row>
    <row r="432" spans="1:10" ht="14.25" customHeight="1" x14ac:dyDescent="0.45">
      <c r="A432" s="5">
        <v>45419</v>
      </c>
      <c r="B432" s="1">
        <v>45419.800144953704</v>
      </c>
      <c r="C432" s="3">
        <f t="shared" si="4"/>
        <v>19</v>
      </c>
      <c r="D432" s="3" t="s">
        <v>4</v>
      </c>
      <c r="E432" s="3" t="s">
        <v>174</v>
      </c>
      <c r="F432" s="4">
        <v>37.72</v>
      </c>
      <c r="G432" s="3" t="s">
        <v>49</v>
      </c>
      <c r="H432" s="3" t="str">
        <f t="shared" si="5"/>
        <v>Night</v>
      </c>
      <c r="I432" s="3">
        <f t="shared" si="6"/>
        <v>2</v>
      </c>
      <c r="J432" s="3">
        <f t="shared" si="7"/>
        <v>5</v>
      </c>
    </row>
    <row r="433" spans="1:10" ht="14.25" customHeight="1" x14ac:dyDescent="0.45">
      <c r="A433" s="5">
        <v>45419</v>
      </c>
      <c r="B433" s="1">
        <v>45419.800835590278</v>
      </c>
      <c r="C433" s="3">
        <f t="shared" si="4"/>
        <v>19</v>
      </c>
      <c r="D433" s="3" t="s">
        <v>4</v>
      </c>
      <c r="E433" s="3" t="s">
        <v>174</v>
      </c>
      <c r="F433" s="4">
        <v>37.72</v>
      </c>
      <c r="G433" s="3" t="s">
        <v>49</v>
      </c>
      <c r="H433" s="3" t="str">
        <f t="shared" si="5"/>
        <v>Night</v>
      </c>
      <c r="I433" s="3">
        <f t="shared" si="6"/>
        <v>2</v>
      </c>
      <c r="J433" s="3">
        <f t="shared" si="7"/>
        <v>5</v>
      </c>
    </row>
    <row r="434" spans="1:10" ht="14.25" customHeight="1" x14ac:dyDescent="0.45">
      <c r="A434" s="5">
        <v>45420</v>
      </c>
      <c r="B434" s="1">
        <v>45420.421861840281</v>
      </c>
      <c r="C434" s="3">
        <f t="shared" si="4"/>
        <v>10</v>
      </c>
      <c r="D434" s="3" t="s">
        <v>4</v>
      </c>
      <c r="E434" s="3" t="s">
        <v>12</v>
      </c>
      <c r="F434" s="4">
        <v>37.72</v>
      </c>
      <c r="G434" s="3" t="s">
        <v>13</v>
      </c>
      <c r="H434" s="3" t="str">
        <f t="shared" si="5"/>
        <v>Morning</v>
      </c>
      <c r="I434" s="3">
        <f t="shared" si="6"/>
        <v>3</v>
      </c>
      <c r="J434" s="3">
        <f t="shared" si="7"/>
        <v>5</v>
      </c>
    </row>
    <row r="435" spans="1:10" ht="14.25" customHeight="1" x14ac:dyDescent="0.45">
      <c r="A435" s="5">
        <v>45421</v>
      </c>
      <c r="B435" s="1">
        <v>45421.537752453703</v>
      </c>
      <c r="C435" s="3">
        <f t="shared" si="4"/>
        <v>12</v>
      </c>
      <c r="D435" s="3" t="s">
        <v>4</v>
      </c>
      <c r="E435" s="3" t="s">
        <v>175</v>
      </c>
      <c r="F435" s="4">
        <v>37.72</v>
      </c>
      <c r="G435" s="3" t="s">
        <v>49</v>
      </c>
      <c r="H435" s="3" t="str">
        <f t="shared" si="5"/>
        <v>Afternoon</v>
      </c>
      <c r="I435" s="3">
        <f t="shared" si="6"/>
        <v>4</v>
      </c>
      <c r="J435" s="3">
        <f t="shared" si="7"/>
        <v>5</v>
      </c>
    </row>
    <row r="436" spans="1:10" ht="14.25" customHeight="1" x14ac:dyDescent="0.45">
      <c r="A436" s="5">
        <v>45421</v>
      </c>
      <c r="B436" s="1">
        <v>45421.544427731482</v>
      </c>
      <c r="C436" s="3">
        <f t="shared" si="4"/>
        <v>13</v>
      </c>
      <c r="D436" s="3" t="s">
        <v>4</v>
      </c>
      <c r="E436" s="3" t="s">
        <v>176</v>
      </c>
      <c r="F436" s="4">
        <v>27.92</v>
      </c>
      <c r="G436" s="3" t="s">
        <v>17</v>
      </c>
      <c r="H436" s="3" t="str">
        <f t="shared" si="5"/>
        <v>Afternoon</v>
      </c>
      <c r="I436" s="3">
        <f t="shared" si="6"/>
        <v>4</v>
      </c>
      <c r="J436" s="3">
        <f t="shared" si="7"/>
        <v>5</v>
      </c>
    </row>
    <row r="437" spans="1:10" ht="14.25" customHeight="1" x14ac:dyDescent="0.45">
      <c r="A437" s="5">
        <v>45421</v>
      </c>
      <c r="B437" s="1">
        <v>45421.54511165509</v>
      </c>
      <c r="C437" s="3">
        <f t="shared" si="4"/>
        <v>13</v>
      </c>
      <c r="D437" s="3" t="s">
        <v>4</v>
      </c>
      <c r="E437" s="3" t="s">
        <v>176</v>
      </c>
      <c r="F437" s="4">
        <v>37.72</v>
      </c>
      <c r="G437" s="3" t="s">
        <v>13</v>
      </c>
      <c r="H437" s="3" t="str">
        <f t="shared" si="5"/>
        <v>Afternoon</v>
      </c>
      <c r="I437" s="3">
        <f t="shared" si="6"/>
        <v>4</v>
      </c>
      <c r="J437" s="3">
        <f t="shared" si="7"/>
        <v>5</v>
      </c>
    </row>
    <row r="438" spans="1:10" ht="14.25" customHeight="1" x14ac:dyDescent="0.45">
      <c r="A438" s="5">
        <v>45421</v>
      </c>
      <c r="B438" s="1">
        <v>45421.545963668985</v>
      </c>
      <c r="C438" s="3">
        <f t="shared" si="4"/>
        <v>13</v>
      </c>
      <c r="D438" s="3" t="s">
        <v>4</v>
      </c>
      <c r="E438" s="3" t="s">
        <v>176</v>
      </c>
      <c r="F438" s="4">
        <v>37.72</v>
      </c>
      <c r="G438" s="3" t="s">
        <v>13</v>
      </c>
      <c r="H438" s="3" t="str">
        <f t="shared" si="5"/>
        <v>Afternoon</v>
      </c>
      <c r="I438" s="3">
        <f t="shared" si="6"/>
        <v>4</v>
      </c>
      <c r="J438" s="3">
        <f t="shared" si="7"/>
        <v>5</v>
      </c>
    </row>
    <row r="439" spans="1:10" ht="14.25" customHeight="1" x14ac:dyDescent="0.45">
      <c r="A439" s="5">
        <v>45421</v>
      </c>
      <c r="B439" s="1">
        <v>45421.546717696758</v>
      </c>
      <c r="C439" s="3">
        <f t="shared" si="4"/>
        <v>13</v>
      </c>
      <c r="D439" s="3" t="s">
        <v>4</v>
      </c>
      <c r="E439" s="3" t="s">
        <v>176</v>
      </c>
      <c r="F439" s="4">
        <v>37.72</v>
      </c>
      <c r="G439" s="3" t="s">
        <v>13</v>
      </c>
      <c r="H439" s="3" t="str">
        <f t="shared" si="5"/>
        <v>Afternoon</v>
      </c>
      <c r="I439" s="3">
        <f t="shared" si="6"/>
        <v>4</v>
      </c>
      <c r="J439" s="3">
        <f t="shared" si="7"/>
        <v>5</v>
      </c>
    </row>
    <row r="440" spans="1:10" ht="14.25" customHeight="1" x14ac:dyDescent="0.45">
      <c r="A440" s="5">
        <v>45421</v>
      </c>
      <c r="B440" s="1">
        <v>45421.705030104167</v>
      </c>
      <c r="C440" s="3">
        <f t="shared" si="4"/>
        <v>16</v>
      </c>
      <c r="D440" s="3" t="s">
        <v>4</v>
      </c>
      <c r="E440" s="3" t="s">
        <v>138</v>
      </c>
      <c r="F440" s="4">
        <v>27.92</v>
      </c>
      <c r="G440" s="3" t="s">
        <v>17</v>
      </c>
      <c r="H440" s="3" t="str">
        <f t="shared" si="5"/>
        <v>Afternoon</v>
      </c>
      <c r="I440" s="3">
        <f t="shared" si="6"/>
        <v>4</v>
      </c>
      <c r="J440" s="3">
        <f t="shared" si="7"/>
        <v>5</v>
      </c>
    </row>
    <row r="441" spans="1:10" ht="14.25" customHeight="1" x14ac:dyDescent="0.45">
      <c r="A441" s="5">
        <v>45421</v>
      </c>
      <c r="B441" s="1">
        <v>45421.70572903935</v>
      </c>
      <c r="C441" s="3">
        <f t="shared" si="4"/>
        <v>16</v>
      </c>
      <c r="D441" s="3" t="s">
        <v>4</v>
      </c>
      <c r="E441" s="3" t="s">
        <v>138</v>
      </c>
      <c r="F441" s="4">
        <v>27.92</v>
      </c>
      <c r="G441" s="3" t="s">
        <v>17</v>
      </c>
      <c r="H441" s="3" t="str">
        <f t="shared" si="5"/>
        <v>Afternoon</v>
      </c>
      <c r="I441" s="3">
        <f t="shared" si="6"/>
        <v>4</v>
      </c>
      <c r="J441" s="3">
        <f t="shared" si="7"/>
        <v>5</v>
      </c>
    </row>
    <row r="442" spans="1:10" ht="14.25" customHeight="1" x14ac:dyDescent="0.45">
      <c r="A442" s="5">
        <v>45421</v>
      </c>
      <c r="B442" s="1">
        <v>45421.751040451389</v>
      </c>
      <c r="C442" s="3">
        <f t="shared" si="4"/>
        <v>18</v>
      </c>
      <c r="D442" s="3" t="s">
        <v>4</v>
      </c>
      <c r="E442" s="3" t="s">
        <v>177</v>
      </c>
      <c r="F442" s="4">
        <v>27.92</v>
      </c>
      <c r="G442" s="3" t="s">
        <v>17</v>
      </c>
      <c r="H442" s="3" t="str">
        <f t="shared" si="5"/>
        <v>Night</v>
      </c>
      <c r="I442" s="3">
        <f t="shared" si="6"/>
        <v>4</v>
      </c>
      <c r="J442" s="3">
        <f t="shared" si="7"/>
        <v>5</v>
      </c>
    </row>
    <row r="443" spans="1:10" ht="14.25" customHeight="1" x14ac:dyDescent="0.45">
      <c r="A443" s="5">
        <v>45421</v>
      </c>
      <c r="B443" s="1">
        <v>45421.759678541668</v>
      </c>
      <c r="C443" s="3">
        <f t="shared" si="4"/>
        <v>18</v>
      </c>
      <c r="D443" s="3" t="s">
        <v>4</v>
      </c>
      <c r="E443" s="3" t="s">
        <v>163</v>
      </c>
      <c r="F443" s="4">
        <v>32.82</v>
      </c>
      <c r="G443" s="3" t="s">
        <v>20</v>
      </c>
      <c r="H443" s="3" t="str">
        <f t="shared" si="5"/>
        <v>Night</v>
      </c>
      <c r="I443" s="3">
        <f t="shared" si="6"/>
        <v>4</v>
      </c>
      <c r="J443" s="3">
        <f t="shared" si="7"/>
        <v>5</v>
      </c>
    </row>
    <row r="444" spans="1:10" ht="14.25" customHeight="1" x14ac:dyDescent="0.45">
      <c r="A444" s="5">
        <v>45422</v>
      </c>
      <c r="B444" s="1">
        <v>45422.423170972223</v>
      </c>
      <c r="C444" s="3">
        <f t="shared" si="4"/>
        <v>10</v>
      </c>
      <c r="D444" s="3" t="s">
        <v>27</v>
      </c>
      <c r="E444" s="3"/>
      <c r="F444" s="4">
        <v>39</v>
      </c>
      <c r="G444" s="3" t="s">
        <v>13</v>
      </c>
      <c r="H444" s="3" t="str">
        <f t="shared" si="5"/>
        <v>Morning</v>
      </c>
      <c r="I444" s="3">
        <f t="shared" si="6"/>
        <v>5</v>
      </c>
      <c r="J444" s="3">
        <f t="shared" si="7"/>
        <v>5</v>
      </c>
    </row>
    <row r="445" spans="1:10" ht="14.25" customHeight="1" x14ac:dyDescent="0.45">
      <c r="A445" s="5">
        <v>45422</v>
      </c>
      <c r="B445" s="1">
        <v>45422.65719341435</v>
      </c>
      <c r="C445" s="3">
        <f t="shared" si="4"/>
        <v>15</v>
      </c>
      <c r="D445" s="3" t="s">
        <v>4</v>
      </c>
      <c r="E445" s="3" t="s">
        <v>178</v>
      </c>
      <c r="F445" s="4">
        <v>37.72</v>
      </c>
      <c r="G445" s="3" t="s">
        <v>13</v>
      </c>
      <c r="H445" s="3" t="str">
        <f t="shared" si="5"/>
        <v>Afternoon</v>
      </c>
      <c r="I445" s="3">
        <f t="shared" si="6"/>
        <v>5</v>
      </c>
      <c r="J445" s="3">
        <f t="shared" si="7"/>
        <v>5</v>
      </c>
    </row>
    <row r="446" spans="1:10" ht="14.25" customHeight="1" x14ac:dyDescent="0.45">
      <c r="A446" s="5">
        <v>45422</v>
      </c>
      <c r="B446" s="1">
        <v>45422.658015138892</v>
      </c>
      <c r="C446" s="3">
        <f t="shared" si="4"/>
        <v>15</v>
      </c>
      <c r="D446" s="3" t="s">
        <v>4</v>
      </c>
      <c r="E446" s="3" t="s">
        <v>178</v>
      </c>
      <c r="F446" s="4">
        <v>37.72</v>
      </c>
      <c r="G446" s="3" t="s">
        <v>13</v>
      </c>
      <c r="H446" s="3" t="str">
        <f t="shared" si="5"/>
        <v>Afternoon</v>
      </c>
      <c r="I446" s="3">
        <f t="shared" si="6"/>
        <v>5</v>
      </c>
      <c r="J446" s="3">
        <f t="shared" si="7"/>
        <v>5</v>
      </c>
    </row>
    <row r="447" spans="1:10" ht="14.25" customHeight="1" x14ac:dyDescent="0.45">
      <c r="A447" s="5">
        <v>45422</v>
      </c>
      <c r="B447" s="1">
        <v>45422.680730138891</v>
      </c>
      <c r="C447" s="3">
        <f t="shared" si="4"/>
        <v>16</v>
      </c>
      <c r="D447" s="3" t="s">
        <v>27</v>
      </c>
      <c r="E447" s="3"/>
      <c r="F447" s="4">
        <v>34</v>
      </c>
      <c r="G447" s="3" t="s">
        <v>20</v>
      </c>
      <c r="H447" s="3" t="str">
        <f t="shared" si="5"/>
        <v>Afternoon</v>
      </c>
      <c r="I447" s="3">
        <f t="shared" si="6"/>
        <v>5</v>
      </c>
      <c r="J447" s="3">
        <f t="shared" si="7"/>
        <v>5</v>
      </c>
    </row>
    <row r="448" spans="1:10" ht="14.25" customHeight="1" x14ac:dyDescent="0.45">
      <c r="A448" s="5">
        <v>45423</v>
      </c>
      <c r="B448" s="1">
        <v>45423.486028680556</v>
      </c>
      <c r="C448" s="3">
        <f t="shared" si="4"/>
        <v>11</v>
      </c>
      <c r="D448" s="3" t="s">
        <v>4</v>
      </c>
      <c r="E448" s="3" t="s">
        <v>89</v>
      </c>
      <c r="F448" s="4">
        <v>37.72</v>
      </c>
      <c r="G448" s="3" t="s">
        <v>13</v>
      </c>
      <c r="H448" s="3" t="str">
        <f t="shared" si="5"/>
        <v>Morning</v>
      </c>
      <c r="I448" s="3">
        <f t="shared" si="6"/>
        <v>6</v>
      </c>
      <c r="J448" s="3">
        <f t="shared" si="7"/>
        <v>5</v>
      </c>
    </row>
    <row r="449" spans="1:10" ht="14.25" customHeight="1" x14ac:dyDescent="0.45">
      <c r="A449" s="5">
        <v>45423</v>
      </c>
      <c r="B449" s="1">
        <v>45423.710227407406</v>
      </c>
      <c r="C449" s="3">
        <f t="shared" si="4"/>
        <v>17</v>
      </c>
      <c r="D449" s="3" t="s">
        <v>27</v>
      </c>
      <c r="E449" s="3"/>
      <c r="F449" s="4">
        <v>39</v>
      </c>
      <c r="G449" s="3" t="s">
        <v>13</v>
      </c>
      <c r="H449" s="3" t="str">
        <f t="shared" si="5"/>
        <v>Night</v>
      </c>
      <c r="I449" s="3">
        <f t="shared" si="6"/>
        <v>6</v>
      </c>
      <c r="J449" s="3">
        <f t="shared" si="7"/>
        <v>5</v>
      </c>
    </row>
    <row r="450" spans="1:10" ht="14.25" customHeight="1" x14ac:dyDescent="0.45">
      <c r="A450" s="5">
        <v>45423</v>
      </c>
      <c r="B450" s="1">
        <v>45423.722574050924</v>
      </c>
      <c r="C450" s="3">
        <f t="shared" si="4"/>
        <v>17</v>
      </c>
      <c r="D450" s="3" t="s">
        <v>4</v>
      </c>
      <c r="E450" s="3" t="s">
        <v>25</v>
      </c>
      <c r="F450" s="4">
        <v>32.82</v>
      </c>
      <c r="G450" s="3" t="s">
        <v>20</v>
      </c>
      <c r="H450" s="3" t="str">
        <f t="shared" si="5"/>
        <v>Night</v>
      </c>
      <c r="I450" s="3">
        <f t="shared" si="6"/>
        <v>6</v>
      </c>
      <c r="J450" s="3">
        <f t="shared" si="7"/>
        <v>5</v>
      </c>
    </row>
    <row r="451" spans="1:10" ht="14.25" customHeight="1" x14ac:dyDescent="0.45">
      <c r="A451" s="5">
        <v>45423</v>
      </c>
      <c r="B451" s="1">
        <v>45423.723566168985</v>
      </c>
      <c r="C451" s="3">
        <f t="shared" si="4"/>
        <v>17</v>
      </c>
      <c r="D451" s="3" t="s">
        <v>4</v>
      </c>
      <c r="E451" s="3" t="s">
        <v>45</v>
      </c>
      <c r="F451" s="4">
        <v>37.72</v>
      </c>
      <c r="G451" s="3" t="s">
        <v>24</v>
      </c>
      <c r="H451" s="3" t="str">
        <f t="shared" si="5"/>
        <v>Night</v>
      </c>
      <c r="I451" s="3">
        <f t="shared" si="6"/>
        <v>6</v>
      </c>
      <c r="J451" s="3">
        <f t="shared" si="7"/>
        <v>5</v>
      </c>
    </row>
    <row r="452" spans="1:10" ht="14.25" customHeight="1" x14ac:dyDescent="0.45">
      <c r="A452" s="5">
        <v>45423</v>
      </c>
      <c r="B452" s="1">
        <v>45423.724968761577</v>
      </c>
      <c r="C452" s="3">
        <f t="shared" si="4"/>
        <v>17</v>
      </c>
      <c r="D452" s="3" t="s">
        <v>4</v>
      </c>
      <c r="E452" s="3" t="s">
        <v>60</v>
      </c>
      <c r="F452" s="4">
        <v>37.72</v>
      </c>
      <c r="G452" s="3" t="s">
        <v>49</v>
      </c>
      <c r="H452" s="3" t="str">
        <f t="shared" si="5"/>
        <v>Night</v>
      </c>
      <c r="I452" s="3">
        <f t="shared" si="6"/>
        <v>6</v>
      </c>
      <c r="J452" s="3">
        <f t="shared" si="7"/>
        <v>5</v>
      </c>
    </row>
    <row r="453" spans="1:10" ht="14.25" customHeight="1" x14ac:dyDescent="0.45">
      <c r="A453" s="5">
        <v>45423</v>
      </c>
      <c r="B453" s="1">
        <v>45423.728404305555</v>
      </c>
      <c r="C453" s="3">
        <f t="shared" si="4"/>
        <v>17</v>
      </c>
      <c r="D453" s="3" t="s">
        <v>4</v>
      </c>
      <c r="E453" s="3" t="s">
        <v>29</v>
      </c>
      <c r="F453" s="4">
        <v>32.82</v>
      </c>
      <c r="G453" s="3" t="s">
        <v>20</v>
      </c>
      <c r="H453" s="3" t="str">
        <f t="shared" si="5"/>
        <v>Night</v>
      </c>
      <c r="I453" s="3">
        <f t="shared" si="6"/>
        <v>6</v>
      </c>
      <c r="J453" s="3">
        <f t="shared" si="7"/>
        <v>5</v>
      </c>
    </row>
    <row r="454" spans="1:10" ht="14.25" customHeight="1" x14ac:dyDescent="0.45">
      <c r="A454" s="5">
        <v>45423</v>
      </c>
      <c r="B454" s="1">
        <v>45423.774771493052</v>
      </c>
      <c r="C454" s="3">
        <f t="shared" si="4"/>
        <v>18</v>
      </c>
      <c r="D454" s="3" t="s">
        <v>4</v>
      </c>
      <c r="E454" s="3" t="s">
        <v>135</v>
      </c>
      <c r="F454" s="4">
        <v>37.72</v>
      </c>
      <c r="G454" s="3" t="s">
        <v>49</v>
      </c>
      <c r="H454" s="3" t="str">
        <f t="shared" si="5"/>
        <v>Night</v>
      </c>
      <c r="I454" s="3">
        <f t="shared" si="6"/>
        <v>6</v>
      </c>
      <c r="J454" s="3">
        <f t="shared" si="7"/>
        <v>5</v>
      </c>
    </row>
    <row r="455" spans="1:10" ht="14.25" customHeight="1" x14ac:dyDescent="0.45">
      <c r="A455" s="5">
        <v>45423</v>
      </c>
      <c r="B455" s="1">
        <v>45423.818241851855</v>
      </c>
      <c r="C455" s="3">
        <f t="shared" si="4"/>
        <v>19</v>
      </c>
      <c r="D455" s="3" t="s">
        <v>4</v>
      </c>
      <c r="E455" s="3" t="s">
        <v>179</v>
      </c>
      <c r="F455" s="4">
        <v>37.72</v>
      </c>
      <c r="G455" s="3" t="s">
        <v>13</v>
      </c>
      <c r="H455" s="3" t="str">
        <f t="shared" si="5"/>
        <v>Night</v>
      </c>
      <c r="I455" s="3">
        <f t="shared" si="6"/>
        <v>6</v>
      </c>
      <c r="J455" s="3">
        <f t="shared" si="7"/>
        <v>5</v>
      </c>
    </row>
    <row r="456" spans="1:10" ht="14.25" customHeight="1" x14ac:dyDescent="0.45">
      <c r="A456" s="5">
        <v>45424</v>
      </c>
      <c r="B456" s="1">
        <v>45424.431047592596</v>
      </c>
      <c r="C456" s="3">
        <f t="shared" si="4"/>
        <v>10</v>
      </c>
      <c r="D456" s="3" t="s">
        <v>4</v>
      </c>
      <c r="E456" s="3" t="s">
        <v>12</v>
      </c>
      <c r="F456" s="4">
        <v>37.72</v>
      </c>
      <c r="G456" s="3" t="s">
        <v>13</v>
      </c>
      <c r="H456" s="3" t="str">
        <f t="shared" si="5"/>
        <v>Morning</v>
      </c>
      <c r="I456" s="3">
        <f t="shared" si="6"/>
        <v>7</v>
      </c>
      <c r="J456" s="3">
        <f t="shared" si="7"/>
        <v>5</v>
      </c>
    </row>
    <row r="457" spans="1:10" ht="14.25" customHeight="1" x14ac:dyDescent="0.45">
      <c r="A457" s="5">
        <v>45424</v>
      </c>
      <c r="B457" s="1">
        <v>45424.558373437503</v>
      </c>
      <c r="C457" s="3">
        <f t="shared" si="4"/>
        <v>13</v>
      </c>
      <c r="D457" s="3" t="s">
        <v>4</v>
      </c>
      <c r="E457" s="3" t="s">
        <v>180</v>
      </c>
      <c r="F457" s="4">
        <v>37.72</v>
      </c>
      <c r="G457" s="3" t="s">
        <v>13</v>
      </c>
      <c r="H457" s="3" t="str">
        <f t="shared" si="5"/>
        <v>Afternoon</v>
      </c>
      <c r="I457" s="3">
        <f t="shared" si="6"/>
        <v>7</v>
      </c>
      <c r="J457" s="3">
        <f t="shared" si="7"/>
        <v>5</v>
      </c>
    </row>
    <row r="458" spans="1:10" ht="14.25" customHeight="1" x14ac:dyDescent="0.45">
      <c r="A458" s="5">
        <v>45424</v>
      </c>
      <c r="B458" s="1">
        <v>45424.560868553242</v>
      </c>
      <c r="C458" s="3">
        <f t="shared" si="4"/>
        <v>13</v>
      </c>
      <c r="D458" s="3" t="s">
        <v>4</v>
      </c>
      <c r="E458" s="3" t="s">
        <v>181</v>
      </c>
      <c r="F458" s="4">
        <v>27.92</v>
      </c>
      <c r="G458" s="3" t="s">
        <v>17</v>
      </c>
      <c r="H458" s="3" t="str">
        <f t="shared" si="5"/>
        <v>Afternoon</v>
      </c>
      <c r="I458" s="3">
        <f t="shared" si="6"/>
        <v>7</v>
      </c>
      <c r="J458" s="3">
        <f t="shared" si="7"/>
        <v>5</v>
      </c>
    </row>
    <row r="459" spans="1:10" ht="14.25" customHeight="1" x14ac:dyDescent="0.45">
      <c r="A459" s="5">
        <v>45424</v>
      </c>
      <c r="B459" s="1">
        <v>45424.63634045139</v>
      </c>
      <c r="C459" s="3">
        <f t="shared" si="4"/>
        <v>15</v>
      </c>
      <c r="D459" s="3" t="s">
        <v>4</v>
      </c>
      <c r="E459" s="3" t="s">
        <v>97</v>
      </c>
      <c r="F459" s="4">
        <v>37.72</v>
      </c>
      <c r="G459" s="3" t="s">
        <v>13</v>
      </c>
      <c r="H459" s="3" t="str">
        <f t="shared" si="5"/>
        <v>Afternoon</v>
      </c>
      <c r="I459" s="3">
        <f t="shared" si="6"/>
        <v>7</v>
      </c>
      <c r="J459" s="3">
        <f t="shared" si="7"/>
        <v>5</v>
      </c>
    </row>
    <row r="460" spans="1:10" ht="14.25" customHeight="1" x14ac:dyDescent="0.45">
      <c r="A460" s="5">
        <v>45424</v>
      </c>
      <c r="B460" s="1">
        <v>45424.651416921297</v>
      </c>
      <c r="C460" s="3">
        <f t="shared" si="4"/>
        <v>15</v>
      </c>
      <c r="D460" s="3" t="s">
        <v>4</v>
      </c>
      <c r="E460" s="3" t="s">
        <v>182</v>
      </c>
      <c r="F460" s="4">
        <v>32.82</v>
      </c>
      <c r="G460" s="3" t="s">
        <v>20</v>
      </c>
      <c r="H460" s="3" t="str">
        <f t="shared" si="5"/>
        <v>Afternoon</v>
      </c>
      <c r="I460" s="3">
        <f t="shared" si="6"/>
        <v>7</v>
      </c>
      <c r="J460" s="3">
        <f t="shared" si="7"/>
        <v>5</v>
      </c>
    </row>
    <row r="461" spans="1:10" ht="14.25" customHeight="1" x14ac:dyDescent="0.45">
      <c r="A461" s="5">
        <v>45424</v>
      </c>
      <c r="B461" s="1">
        <v>45424.661283229165</v>
      </c>
      <c r="C461" s="3">
        <f t="shared" si="4"/>
        <v>15</v>
      </c>
      <c r="D461" s="3" t="s">
        <v>4</v>
      </c>
      <c r="E461" s="3" t="s">
        <v>183</v>
      </c>
      <c r="F461" s="4">
        <v>32.82</v>
      </c>
      <c r="G461" s="3" t="s">
        <v>20</v>
      </c>
      <c r="H461" s="3" t="str">
        <f t="shared" si="5"/>
        <v>Afternoon</v>
      </c>
      <c r="I461" s="3">
        <f t="shared" si="6"/>
        <v>7</v>
      </c>
      <c r="J461" s="3">
        <f t="shared" si="7"/>
        <v>5</v>
      </c>
    </row>
    <row r="462" spans="1:10" ht="14.25" customHeight="1" x14ac:dyDescent="0.45">
      <c r="A462" s="5">
        <v>45424</v>
      </c>
      <c r="B462" s="1">
        <v>45424.66968903935</v>
      </c>
      <c r="C462" s="3">
        <f t="shared" si="4"/>
        <v>16</v>
      </c>
      <c r="D462" s="3" t="s">
        <v>4</v>
      </c>
      <c r="E462" s="3" t="s">
        <v>29</v>
      </c>
      <c r="F462" s="4">
        <v>32.82</v>
      </c>
      <c r="G462" s="3" t="s">
        <v>20</v>
      </c>
      <c r="H462" s="3" t="str">
        <f t="shared" si="5"/>
        <v>Afternoon</v>
      </c>
      <c r="I462" s="3">
        <f t="shared" si="6"/>
        <v>7</v>
      </c>
      <c r="J462" s="3">
        <f t="shared" si="7"/>
        <v>5</v>
      </c>
    </row>
    <row r="463" spans="1:10" ht="14.25" customHeight="1" x14ac:dyDescent="0.45">
      <c r="A463" s="5">
        <v>45424</v>
      </c>
      <c r="B463" s="1">
        <v>45424.820492696759</v>
      </c>
      <c r="C463" s="3">
        <f t="shared" si="4"/>
        <v>19</v>
      </c>
      <c r="D463" s="3" t="s">
        <v>4</v>
      </c>
      <c r="E463" s="3" t="s">
        <v>25</v>
      </c>
      <c r="F463" s="4">
        <v>32.82</v>
      </c>
      <c r="G463" s="3" t="s">
        <v>20</v>
      </c>
      <c r="H463" s="3" t="str">
        <f t="shared" si="5"/>
        <v>Night</v>
      </c>
      <c r="I463" s="3">
        <f t="shared" si="6"/>
        <v>7</v>
      </c>
      <c r="J463" s="3">
        <f t="shared" si="7"/>
        <v>5</v>
      </c>
    </row>
    <row r="464" spans="1:10" ht="14.25" customHeight="1" x14ac:dyDescent="0.45">
      <c r="A464" s="5">
        <v>45425</v>
      </c>
      <c r="B464" s="1">
        <v>45425.461034120373</v>
      </c>
      <c r="C464" s="3">
        <f t="shared" si="4"/>
        <v>11</v>
      </c>
      <c r="D464" s="3" t="s">
        <v>4</v>
      </c>
      <c r="E464" s="3" t="s">
        <v>184</v>
      </c>
      <c r="F464" s="4">
        <v>32.82</v>
      </c>
      <c r="G464" s="3" t="s">
        <v>20</v>
      </c>
      <c r="H464" s="3" t="str">
        <f t="shared" si="5"/>
        <v>Morning</v>
      </c>
      <c r="I464" s="3">
        <f t="shared" si="6"/>
        <v>1</v>
      </c>
      <c r="J464" s="3">
        <f t="shared" si="7"/>
        <v>5</v>
      </c>
    </row>
    <row r="465" spans="1:10" ht="14.25" customHeight="1" x14ac:dyDescent="0.45">
      <c r="A465" s="5">
        <v>45425</v>
      </c>
      <c r="B465" s="1">
        <v>45425.64665234954</v>
      </c>
      <c r="C465" s="3">
        <f t="shared" si="4"/>
        <v>15</v>
      </c>
      <c r="D465" s="3" t="s">
        <v>27</v>
      </c>
      <c r="E465" s="3"/>
      <c r="F465" s="4">
        <v>29</v>
      </c>
      <c r="G465" s="3" t="s">
        <v>17</v>
      </c>
      <c r="H465" s="3" t="str">
        <f t="shared" si="5"/>
        <v>Afternoon</v>
      </c>
      <c r="I465" s="3">
        <f t="shared" si="6"/>
        <v>1</v>
      </c>
      <c r="J465" s="3">
        <f t="shared" si="7"/>
        <v>5</v>
      </c>
    </row>
    <row r="466" spans="1:10" ht="14.25" customHeight="1" x14ac:dyDescent="0.45">
      <c r="A466" s="5">
        <v>45425</v>
      </c>
      <c r="B466" s="1">
        <v>45425.647116979169</v>
      </c>
      <c r="C466" s="3">
        <f t="shared" si="4"/>
        <v>15</v>
      </c>
      <c r="D466" s="3" t="s">
        <v>27</v>
      </c>
      <c r="E466" s="3"/>
      <c r="F466" s="4">
        <v>29</v>
      </c>
      <c r="G466" s="3" t="s">
        <v>17</v>
      </c>
      <c r="H466" s="3" t="str">
        <f t="shared" si="5"/>
        <v>Afternoon</v>
      </c>
      <c r="I466" s="3">
        <f t="shared" si="6"/>
        <v>1</v>
      </c>
      <c r="J466" s="3">
        <f t="shared" si="7"/>
        <v>5</v>
      </c>
    </row>
    <row r="467" spans="1:10" ht="14.25" customHeight="1" x14ac:dyDescent="0.45">
      <c r="A467" s="5">
        <v>45426</v>
      </c>
      <c r="B467" s="1">
        <v>45426.359890983797</v>
      </c>
      <c r="C467" s="3">
        <f t="shared" si="4"/>
        <v>8</v>
      </c>
      <c r="D467" s="3" t="s">
        <v>4</v>
      </c>
      <c r="E467" s="3" t="s">
        <v>29</v>
      </c>
      <c r="F467" s="4">
        <v>27.92</v>
      </c>
      <c r="G467" s="3" t="s">
        <v>17</v>
      </c>
      <c r="H467" s="3" t="str">
        <f t="shared" si="5"/>
        <v>Morning</v>
      </c>
      <c r="I467" s="3">
        <f t="shared" si="6"/>
        <v>2</v>
      </c>
      <c r="J467" s="3">
        <f t="shared" si="7"/>
        <v>5</v>
      </c>
    </row>
    <row r="468" spans="1:10" ht="14.25" customHeight="1" x14ac:dyDescent="0.45">
      <c r="A468" s="5">
        <v>45426</v>
      </c>
      <c r="B468" s="1">
        <v>45426.360711284724</v>
      </c>
      <c r="C468" s="3">
        <f t="shared" si="4"/>
        <v>8</v>
      </c>
      <c r="D468" s="3" t="s">
        <v>4</v>
      </c>
      <c r="E468" s="3" t="s">
        <v>29</v>
      </c>
      <c r="F468" s="4">
        <v>27.92</v>
      </c>
      <c r="G468" s="3" t="s">
        <v>17</v>
      </c>
      <c r="H468" s="3" t="str">
        <f t="shared" si="5"/>
        <v>Morning</v>
      </c>
      <c r="I468" s="3">
        <f t="shared" si="6"/>
        <v>2</v>
      </c>
      <c r="J468" s="3">
        <f t="shared" si="7"/>
        <v>5</v>
      </c>
    </row>
    <row r="469" spans="1:10" ht="14.25" customHeight="1" x14ac:dyDescent="0.45">
      <c r="A469" s="5">
        <v>45426</v>
      </c>
      <c r="B469" s="1">
        <v>45426.361313472225</v>
      </c>
      <c r="C469" s="3">
        <f t="shared" si="4"/>
        <v>8</v>
      </c>
      <c r="D469" s="3" t="s">
        <v>4</v>
      </c>
      <c r="E469" s="3" t="s">
        <v>29</v>
      </c>
      <c r="F469" s="4">
        <v>27.92</v>
      </c>
      <c r="G469" s="3" t="s">
        <v>17</v>
      </c>
      <c r="H469" s="3" t="str">
        <f t="shared" si="5"/>
        <v>Morning</v>
      </c>
      <c r="I469" s="3">
        <f t="shared" si="6"/>
        <v>2</v>
      </c>
      <c r="J469" s="3">
        <f t="shared" si="7"/>
        <v>5</v>
      </c>
    </row>
    <row r="470" spans="1:10" ht="14.25" customHeight="1" x14ac:dyDescent="0.45">
      <c r="A470" s="5">
        <v>45426</v>
      </c>
      <c r="B470" s="1">
        <v>45426.430129328706</v>
      </c>
      <c r="C470" s="3">
        <f t="shared" si="4"/>
        <v>10</v>
      </c>
      <c r="D470" s="3" t="s">
        <v>4</v>
      </c>
      <c r="E470" s="3" t="s">
        <v>29</v>
      </c>
      <c r="F470" s="4">
        <v>37.72</v>
      </c>
      <c r="G470" s="3" t="s">
        <v>49</v>
      </c>
      <c r="H470" s="3" t="str">
        <f t="shared" si="5"/>
        <v>Morning</v>
      </c>
      <c r="I470" s="3">
        <f t="shared" si="6"/>
        <v>2</v>
      </c>
      <c r="J470" s="3">
        <f t="shared" si="7"/>
        <v>5</v>
      </c>
    </row>
    <row r="471" spans="1:10" ht="14.25" customHeight="1" x14ac:dyDescent="0.45">
      <c r="A471" s="5">
        <v>45426</v>
      </c>
      <c r="B471" s="1">
        <v>45426.480895509259</v>
      </c>
      <c r="C471" s="3">
        <f t="shared" si="4"/>
        <v>11</v>
      </c>
      <c r="D471" s="3" t="s">
        <v>4</v>
      </c>
      <c r="E471" s="3" t="s">
        <v>185</v>
      </c>
      <c r="F471" s="4">
        <v>37.72</v>
      </c>
      <c r="G471" s="3" t="s">
        <v>13</v>
      </c>
      <c r="H471" s="3" t="str">
        <f t="shared" si="5"/>
        <v>Morning</v>
      </c>
      <c r="I471" s="3">
        <f t="shared" si="6"/>
        <v>2</v>
      </c>
      <c r="J471" s="3">
        <f t="shared" si="7"/>
        <v>5</v>
      </c>
    </row>
    <row r="472" spans="1:10" ht="14.25" customHeight="1" x14ac:dyDescent="0.45">
      <c r="A472" s="5">
        <v>45426</v>
      </c>
      <c r="B472" s="1">
        <v>45426.482093182873</v>
      </c>
      <c r="C472" s="3">
        <f t="shared" si="4"/>
        <v>11</v>
      </c>
      <c r="D472" s="3" t="s">
        <v>4</v>
      </c>
      <c r="E472" s="3" t="s">
        <v>185</v>
      </c>
      <c r="F472" s="4">
        <v>37.72</v>
      </c>
      <c r="G472" s="3" t="s">
        <v>49</v>
      </c>
      <c r="H472" s="3" t="str">
        <f t="shared" si="5"/>
        <v>Morning</v>
      </c>
      <c r="I472" s="3">
        <f t="shared" si="6"/>
        <v>2</v>
      </c>
      <c r="J472" s="3">
        <f t="shared" si="7"/>
        <v>5</v>
      </c>
    </row>
    <row r="473" spans="1:10" ht="14.25" customHeight="1" x14ac:dyDescent="0.45">
      <c r="A473" s="5">
        <v>45426</v>
      </c>
      <c r="B473" s="1">
        <v>45426.586742824074</v>
      </c>
      <c r="C473" s="3">
        <f t="shared" si="4"/>
        <v>14</v>
      </c>
      <c r="D473" s="3" t="s">
        <v>4</v>
      </c>
      <c r="E473" s="3" t="s">
        <v>44</v>
      </c>
      <c r="F473" s="4">
        <v>37.72</v>
      </c>
      <c r="G473" s="3" t="s">
        <v>49</v>
      </c>
      <c r="H473" s="3" t="str">
        <f t="shared" si="5"/>
        <v>Afternoon</v>
      </c>
      <c r="I473" s="3">
        <f t="shared" si="6"/>
        <v>2</v>
      </c>
      <c r="J473" s="3">
        <f t="shared" si="7"/>
        <v>5</v>
      </c>
    </row>
    <row r="474" spans="1:10" ht="14.25" customHeight="1" x14ac:dyDescent="0.45">
      <c r="A474" s="5">
        <v>45426</v>
      </c>
      <c r="B474" s="1">
        <v>45426.587504374998</v>
      </c>
      <c r="C474" s="3">
        <f t="shared" si="4"/>
        <v>14</v>
      </c>
      <c r="D474" s="3" t="s">
        <v>4</v>
      </c>
      <c r="E474" s="3" t="s">
        <v>25</v>
      </c>
      <c r="F474" s="4">
        <v>32.82</v>
      </c>
      <c r="G474" s="3" t="s">
        <v>20</v>
      </c>
      <c r="H474" s="3" t="str">
        <f t="shared" si="5"/>
        <v>Afternoon</v>
      </c>
      <c r="I474" s="3">
        <f t="shared" si="6"/>
        <v>2</v>
      </c>
      <c r="J474" s="3">
        <f t="shared" si="7"/>
        <v>5</v>
      </c>
    </row>
    <row r="475" spans="1:10" ht="14.25" customHeight="1" x14ac:dyDescent="0.45">
      <c r="A475" s="5">
        <v>45426</v>
      </c>
      <c r="B475" s="1">
        <v>45426.626328530096</v>
      </c>
      <c r="C475" s="3">
        <f t="shared" si="4"/>
        <v>15</v>
      </c>
      <c r="D475" s="3" t="s">
        <v>4</v>
      </c>
      <c r="E475" s="3" t="s">
        <v>60</v>
      </c>
      <c r="F475" s="4">
        <v>27.92</v>
      </c>
      <c r="G475" s="3" t="s">
        <v>17</v>
      </c>
      <c r="H475" s="3" t="str">
        <f t="shared" si="5"/>
        <v>Afternoon</v>
      </c>
      <c r="I475" s="3">
        <f t="shared" si="6"/>
        <v>2</v>
      </c>
      <c r="J475" s="3">
        <f t="shared" si="7"/>
        <v>5</v>
      </c>
    </row>
    <row r="476" spans="1:10" ht="14.25" customHeight="1" x14ac:dyDescent="0.45">
      <c r="A476" s="5">
        <v>45426</v>
      </c>
      <c r="B476" s="1">
        <v>45426.706912314818</v>
      </c>
      <c r="C476" s="3">
        <f t="shared" si="4"/>
        <v>16</v>
      </c>
      <c r="D476" s="3" t="s">
        <v>4</v>
      </c>
      <c r="E476" s="3" t="s">
        <v>186</v>
      </c>
      <c r="F476" s="4">
        <v>32.82</v>
      </c>
      <c r="G476" s="3" t="s">
        <v>20</v>
      </c>
      <c r="H476" s="3" t="str">
        <f t="shared" si="5"/>
        <v>Afternoon</v>
      </c>
      <c r="I476" s="3">
        <f t="shared" si="6"/>
        <v>2</v>
      </c>
      <c r="J476" s="3">
        <f t="shared" si="7"/>
        <v>5</v>
      </c>
    </row>
    <row r="477" spans="1:10" ht="14.25" customHeight="1" x14ac:dyDescent="0.45">
      <c r="A477" s="5">
        <v>45426</v>
      </c>
      <c r="B477" s="1">
        <v>45426.707756875003</v>
      </c>
      <c r="C477" s="3">
        <f t="shared" si="4"/>
        <v>16</v>
      </c>
      <c r="D477" s="3" t="s">
        <v>4</v>
      </c>
      <c r="E477" s="3" t="s">
        <v>186</v>
      </c>
      <c r="F477" s="4">
        <v>37.72</v>
      </c>
      <c r="G477" s="3" t="s">
        <v>49</v>
      </c>
      <c r="H477" s="3" t="str">
        <f t="shared" si="5"/>
        <v>Afternoon</v>
      </c>
      <c r="I477" s="3">
        <f t="shared" si="6"/>
        <v>2</v>
      </c>
      <c r="J477" s="3">
        <f t="shared" si="7"/>
        <v>5</v>
      </c>
    </row>
    <row r="478" spans="1:10" ht="14.25" customHeight="1" x14ac:dyDescent="0.45">
      <c r="A478" s="5">
        <v>45426</v>
      </c>
      <c r="B478" s="1">
        <v>45426.952375312503</v>
      </c>
      <c r="C478" s="3">
        <f t="shared" si="4"/>
        <v>22</v>
      </c>
      <c r="D478" s="3" t="s">
        <v>4</v>
      </c>
      <c r="E478" s="3" t="s">
        <v>187</v>
      </c>
      <c r="F478" s="4">
        <v>37.72</v>
      </c>
      <c r="G478" s="3" t="s">
        <v>15</v>
      </c>
      <c r="H478" s="3" t="str">
        <f t="shared" si="5"/>
        <v>Night</v>
      </c>
      <c r="I478" s="3">
        <f t="shared" si="6"/>
        <v>2</v>
      </c>
      <c r="J478" s="3">
        <f t="shared" si="7"/>
        <v>5</v>
      </c>
    </row>
    <row r="479" spans="1:10" ht="14.25" customHeight="1" x14ac:dyDescent="0.45">
      <c r="A479" s="5">
        <v>45427</v>
      </c>
      <c r="B479" s="1">
        <v>45427.361176631945</v>
      </c>
      <c r="C479" s="3">
        <f t="shared" si="4"/>
        <v>8</v>
      </c>
      <c r="D479" s="3" t="s">
        <v>4</v>
      </c>
      <c r="E479" s="3" t="s">
        <v>188</v>
      </c>
      <c r="F479" s="4">
        <v>37.72</v>
      </c>
      <c r="G479" s="3" t="s">
        <v>13</v>
      </c>
      <c r="H479" s="3" t="str">
        <f t="shared" si="5"/>
        <v>Morning</v>
      </c>
      <c r="I479" s="3">
        <f t="shared" si="6"/>
        <v>3</v>
      </c>
      <c r="J479" s="3">
        <f t="shared" si="7"/>
        <v>5</v>
      </c>
    </row>
    <row r="480" spans="1:10" ht="14.25" customHeight="1" x14ac:dyDescent="0.45">
      <c r="A480" s="5">
        <v>45427</v>
      </c>
      <c r="B480" s="1">
        <v>45427.468279548608</v>
      </c>
      <c r="C480" s="3">
        <f t="shared" si="4"/>
        <v>11</v>
      </c>
      <c r="D480" s="3" t="s">
        <v>4</v>
      </c>
      <c r="E480" s="3" t="s">
        <v>29</v>
      </c>
      <c r="F480" s="4">
        <v>23.02</v>
      </c>
      <c r="G480" s="3" t="s">
        <v>41</v>
      </c>
      <c r="H480" s="3" t="str">
        <f t="shared" si="5"/>
        <v>Morning</v>
      </c>
      <c r="I480" s="3">
        <f t="shared" si="6"/>
        <v>3</v>
      </c>
      <c r="J480" s="3">
        <f t="shared" si="7"/>
        <v>5</v>
      </c>
    </row>
    <row r="481" spans="1:10" ht="14.25" customHeight="1" x14ac:dyDescent="0.45">
      <c r="A481" s="5">
        <v>45427</v>
      </c>
      <c r="B481" s="1">
        <v>45427.47164408565</v>
      </c>
      <c r="C481" s="3">
        <f t="shared" si="4"/>
        <v>11</v>
      </c>
      <c r="D481" s="3" t="s">
        <v>4</v>
      </c>
      <c r="E481" s="3" t="s">
        <v>29</v>
      </c>
      <c r="F481" s="4">
        <v>27.92</v>
      </c>
      <c r="G481" s="3" t="s">
        <v>17</v>
      </c>
      <c r="H481" s="3" t="str">
        <f t="shared" si="5"/>
        <v>Morning</v>
      </c>
      <c r="I481" s="3">
        <f t="shared" si="6"/>
        <v>3</v>
      </c>
      <c r="J481" s="3">
        <f t="shared" si="7"/>
        <v>5</v>
      </c>
    </row>
    <row r="482" spans="1:10" ht="14.25" customHeight="1" x14ac:dyDescent="0.45">
      <c r="A482" s="5">
        <v>45427</v>
      </c>
      <c r="B482" s="1">
        <v>45427.565684050925</v>
      </c>
      <c r="C482" s="3">
        <f t="shared" si="4"/>
        <v>13</v>
      </c>
      <c r="D482" s="3" t="s">
        <v>4</v>
      </c>
      <c r="E482" s="3" t="s">
        <v>16</v>
      </c>
      <c r="F482" s="4">
        <v>27.92</v>
      </c>
      <c r="G482" s="3" t="s">
        <v>17</v>
      </c>
      <c r="H482" s="3" t="str">
        <f t="shared" si="5"/>
        <v>Afternoon</v>
      </c>
      <c r="I482" s="3">
        <f t="shared" si="6"/>
        <v>3</v>
      </c>
      <c r="J482" s="3">
        <f t="shared" si="7"/>
        <v>5</v>
      </c>
    </row>
    <row r="483" spans="1:10" ht="14.25" customHeight="1" x14ac:dyDescent="0.45">
      <c r="A483" s="5">
        <v>45427</v>
      </c>
      <c r="B483" s="1">
        <v>45427.566309849535</v>
      </c>
      <c r="C483" s="3">
        <f t="shared" si="4"/>
        <v>13</v>
      </c>
      <c r="D483" s="3" t="s">
        <v>4</v>
      </c>
      <c r="E483" s="3" t="s">
        <v>16</v>
      </c>
      <c r="F483" s="4">
        <v>27.92</v>
      </c>
      <c r="G483" s="3" t="s">
        <v>17</v>
      </c>
      <c r="H483" s="3" t="str">
        <f t="shared" si="5"/>
        <v>Afternoon</v>
      </c>
      <c r="I483" s="3">
        <f t="shared" si="6"/>
        <v>3</v>
      </c>
      <c r="J483" s="3">
        <f t="shared" si="7"/>
        <v>5</v>
      </c>
    </row>
    <row r="484" spans="1:10" ht="14.25" customHeight="1" x14ac:dyDescent="0.45">
      <c r="A484" s="5">
        <v>45427</v>
      </c>
      <c r="B484" s="1">
        <v>45427.566983090277</v>
      </c>
      <c r="C484" s="3">
        <f t="shared" si="4"/>
        <v>13</v>
      </c>
      <c r="D484" s="3" t="s">
        <v>4</v>
      </c>
      <c r="E484" s="3" t="s">
        <v>16</v>
      </c>
      <c r="F484" s="4">
        <v>27.92</v>
      </c>
      <c r="G484" s="3" t="s">
        <v>17</v>
      </c>
      <c r="H484" s="3" t="str">
        <f t="shared" si="5"/>
        <v>Afternoon</v>
      </c>
      <c r="I484" s="3">
        <f t="shared" si="6"/>
        <v>3</v>
      </c>
      <c r="J484" s="3">
        <f t="shared" si="7"/>
        <v>5</v>
      </c>
    </row>
    <row r="485" spans="1:10" ht="14.25" customHeight="1" x14ac:dyDescent="0.45">
      <c r="A485" s="5">
        <v>45427</v>
      </c>
      <c r="B485" s="1">
        <v>45427.580196747687</v>
      </c>
      <c r="C485" s="3">
        <f t="shared" si="4"/>
        <v>13</v>
      </c>
      <c r="D485" s="3" t="s">
        <v>4</v>
      </c>
      <c r="E485" s="3" t="s">
        <v>184</v>
      </c>
      <c r="F485" s="4">
        <v>32.82</v>
      </c>
      <c r="G485" s="3" t="s">
        <v>20</v>
      </c>
      <c r="H485" s="3" t="str">
        <f t="shared" si="5"/>
        <v>Afternoon</v>
      </c>
      <c r="I485" s="3">
        <f t="shared" si="6"/>
        <v>3</v>
      </c>
      <c r="J485" s="3">
        <f t="shared" si="7"/>
        <v>5</v>
      </c>
    </row>
    <row r="486" spans="1:10" ht="14.25" customHeight="1" x14ac:dyDescent="0.45">
      <c r="A486" s="5">
        <v>45427</v>
      </c>
      <c r="B486" s="1">
        <v>45427.609847766202</v>
      </c>
      <c r="C486" s="3">
        <f t="shared" si="4"/>
        <v>14</v>
      </c>
      <c r="D486" s="3" t="s">
        <v>27</v>
      </c>
      <c r="E486" s="3"/>
      <c r="F486" s="4">
        <v>29</v>
      </c>
      <c r="G486" s="3" t="s">
        <v>17</v>
      </c>
      <c r="H486" s="3" t="str">
        <f t="shared" si="5"/>
        <v>Afternoon</v>
      </c>
      <c r="I486" s="3">
        <f t="shared" si="6"/>
        <v>3</v>
      </c>
      <c r="J486" s="3">
        <f t="shared" si="7"/>
        <v>5</v>
      </c>
    </row>
    <row r="487" spans="1:10" ht="14.25" customHeight="1" x14ac:dyDescent="0.45">
      <c r="A487" s="5">
        <v>45427</v>
      </c>
      <c r="B487" s="1">
        <v>45427.610328090275</v>
      </c>
      <c r="C487" s="3">
        <f t="shared" si="4"/>
        <v>14</v>
      </c>
      <c r="D487" s="3" t="s">
        <v>4</v>
      </c>
      <c r="E487" s="3" t="s">
        <v>189</v>
      </c>
      <c r="F487" s="4">
        <v>27.92</v>
      </c>
      <c r="G487" s="3" t="s">
        <v>34</v>
      </c>
      <c r="H487" s="3" t="str">
        <f t="shared" si="5"/>
        <v>Afternoon</v>
      </c>
      <c r="I487" s="3">
        <f t="shared" si="6"/>
        <v>3</v>
      </c>
      <c r="J487" s="3">
        <f t="shared" si="7"/>
        <v>5</v>
      </c>
    </row>
    <row r="488" spans="1:10" ht="14.25" customHeight="1" x14ac:dyDescent="0.45">
      <c r="A488" s="5">
        <v>45427</v>
      </c>
      <c r="B488" s="1">
        <v>45427.610930173614</v>
      </c>
      <c r="C488" s="3">
        <f t="shared" si="4"/>
        <v>14</v>
      </c>
      <c r="D488" s="3" t="s">
        <v>4</v>
      </c>
      <c r="E488" s="3" t="s">
        <v>29</v>
      </c>
      <c r="F488" s="4">
        <v>27.92</v>
      </c>
      <c r="G488" s="3" t="s">
        <v>34</v>
      </c>
      <c r="H488" s="3" t="str">
        <f t="shared" si="5"/>
        <v>Afternoon</v>
      </c>
      <c r="I488" s="3">
        <f t="shared" si="6"/>
        <v>3</v>
      </c>
      <c r="J488" s="3">
        <f t="shared" si="7"/>
        <v>5</v>
      </c>
    </row>
    <row r="489" spans="1:10" ht="14.25" customHeight="1" x14ac:dyDescent="0.45">
      <c r="A489" s="5">
        <v>45427</v>
      </c>
      <c r="B489" s="1">
        <v>45427.728456249999</v>
      </c>
      <c r="C489" s="3">
        <f t="shared" si="4"/>
        <v>17</v>
      </c>
      <c r="D489" s="3" t="s">
        <v>4</v>
      </c>
      <c r="E489" s="3" t="s">
        <v>190</v>
      </c>
      <c r="F489" s="4">
        <v>23.02</v>
      </c>
      <c r="G489" s="3" t="s">
        <v>41</v>
      </c>
      <c r="H489" s="3" t="str">
        <f t="shared" si="5"/>
        <v>Night</v>
      </c>
      <c r="I489" s="3">
        <f t="shared" si="6"/>
        <v>3</v>
      </c>
      <c r="J489" s="3">
        <f t="shared" si="7"/>
        <v>5</v>
      </c>
    </row>
    <row r="490" spans="1:10" ht="14.25" customHeight="1" x14ac:dyDescent="0.45">
      <c r="A490" s="5">
        <v>45427</v>
      </c>
      <c r="B490" s="1">
        <v>45427.847624641203</v>
      </c>
      <c r="C490" s="3">
        <f t="shared" si="4"/>
        <v>20</v>
      </c>
      <c r="D490" s="3" t="s">
        <v>4</v>
      </c>
      <c r="E490" s="3" t="s">
        <v>191</v>
      </c>
      <c r="F490" s="4">
        <v>37.72</v>
      </c>
      <c r="G490" s="3" t="s">
        <v>49</v>
      </c>
      <c r="H490" s="3" t="str">
        <f t="shared" si="5"/>
        <v>Night</v>
      </c>
      <c r="I490" s="3">
        <f t="shared" si="6"/>
        <v>3</v>
      </c>
      <c r="J490" s="3">
        <f t="shared" si="7"/>
        <v>5</v>
      </c>
    </row>
    <row r="491" spans="1:10" ht="14.25" customHeight="1" x14ac:dyDescent="0.45">
      <c r="A491" s="5">
        <v>45428</v>
      </c>
      <c r="B491" s="1">
        <v>45428.443546967595</v>
      </c>
      <c r="C491" s="3">
        <f t="shared" si="4"/>
        <v>10</v>
      </c>
      <c r="D491" s="3" t="s">
        <v>4</v>
      </c>
      <c r="E491" s="3" t="s">
        <v>117</v>
      </c>
      <c r="F491" s="4">
        <v>32.82</v>
      </c>
      <c r="G491" s="3" t="s">
        <v>20</v>
      </c>
      <c r="H491" s="3" t="str">
        <f t="shared" si="5"/>
        <v>Morning</v>
      </c>
      <c r="I491" s="3">
        <f t="shared" si="6"/>
        <v>4</v>
      </c>
      <c r="J491" s="3">
        <f t="shared" si="7"/>
        <v>5</v>
      </c>
    </row>
    <row r="492" spans="1:10" ht="14.25" customHeight="1" x14ac:dyDescent="0.45">
      <c r="A492" s="5">
        <v>45428</v>
      </c>
      <c r="B492" s="1">
        <v>45428.444322118055</v>
      </c>
      <c r="C492" s="3">
        <f t="shared" si="4"/>
        <v>10</v>
      </c>
      <c r="D492" s="3" t="s">
        <v>4</v>
      </c>
      <c r="E492" s="3" t="s">
        <v>192</v>
      </c>
      <c r="F492" s="4">
        <v>32.82</v>
      </c>
      <c r="G492" s="3" t="s">
        <v>20</v>
      </c>
      <c r="H492" s="3" t="str">
        <f t="shared" si="5"/>
        <v>Morning</v>
      </c>
      <c r="I492" s="3">
        <f t="shared" si="6"/>
        <v>4</v>
      </c>
      <c r="J492" s="3">
        <f t="shared" si="7"/>
        <v>5</v>
      </c>
    </row>
    <row r="493" spans="1:10" ht="14.25" customHeight="1" x14ac:dyDescent="0.45">
      <c r="A493" s="5">
        <v>45428</v>
      </c>
      <c r="B493" s="1">
        <v>45428.488082002317</v>
      </c>
      <c r="C493" s="3">
        <f t="shared" si="4"/>
        <v>11</v>
      </c>
      <c r="D493" s="3" t="s">
        <v>27</v>
      </c>
      <c r="E493" s="3"/>
      <c r="F493" s="4">
        <v>39</v>
      </c>
      <c r="G493" s="3" t="s">
        <v>13</v>
      </c>
      <c r="H493" s="3" t="str">
        <f t="shared" si="5"/>
        <v>Morning</v>
      </c>
      <c r="I493" s="3">
        <f t="shared" si="6"/>
        <v>4</v>
      </c>
      <c r="J493" s="3">
        <f t="shared" si="7"/>
        <v>5</v>
      </c>
    </row>
    <row r="494" spans="1:10" ht="14.25" customHeight="1" x14ac:dyDescent="0.45">
      <c r="A494" s="5">
        <v>45428</v>
      </c>
      <c r="B494" s="1">
        <v>45428.489129756941</v>
      </c>
      <c r="C494" s="3">
        <f t="shared" si="4"/>
        <v>11</v>
      </c>
      <c r="D494" s="3" t="s">
        <v>27</v>
      </c>
      <c r="E494" s="3"/>
      <c r="F494" s="4">
        <v>39</v>
      </c>
      <c r="G494" s="3" t="s">
        <v>49</v>
      </c>
      <c r="H494" s="3" t="str">
        <f t="shared" si="5"/>
        <v>Morning</v>
      </c>
      <c r="I494" s="3">
        <f t="shared" si="6"/>
        <v>4</v>
      </c>
      <c r="J494" s="3">
        <f t="shared" si="7"/>
        <v>5</v>
      </c>
    </row>
    <row r="495" spans="1:10" ht="14.25" customHeight="1" x14ac:dyDescent="0.45">
      <c r="A495" s="5">
        <v>45428</v>
      </c>
      <c r="B495" s="1">
        <v>45428.509723344905</v>
      </c>
      <c r="C495" s="3">
        <f t="shared" si="4"/>
        <v>12</v>
      </c>
      <c r="D495" s="3" t="s">
        <v>4</v>
      </c>
      <c r="E495" s="3" t="s">
        <v>193</v>
      </c>
      <c r="F495" s="4">
        <v>32.82</v>
      </c>
      <c r="G495" s="3" t="s">
        <v>20</v>
      </c>
      <c r="H495" s="3" t="str">
        <f t="shared" si="5"/>
        <v>Afternoon</v>
      </c>
      <c r="I495" s="3">
        <f t="shared" si="6"/>
        <v>4</v>
      </c>
      <c r="J495" s="3">
        <f t="shared" si="7"/>
        <v>5</v>
      </c>
    </row>
    <row r="496" spans="1:10" ht="14.25" customHeight="1" x14ac:dyDescent="0.45">
      <c r="A496" s="5">
        <v>45428</v>
      </c>
      <c r="B496" s="1">
        <v>45428.635605497686</v>
      </c>
      <c r="C496" s="3">
        <f t="shared" si="4"/>
        <v>15</v>
      </c>
      <c r="D496" s="3" t="s">
        <v>4</v>
      </c>
      <c r="E496" s="3" t="s">
        <v>194</v>
      </c>
      <c r="F496" s="4">
        <v>37.72</v>
      </c>
      <c r="G496" s="3" t="s">
        <v>15</v>
      </c>
      <c r="H496" s="3" t="str">
        <f t="shared" si="5"/>
        <v>Afternoon</v>
      </c>
      <c r="I496" s="3">
        <f t="shared" si="6"/>
        <v>4</v>
      </c>
      <c r="J496" s="3">
        <f t="shared" si="7"/>
        <v>5</v>
      </c>
    </row>
    <row r="497" spans="1:10" ht="14.25" customHeight="1" x14ac:dyDescent="0.45">
      <c r="A497" s="5">
        <v>45428</v>
      </c>
      <c r="B497" s="1">
        <v>45428.73925402778</v>
      </c>
      <c r="C497" s="3">
        <f t="shared" si="4"/>
        <v>17</v>
      </c>
      <c r="D497" s="3" t="s">
        <v>4</v>
      </c>
      <c r="E497" s="3" t="s">
        <v>89</v>
      </c>
      <c r="F497" s="4">
        <v>37.72</v>
      </c>
      <c r="G497" s="3" t="s">
        <v>13</v>
      </c>
      <c r="H497" s="3" t="str">
        <f t="shared" si="5"/>
        <v>Night</v>
      </c>
      <c r="I497" s="3">
        <f t="shared" si="6"/>
        <v>4</v>
      </c>
      <c r="J497" s="3">
        <f t="shared" si="7"/>
        <v>5</v>
      </c>
    </row>
    <row r="498" spans="1:10" ht="14.25" customHeight="1" x14ac:dyDescent="0.45">
      <c r="A498" s="5">
        <v>45428</v>
      </c>
      <c r="B498" s="1">
        <v>45428.758992291667</v>
      </c>
      <c r="C498" s="3">
        <f t="shared" si="4"/>
        <v>18</v>
      </c>
      <c r="D498" s="3" t="s">
        <v>4</v>
      </c>
      <c r="E498" s="3" t="s">
        <v>195</v>
      </c>
      <c r="F498" s="4">
        <v>37.72</v>
      </c>
      <c r="G498" s="3" t="s">
        <v>15</v>
      </c>
      <c r="H498" s="3" t="str">
        <f t="shared" si="5"/>
        <v>Night</v>
      </c>
      <c r="I498" s="3">
        <f t="shared" si="6"/>
        <v>4</v>
      </c>
      <c r="J498" s="3">
        <f t="shared" si="7"/>
        <v>5</v>
      </c>
    </row>
    <row r="499" spans="1:10" ht="14.25" customHeight="1" x14ac:dyDescent="0.45">
      <c r="A499" s="5">
        <v>45428</v>
      </c>
      <c r="B499" s="1">
        <v>45428.759701284725</v>
      </c>
      <c r="C499" s="3">
        <f t="shared" si="4"/>
        <v>18</v>
      </c>
      <c r="D499" s="3" t="s">
        <v>4</v>
      </c>
      <c r="E499" s="3" t="s">
        <v>195</v>
      </c>
      <c r="F499" s="4">
        <v>37.72</v>
      </c>
      <c r="G499" s="3" t="s">
        <v>13</v>
      </c>
      <c r="H499" s="3" t="str">
        <f t="shared" si="5"/>
        <v>Night</v>
      </c>
      <c r="I499" s="3">
        <f t="shared" si="6"/>
        <v>4</v>
      </c>
      <c r="J499" s="3">
        <f t="shared" si="7"/>
        <v>5</v>
      </c>
    </row>
    <row r="500" spans="1:10" ht="14.25" customHeight="1" x14ac:dyDescent="0.45">
      <c r="A500" s="5">
        <v>45429</v>
      </c>
      <c r="B500" s="1">
        <v>45429.37556083333</v>
      </c>
      <c r="C500" s="3">
        <f t="shared" si="4"/>
        <v>9</v>
      </c>
      <c r="D500" s="3" t="s">
        <v>4</v>
      </c>
      <c r="E500" s="3" t="s">
        <v>53</v>
      </c>
      <c r="F500" s="4">
        <v>27.92</v>
      </c>
      <c r="G500" s="3" t="s">
        <v>17</v>
      </c>
      <c r="H500" s="3" t="str">
        <f t="shared" si="5"/>
        <v>Morning</v>
      </c>
      <c r="I500" s="3">
        <f t="shared" si="6"/>
        <v>5</v>
      </c>
      <c r="J500" s="3">
        <f t="shared" si="7"/>
        <v>5</v>
      </c>
    </row>
    <row r="501" spans="1:10" ht="14.25" customHeight="1" x14ac:dyDescent="0.45">
      <c r="A501" s="5">
        <v>45429</v>
      </c>
      <c r="B501" s="1">
        <v>45429.479485567128</v>
      </c>
      <c r="C501" s="3">
        <f t="shared" si="4"/>
        <v>11</v>
      </c>
      <c r="D501" s="3" t="s">
        <v>4</v>
      </c>
      <c r="E501" s="3" t="s">
        <v>184</v>
      </c>
      <c r="F501" s="4">
        <v>32.82</v>
      </c>
      <c r="G501" s="3" t="s">
        <v>20</v>
      </c>
      <c r="H501" s="3" t="str">
        <f t="shared" si="5"/>
        <v>Morning</v>
      </c>
      <c r="I501" s="3">
        <f t="shared" si="6"/>
        <v>5</v>
      </c>
      <c r="J501" s="3">
        <f t="shared" si="7"/>
        <v>5</v>
      </c>
    </row>
    <row r="502" spans="1:10" ht="14.25" customHeight="1" x14ac:dyDescent="0.45">
      <c r="A502" s="5">
        <v>45429</v>
      </c>
      <c r="B502" s="1">
        <v>45429.623646527776</v>
      </c>
      <c r="C502" s="3">
        <f t="shared" si="4"/>
        <v>14</v>
      </c>
      <c r="D502" s="3" t="s">
        <v>27</v>
      </c>
      <c r="E502" s="3"/>
      <c r="F502" s="4">
        <v>34</v>
      </c>
      <c r="G502" s="3" t="s">
        <v>20</v>
      </c>
      <c r="H502" s="3" t="str">
        <f t="shared" si="5"/>
        <v>Afternoon</v>
      </c>
      <c r="I502" s="3">
        <f t="shared" si="6"/>
        <v>5</v>
      </c>
      <c r="J502" s="3">
        <f t="shared" si="7"/>
        <v>5</v>
      </c>
    </row>
    <row r="503" spans="1:10" ht="14.25" customHeight="1" x14ac:dyDescent="0.45">
      <c r="A503" s="5">
        <v>45429</v>
      </c>
      <c r="B503" s="1">
        <v>45429.830075625003</v>
      </c>
      <c r="C503" s="3">
        <f t="shared" si="4"/>
        <v>19</v>
      </c>
      <c r="D503" s="3" t="s">
        <v>4</v>
      </c>
      <c r="E503" s="3" t="s">
        <v>29</v>
      </c>
      <c r="F503" s="4">
        <v>32.82</v>
      </c>
      <c r="G503" s="3" t="s">
        <v>20</v>
      </c>
      <c r="H503" s="3" t="str">
        <f t="shared" si="5"/>
        <v>Night</v>
      </c>
      <c r="I503" s="3">
        <f t="shared" si="6"/>
        <v>5</v>
      </c>
      <c r="J503" s="3">
        <f t="shared" si="7"/>
        <v>5</v>
      </c>
    </row>
    <row r="504" spans="1:10" ht="14.25" customHeight="1" x14ac:dyDescent="0.45">
      <c r="A504" s="5">
        <v>45429</v>
      </c>
      <c r="B504" s="1">
        <v>45429.831096655093</v>
      </c>
      <c r="C504" s="3">
        <f t="shared" si="4"/>
        <v>19</v>
      </c>
      <c r="D504" s="3" t="s">
        <v>4</v>
      </c>
      <c r="E504" s="3" t="s">
        <v>25</v>
      </c>
      <c r="F504" s="4">
        <v>37.72</v>
      </c>
      <c r="G504" s="3" t="s">
        <v>49</v>
      </c>
      <c r="H504" s="3" t="str">
        <f t="shared" si="5"/>
        <v>Night</v>
      </c>
      <c r="I504" s="3">
        <f t="shared" si="6"/>
        <v>5</v>
      </c>
      <c r="J504" s="3">
        <f t="shared" si="7"/>
        <v>5</v>
      </c>
    </row>
    <row r="505" spans="1:10" ht="14.25" customHeight="1" x14ac:dyDescent="0.45">
      <c r="A505" s="5">
        <v>45429</v>
      </c>
      <c r="B505" s="1">
        <v>45429.859640393515</v>
      </c>
      <c r="C505" s="3">
        <f t="shared" si="4"/>
        <v>20</v>
      </c>
      <c r="D505" s="3" t="s">
        <v>4</v>
      </c>
      <c r="E505" s="3" t="s">
        <v>196</v>
      </c>
      <c r="F505" s="4">
        <v>37.72</v>
      </c>
      <c r="G505" s="3" t="s">
        <v>49</v>
      </c>
      <c r="H505" s="3" t="str">
        <f t="shared" si="5"/>
        <v>Night</v>
      </c>
      <c r="I505" s="3">
        <f t="shared" si="6"/>
        <v>5</v>
      </c>
      <c r="J505" s="3">
        <f t="shared" si="7"/>
        <v>5</v>
      </c>
    </row>
    <row r="506" spans="1:10" ht="14.25" customHeight="1" x14ac:dyDescent="0.45">
      <c r="A506" s="5">
        <v>45429</v>
      </c>
      <c r="B506" s="1">
        <v>45429.940865706019</v>
      </c>
      <c r="C506" s="3">
        <f t="shared" si="4"/>
        <v>22</v>
      </c>
      <c r="D506" s="3" t="s">
        <v>4</v>
      </c>
      <c r="E506" s="3" t="s">
        <v>197</v>
      </c>
      <c r="F506" s="4">
        <v>27.92</v>
      </c>
      <c r="G506" s="3" t="s">
        <v>17</v>
      </c>
      <c r="H506" s="3" t="str">
        <f t="shared" si="5"/>
        <v>Night</v>
      </c>
      <c r="I506" s="3">
        <f t="shared" si="6"/>
        <v>5</v>
      </c>
      <c r="J506" s="3">
        <f t="shared" si="7"/>
        <v>5</v>
      </c>
    </row>
    <row r="507" spans="1:10" ht="14.25" customHeight="1" x14ac:dyDescent="0.45">
      <c r="A507" s="5">
        <v>45429</v>
      </c>
      <c r="B507" s="1">
        <v>45429.942052743056</v>
      </c>
      <c r="C507" s="3">
        <f t="shared" si="4"/>
        <v>22</v>
      </c>
      <c r="D507" s="3" t="s">
        <v>4</v>
      </c>
      <c r="E507" s="3" t="s">
        <v>198</v>
      </c>
      <c r="F507" s="4">
        <v>37.72</v>
      </c>
      <c r="G507" s="3" t="s">
        <v>13</v>
      </c>
      <c r="H507" s="3" t="str">
        <f t="shared" si="5"/>
        <v>Night</v>
      </c>
      <c r="I507" s="3">
        <f t="shared" si="6"/>
        <v>5</v>
      </c>
      <c r="J507" s="3">
        <f t="shared" si="7"/>
        <v>5</v>
      </c>
    </row>
    <row r="508" spans="1:10" ht="14.25" customHeight="1" x14ac:dyDescent="0.45">
      <c r="A508" s="5">
        <v>45429</v>
      </c>
      <c r="B508" s="1">
        <v>45429.942856724534</v>
      </c>
      <c r="C508" s="3">
        <f t="shared" si="4"/>
        <v>22</v>
      </c>
      <c r="D508" s="3" t="s">
        <v>4</v>
      </c>
      <c r="E508" s="3" t="s">
        <v>199</v>
      </c>
      <c r="F508" s="4">
        <v>37.72</v>
      </c>
      <c r="G508" s="3" t="s">
        <v>13</v>
      </c>
      <c r="H508" s="3" t="str">
        <f t="shared" si="5"/>
        <v>Night</v>
      </c>
      <c r="I508" s="3">
        <f t="shared" si="6"/>
        <v>5</v>
      </c>
      <c r="J508" s="3">
        <f t="shared" si="7"/>
        <v>5</v>
      </c>
    </row>
    <row r="509" spans="1:10" ht="14.25" customHeight="1" x14ac:dyDescent="0.45">
      <c r="A509" s="5">
        <v>45430</v>
      </c>
      <c r="B509" s="1">
        <v>45430.334466412038</v>
      </c>
      <c r="C509" s="3">
        <f t="shared" si="4"/>
        <v>8</v>
      </c>
      <c r="D509" s="3" t="s">
        <v>4</v>
      </c>
      <c r="E509" s="3" t="s">
        <v>200</v>
      </c>
      <c r="F509" s="4">
        <v>37.72</v>
      </c>
      <c r="G509" s="3" t="s">
        <v>49</v>
      </c>
      <c r="H509" s="3" t="str">
        <f t="shared" si="5"/>
        <v>Morning</v>
      </c>
      <c r="I509" s="3">
        <f t="shared" si="6"/>
        <v>6</v>
      </c>
      <c r="J509" s="3">
        <f t="shared" si="7"/>
        <v>5</v>
      </c>
    </row>
    <row r="510" spans="1:10" ht="14.25" customHeight="1" x14ac:dyDescent="0.45">
      <c r="A510" s="5">
        <v>45430</v>
      </c>
      <c r="B510" s="1">
        <v>45430.335184710646</v>
      </c>
      <c r="C510" s="3">
        <f t="shared" si="4"/>
        <v>8</v>
      </c>
      <c r="D510" s="3" t="s">
        <v>4</v>
      </c>
      <c r="E510" s="3" t="s">
        <v>200</v>
      </c>
      <c r="F510" s="4">
        <v>37.72</v>
      </c>
      <c r="G510" s="3" t="s">
        <v>49</v>
      </c>
      <c r="H510" s="3" t="str">
        <f t="shared" si="5"/>
        <v>Morning</v>
      </c>
      <c r="I510" s="3">
        <f t="shared" si="6"/>
        <v>6</v>
      </c>
      <c r="J510" s="3">
        <f t="shared" si="7"/>
        <v>5</v>
      </c>
    </row>
    <row r="511" spans="1:10" ht="14.25" customHeight="1" x14ac:dyDescent="0.45">
      <c r="A511" s="5">
        <v>45430</v>
      </c>
      <c r="B511" s="1">
        <v>45430.469399178241</v>
      </c>
      <c r="C511" s="3">
        <f t="shared" si="4"/>
        <v>11</v>
      </c>
      <c r="D511" s="3" t="s">
        <v>4</v>
      </c>
      <c r="E511" s="3" t="s">
        <v>201</v>
      </c>
      <c r="F511" s="4">
        <v>32.82</v>
      </c>
      <c r="G511" s="3" t="s">
        <v>20</v>
      </c>
      <c r="H511" s="3" t="str">
        <f t="shared" si="5"/>
        <v>Morning</v>
      </c>
      <c r="I511" s="3">
        <f t="shared" si="6"/>
        <v>6</v>
      </c>
      <c r="J511" s="3">
        <f t="shared" si="7"/>
        <v>5</v>
      </c>
    </row>
    <row r="512" spans="1:10" ht="14.25" customHeight="1" x14ac:dyDescent="0.45">
      <c r="A512" s="5">
        <v>45430</v>
      </c>
      <c r="B512" s="1">
        <v>45430.700339976851</v>
      </c>
      <c r="C512" s="3">
        <f t="shared" ref="C512:C766" si="8">HOUR(B512)</f>
        <v>16</v>
      </c>
      <c r="D512" s="3" t="s">
        <v>4</v>
      </c>
      <c r="E512" s="3" t="s">
        <v>192</v>
      </c>
      <c r="F512" s="4">
        <v>32.82</v>
      </c>
      <c r="G512" s="3" t="s">
        <v>20</v>
      </c>
      <c r="H512" s="3" t="str">
        <f t="shared" ref="H512:H766" si="9">IF(AND(C512&gt;=5,C512&lt;12),"Morning",
 IF(AND(C512&gt;=12,C512&lt;17),"Afternoon","Night"))</f>
        <v>Afternoon</v>
      </c>
      <c r="I512" s="3">
        <f t="shared" ref="I512:I766" si="10">WEEKDAY(A512, 2)</f>
        <v>6</v>
      </c>
      <c r="J512" s="3">
        <f t="shared" ref="J512:J766" si="11">MONTH(A512)</f>
        <v>5</v>
      </c>
    </row>
    <row r="513" spans="1:10" ht="14.25" customHeight="1" x14ac:dyDescent="0.45">
      <c r="A513" s="5">
        <v>45430</v>
      </c>
      <c r="B513" s="1">
        <v>45430.701008460645</v>
      </c>
      <c r="C513" s="3">
        <f t="shared" si="8"/>
        <v>16</v>
      </c>
      <c r="D513" s="3" t="s">
        <v>4</v>
      </c>
      <c r="E513" s="3" t="s">
        <v>117</v>
      </c>
      <c r="F513" s="4">
        <v>32.82</v>
      </c>
      <c r="G513" s="3" t="s">
        <v>20</v>
      </c>
      <c r="H513" s="3" t="str">
        <f t="shared" si="9"/>
        <v>Afternoon</v>
      </c>
      <c r="I513" s="3">
        <f t="shared" si="10"/>
        <v>6</v>
      </c>
      <c r="J513" s="3">
        <f t="shared" si="11"/>
        <v>5</v>
      </c>
    </row>
    <row r="514" spans="1:10" ht="14.25" customHeight="1" x14ac:dyDescent="0.45">
      <c r="A514" s="5">
        <v>45430</v>
      </c>
      <c r="B514" s="1">
        <v>45430.83245613426</v>
      </c>
      <c r="C514" s="3">
        <f t="shared" si="8"/>
        <v>19</v>
      </c>
      <c r="D514" s="3" t="s">
        <v>4</v>
      </c>
      <c r="E514" s="3" t="s">
        <v>60</v>
      </c>
      <c r="F514" s="4">
        <v>32.82</v>
      </c>
      <c r="G514" s="3" t="s">
        <v>20</v>
      </c>
      <c r="H514" s="3" t="str">
        <f t="shared" si="9"/>
        <v>Night</v>
      </c>
      <c r="I514" s="3">
        <f t="shared" si="10"/>
        <v>6</v>
      </c>
      <c r="J514" s="3">
        <f t="shared" si="11"/>
        <v>5</v>
      </c>
    </row>
    <row r="515" spans="1:10" ht="14.25" customHeight="1" x14ac:dyDescent="0.45">
      <c r="A515" s="5">
        <v>45430</v>
      </c>
      <c r="B515" s="1">
        <v>45430.849225821759</v>
      </c>
      <c r="C515" s="3">
        <f t="shared" si="8"/>
        <v>20</v>
      </c>
      <c r="D515" s="3" t="s">
        <v>4</v>
      </c>
      <c r="E515" s="3" t="s">
        <v>25</v>
      </c>
      <c r="F515" s="4">
        <v>37.72</v>
      </c>
      <c r="G515" s="3" t="s">
        <v>13</v>
      </c>
      <c r="H515" s="3" t="str">
        <f t="shared" si="9"/>
        <v>Night</v>
      </c>
      <c r="I515" s="3">
        <f t="shared" si="10"/>
        <v>6</v>
      </c>
      <c r="J515" s="3">
        <f t="shared" si="11"/>
        <v>5</v>
      </c>
    </row>
    <row r="516" spans="1:10" ht="14.25" customHeight="1" x14ac:dyDescent="0.45">
      <c r="A516" s="5">
        <v>45430</v>
      </c>
      <c r="B516" s="1">
        <v>45430.920456863423</v>
      </c>
      <c r="C516" s="3">
        <f t="shared" si="8"/>
        <v>22</v>
      </c>
      <c r="D516" s="3" t="s">
        <v>27</v>
      </c>
      <c r="E516" s="3"/>
      <c r="F516" s="4">
        <v>39</v>
      </c>
      <c r="G516" s="3" t="s">
        <v>49</v>
      </c>
      <c r="H516" s="3" t="str">
        <f t="shared" si="9"/>
        <v>Night</v>
      </c>
      <c r="I516" s="3">
        <f t="shared" si="10"/>
        <v>6</v>
      </c>
      <c r="J516" s="3">
        <f t="shared" si="11"/>
        <v>5</v>
      </c>
    </row>
    <row r="517" spans="1:10" ht="14.25" customHeight="1" x14ac:dyDescent="0.45">
      <c r="A517" s="5">
        <v>45431</v>
      </c>
      <c r="B517" s="1">
        <v>45431.332387870367</v>
      </c>
      <c r="C517" s="3">
        <f t="shared" si="8"/>
        <v>7</v>
      </c>
      <c r="D517" s="3" t="s">
        <v>4</v>
      </c>
      <c r="E517" s="3" t="s">
        <v>202</v>
      </c>
      <c r="F517" s="4">
        <v>27.92</v>
      </c>
      <c r="G517" s="3" t="s">
        <v>17</v>
      </c>
      <c r="H517" s="3" t="str">
        <f t="shared" si="9"/>
        <v>Morning</v>
      </c>
      <c r="I517" s="3">
        <f t="shared" si="10"/>
        <v>7</v>
      </c>
      <c r="J517" s="3">
        <f t="shared" si="11"/>
        <v>5</v>
      </c>
    </row>
    <row r="518" spans="1:10" ht="14.25" customHeight="1" x14ac:dyDescent="0.45">
      <c r="A518" s="5">
        <v>45431</v>
      </c>
      <c r="B518" s="1">
        <v>45431.333027187502</v>
      </c>
      <c r="C518" s="3">
        <f t="shared" si="8"/>
        <v>7</v>
      </c>
      <c r="D518" s="3" t="s">
        <v>4</v>
      </c>
      <c r="E518" s="3" t="s">
        <v>202</v>
      </c>
      <c r="F518" s="4">
        <v>27.92</v>
      </c>
      <c r="G518" s="3" t="s">
        <v>17</v>
      </c>
      <c r="H518" s="3" t="str">
        <f t="shared" si="9"/>
        <v>Morning</v>
      </c>
      <c r="I518" s="3">
        <f t="shared" si="10"/>
        <v>7</v>
      </c>
      <c r="J518" s="3">
        <f t="shared" si="11"/>
        <v>5</v>
      </c>
    </row>
    <row r="519" spans="1:10" ht="14.25" customHeight="1" x14ac:dyDescent="0.45">
      <c r="A519" s="5">
        <v>45431</v>
      </c>
      <c r="B519" s="1">
        <v>45431.333739131944</v>
      </c>
      <c r="C519" s="3">
        <f t="shared" si="8"/>
        <v>8</v>
      </c>
      <c r="D519" s="3" t="s">
        <v>4</v>
      </c>
      <c r="E519" s="3" t="s">
        <v>203</v>
      </c>
      <c r="F519" s="4">
        <v>37.72</v>
      </c>
      <c r="G519" s="3" t="s">
        <v>49</v>
      </c>
      <c r="H519" s="3" t="str">
        <f t="shared" si="9"/>
        <v>Morning</v>
      </c>
      <c r="I519" s="3">
        <f t="shared" si="10"/>
        <v>7</v>
      </c>
      <c r="J519" s="3">
        <f t="shared" si="11"/>
        <v>5</v>
      </c>
    </row>
    <row r="520" spans="1:10" ht="14.25" customHeight="1" x14ac:dyDescent="0.45">
      <c r="A520" s="5">
        <v>45431</v>
      </c>
      <c r="B520" s="1">
        <v>45431.395019942131</v>
      </c>
      <c r="C520" s="3">
        <f t="shared" si="8"/>
        <v>9</v>
      </c>
      <c r="D520" s="3" t="s">
        <v>27</v>
      </c>
      <c r="E520" s="3"/>
      <c r="F520" s="4">
        <v>24</v>
      </c>
      <c r="G520" s="3" t="s">
        <v>41</v>
      </c>
      <c r="H520" s="3" t="str">
        <f t="shared" si="9"/>
        <v>Morning</v>
      </c>
      <c r="I520" s="3">
        <f t="shared" si="10"/>
        <v>7</v>
      </c>
      <c r="J520" s="3">
        <f t="shared" si="11"/>
        <v>5</v>
      </c>
    </row>
    <row r="521" spans="1:10" ht="14.25" customHeight="1" x14ac:dyDescent="0.45">
      <c r="A521" s="5">
        <v>45431</v>
      </c>
      <c r="B521" s="1">
        <v>45431.510030972226</v>
      </c>
      <c r="C521" s="3">
        <f t="shared" si="8"/>
        <v>12</v>
      </c>
      <c r="D521" s="3" t="s">
        <v>4</v>
      </c>
      <c r="E521" s="3" t="s">
        <v>204</v>
      </c>
      <c r="F521" s="4">
        <v>32.82</v>
      </c>
      <c r="G521" s="3" t="s">
        <v>20</v>
      </c>
      <c r="H521" s="3" t="str">
        <f t="shared" si="9"/>
        <v>Afternoon</v>
      </c>
      <c r="I521" s="3">
        <f t="shared" si="10"/>
        <v>7</v>
      </c>
      <c r="J521" s="3">
        <f t="shared" si="11"/>
        <v>5</v>
      </c>
    </row>
    <row r="522" spans="1:10" ht="14.25" customHeight="1" x14ac:dyDescent="0.45">
      <c r="A522" s="5">
        <v>45431</v>
      </c>
      <c r="B522" s="1">
        <v>45431.613657974536</v>
      </c>
      <c r="C522" s="3">
        <f t="shared" si="8"/>
        <v>14</v>
      </c>
      <c r="D522" s="3" t="s">
        <v>4</v>
      </c>
      <c r="E522" s="3" t="s">
        <v>29</v>
      </c>
      <c r="F522" s="4">
        <v>27.92</v>
      </c>
      <c r="G522" s="3" t="s">
        <v>17</v>
      </c>
      <c r="H522" s="3" t="str">
        <f t="shared" si="9"/>
        <v>Afternoon</v>
      </c>
      <c r="I522" s="3">
        <f t="shared" si="10"/>
        <v>7</v>
      </c>
      <c r="J522" s="3">
        <f t="shared" si="11"/>
        <v>5</v>
      </c>
    </row>
    <row r="523" spans="1:10" ht="14.25" customHeight="1" x14ac:dyDescent="0.45">
      <c r="A523" s="5">
        <v>45431</v>
      </c>
      <c r="B523" s="1">
        <v>45431.665951296294</v>
      </c>
      <c r="C523" s="3">
        <f t="shared" si="8"/>
        <v>15</v>
      </c>
      <c r="D523" s="3" t="s">
        <v>4</v>
      </c>
      <c r="E523" s="3" t="s">
        <v>205</v>
      </c>
      <c r="F523" s="4">
        <v>32.82</v>
      </c>
      <c r="G523" s="3" t="s">
        <v>20</v>
      </c>
      <c r="H523" s="3" t="str">
        <f t="shared" si="9"/>
        <v>Afternoon</v>
      </c>
      <c r="I523" s="3">
        <f t="shared" si="10"/>
        <v>7</v>
      </c>
      <c r="J523" s="3">
        <f t="shared" si="11"/>
        <v>5</v>
      </c>
    </row>
    <row r="524" spans="1:10" ht="14.25" customHeight="1" x14ac:dyDescent="0.45">
      <c r="A524" s="5">
        <v>45431</v>
      </c>
      <c r="B524" s="1">
        <v>45431.758753518516</v>
      </c>
      <c r="C524" s="3">
        <f t="shared" si="8"/>
        <v>18</v>
      </c>
      <c r="D524" s="3" t="s">
        <v>4</v>
      </c>
      <c r="E524" s="3" t="s">
        <v>206</v>
      </c>
      <c r="F524" s="4">
        <v>32.82</v>
      </c>
      <c r="G524" s="3" t="s">
        <v>20</v>
      </c>
      <c r="H524" s="3" t="str">
        <f t="shared" si="9"/>
        <v>Night</v>
      </c>
      <c r="I524" s="3">
        <f t="shared" si="10"/>
        <v>7</v>
      </c>
      <c r="J524" s="3">
        <f t="shared" si="11"/>
        <v>5</v>
      </c>
    </row>
    <row r="525" spans="1:10" ht="14.25" customHeight="1" x14ac:dyDescent="0.45">
      <c r="A525" s="5">
        <v>45431</v>
      </c>
      <c r="B525" s="1">
        <v>45431.759580578706</v>
      </c>
      <c r="C525" s="3">
        <f t="shared" si="8"/>
        <v>18</v>
      </c>
      <c r="D525" s="3" t="s">
        <v>4</v>
      </c>
      <c r="E525" s="3" t="s">
        <v>206</v>
      </c>
      <c r="F525" s="4">
        <v>23.02</v>
      </c>
      <c r="G525" s="3" t="s">
        <v>41</v>
      </c>
      <c r="H525" s="3" t="str">
        <f t="shared" si="9"/>
        <v>Night</v>
      </c>
      <c r="I525" s="3">
        <f t="shared" si="10"/>
        <v>7</v>
      </c>
      <c r="J525" s="3">
        <f t="shared" si="11"/>
        <v>5</v>
      </c>
    </row>
    <row r="526" spans="1:10" ht="14.25" customHeight="1" x14ac:dyDescent="0.45">
      <c r="A526" s="5">
        <v>45431</v>
      </c>
      <c r="B526" s="1">
        <v>45431.761458587964</v>
      </c>
      <c r="C526" s="3">
        <f t="shared" si="8"/>
        <v>18</v>
      </c>
      <c r="D526" s="3" t="s">
        <v>4</v>
      </c>
      <c r="E526" s="3" t="s">
        <v>206</v>
      </c>
      <c r="F526" s="4">
        <v>37.72</v>
      </c>
      <c r="G526" s="3" t="s">
        <v>15</v>
      </c>
      <c r="H526" s="3" t="str">
        <f t="shared" si="9"/>
        <v>Night</v>
      </c>
      <c r="I526" s="3">
        <f t="shared" si="10"/>
        <v>7</v>
      </c>
      <c r="J526" s="3">
        <f t="shared" si="11"/>
        <v>5</v>
      </c>
    </row>
    <row r="527" spans="1:10" ht="14.25" customHeight="1" x14ac:dyDescent="0.45">
      <c r="A527" s="5">
        <v>45431</v>
      </c>
      <c r="B527" s="1">
        <v>45431.827164108799</v>
      </c>
      <c r="C527" s="3">
        <f t="shared" si="8"/>
        <v>19</v>
      </c>
      <c r="D527" s="3" t="s">
        <v>4</v>
      </c>
      <c r="E527" s="3" t="s">
        <v>207</v>
      </c>
      <c r="F527" s="4">
        <v>37.72</v>
      </c>
      <c r="G527" s="3" t="s">
        <v>49</v>
      </c>
      <c r="H527" s="3" t="str">
        <f t="shared" si="9"/>
        <v>Night</v>
      </c>
      <c r="I527" s="3">
        <f t="shared" si="10"/>
        <v>7</v>
      </c>
      <c r="J527" s="3">
        <f t="shared" si="11"/>
        <v>5</v>
      </c>
    </row>
    <row r="528" spans="1:10" ht="14.25" customHeight="1" x14ac:dyDescent="0.45">
      <c r="A528" s="5">
        <v>45431</v>
      </c>
      <c r="B528" s="1">
        <v>45431.885900011577</v>
      </c>
      <c r="C528" s="3">
        <f t="shared" si="8"/>
        <v>21</v>
      </c>
      <c r="D528" s="3" t="s">
        <v>4</v>
      </c>
      <c r="E528" s="3" t="s">
        <v>208</v>
      </c>
      <c r="F528" s="4">
        <v>37.72</v>
      </c>
      <c r="G528" s="3" t="s">
        <v>49</v>
      </c>
      <c r="H528" s="3" t="str">
        <f t="shared" si="9"/>
        <v>Night</v>
      </c>
      <c r="I528" s="3">
        <f t="shared" si="10"/>
        <v>7</v>
      </c>
      <c r="J528" s="3">
        <f t="shared" si="11"/>
        <v>5</v>
      </c>
    </row>
    <row r="529" spans="1:10" ht="14.25" customHeight="1" x14ac:dyDescent="0.45">
      <c r="A529" s="5">
        <v>45431</v>
      </c>
      <c r="B529" s="1">
        <v>45431.887917835651</v>
      </c>
      <c r="C529" s="3">
        <f t="shared" si="8"/>
        <v>21</v>
      </c>
      <c r="D529" s="3" t="s">
        <v>4</v>
      </c>
      <c r="E529" s="3" t="s">
        <v>209</v>
      </c>
      <c r="F529" s="4">
        <v>37.72</v>
      </c>
      <c r="G529" s="3" t="s">
        <v>49</v>
      </c>
      <c r="H529" s="3" t="str">
        <f t="shared" si="9"/>
        <v>Night</v>
      </c>
      <c r="I529" s="3">
        <f t="shared" si="10"/>
        <v>7</v>
      </c>
      <c r="J529" s="3">
        <f t="shared" si="11"/>
        <v>5</v>
      </c>
    </row>
    <row r="530" spans="1:10" ht="14.25" customHeight="1" x14ac:dyDescent="0.45">
      <c r="A530" s="5">
        <v>45432</v>
      </c>
      <c r="B530" s="1">
        <v>45432.420823645836</v>
      </c>
      <c r="C530" s="3">
        <f t="shared" si="8"/>
        <v>10</v>
      </c>
      <c r="D530" s="3" t="s">
        <v>4</v>
      </c>
      <c r="E530" s="3" t="s">
        <v>210</v>
      </c>
      <c r="F530" s="4">
        <v>32.82</v>
      </c>
      <c r="G530" s="3" t="s">
        <v>20</v>
      </c>
      <c r="H530" s="3" t="str">
        <f t="shared" si="9"/>
        <v>Morning</v>
      </c>
      <c r="I530" s="3">
        <f t="shared" si="10"/>
        <v>1</v>
      </c>
      <c r="J530" s="3">
        <f t="shared" si="11"/>
        <v>5</v>
      </c>
    </row>
    <row r="531" spans="1:10" ht="14.25" customHeight="1" x14ac:dyDescent="0.45">
      <c r="A531" s="5">
        <v>45432</v>
      </c>
      <c r="B531" s="1">
        <v>45432.429072534724</v>
      </c>
      <c r="C531" s="3">
        <f t="shared" si="8"/>
        <v>10</v>
      </c>
      <c r="D531" s="3" t="s">
        <v>4</v>
      </c>
      <c r="E531" s="3" t="s">
        <v>211</v>
      </c>
      <c r="F531" s="4">
        <v>37.72</v>
      </c>
      <c r="G531" s="3" t="s">
        <v>13</v>
      </c>
      <c r="H531" s="3" t="str">
        <f t="shared" si="9"/>
        <v>Morning</v>
      </c>
      <c r="I531" s="3">
        <f t="shared" si="10"/>
        <v>1</v>
      </c>
      <c r="J531" s="3">
        <f t="shared" si="11"/>
        <v>5</v>
      </c>
    </row>
    <row r="532" spans="1:10" ht="14.25" customHeight="1" x14ac:dyDescent="0.45">
      <c r="A532" s="5">
        <v>45432</v>
      </c>
      <c r="B532" s="1">
        <v>45432.457504386577</v>
      </c>
      <c r="C532" s="3">
        <f t="shared" si="8"/>
        <v>10</v>
      </c>
      <c r="D532" s="3" t="s">
        <v>4</v>
      </c>
      <c r="E532" s="3" t="s">
        <v>12</v>
      </c>
      <c r="F532" s="4">
        <v>37.72</v>
      </c>
      <c r="G532" s="3" t="s">
        <v>13</v>
      </c>
      <c r="H532" s="3" t="str">
        <f t="shared" si="9"/>
        <v>Morning</v>
      </c>
      <c r="I532" s="3">
        <f t="shared" si="10"/>
        <v>1</v>
      </c>
      <c r="J532" s="3">
        <f t="shared" si="11"/>
        <v>5</v>
      </c>
    </row>
    <row r="533" spans="1:10" ht="14.25" customHeight="1" x14ac:dyDescent="0.45">
      <c r="A533" s="5">
        <v>45432</v>
      </c>
      <c r="B533" s="1">
        <v>45432.468939386577</v>
      </c>
      <c r="C533" s="3">
        <f t="shared" si="8"/>
        <v>11</v>
      </c>
      <c r="D533" s="3" t="s">
        <v>4</v>
      </c>
      <c r="E533" s="3" t="s">
        <v>163</v>
      </c>
      <c r="F533" s="4">
        <v>27.92</v>
      </c>
      <c r="G533" s="3" t="s">
        <v>17</v>
      </c>
      <c r="H533" s="3" t="str">
        <f t="shared" si="9"/>
        <v>Morning</v>
      </c>
      <c r="I533" s="3">
        <f t="shared" si="10"/>
        <v>1</v>
      </c>
      <c r="J533" s="3">
        <f t="shared" si="11"/>
        <v>5</v>
      </c>
    </row>
    <row r="534" spans="1:10" ht="14.25" customHeight="1" x14ac:dyDescent="0.45">
      <c r="A534" s="5">
        <v>45432</v>
      </c>
      <c r="B534" s="1">
        <v>45432.469671724539</v>
      </c>
      <c r="C534" s="3">
        <f t="shared" si="8"/>
        <v>11</v>
      </c>
      <c r="D534" s="3" t="s">
        <v>4</v>
      </c>
      <c r="E534" s="3" t="s">
        <v>163</v>
      </c>
      <c r="F534" s="4">
        <v>27.92</v>
      </c>
      <c r="G534" s="3" t="s">
        <v>17</v>
      </c>
      <c r="H534" s="3" t="str">
        <f t="shared" si="9"/>
        <v>Morning</v>
      </c>
      <c r="I534" s="3">
        <f t="shared" si="10"/>
        <v>1</v>
      </c>
      <c r="J534" s="3">
        <f t="shared" si="11"/>
        <v>5</v>
      </c>
    </row>
    <row r="535" spans="1:10" ht="14.25" customHeight="1" x14ac:dyDescent="0.45">
      <c r="A535" s="5">
        <v>45432</v>
      </c>
      <c r="B535" s="1">
        <v>45432.56057199074</v>
      </c>
      <c r="C535" s="3">
        <f t="shared" si="8"/>
        <v>13</v>
      </c>
      <c r="D535" s="3" t="s">
        <v>4</v>
      </c>
      <c r="E535" s="3" t="s">
        <v>16</v>
      </c>
      <c r="F535" s="4">
        <v>27.92</v>
      </c>
      <c r="G535" s="3" t="s">
        <v>17</v>
      </c>
      <c r="H535" s="3" t="str">
        <f t="shared" si="9"/>
        <v>Afternoon</v>
      </c>
      <c r="I535" s="3">
        <f t="shared" si="10"/>
        <v>1</v>
      </c>
      <c r="J535" s="3">
        <f t="shared" si="11"/>
        <v>5</v>
      </c>
    </row>
    <row r="536" spans="1:10" ht="14.25" customHeight="1" x14ac:dyDescent="0.45">
      <c r="A536" s="5">
        <v>45432</v>
      </c>
      <c r="B536" s="1">
        <v>45432.561231944448</v>
      </c>
      <c r="C536" s="3">
        <f t="shared" si="8"/>
        <v>13</v>
      </c>
      <c r="D536" s="3" t="s">
        <v>4</v>
      </c>
      <c r="E536" s="3" t="s">
        <v>16</v>
      </c>
      <c r="F536" s="4">
        <v>27.92</v>
      </c>
      <c r="G536" s="3" t="s">
        <v>17</v>
      </c>
      <c r="H536" s="3" t="str">
        <f t="shared" si="9"/>
        <v>Afternoon</v>
      </c>
      <c r="I536" s="3">
        <f t="shared" si="10"/>
        <v>1</v>
      </c>
      <c r="J536" s="3">
        <f t="shared" si="11"/>
        <v>5</v>
      </c>
    </row>
    <row r="537" spans="1:10" ht="14.25" customHeight="1" x14ac:dyDescent="0.45">
      <c r="A537" s="5">
        <v>45432</v>
      </c>
      <c r="B537" s="1">
        <v>45432.592581215278</v>
      </c>
      <c r="C537" s="3">
        <f t="shared" si="8"/>
        <v>14</v>
      </c>
      <c r="D537" s="3" t="s">
        <v>4</v>
      </c>
      <c r="E537" s="3" t="s">
        <v>212</v>
      </c>
      <c r="F537" s="4">
        <v>32.82</v>
      </c>
      <c r="G537" s="3" t="s">
        <v>20</v>
      </c>
      <c r="H537" s="3" t="str">
        <f t="shared" si="9"/>
        <v>Afternoon</v>
      </c>
      <c r="I537" s="3">
        <f t="shared" si="10"/>
        <v>1</v>
      </c>
      <c r="J537" s="3">
        <f t="shared" si="11"/>
        <v>5</v>
      </c>
    </row>
    <row r="538" spans="1:10" ht="14.25" customHeight="1" x14ac:dyDescent="0.45">
      <c r="A538" s="5">
        <v>45432</v>
      </c>
      <c r="B538" s="1">
        <v>45432.593418449076</v>
      </c>
      <c r="C538" s="3">
        <f t="shared" si="8"/>
        <v>14</v>
      </c>
      <c r="D538" s="3" t="s">
        <v>4</v>
      </c>
      <c r="E538" s="3" t="s">
        <v>212</v>
      </c>
      <c r="F538" s="4">
        <v>37.72</v>
      </c>
      <c r="G538" s="3" t="s">
        <v>49</v>
      </c>
      <c r="H538" s="3" t="str">
        <f t="shared" si="9"/>
        <v>Afternoon</v>
      </c>
      <c r="I538" s="3">
        <f t="shared" si="10"/>
        <v>1</v>
      </c>
      <c r="J538" s="3">
        <f t="shared" si="11"/>
        <v>5</v>
      </c>
    </row>
    <row r="539" spans="1:10" ht="14.25" customHeight="1" x14ac:dyDescent="0.45">
      <c r="A539" s="5">
        <v>45432</v>
      </c>
      <c r="B539" s="1">
        <v>45432.605801527781</v>
      </c>
      <c r="C539" s="3">
        <f t="shared" si="8"/>
        <v>14</v>
      </c>
      <c r="D539" s="3" t="s">
        <v>27</v>
      </c>
      <c r="E539" s="3"/>
      <c r="F539" s="4">
        <v>29</v>
      </c>
      <c r="G539" s="3" t="s">
        <v>17</v>
      </c>
      <c r="H539" s="3" t="str">
        <f t="shared" si="9"/>
        <v>Afternoon</v>
      </c>
      <c r="I539" s="3">
        <f t="shared" si="10"/>
        <v>1</v>
      </c>
      <c r="J539" s="3">
        <f t="shared" si="11"/>
        <v>5</v>
      </c>
    </row>
    <row r="540" spans="1:10" ht="14.25" customHeight="1" x14ac:dyDescent="0.45">
      <c r="A540" s="5">
        <v>45432</v>
      </c>
      <c r="B540" s="1">
        <v>45432.717258344906</v>
      </c>
      <c r="C540" s="3">
        <f t="shared" si="8"/>
        <v>17</v>
      </c>
      <c r="D540" s="3" t="s">
        <v>4</v>
      </c>
      <c r="E540" s="3" t="s">
        <v>140</v>
      </c>
      <c r="F540" s="4">
        <v>37.72</v>
      </c>
      <c r="G540" s="3" t="s">
        <v>13</v>
      </c>
      <c r="H540" s="3" t="str">
        <f t="shared" si="9"/>
        <v>Night</v>
      </c>
      <c r="I540" s="3">
        <f t="shared" si="10"/>
        <v>1</v>
      </c>
      <c r="J540" s="3">
        <f t="shared" si="11"/>
        <v>5</v>
      </c>
    </row>
    <row r="541" spans="1:10" ht="14.25" customHeight="1" x14ac:dyDescent="0.45">
      <c r="A541" s="5">
        <v>45432</v>
      </c>
      <c r="B541" s="1">
        <v>45432.718019641201</v>
      </c>
      <c r="C541" s="3">
        <f t="shared" si="8"/>
        <v>17</v>
      </c>
      <c r="D541" s="3" t="s">
        <v>4</v>
      </c>
      <c r="E541" s="3" t="s">
        <v>213</v>
      </c>
      <c r="F541" s="4">
        <v>37.72</v>
      </c>
      <c r="G541" s="3" t="s">
        <v>13</v>
      </c>
      <c r="H541" s="3" t="str">
        <f t="shared" si="9"/>
        <v>Night</v>
      </c>
      <c r="I541" s="3">
        <f t="shared" si="10"/>
        <v>1</v>
      </c>
      <c r="J541" s="3">
        <f t="shared" si="11"/>
        <v>5</v>
      </c>
    </row>
    <row r="542" spans="1:10" ht="14.25" customHeight="1" x14ac:dyDescent="0.45">
      <c r="A542" s="5">
        <v>45432</v>
      </c>
      <c r="B542" s="1">
        <v>45432.858892592594</v>
      </c>
      <c r="C542" s="3">
        <f t="shared" si="8"/>
        <v>20</v>
      </c>
      <c r="D542" s="3" t="s">
        <v>4</v>
      </c>
      <c r="E542" s="3" t="s">
        <v>214</v>
      </c>
      <c r="F542" s="4">
        <v>32.82</v>
      </c>
      <c r="G542" s="3" t="s">
        <v>20</v>
      </c>
      <c r="H542" s="3" t="str">
        <f t="shared" si="9"/>
        <v>Night</v>
      </c>
      <c r="I542" s="3">
        <f t="shared" si="10"/>
        <v>1</v>
      </c>
      <c r="J542" s="3">
        <f t="shared" si="11"/>
        <v>5</v>
      </c>
    </row>
    <row r="543" spans="1:10" ht="14.25" customHeight="1" x14ac:dyDescent="0.45">
      <c r="A543" s="5">
        <v>45432</v>
      </c>
      <c r="B543" s="1">
        <v>45432.859691157406</v>
      </c>
      <c r="C543" s="3">
        <f t="shared" si="8"/>
        <v>20</v>
      </c>
      <c r="D543" s="3" t="s">
        <v>4</v>
      </c>
      <c r="E543" s="3" t="s">
        <v>214</v>
      </c>
      <c r="F543" s="4">
        <v>37.72</v>
      </c>
      <c r="G543" s="3" t="s">
        <v>24</v>
      </c>
      <c r="H543" s="3" t="str">
        <f t="shared" si="9"/>
        <v>Night</v>
      </c>
      <c r="I543" s="3">
        <f t="shared" si="10"/>
        <v>1</v>
      </c>
      <c r="J543" s="3">
        <f t="shared" si="11"/>
        <v>5</v>
      </c>
    </row>
    <row r="544" spans="1:10" ht="14.25" customHeight="1" x14ac:dyDescent="0.45">
      <c r="A544" s="5">
        <v>45432</v>
      </c>
      <c r="B544" s="1">
        <v>45432.865880613426</v>
      </c>
      <c r="C544" s="3">
        <f t="shared" si="8"/>
        <v>20</v>
      </c>
      <c r="D544" s="3" t="s">
        <v>4</v>
      </c>
      <c r="E544" s="3" t="s">
        <v>215</v>
      </c>
      <c r="F544" s="4">
        <v>27.92</v>
      </c>
      <c r="G544" s="3" t="s">
        <v>34</v>
      </c>
      <c r="H544" s="3" t="str">
        <f t="shared" si="9"/>
        <v>Night</v>
      </c>
      <c r="I544" s="3">
        <f t="shared" si="10"/>
        <v>1</v>
      </c>
      <c r="J544" s="3">
        <f t="shared" si="11"/>
        <v>5</v>
      </c>
    </row>
    <row r="545" spans="1:10" ht="14.25" customHeight="1" x14ac:dyDescent="0.45">
      <c r="A545" s="5">
        <v>45432</v>
      </c>
      <c r="B545" s="1">
        <v>45432.900624837966</v>
      </c>
      <c r="C545" s="3">
        <f t="shared" si="8"/>
        <v>21</v>
      </c>
      <c r="D545" s="3" t="s">
        <v>4</v>
      </c>
      <c r="E545" s="3" t="s">
        <v>29</v>
      </c>
      <c r="F545" s="4">
        <v>32.82</v>
      </c>
      <c r="G545" s="3" t="s">
        <v>20</v>
      </c>
      <c r="H545" s="3" t="str">
        <f t="shared" si="9"/>
        <v>Night</v>
      </c>
      <c r="I545" s="3">
        <f t="shared" si="10"/>
        <v>1</v>
      </c>
      <c r="J545" s="3">
        <f t="shared" si="11"/>
        <v>5</v>
      </c>
    </row>
    <row r="546" spans="1:10" ht="14.25" customHeight="1" x14ac:dyDescent="0.45">
      <c r="A546" s="5">
        <v>45432</v>
      </c>
      <c r="B546" s="1">
        <v>45432.901363159719</v>
      </c>
      <c r="C546" s="3">
        <f t="shared" si="8"/>
        <v>21</v>
      </c>
      <c r="D546" s="3" t="s">
        <v>4</v>
      </c>
      <c r="E546" s="3" t="s">
        <v>29</v>
      </c>
      <c r="F546" s="4">
        <v>32.82</v>
      </c>
      <c r="G546" s="3" t="s">
        <v>20</v>
      </c>
      <c r="H546" s="3" t="str">
        <f t="shared" si="9"/>
        <v>Night</v>
      </c>
      <c r="I546" s="3">
        <f t="shared" si="10"/>
        <v>1</v>
      </c>
      <c r="J546" s="3">
        <f t="shared" si="11"/>
        <v>5</v>
      </c>
    </row>
    <row r="547" spans="1:10" ht="14.25" customHeight="1" x14ac:dyDescent="0.45">
      <c r="A547" s="5">
        <v>45433</v>
      </c>
      <c r="B547" s="1">
        <v>45433.352525810187</v>
      </c>
      <c r="C547" s="3">
        <f t="shared" si="8"/>
        <v>8</v>
      </c>
      <c r="D547" s="3" t="s">
        <v>4</v>
      </c>
      <c r="E547" s="3" t="s">
        <v>216</v>
      </c>
      <c r="F547" s="4">
        <v>37.72</v>
      </c>
      <c r="G547" s="3" t="s">
        <v>13</v>
      </c>
      <c r="H547" s="3" t="str">
        <f t="shared" si="9"/>
        <v>Morning</v>
      </c>
      <c r="I547" s="3">
        <f t="shared" si="10"/>
        <v>2</v>
      </c>
      <c r="J547" s="3">
        <f t="shared" si="11"/>
        <v>5</v>
      </c>
    </row>
    <row r="548" spans="1:10" ht="14.25" customHeight="1" x14ac:dyDescent="0.45">
      <c r="A548" s="5">
        <v>45433</v>
      </c>
      <c r="B548" s="1">
        <v>45433.405447800928</v>
      </c>
      <c r="C548" s="3">
        <f t="shared" si="8"/>
        <v>9</v>
      </c>
      <c r="D548" s="3" t="s">
        <v>27</v>
      </c>
      <c r="E548" s="3"/>
      <c r="F548" s="4">
        <v>29</v>
      </c>
      <c r="G548" s="3" t="s">
        <v>17</v>
      </c>
      <c r="H548" s="3" t="str">
        <f t="shared" si="9"/>
        <v>Morning</v>
      </c>
      <c r="I548" s="3">
        <f t="shared" si="10"/>
        <v>2</v>
      </c>
      <c r="J548" s="3">
        <f t="shared" si="11"/>
        <v>5</v>
      </c>
    </row>
    <row r="549" spans="1:10" ht="14.25" customHeight="1" x14ac:dyDescent="0.45">
      <c r="A549" s="5">
        <v>45433</v>
      </c>
      <c r="B549" s="1">
        <v>45433.40602209491</v>
      </c>
      <c r="C549" s="3">
        <f t="shared" si="8"/>
        <v>9</v>
      </c>
      <c r="D549" s="3" t="s">
        <v>27</v>
      </c>
      <c r="E549" s="3"/>
      <c r="F549" s="4">
        <v>34</v>
      </c>
      <c r="G549" s="3" t="s">
        <v>20</v>
      </c>
      <c r="H549" s="3" t="str">
        <f t="shared" si="9"/>
        <v>Morning</v>
      </c>
      <c r="I549" s="3">
        <f t="shared" si="10"/>
        <v>2</v>
      </c>
      <c r="J549" s="3">
        <f t="shared" si="11"/>
        <v>5</v>
      </c>
    </row>
    <row r="550" spans="1:10" ht="14.25" customHeight="1" x14ac:dyDescent="0.45">
      <c r="A550" s="5">
        <v>45433</v>
      </c>
      <c r="B550" s="1">
        <v>45433.407053587965</v>
      </c>
      <c r="C550" s="3">
        <f t="shared" si="8"/>
        <v>9</v>
      </c>
      <c r="D550" s="3" t="s">
        <v>27</v>
      </c>
      <c r="E550" s="3"/>
      <c r="F550" s="4">
        <v>39</v>
      </c>
      <c r="G550" s="3" t="s">
        <v>24</v>
      </c>
      <c r="H550" s="3" t="str">
        <f t="shared" si="9"/>
        <v>Morning</v>
      </c>
      <c r="I550" s="3">
        <f t="shared" si="10"/>
        <v>2</v>
      </c>
      <c r="J550" s="3">
        <f t="shared" si="11"/>
        <v>5</v>
      </c>
    </row>
    <row r="551" spans="1:10" ht="14.25" customHeight="1" x14ac:dyDescent="0.45">
      <c r="A551" s="5">
        <v>45433</v>
      </c>
      <c r="B551" s="1">
        <v>45433.420231863427</v>
      </c>
      <c r="C551" s="3">
        <f t="shared" si="8"/>
        <v>10</v>
      </c>
      <c r="D551" s="3" t="s">
        <v>27</v>
      </c>
      <c r="E551" s="3"/>
      <c r="F551" s="4">
        <v>39</v>
      </c>
      <c r="G551" s="3" t="s">
        <v>13</v>
      </c>
      <c r="H551" s="3" t="str">
        <f t="shared" si="9"/>
        <v>Morning</v>
      </c>
      <c r="I551" s="3">
        <f t="shared" si="10"/>
        <v>2</v>
      </c>
      <c r="J551" s="3">
        <f t="shared" si="11"/>
        <v>5</v>
      </c>
    </row>
    <row r="552" spans="1:10" ht="14.25" customHeight="1" x14ac:dyDescent="0.45">
      <c r="A552" s="5">
        <v>45433</v>
      </c>
      <c r="B552" s="1">
        <v>45433.673842083335</v>
      </c>
      <c r="C552" s="3">
        <f t="shared" si="8"/>
        <v>16</v>
      </c>
      <c r="D552" s="3" t="s">
        <v>4</v>
      </c>
      <c r="E552" s="3" t="s">
        <v>217</v>
      </c>
      <c r="F552" s="4">
        <v>37.72</v>
      </c>
      <c r="G552" s="3" t="s">
        <v>13</v>
      </c>
      <c r="H552" s="3" t="str">
        <f t="shared" si="9"/>
        <v>Afternoon</v>
      </c>
      <c r="I552" s="3">
        <f t="shared" si="10"/>
        <v>2</v>
      </c>
      <c r="J552" s="3">
        <f t="shared" si="11"/>
        <v>5</v>
      </c>
    </row>
    <row r="553" spans="1:10" ht="14.25" customHeight="1" x14ac:dyDescent="0.45">
      <c r="A553" s="5">
        <v>45433</v>
      </c>
      <c r="B553" s="1">
        <v>45433.759305532411</v>
      </c>
      <c r="C553" s="3">
        <f t="shared" si="8"/>
        <v>18</v>
      </c>
      <c r="D553" s="3" t="s">
        <v>4</v>
      </c>
      <c r="E553" s="3" t="s">
        <v>29</v>
      </c>
      <c r="F553" s="4">
        <v>23.02</v>
      </c>
      <c r="G553" s="3" t="s">
        <v>41</v>
      </c>
      <c r="H553" s="3" t="str">
        <f t="shared" si="9"/>
        <v>Night</v>
      </c>
      <c r="I553" s="3">
        <f t="shared" si="10"/>
        <v>2</v>
      </c>
      <c r="J553" s="3">
        <f t="shared" si="11"/>
        <v>5</v>
      </c>
    </row>
    <row r="554" spans="1:10" ht="14.25" customHeight="1" x14ac:dyDescent="0.45">
      <c r="A554" s="5">
        <v>45433</v>
      </c>
      <c r="B554" s="1">
        <v>45433.799412175926</v>
      </c>
      <c r="C554" s="3">
        <f t="shared" si="8"/>
        <v>19</v>
      </c>
      <c r="D554" s="3" t="s">
        <v>4</v>
      </c>
      <c r="E554" s="3" t="s">
        <v>218</v>
      </c>
      <c r="F554" s="4">
        <v>37.72</v>
      </c>
      <c r="G554" s="3" t="s">
        <v>49</v>
      </c>
      <c r="H554" s="3" t="str">
        <f t="shared" si="9"/>
        <v>Night</v>
      </c>
      <c r="I554" s="3">
        <f t="shared" si="10"/>
        <v>2</v>
      </c>
      <c r="J554" s="3">
        <f t="shared" si="11"/>
        <v>5</v>
      </c>
    </row>
    <row r="555" spans="1:10" ht="14.25" customHeight="1" x14ac:dyDescent="0.45">
      <c r="A555" s="5">
        <v>45433</v>
      </c>
      <c r="B555" s="1">
        <v>45433.842920810188</v>
      </c>
      <c r="C555" s="3">
        <f t="shared" si="8"/>
        <v>20</v>
      </c>
      <c r="D555" s="3" t="s">
        <v>4</v>
      </c>
      <c r="E555" s="3" t="s">
        <v>219</v>
      </c>
      <c r="F555" s="4">
        <v>37.72</v>
      </c>
      <c r="G555" s="3" t="s">
        <v>49</v>
      </c>
      <c r="H555" s="3" t="str">
        <f t="shared" si="9"/>
        <v>Night</v>
      </c>
      <c r="I555" s="3">
        <f t="shared" si="10"/>
        <v>2</v>
      </c>
      <c r="J555" s="3">
        <f t="shared" si="11"/>
        <v>5</v>
      </c>
    </row>
    <row r="556" spans="1:10" ht="14.25" customHeight="1" x14ac:dyDescent="0.45">
      <c r="A556" s="5">
        <v>45434</v>
      </c>
      <c r="B556" s="1">
        <v>45434.399095115739</v>
      </c>
      <c r="C556" s="3">
        <f t="shared" si="8"/>
        <v>9</v>
      </c>
      <c r="D556" s="3" t="s">
        <v>4</v>
      </c>
      <c r="E556" s="3" t="s">
        <v>220</v>
      </c>
      <c r="F556" s="4">
        <v>37.72</v>
      </c>
      <c r="G556" s="3" t="s">
        <v>49</v>
      </c>
      <c r="H556" s="3" t="str">
        <f t="shared" si="9"/>
        <v>Morning</v>
      </c>
      <c r="I556" s="3">
        <f t="shared" si="10"/>
        <v>3</v>
      </c>
      <c r="J556" s="3">
        <f t="shared" si="11"/>
        <v>5</v>
      </c>
    </row>
    <row r="557" spans="1:10" ht="14.25" customHeight="1" x14ac:dyDescent="0.45">
      <c r="A557" s="5">
        <v>45434</v>
      </c>
      <c r="B557" s="1">
        <v>45434.451238935188</v>
      </c>
      <c r="C557" s="3">
        <f t="shared" si="8"/>
        <v>10</v>
      </c>
      <c r="D557" s="3" t="s">
        <v>4</v>
      </c>
      <c r="E557" s="3" t="s">
        <v>211</v>
      </c>
      <c r="F557" s="4">
        <v>32.82</v>
      </c>
      <c r="G557" s="3" t="s">
        <v>20</v>
      </c>
      <c r="H557" s="3" t="str">
        <f t="shared" si="9"/>
        <v>Morning</v>
      </c>
      <c r="I557" s="3">
        <f t="shared" si="10"/>
        <v>3</v>
      </c>
      <c r="J557" s="3">
        <f t="shared" si="11"/>
        <v>5</v>
      </c>
    </row>
    <row r="558" spans="1:10" ht="14.25" customHeight="1" x14ac:dyDescent="0.45">
      <c r="A558" s="5">
        <v>45434</v>
      </c>
      <c r="B558" s="1">
        <v>45434.4709984375</v>
      </c>
      <c r="C558" s="3">
        <f t="shared" si="8"/>
        <v>11</v>
      </c>
      <c r="D558" s="3" t="s">
        <v>4</v>
      </c>
      <c r="E558" s="3" t="s">
        <v>161</v>
      </c>
      <c r="F558" s="4">
        <v>27.92</v>
      </c>
      <c r="G558" s="3" t="s">
        <v>34</v>
      </c>
      <c r="H558" s="3" t="str">
        <f t="shared" si="9"/>
        <v>Morning</v>
      </c>
      <c r="I558" s="3">
        <f t="shared" si="10"/>
        <v>3</v>
      </c>
      <c r="J558" s="3">
        <f t="shared" si="11"/>
        <v>5</v>
      </c>
    </row>
    <row r="559" spans="1:10" ht="14.25" customHeight="1" x14ac:dyDescent="0.45">
      <c r="A559" s="5">
        <v>45434</v>
      </c>
      <c r="B559" s="1">
        <v>45434.482580648146</v>
      </c>
      <c r="C559" s="3">
        <f t="shared" si="8"/>
        <v>11</v>
      </c>
      <c r="D559" s="3" t="s">
        <v>4</v>
      </c>
      <c r="E559" s="3" t="s">
        <v>117</v>
      </c>
      <c r="F559" s="4">
        <v>32.82</v>
      </c>
      <c r="G559" s="3" t="s">
        <v>20</v>
      </c>
      <c r="H559" s="3" t="str">
        <f t="shared" si="9"/>
        <v>Morning</v>
      </c>
      <c r="I559" s="3">
        <f t="shared" si="10"/>
        <v>3</v>
      </c>
      <c r="J559" s="3">
        <f t="shared" si="11"/>
        <v>5</v>
      </c>
    </row>
    <row r="560" spans="1:10" ht="14.25" customHeight="1" x14ac:dyDescent="0.45">
      <c r="A560" s="5">
        <v>45434</v>
      </c>
      <c r="B560" s="1">
        <v>45434.520727326388</v>
      </c>
      <c r="C560" s="3">
        <f t="shared" si="8"/>
        <v>12</v>
      </c>
      <c r="D560" s="3" t="s">
        <v>4</v>
      </c>
      <c r="E560" s="3" t="s">
        <v>29</v>
      </c>
      <c r="F560" s="4">
        <v>27.92</v>
      </c>
      <c r="G560" s="3" t="s">
        <v>17</v>
      </c>
      <c r="H560" s="3" t="str">
        <f t="shared" si="9"/>
        <v>Afternoon</v>
      </c>
      <c r="I560" s="3">
        <f t="shared" si="10"/>
        <v>3</v>
      </c>
      <c r="J560" s="3">
        <f t="shared" si="11"/>
        <v>5</v>
      </c>
    </row>
    <row r="561" spans="1:10" ht="14.25" customHeight="1" x14ac:dyDescent="0.45">
      <c r="A561" s="5">
        <v>45434</v>
      </c>
      <c r="B561" s="1">
        <v>45434.521335034726</v>
      </c>
      <c r="C561" s="3">
        <f t="shared" si="8"/>
        <v>12</v>
      </c>
      <c r="D561" s="3" t="s">
        <v>4</v>
      </c>
      <c r="E561" s="3" t="s">
        <v>29</v>
      </c>
      <c r="F561" s="4">
        <v>27.92</v>
      </c>
      <c r="G561" s="3" t="s">
        <v>17</v>
      </c>
      <c r="H561" s="3" t="str">
        <f t="shared" si="9"/>
        <v>Afternoon</v>
      </c>
      <c r="I561" s="3">
        <f t="shared" si="10"/>
        <v>3</v>
      </c>
      <c r="J561" s="3">
        <f t="shared" si="11"/>
        <v>5</v>
      </c>
    </row>
    <row r="562" spans="1:10" ht="14.25" customHeight="1" x14ac:dyDescent="0.45">
      <c r="A562" s="5">
        <v>45434</v>
      </c>
      <c r="B562" s="1">
        <v>45434.583570590279</v>
      </c>
      <c r="C562" s="3">
        <f t="shared" si="8"/>
        <v>14</v>
      </c>
      <c r="D562" s="3" t="s">
        <v>4</v>
      </c>
      <c r="E562" s="3" t="s">
        <v>25</v>
      </c>
      <c r="F562" s="4">
        <v>32.82</v>
      </c>
      <c r="G562" s="3" t="s">
        <v>20</v>
      </c>
      <c r="H562" s="3" t="str">
        <f t="shared" si="9"/>
        <v>Afternoon</v>
      </c>
      <c r="I562" s="3">
        <f t="shared" si="10"/>
        <v>3</v>
      </c>
      <c r="J562" s="3">
        <f t="shared" si="11"/>
        <v>5</v>
      </c>
    </row>
    <row r="563" spans="1:10" ht="14.25" customHeight="1" x14ac:dyDescent="0.45">
      <c r="A563" s="5">
        <v>45434</v>
      </c>
      <c r="B563" s="1">
        <v>45434.809005763891</v>
      </c>
      <c r="C563" s="3">
        <f t="shared" si="8"/>
        <v>19</v>
      </c>
      <c r="D563" s="3" t="s">
        <v>4</v>
      </c>
      <c r="E563" s="3" t="s">
        <v>154</v>
      </c>
      <c r="F563" s="4">
        <v>37.72</v>
      </c>
      <c r="G563" s="3" t="s">
        <v>49</v>
      </c>
      <c r="H563" s="3" t="str">
        <f t="shared" si="9"/>
        <v>Night</v>
      </c>
      <c r="I563" s="3">
        <f t="shared" si="10"/>
        <v>3</v>
      </c>
      <c r="J563" s="3">
        <f t="shared" si="11"/>
        <v>5</v>
      </c>
    </row>
    <row r="564" spans="1:10" ht="14.25" customHeight="1" x14ac:dyDescent="0.45">
      <c r="A564" s="5">
        <v>45434</v>
      </c>
      <c r="B564" s="1">
        <v>45434.809705717591</v>
      </c>
      <c r="C564" s="3">
        <f t="shared" si="8"/>
        <v>19</v>
      </c>
      <c r="D564" s="3" t="s">
        <v>4</v>
      </c>
      <c r="E564" s="3" t="s">
        <v>154</v>
      </c>
      <c r="F564" s="4">
        <v>37.72</v>
      </c>
      <c r="G564" s="3" t="s">
        <v>49</v>
      </c>
      <c r="H564" s="3" t="str">
        <f t="shared" si="9"/>
        <v>Night</v>
      </c>
      <c r="I564" s="3">
        <f t="shared" si="10"/>
        <v>3</v>
      </c>
      <c r="J564" s="3">
        <f t="shared" si="11"/>
        <v>5</v>
      </c>
    </row>
    <row r="565" spans="1:10" ht="14.25" customHeight="1" x14ac:dyDescent="0.45">
      <c r="A565" s="5">
        <v>45434</v>
      </c>
      <c r="B565" s="1">
        <v>45434.891585648147</v>
      </c>
      <c r="C565" s="3">
        <f t="shared" si="8"/>
        <v>21</v>
      </c>
      <c r="D565" s="3" t="s">
        <v>4</v>
      </c>
      <c r="E565" s="3" t="s">
        <v>200</v>
      </c>
      <c r="F565" s="4">
        <v>37.72</v>
      </c>
      <c r="G565" s="3" t="s">
        <v>15</v>
      </c>
      <c r="H565" s="3" t="str">
        <f t="shared" si="9"/>
        <v>Night</v>
      </c>
      <c r="I565" s="3">
        <f t="shared" si="10"/>
        <v>3</v>
      </c>
      <c r="J565" s="3">
        <f t="shared" si="11"/>
        <v>5</v>
      </c>
    </row>
    <row r="566" spans="1:10" ht="14.25" customHeight="1" x14ac:dyDescent="0.45">
      <c r="A566" s="5">
        <v>45434</v>
      </c>
      <c r="B566" s="1">
        <v>45434.892240555557</v>
      </c>
      <c r="C566" s="3">
        <f t="shared" si="8"/>
        <v>21</v>
      </c>
      <c r="D566" s="3" t="s">
        <v>4</v>
      </c>
      <c r="E566" s="3" t="s">
        <v>200</v>
      </c>
      <c r="F566" s="4">
        <v>37.72</v>
      </c>
      <c r="G566" s="3" t="s">
        <v>49</v>
      </c>
      <c r="H566" s="3" t="str">
        <f t="shared" si="9"/>
        <v>Night</v>
      </c>
      <c r="I566" s="3">
        <f t="shared" si="10"/>
        <v>3</v>
      </c>
      <c r="J566" s="3">
        <f t="shared" si="11"/>
        <v>5</v>
      </c>
    </row>
    <row r="567" spans="1:10" ht="14.25" customHeight="1" x14ac:dyDescent="0.45">
      <c r="A567" s="5">
        <v>45435</v>
      </c>
      <c r="B567" s="1">
        <v>45435.423838425922</v>
      </c>
      <c r="C567" s="3">
        <f t="shared" si="8"/>
        <v>10</v>
      </c>
      <c r="D567" s="3" t="s">
        <v>4</v>
      </c>
      <c r="E567" s="3" t="s">
        <v>221</v>
      </c>
      <c r="F567" s="4">
        <v>37.72</v>
      </c>
      <c r="G567" s="3" t="s">
        <v>49</v>
      </c>
      <c r="H567" s="3" t="str">
        <f t="shared" si="9"/>
        <v>Morning</v>
      </c>
      <c r="I567" s="3">
        <f t="shared" si="10"/>
        <v>4</v>
      </c>
      <c r="J567" s="3">
        <f t="shared" si="11"/>
        <v>5</v>
      </c>
    </row>
    <row r="568" spans="1:10" ht="14.25" customHeight="1" x14ac:dyDescent="0.45">
      <c r="A568" s="5">
        <v>45435</v>
      </c>
      <c r="B568" s="1">
        <v>45435.515354224539</v>
      </c>
      <c r="C568" s="3">
        <f t="shared" si="8"/>
        <v>12</v>
      </c>
      <c r="D568" s="3" t="s">
        <v>4</v>
      </c>
      <c r="E568" s="3" t="s">
        <v>222</v>
      </c>
      <c r="F568" s="4">
        <v>23.02</v>
      </c>
      <c r="G568" s="3" t="s">
        <v>41</v>
      </c>
      <c r="H568" s="3" t="str">
        <f t="shared" si="9"/>
        <v>Afternoon</v>
      </c>
      <c r="I568" s="3">
        <f t="shared" si="10"/>
        <v>4</v>
      </c>
      <c r="J568" s="3">
        <f t="shared" si="11"/>
        <v>5</v>
      </c>
    </row>
    <row r="569" spans="1:10" ht="14.25" customHeight="1" x14ac:dyDescent="0.45">
      <c r="A569" s="5">
        <v>45435</v>
      </c>
      <c r="B569" s="1">
        <v>45435.663386898152</v>
      </c>
      <c r="C569" s="3">
        <f t="shared" si="8"/>
        <v>15</v>
      </c>
      <c r="D569" s="3" t="s">
        <v>4</v>
      </c>
      <c r="E569" s="3" t="s">
        <v>200</v>
      </c>
      <c r="F569" s="4">
        <v>37.72</v>
      </c>
      <c r="G569" s="3" t="s">
        <v>49</v>
      </c>
      <c r="H569" s="3" t="str">
        <f t="shared" si="9"/>
        <v>Afternoon</v>
      </c>
      <c r="I569" s="3">
        <f t="shared" si="10"/>
        <v>4</v>
      </c>
      <c r="J569" s="3">
        <f t="shared" si="11"/>
        <v>5</v>
      </c>
    </row>
    <row r="570" spans="1:10" ht="14.25" customHeight="1" x14ac:dyDescent="0.45">
      <c r="A570" s="5">
        <v>45435</v>
      </c>
      <c r="B570" s="1">
        <v>45435.664204131943</v>
      </c>
      <c r="C570" s="3">
        <f t="shared" si="8"/>
        <v>15</v>
      </c>
      <c r="D570" s="3" t="s">
        <v>4</v>
      </c>
      <c r="E570" s="3" t="s">
        <v>223</v>
      </c>
      <c r="F570" s="4">
        <v>37.72</v>
      </c>
      <c r="G570" s="3" t="s">
        <v>49</v>
      </c>
      <c r="H570" s="3" t="str">
        <f t="shared" si="9"/>
        <v>Afternoon</v>
      </c>
      <c r="I570" s="3">
        <f t="shared" si="10"/>
        <v>4</v>
      </c>
      <c r="J570" s="3">
        <f t="shared" si="11"/>
        <v>5</v>
      </c>
    </row>
    <row r="571" spans="1:10" ht="14.25" customHeight="1" x14ac:dyDescent="0.45">
      <c r="A571" s="5">
        <v>45435</v>
      </c>
      <c r="B571" s="1">
        <v>45435.679329317129</v>
      </c>
      <c r="C571" s="3">
        <f t="shared" si="8"/>
        <v>16</v>
      </c>
      <c r="D571" s="3" t="s">
        <v>4</v>
      </c>
      <c r="E571" s="3" t="s">
        <v>200</v>
      </c>
      <c r="F571" s="4">
        <v>37.72</v>
      </c>
      <c r="G571" s="3" t="s">
        <v>49</v>
      </c>
      <c r="H571" s="3" t="str">
        <f t="shared" si="9"/>
        <v>Afternoon</v>
      </c>
      <c r="I571" s="3">
        <f t="shared" si="10"/>
        <v>4</v>
      </c>
      <c r="J571" s="3">
        <f t="shared" si="11"/>
        <v>5</v>
      </c>
    </row>
    <row r="572" spans="1:10" ht="14.25" customHeight="1" x14ac:dyDescent="0.45">
      <c r="A572" s="5">
        <v>45435</v>
      </c>
      <c r="B572" s="1">
        <v>45435.695139386575</v>
      </c>
      <c r="C572" s="3">
        <f t="shared" si="8"/>
        <v>16</v>
      </c>
      <c r="D572" s="3" t="s">
        <v>4</v>
      </c>
      <c r="E572" s="3" t="s">
        <v>97</v>
      </c>
      <c r="F572" s="4">
        <v>37.72</v>
      </c>
      <c r="G572" s="3" t="s">
        <v>13</v>
      </c>
      <c r="H572" s="3" t="str">
        <f t="shared" si="9"/>
        <v>Afternoon</v>
      </c>
      <c r="I572" s="3">
        <f t="shared" si="10"/>
        <v>4</v>
      </c>
      <c r="J572" s="3">
        <f t="shared" si="11"/>
        <v>5</v>
      </c>
    </row>
    <row r="573" spans="1:10" ht="14.25" customHeight="1" x14ac:dyDescent="0.45">
      <c r="A573" s="5">
        <v>45435</v>
      </c>
      <c r="B573" s="1">
        <v>45435.718440243058</v>
      </c>
      <c r="C573" s="3">
        <f t="shared" si="8"/>
        <v>17</v>
      </c>
      <c r="D573" s="3" t="s">
        <v>4</v>
      </c>
      <c r="E573" s="3" t="s">
        <v>173</v>
      </c>
      <c r="F573" s="4">
        <v>37.72</v>
      </c>
      <c r="G573" s="3" t="s">
        <v>49</v>
      </c>
      <c r="H573" s="3" t="str">
        <f t="shared" si="9"/>
        <v>Night</v>
      </c>
      <c r="I573" s="3">
        <f t="shared" si="10"/>
        <v>4</v>
      </c>
      <c r="J573" s="3">
        <f t="shared" si="11"/>
        <v>5</v>
      </c>
    </row>
    <row r="574" spans="1:10" ht="14.25" customHeight="1" x14ac:dyDescent="0.45">
      <c r="A574" s="5">
        <v>45435</v>
      </c>
      <c r="B574" s="1">
        <v>45435.719269224537</v>
      </c>
      <c r="C574" s="3">
        <f t="shared" si="8"/>
        <v>17</v>
      </c>
      <c r="D574" s="3" t="s">
        <v>4</v>
      </c>
      <c r="E574" s="3" t="s">
        <v>173</v>
      </c>
      <c r="F574" s="4">
        <v>37.72</v>
      </c>
      <c r="G574" s="3" t="s">
        <v>13</v>
      </c>
      <c r="H574" s="3" t="str">
        <f t="shared" si="9"/>
        <v>Night</v>
      </c>
      <c r="I574" s="3">
        <f t="shared" si="10"/>
        <v>4</v>
      </c>
      <c r="J574" s="3">
        <f t="shared" si="11"/>
        <v>5</v>
      </c>
    </row>
    <row r="575" spans="1:10" ht="14.25" customHeight="1" x14ac:dyDescent="0.45">
      <c r="A575" s="5">
        <v>45435</v>
      </c>
      <c r="B575" s="1">
        <v>45435.79437333333</v>
      </c>
      <c r="C575" s="3">
        <f t="shared" si="8"/>
        <v>19</v>
      </c>
      <c r="D575" s="3" t="s">
        <v>4</v>
      </c>
      <c r="E575" s="3" t="s">
        <v>224</v>
      </c>
      <c r="F575" s="4">
        <v>27.92</v>
      </c>
      <c r="G575" s="3" t="s">
        <v>34</v>
      </c>
      <c r="H575" s="3" t="str">
        <f t="shared" si="9"/>
        <v>Night</v>
      </c>
      <c r="I575" s="3">
        <f t="shared" si="10"/>
        <v>4</v>
      </c>
      <c r="J575" s="3">
        <f t="shared" si="11"/>
        <v>5</v>
      </c>
    </row>
    <row r="576" spans="1:10" ht="14.25" customHeight="1" x14ac:dyDescent="0.45">
      <c r="A576" s="5">
        <v>45435</v>
      </c>
      <c r="B576" s="1">
        <v>45435.803801284725</v>
      </c>
      <c r="C576" s="3">
        <f t="shared" si="8"/>
        <v>19</v>
      </c>
      <c r="D576" s="3" t="s">
        <v>4</v>
      </c>
      <c r="E576" s="3" t="s">
        <v>154</v>
      </c>
      <c r="F576" s="4">
        <v>37.72</v>
      </c>
      <c r="G576" s="3" t="s">
        <v>49</v>
      </c>
      <c r="H576" s="3" t="str">
        <f t="shared" si="9"/>
        <v>Night</v>
      </c>
      <c r="I576" s="3">
        <f t="shared" si="10"/>
        <v>4</v>
      </c>
      <c r="J576" s="3">
        <f t="shared" si="11"/>
        <v>5</v>
      </c>
    </row>
    <row r="577" spans="1:10" ht="14.25" customHeight="1" x14ac:dyDescent="0.45">
      <c r="A577" s="5">
        <v>45435</v>
      </c>
      <c r="B577" s="1">
        <v>45435.804472430558</v>
      </c>
      <c r="C577" s="3">
        <f t="shared" si="8"/>
        <v>19</v>
      </c>
      <c r="D577" s="3" t="s">
        <v>4</v>
      </c>
      <c r="E577" s="3" t="s">
        <v>225</v>
      </c>
      <c r="F577" s="4">
        <v>37.72</v>
      </c>
      <c r="G577" s="3" t="s">
        <v>49</v>
      </c>
      <c r="H577" s="3" t="str">
        <f t="shared" si="9"/>
        <v>Night</v>
      </c>
      <c r="I577" s="3">
        <f t="shared" si="10"/>
        <v>4</v>
      </c>
      <c r="J577" s="3">
        <f t="shared" si="11"/>
        <v>5</v>
      </c>
    </row>
    <row r="578" spans="1:10" ht="14.25" customHeight="1" x14ac:dyDescent="0.45">
      <c r="A578" s="5">
        <v>45435</v>
      </c>
      <c r="B578" s="1">
        <v>45435.821198449077</v>
      </c>
      <c r="C578" s="3">
        <f t="shared" si="8"/>
        <v>19</v>
      </c>
      <c r="D578" s="3" t="s">
        <v>4</v>
      </c>
      <c r="E578" s="3" t="s">
        <v>226</v>
      </c>
      <c r="F578" s="4">
        <v>37.72</v>
      </c>
      <c r="G578" s="3" t="s">
        <v>49</v>
      </c>
      <c r="H578" s="3" t="str">
        <f t="shared" si="9"/>
        <v>Night</v>
      </c>
      <c r="I578" s="3">
        <f t="shared" si="10"/>
        <v>4</v>
      </c>
      <c r="J578" s="3">
        <f t="shared" si="11"/>
        <v>5</v>
      </c>
    </row>
    <row r="579" spans="1:10" ht="14.25" customHeight="1" x14ac:dyDescent="0.45">
      <c r="A579" s="5">
        <v>45435</v>
      </c>
      <c r="B579" s="1">
        <v>45435.84376653935</v>
      </c>
      <c r="C579" s="3">
        <f t="shared" si="8"/>
        <v>20</v>
      </c>
      <c r="D579" s="3" t="s">
        <v>4</v>
      </c>
      <c r="E579" s="3" t="s">
        <v>227</v>
      </c>
      <c r="F579" s="4">
        <v>37.72</v>
      </c>
      <c r="G579" s="3" t="s">
        <v>49</v>
      </c>
      <c r="H579" s="3" t="str">
        <f t="shared" si="9"/>
        <v>Night</v>
      </c>
      <c r="I579" s="3">
        <f t="shared" si="10"/>
        <v>4</v>
      </c>
      <c r="J579" s="3">
        <f t="shared" si="11"/>
        <v>5</v>
      </c>
    </row>
    <row r="580" spans="1:10" ht="14.25" customHeight="1" x14ac:dyDescent="0.45">
      <c r="A580" s="5">
        <v>45435</v>
      </c>
      <c r="B580" s="1">
        <v>45435.844724594906</v>
      </c>
      <c r="C580" s="3">
        <f t="shared" si="8"/>
        <v>20</v>
      </c>
      <c r="D580" s="3" t="s">
        <v>4</v>
      </c>
      <c r="E580" s="3" t="s">
        <v>227</v>
      </c>
      <c r="F580" s="4">
        <v>37.72</v>
      </c>
      <c r="G580" s="3" t="s">
        <v>13</v>
      </c>
      <c r="H580" s="3" t="str">
        <f t="shared" si="9"/>
        <v>Night</v>
      </c>
      <c r="I580" s="3">
        <f t="shared" si="10"/>
        <v>4</v>
      </c>
      <c r="J580" s="3">
        <f t="shared" si="11"/>
        <v>5</v>
      </c>
    </row>
    <row r="581" spans="1:10" ht="14.25" customHeight="1" x14ac:dyDescent="0.45">
      <c r="A581" s="5">
        <v>45435</v>
      </c>
      <c r="B581" s="1">
        <v>45435.950125150463</v>
      </c>
      <c r="C581" s="3">
        <f t="shared" si="8"/>
        <v>22</v>
      </c>
      <c r="D581" s="3" t="s">
        <v>4</v>
      </c>
      <c r="E581" s="3" t="s">
        <v>228</v>
      </c>
      <c r="F581" s="4">
        <v>32.82</v>
      </c>
      <c r="G581" s="3" t="s">
        <v>20</v>
      </c>
      <c r="H581" s="3" t="str">
        <f t="shared" si="9"/>
        <v>Night</v>
      </c>
      <c r="I581" s="3">
        <f t="shared" si="10"/>
        <v>4</v>
      </c>
      <c r="J581" s="3">
        <f t="shared" si="11"/>
        <v>5</v>
      </c>
    </row>
    <row r="582" spans="1:10" ht="14.25" customHeight="1" x14ac:dyDescent="0.45">
      <c r="A582" s="5">
        <v>45435</v>
      </c>
      <c r="B582" s="1">
        <v>45435.955288495374</v>
      </c>
      <c r="C582" s="3">
        <f t="shared" si="8"/>
        <v>22</v>
      </c>
      <c r="D582" s="3" t="s">
        <v>27</v>
      </c>
      <c r="E582" s="3"/>
      <c r="F582" s="4">
        <v>39</v>
      </c>
      <c r="G582" s="3" t="s">
        <v>15</v>
      </c>
      <c r="H582" s="3" t="str">
        <f t="shared" si="9"/>
        <v>Night</v>
      </c>
      <c r="I582" s="3">
        <f t="shared" si="10"/>
        <v>4</v>
      </c>
      <c r="J582" s="3">
        <f t="shared" si="11"/>
        <v>5</v>
      </c>
    </row>
    <row r="583" spans="1:10" ht="14.25" customHeight="1" x14ac:dyDescent="0.45">
      <c r="A583" s="5">
        <v>45436</v>
      </c>
      <c r="B583" s="1">
        <v>45436.466657199075</v>
      </c>
      <c r="C583" s="3">
        <f t="shared" si="8"/>
        <v>11</v>
      </c>
      <c r="D583" s="3" t="s">
        <v>4</v>
      </c>
      <c r="E583" s="3" t="s">
        <v>161</v>
      </c>
      <c r="F583" s="4">
        <v>27.92</v>
      </c>
      <c r="G583" s="3" t="s">
        <v>34</v>
      </c>
      <c r="H583" s="3" t="str">
        <f t="shared" si="9"/>
        <v>Morning</v>
      </c>
      <c r="I583" s="3">
        <f t="shared" si="10"/>
        <v>5</v>
      </c>
      <c r="J583" s="3">
        <f t="shared" si="11"/>
        <v>5</v>
      </c>
    </row>
    <row r="584" spans="1:10" ht="14.25" customHeight="1" x14ac:dyDescent="0.45">
      <c r="A584" s="5">
        <v>45436</v>
      </c>
      <c r="B584" s="1">
        <v>45436.468846539348</v>
      </c>
      <c r="C584" s="3">
        <f t="shared" si="8"/>
        <v>11</v>
      </c>
      <c r="D584" s="3" t="s">
        <v>4</v>
      </c>
      <c r="E584" s="3" t="s">
        <v>29</v>
      </c>
      <c r="F584" s="4">
        <v>27.92</v>
      </c>
      <c r="G584" s="3" t="s">
        <v>17</v>
      </c>
      <c r="H584" s="3" t="str">
        <f t="shared" si="9"/>
        <v>Morning</v>
      </c>
      <c r="I584" s="3">
        <f t="shared" si="10"/>
        <v>5</v>
      </c>
      <c r="J584" s="3">
        <f t="shared" si="11"/>
        <v>5</v>
      </c>
    </row>
    <row r="585" spans="1:10" ht="14.25" customHeight="1" x14ac:dyDescent="0.45">
      <c r="A585" s="5">
        <v>45436</v>
      </c>
      <c r="B585" s="1">
        <v>45436.469595092596</v>
      </c>
      <c r="C585" s="3">
        <f t="shared" si="8"/>
        <v>11</v>
      </c>
      <c r="D585" s="3" t="s">
        <v>4</v>
      </c>
      <c r="E585" s="3" t="s">
        <v>29</v>
      </c>
      <c r="F585" s="4">
        <v>27.92</v>
      </c>
      <c r="G585" s="3" t="s">
        <v>17</v>
      </c>
      <c r="H585" s="3" t="str">
        <f t="shared" si="9"/>
        <v>Morning</v>
      </c>
      <c r="I585" s="3">
        <f t="shared" si="10"/>
        <v>5</v>
      </c>
      <c r="J585" s="3">
        <f t="shared" si="11"/>
        <v>5</v>
      </c>
    </row>
    <row r="586" spans="1:10" ht="14.25" customHeight="1" x14ac:dyDescent="0.45">
      <c r="A586" s="5">
        <v>45436</v>
      </c>
      <c r="B586" s="1">
        <v>45436.671757129632</v>
      </c>
      <c r="C586" s="3">
        <f t="shared" si="8"/>
        <v>16</v>
      </c>
      <c r="D586" s="3" t="s">
        <v>4</v>
      </c>
      <c r="E586" s="3" t="s">
        <v>101</v>
      </c>
      <c r="F586" s="4">
        <v>37.72</v>
      </c>
      <c r="G586" s="3" t="s">
        <v>15</v>
      </c>
      <c r="H586" s="3" t="str">
        <f t="shared" si="9"/>
        <v>Afternoon</v>
      </c>
      <c r="I586" s="3">
        <f t="shared" si="10"/>
        <v>5</v>
      </c>
      <c r="J586" s="3">
        <f t="shared" si="11"/>
        <v>5</v>
      </c>
    </row>
    <row r="587" spans="1:10" ht="14.25" customHeight="1" x14ac:dyDescent="0.45">
      <c r="A587" s="5">
        <v>45436</v>
      </c>
      <c r="B587" s="1">
        <v>45436.762272337961</v>
      </c>
      <c r="C587" s="3">
        <f t="shared" si="8"/>
        <v>18</v>
      </c>
      <c r="D587" s="3" t="s">
        <v>4</v>
      </c>
      <c r="E587" s="3" t="s">
        <v>229</v>
      </c>
      <c r="F587" s="4">
        <v>27.92</v>
      </c>
      <c r="G587" s="3" t="s">
        <v>34</v>
      </c>
      <c r="H587" s="3" t="str">
        <f t="shared" si="9"/>
        <v>Night</v>
      </c>
      <c r="I587" s="3">
        <f t="shared" si="10"/>
        <v>5</v>
      </c>
      <c r="J587" s="3">
        <f t="shared" si="11"/>
        <v>5</v>
      </c>
    </row>
    <row r="588" spans="1:10" ht="14.25" customHeight="1" x14ac:dyDescent="0.45">
      <c r="A588" s="5">
        <v>45436</v>
      </c>
      <c r="B588" s="1">
        <v>45436.762924745373</v>
      </c>
      <c r="C588" s="3">
        <f t="shared" si="8"/>
        <v>18</v>
      </c>
      <c r="D588" s="3" t="s">
        <v>4</v>
      </c>
      <c r="E588" s="3" t="s">
        <v>229</v>
      </c>
      <c r="F588" s="4">
        <v>27.92</v>
      </c>
      <c r="G588" s="3" t="s">
        <v>34</v>
      </c>
      <c r="H588" s="3" t="str">
        <f t="shared" si="9"/>
        <v>Night</v>
      </c>
      <c r="I588" s="3">
        <f t="shared" si="10"/>
        <v>5</v>
      </c>
      <c r="J588" s="3">
        <f t="shared" si="11"/>
        <v>5</v>
      </c>
    </row>
    <row r="589" spans="1:10" ht="14.25" customHeight="1" x14ac:dyDescent="0.45">
      <c r="A589" s="5">
        <v>45436</v>
      </c>
      <c r="B589" s="1">
        <v>45436.937965254627</v>
      </c>
      <c r="C589" s="3">
        <f t="shared" si="8"/>
        <v>22</v>
      </c>
      <c r="D589" s="3" t="s">
        <v>4</v>
      </c>
      <c r="E589" s="3" t="s">
        <v>230</v>
      </c>
      <c r="F589" s="4">
        <v>32.82</v>
      </c>
      <c r="G589" s="3" t="s">
        <v>20</v>
      </c>
      <c r="H589" s="3" t="str">
        <f t="shared" si="9"/>
        <v>Night</v>
      </c>
      <c r="I589" s="3">
        <f t="shared" si="10"/>
        <v>5</v>
      </c>
      <c r="J589" s="3">
        <f t="shared" si="11"/>
        <v>5</v>
      </c>
    </row>
    <row r="590" spans="1:10" ht="14.25" customHeight="1" x14ac:dyDescent="0.45">
      <c r="A590" s="5">
        <v>45437</v>
      </c>
      <c r="B590" s="1">
        <v>45437.320125208331</v>
      </c>
      <c r="C590" s="3">
        <f t="shared" si="8"/>
        <v>7</v>
      </c>
      <c r="D590" s="3" t="s">
        <v>27</v>
      </c>
      <c r="E590" s="3"/>
      <c r="F590" s="4">
        <v>29</v>
      </c>
      <c r="G590" s="3" t="s">
        <v>17</v>
      </c>
      <c r="H590" s="3" t="str">
        <f t="shared" si="9"/>
        <v>Morning</v>
      </c>
      <c r="I590" s="3">
        <f t="shared" si="10"/>
        <v>6</v>
      </c>
      <c r="J590" s="3">
        <f t="shared" si="11"/>
        <v>5</v>
      </c>
    </row>
    <row r="591" spans="1:10" ht="14.25" customHeight="1" x14ac:dyDescent="0.45">
      <c r="A591" s="5">
        <v>45437</v>
      </c>
      <c r="B591" s="1">
        <v>45437.509645694445</v>
      </c>
      <c r="C591" s="3">
        <f t="shared" si="8"/>
        <v>12</v>
      </c>
      <c r="D591" s="3" t="s">
        <v>4</v>
      </c>
      <c r="E591" s="3" t="s">
        <v>231</v>
      </c>
      <c r="F591" s="4">
        <v>37.72</v>
      </c>
      <c r="G591" s="3" t="s">
        <v>13</v>
      </c>
      <c r="H591" s="3" t="str">
        <f t="shared" si="9"/>
        <v>Afternoon</v>
      </c>
      <c r="I591" s="3">
        <f t="shared" si="10"/>
        <v>6</v>
      </c>
      <c r="J591" s="3">
        <f t="shared" si="11"/>
        <v>5</v>
      </c>
    </row>
    <row r="592" spans="1:10" ht="14.25" customHeight="1" x14ac:dyDescent="0.45">
      <c r="A592" s="5">
        <v>45437</v>
      </c>
      <c r="B592" s="1">
        <v>45437.528050775465</v>
      </c>
      <c r="C592" s="3">
        <f t="shared" si="8"/>
        <v>12</v>
      </c>
      <c r="D592" s="3" t="s">
        <v>27</v>
      </c>
      <c r="E592" s="3"/>
      <c r="F592" s="4">
        <v>29</v>
      </c>
      <c r="G592" s="3" t="s">
        <v>17</v>
      </c>
      <c r="H592" s="3" t="str">
        <f t="shared" si="9"/>
        <v>Afternoon</v>
      </c>
      <c r="I592" s="3">
        <f t="shared" si="10"/>
        <v>6</v>
      </c>
      <c r="J592" s="3">
        <f t="shared" si="11"/>
        <v>5</v>
      </c>
    </row>
    <row r="593" spans="1:10" ht="14.25" customHeight="1" x14ac:dyDescent="0.45">
      <c r="A593" s="5">
        <v>45437</v>
      </c>
      <c r="B593" s="1">
        <v>45437.529285393517</v>
      </c>
      <c r="C593" s="3">
        <f t="shared" si="8"/>
        <v>12</v>
      </c>
      <c r="D593" s="3" t="s">
        <v>4</v>
      </c>
      <c r="E593" s="3" t="s">
        <v>232</v>
      </c>
      <c r="F593" s="4">
        <v>32.82</v>
      </c>
      <c r="G593" s="3" t="s">
        <v>20</v>
      </c>
      <c r="H593" s="3" t="str">
        <f t="shared" si="9"/>
        <v>Afternoon</v>
      </c>
      <c r="I593" s="3">
        <f t="shared" si="10"/>
        <v>6</v>
      </c>
      <c r="J593" s="3">
        <f t="shared" si="11"/>
        <v>5</v>
      </c>
    </row>
    <row r="594" spans="1:10" ht="14.25" customHeight="1" x14ac:dyDescent="0.45">
      <c r="A594" s="5">
        <v>45437</v>
      </c>
      <c r="B594" s="1">
        <v>45437.530014756943</v>
      </c>
      <c r="C594" s="3">
        <f t="shared" si="8"/>
        <v>12</v>
      </c>
      <c r="D594" s="3" t="s">
        <v>4</v>
      </c>
      <c r="E594" s="3" t="s">
        <v>232</v>
      </c>
      <c r="F594" s="4">
        <v>32.82</v>
      </c>
      <c r="G594" s="3" t="s">
        <v>20</v>
      </c>
      <c r="H594" s="3" t="str">
        <f t="shared" si="9"/>
        <v>Afternoon</v>
      </c>
      <c r="I594" s="3">
        <f t="shared" si="10"/>
        <v>6</v>
      </c>
      <c r="J594" s="3">
        <f t="shared" si="11"/>
        <v>5</v>
      </c>
    </row>
    <row r="595" spans="1:10" ht="14.25" customHeight="1" x14ac:dyDescent="0.45">
      <c r="A595" s="5">
        <v>45437</v>
      </c>
      <c r="B595" s="1">
        <v>45437.540417233795</v>
      </c>
      <c r="C595" s="3">
        <f t="shared" si="8"/>
        <v>12</v>
      </c>
      <c r="D595" s="3" t="s">
        <v>4</v>
      </c>
      <c r="E595" s="3" t="s">
        <v>233</v>
      </c>
      <c r="F595" s="4">
        <v>32.82</v>
      </c>
      <c r="G595" s="3" t="s">
        <v>20</v>
      </c>
      <c r="H595" s="3" t="str">
        <f t="shared" si="9"/>
        <v>Afternoon</v>
      </c>
      <c r="I595" s="3">
        <f t="shared" si="10"/>
        <v>6</v>
      </c>
      <c r="J595" s="3">
        <f t="shared" si="11"/>
        <v>5</v>
      </c>
    </row>
    <row r="596" spans="1:10" ht="14.25" customHeight="1" x14ac:dyDescent="0.45">
      <c r="A596" s="5">
        <v>45437</v>
      </c>
      <c r="B596" s="1">
        <v>45437.69941616898</v>
      </c>
      <c r="C596" s="3">
        <f t="shared" si="8"/>
        <v>16</v>
      </c>
      <c r="D596" s="3" t="s">
        <v>4</v>
      </c>
      <c r="E596" s="3" t="s">
        <v>60</v>
      </c>
      <c r="F596" s="4">
        <v>32.82</v>
      </c>
      <c r="G596" s="3" t="s">
        <v>20</v>
      </c>
      <c r="H596" s="3" t="str">
        <f t="shared" si="9"/>
        <v>Afternoon</v>
      </c>
      <c r="I596" s="3">
        <f t="shared" si="10"/>
        <v>6</v>
      </c>
      <c r="J596" s="3">
        <f t="shared" si="11"/>
        <v>5</v>
      </c>
    </row>
    <row r="597" spans="1:10" ht="14.25" customHeight="1" x14ac:dyDescent="0.45">
      <c r="A597" s="5">
        <v>45437</v>
      </c>
      <c r="B597" s="1">
        <v>45437.700194837962</v>
      </c>
      <c r="C597" s="3">
        <f t="shared" si="8"/>
        <v>16</v>
      </c>
      <c r="D597" s="3" t="s">
        <v>4</v>
      </c>
      <c r="E597" s="3" t="s">
        <v>60</v>
      </c>
      <c r="F597" s="4">
        <v>27.92</v>
      </c>
      <c r="G597" s="3" t="s">
        <v>17</v>
      </c>
      <c r="H597" s="3" t="str">
        <f t="shared" si="9"/>
        <v>Afternoon</v>
      </c>
      <c r="I597" s="3">
        <f t="shared" si="10"/>
        <v>6</v>
      </c>
      <c r="J597" s="3">
        <f t="shared" si="11"/>
        <v>5</v>
      </c>
    </row>
    <row r="598" spans="1:10" ht="14.25" customHeight="1" x14ac:dyDescent="0.45">
      <c r="A598" s="5">
        <v>45438</v>
      </c>
      <c r="B598" s="1">
        <v>45438.430581400462</v>
      </c>
      <c r="C598" s="3">
        <f t="shared" si="8"/>
        <v>10</v>
      </c>
      <c r="D598" s="3" t="s">
        <v>4</v>
      </c>
      <c r="E598" s="3" t="s">
        <v>12</v>
      </c>
      <c r="F598" s="4">
        <v>37.72</v>
      </c>
      <c r="G598" s="3" t="s">
        <v>13</v>
      </c>
      <c r="H598" s="3" t="str">
        <f t="shared" si="9"/>
        <v>Morning</v>
      </c>
      <c r="I598" s="3">
        <f t="shared" si="10"/>
        <v>7</v>
      </c>
      <c r="J598" s="3">
        <f t="shared" si="11"/>
        <v>5</v>
      </c>
    </row>
    <row r="599" spans="1:10" ht="14.25" customHeight="1" x14ac:dyDescent="0.45">
      <c r="A599" s="5">
        <v>45438</v>
      </c>
      <c r="B599" s="1">
        <v>45438.600576527781</v>
      </c>
      <c r="C599" s="3">
        <f t="shared" si="8"/>
        <v>14</v>
      </c>
      <c r="D599" s="3" t="s">
        <v>4</v>
      </c>
      <c r="E599" s="3" t="s">
        <v>234</v>
      </c>
      <c r="F599" s="4">
        <v>32.82</v>
      </c>
      <c r="G599" s="3" t="s">
        <v>20</v>
      </c>
      <c r="H599" s="3" t="str">
        <f t="shared" si="9"/>
        <v>Afternoon</v>
      </c>
      <c r="I599" s="3">
        <f t="shared" si="10"/>
        <v>7</v>
      </c>
      <c r="J599" s="3">
        <f t="shared" si="11"/>
        <v>5</v>
      </c>
    </row>
    <row r="600" spans="1:10" ht="14.25" customHeight="1" x14ac:dyDescent="0.45">
      <c r="A600" s="5">
        <v>45438</v>
      </c>
      <c r="B600" s="1">
        <v>45438.601449629627</v>
      </c>
      <c r="C600" s="3">
        <f t="shared" si="8"/>
        <v>14</v>
      </c>
      <c r="D600" s="3" t="s">
        <v>4</v>
      </c>
      <c r="E600" s="3" t="s">
        <v>235</v>
      </c>
      <c r="F600" s="4">
        <v>27.92</v>
      </c>
      <c r="G600" s="3" t="s">
        <v>34</v>
      </c>
      <c r="H600" s="3" t="str">
        <f t="shared" si="9"/>
        <v>Afternoon</v>
      </c>
      <c r="I600" s="3">
        <f t="shared" si="10"/>
        <v>7</v>
      </c>
      <c r="J600" s="3">
        <f t="shared" si="11"/>
        <v>5</v>
      </c>
    </row>
    <row r="601" spans="1:10" ht="14.25" customHeight="1" x14ac:dyDescent="0.45">
      <c r="A601" s="5">
        <v>45438</v>
      </c>
      <c r="B601" s="1">
        <v>45438.611792615739</v>
      </c>
      <c r="C601" s="3">
        <f t="shared" si="8"/>
        <v>14</v>
      </c>
      <c r="D601" s="3" t="s">
        <v>4</v>
      </c>
      <c r="E601" s="3" t="s">
        <v>236</v>
      </c>
      <c r="F601" s="4">
        <v>32.82</v>
      </c>
      <c r="G601" s="3" t="s">
        <v>20</v>
      </c>
      <c r="H601" s="3" t="str">
        <f t="shared" si="9"/>
        <v>Afternoon</v>
      </c>
      <c r="I601" s="3">
        <f t="shared" si="10"/>
        <v>7</v>
      </c>
      <c r="J601" s="3">
        <f t="shared" si="11"/>
        <v>5</v>
      </c>
    </row>
    <row r="602" spans="1:10" ht="14.25" customHeight="1" x14ac:dyDescent="0.45">
      <c r="A602" s="5">
        <v>45438</v>
      </c>
      <c r="B602" s="1">
        <v>45438.721707418983</v>
      </c>
      <c r="C602" s="3">
        <f t="shared" si="8"/>
        <v>17</v>
      </c>
      <c r="D602" s="3" t="s">
        <v>4</v>
      </c>
      <c r="E602" s="3" t="s">
        <v>237</v>
      </c>
      <c r="F602" s="4">
        <v>37.72</v>
      </c>
      <c r="G602" s="3" t="s">
        <v>49</v>
      </c>
      <c r="H602" s="3" t="str">
        <f t="shared" si="9"/>
        <v>Night</v>
      </c>
      <c r="I602" s="3">
        <f t="shared" si="10"/>
        <v>7</v>
      </c>
      <c r="J602" s="3">
        <f t="shared" si="11"/>
        <v>5</v>
      </c>
    </row>
    <row r="603" spans="1:10" ht="14.25" customHeight="1" x14ac:dyDescent="0.45">
      <c r="A603" s="5">
        <v>45438</v>
      </c>
      <c r="B603" s="1">
        <v>45438.756861608796</v>
      </c>
      <c r="C603" s="3">
        <f t="shared" si="8"/>
        <v>18</v>
      </c>
      <c r="D603" s="3" t="s">
        <v>4</v>
      </c>
      <c r="E603" s="3" t="s">
        <v>238</v>
      </c>
      <c r="F603" s="4">
        <v>37.72</v>
      </c>
      <c r="G603" s="3" t="s">
        <v>15</v>
      </c>
      <c r="H603" s="3" t="str">
        <f t="shared" si="9"/>
        <v>Night</v>
      </c>
      <c r="I603" s="3">
        <f t="shared" si="10"/>
        <v>7</v>
      </c>
      <c r="J603" s="3">
        <f t="shared" si="11"/>
        <v>5</v>
      </c>
    </row>
    <row r="604" spans="1:10" ht="14.25" customHeight="1" x14ac:dyDescent="0.45">
      <c r="A604" s="5">
        <v>45438</v>
      </c>
      <c r="B604" s="1">
        <v>45438.757664398145</v>
      </c>
      <c r="C604" s="3">
        <f t="shared" si="8"/>
        <v>18</v>
      </c>
      <c r="D604" s="3" t="s">
        <v>4</v>
      </c>
      <c r="E604" s="3" t="s">
        <v>238</v>
      </c>
      <c r="F604" s="4">
        <v>37.72</v>
      </c>
      <c r="G604" s="3" t="s">
        <v>15</v>
      </c>
      <c r="H604" s="3" t="str">
        <f t="shared" si="9"/>
        <v>Night</v>
      </c>
      <c r="I604" s="3">
        <f t="shared" si="10"/>
        <v>7</v>
      </c>
      <c r="J604" s="3">
        <f t="shared" si="11"/>
        <v>5</v>
      </c>
    </row>
    <row r="605" spans="1:10" ht="14.25" customHeight="1" x14ac:dyDescent="0.45">
      <c r="A605" s="5">
        <v>45438</v>
      </c>
      <c r="B605" s="1">
        <v>45438.759193275466</v>
      </c>
      <c r="C605" s="3">
        <f t="shared" si="8"/>
        <v>18</v>
      </c>
      <c r="D605" s="3" t="s">
        <v>4</v>
      </c>
      <c r="E605" s="3" t="s">
        <v>238</v>
      </c>
      <c r="F605" s="4">
        <v>27.92</v>
      </c>
      <c r="G605" s="3" t="s">
        <v>17</v>
      </c>
      <c r="H605" s="3" t="str">
        <f t="shared" si="9"/>
        <v>Night</v>
      </c>
      <c r="I605" s="3">
        <f t="shared" si="10"/>
        <v>7</v>
      </c>
      <c r="J605" s="3">
        <f t="shared" si="11"/>
        <v>5</v>
      </c>
    </row>
    <row r="606" spans="1:10" ht="14.25" customHeight="1" x14ac:dyDescent="0.45">
      <c r="A606" s="5">
        <v>45438</v>
      </c>
      <c r="B606" s="1">
        <v>45438.777300856484</v>
      </c>
      <c r="C606" s="3">
        <f t="shared" si="8"/>
        <v>18</v>
      </c>
      <c r="D606" s="3" t="s">
        <v>4</v>
      </c>
      <c r="E606" s="3" t="s">
        <v>239</v>
      </c>
      <c r="F606" s="4">
        <v>37.72</v>
      </c>
      <c r="G606" s="3" t="s">
        <v>13</v>
      </c>
      <c r="H606" s="3" t="str">
        <f t="shared" si="9"/>
        <v>Night</v>
      </c>
      <c r="I606" s="3">
        <f t="shared" si="10"/>
        <v>7</v>
      </c>
      <c r="J606" s="3">
        <f t="shared" si="11"/>
        <v>5</v>
      </c>
    </row>
    <row r="607" spans="1:10" ht="14.25" customHeight="1" x14ac:dyDescent="0.45">
      <c r="A607" s="5">
        <v>45438</v>
      </c>
      <c r="B607" s="1">
        <v>45438.874478634258</v>
      </c>
      <c r="C607" s="3">
        <f t="shared" si="8"/>
        <v>20</v>
      </c>
      <c r="D607" s="3" t="s">
        <v>4</v>
      </c>
      <c r="E607" s="3" t="s">
        <v>240</v>
      </c>
      <c r="F607" s="4">
        <v>37.72</v>
      </c>
      <c r="G607" s="3" t="s">
        <v>15</v>
      </c>
      <c r="H607" s="3" t="str">
        <f t="shared" si="9"/>
        <v>Night</v>
      </c>
      <c r="I607" s="3">
        <f t="shared" si="10"/>
        <v>7</v>
      </c>
      <c r="J607" s="3">
        <f t="shared" si="11"/>
        <v>5</v>
      </c>
    </row>
    <row r="608" spans="1:10" ht="14.25" customHeight="1" x14ac:dyDescent="0.45">
      <c r="A608" s="5">
        <v>45438</v>
      </c>
      <c r="B608" s="1">
        <v>45438.875064444444</v>
      </c>
      <c r="C608" s="3">
        <f t="shared" si="8"/>
        <v>21</v>
      </c>
      <c r="D608" s="3" t="s">
        <v>4</v>
      </c>
      <c r="E608" s="3" t="s">
        <v>240</v>
      </c>
      <c r="F608" s="4">
        <v>37.72</v>
      </c>
      <c r="G608" s="3" t="s">
        <v>49</v>
      </c>
      <c r="H608" s="3" t="str">
        <f t="shared" si="9"/>
        <v>Night</v>
      </c>
      <c r="I608" s="3">
        <f t="shared" si="10"/>
        <v>7</v>
      </c>
      <c r="J608" s="3">
        <f t="shared" si="11"/>
        <v>5</v>
      </c>
    </row>
    <row r="609" spans="1:10" ht="14.25" customHeight="1" x14ac:dyDescent="0.45">
      <c r="A609" s="5">
        <v>45438</v>
      </c>
      <c r="B609" s="1">
        <v>45438.876816377313</v>
      </c>
      <c r="C609" s="3">
        <f t="shared" si="8"/>
        <v>21</v>
      </c>
      <c r="D609" s="3" t="s">
        <v>4</v>
      </c>
      <c r="E609" s="3" t="s">
        <v>241</v>
      </c>
      <c r="F609" s="4">
        <v>27.92</v>
      </c>
      <c r="G609" s="3" t="s">
        <v>34</v>
      </c>
      <c r="H609" s="3" t="str">
        <f t="shared" si="9"/>
        <v>Night</v>
      </c>
      <c r="I609" s="3">
        <f t="shared" si="10"/>
        <v>7</v>
      </c>
      <c r="J609" s="3">
        <f t="shared" si="11"/>
        <v>5</v>
      </c>
    </row>
    <row r="610" spans="1:10" ht="14.25" customHeight="1" x14ac:dyDescent="0.45">
      <c r="A610" s="5">
        <v>45438</v>
      </c>
      <c r="B610" s="1">
        <v>45438.877682546299</v>
      </c>
      <c r="C610" s="3">
        <f t="shared" si="8"/>
        <v>21</v>
      </c>
      <c r="D610" s="3" t="s">
        <v>4</v>
      </c>
      <c r="E610" s="3" t="s">
        <v>242</v>
      </c>
      <c r="F610" s="4">
        <v>37.72</v>
      </c>
      <c r="G610" s="3" t="s">
        <v>49</v>
      </c>
      <c r="H610" s="3" t="str">
        <f t="shared" si="9"/>
        <v>Night</v>
      </c>
      <c r="I610" s="3">
        <f t="shared" si="10"/>
        <v>7</v>
      </c>
      <c r="J610" s="3">
        <f t="shared" si="11"/>
        <v>5</v>
      </c>
    </row>
    <row r="611" spans="1:10" ht="14.25" customHeight="1" x14ac:dyDescent="0.45">
      <c r="A611" s="5">
        <v>45438</v>
      </c>
      <c r="B611" s="1">
        <v>45438.878458611114</v>
      </c>
      <c r="C611" s="3">
        <f t="shared" si="8"/>
        <v>21</v>
      </c>
      <c r="D611" s="3" t="s">
        <v>4</v>
      </c>
      <c r="E611" s="3" t="s">
        <v>241</v>
      </c>
      <c r="F611" s="4">
        <v>37.72</v>
      </c>
      <c r="G611" s="3" t="s">
        <v>13</v>
      </c>
      <c r="H611" s="3" t="str">
        <f t="shared" si="9"/>
        <v>Night</v>
      </c>
      <c r="I611" s="3">
        <f t="shared" si="10"/>
        <v>7</v>
      </c>
      <c r="J611" s="3">
        <f t="shared" si="11"/>
        <v>5</v>
      </c>
    </row>
    <row r="612" spans="1:10" ht="14.25" customHeight="1" x14ac:dyDescent="0.45">
      <c r="A612" s="5">
        <v>45438</v>
      </c>
      <c r="B612" s="1">
        <v>45438.879197002316</v>
      </c>
      <c r="C612" s="3">
        <f t="shared" si="8"/>
        <v>21</v>
      </c>
      <c r="D612" s="3" t="s">
        <v>4</v>
      </c>
      <c r="E612" s="3" t="s">
        <v>243</v>
      </c>
      <c r="F612" s="4">
        <v>37.72</v>
      </c>
      <c r="G612" s="3" t="s">
        <v>49</v>
      </c>
      <c r="H612" s="3" t="str">
        <f t="shared" si="9"/>
        <v>Night</v>
      </c>
      <c r="I612" s="3">
        <f t="shared" si="10"/>
        <v>7</v>
      </c>
      <c r="J612" s="3">
        <f t="shared" si="11"/>
        <v>5</v>
      </c>
    </row>
    <row r="613" spans="1:10" ht="14.25" customHeight="1" x14ac:dyDescent="0.45">
      <c r="A613" s="5">
        <v>45439</v>
      </c>
      <c r="B613" s="1">
        <v>45439.482583935183</v>
      </c>
      <c r="C613" s="3">
        <f t="shared" si="8"/>
        <v>11</v>
      </c>
      <c r="D613" s="3" t="s">
        <v>4</v>
      </c>
      <c r="E613" s="3" t="s">
        <v>29</v>
      </c>
      <c r="F613" s="4">
        <v>27.92</v>
      </c>
      <c r="G613" s="3" t="s">
        <v>17</v>
      </c>
      <c r="H613" s="3" t="str">
        <f t="shared" si="9"/>
        <v>Morning</v>
      </c>
      <c r="I613" s="3">
        <f t="shared" si="10"/>
        <v>1</v>
      </c>
      <c r="J613" s="3">
        <f t="shared" si="11"/>
        <v>5</v>
      </c>
    </row>
    <row r="614" spans="1:10" ht="14.25" customHeight="1" x14ac:dyDescent="0.45">
      <c r="A614" s="5">
        <v>45439</v>
      </c>
      <c r="B614" s="1">
        <v>45439.587056574077</v>
      </c>
      <c r="C614" s="3">
        <f t="shared" si="8"/>
        <v>14</v>
      </c>
      <c r="D614" s="3" t="s">
        <v>4</v>
      </c>
      <c r="E614" s="3" t="s">
        <v>244</v>
      </c>
      <c r="F614" s="4">
        <v>32.82</v>
      </c>
      <c r="G614" s="3" t="s">
        <v>20</v>
      </c>
      <c r="H614" s="3" t="str">
        <f t="shared" si="9"/>
        <v>Afternoon</v>
      </c>
      <c r="I614" s="3">
        <f t="shared" si="10"/>
        <v>1</v>
      </c>
      <c r="J614" s="3">
        <f t="shared" si="11"/>
        <v>5</v>
      </c>
    </row>
    <row r="615" spans="1:10" ht="14.25" customHeight="1" x14ac:dyDescent="0.45">
      <c r="A615" s="5">
        <v>45439</v>
      </c>
      <c r="B615" s="1">
        <v>45439.588004212965</v>
      </c>
      <c r="C615" s="3">
        <f t="shared" si="8"/>
        <v>14</v>
      </c>
      <c r="D615" s="3" t="s">
        <v>4</v>
      </c>
      <c r="E615" s="3" t="s">
        <v>244</v>
      </c>
      <c r="F615" s="4">
        <v>37.72</v>
      </c>
      <c r="G615" s="3" t="s">
        <v>24</v>
      </c>
      <c r="H615" s="3" t="str">
        <f t="shared" si="9"/>
        <v>Afternoon</v>
      </c>
      <c r="I615" s="3">
        <f t="shared" si="10"/>
        <v>1</v>
      </c>
      <c r="J615" s="3">
        <f t="shared" si="11"/>
        <v>5</v>
      </c>
    </row>
    <row r="616" spans="1:10" ht="14.25" customHeight="1" x14ac:dyDescent="0.45">
      <c r="A616" s="5">
        <v>45439</v>
      </c>
      <c r="B616" s="1">
        <v>45439.633033113423</v>
      </c>
      <c r="C616" s="3">
        <f t="shared" si="8"/>
        <v>15</v>
      </c>
      <c r="D616" s="3" t="s">
        <v>4</v>
      </c>
      <c r="E616" s="3" t="s">
        <v>245</v>
      </c>
      <c r="F616" s="4">
        <v>27.92</v>
      </c>
      <c r="G616" s="3" t="s">
        <v>17</v>
      </c>
      <c r="H616" s="3" t="str">
        <f t="shared" si="9"/>
        <v>Afternoon</v>
      </c>
      <c r="I616" s="3">
        <f t="shared" si="10"/>
        <v>1</v>
      </c>
      <c r="J616" s="3">
        <f t="shared" si="11"/>
        <v>5</v>
      </c>
    </row>
    <row r="617" spans="1:10" ht="14.25" customHeight="1" x14ac:dyDescent="0.45">
      <c r="A617" s="5">
        <v>45439</v>
      </c>
      <c r="B617" s="1">
        <v>45439.634789212963</v>
      </c>
      <c r="C617" s="3">
        <f t="shared" si="8"/>
        <v>15</v>
      </c>
      <c r="D617" s="3" t="s">
        <v>4</v>
      </c>
      <c r="E617" s="3" t="s">
        <v>245</v>
      </c>
      <c r="F617" s="4">
        <v>27.92</v>
      </c>
      <c r="G617" s="3" t="s">
        <v>17</v>
      </c>
      <c r="H617" s="3" t="str">
        <f t="shared" si="9"/>
        <v>Afternoon</v>
      </c>
      <c r="I617" s="3">
        <f t="shared" si="10"/>
        <v>1</v>
      </c>
      <c r="J617" s="3">
        <f t="shared" si="11"/>
        <v>5</v>
      </c>
    </row>
    <row r="618" spans="1:10" ht="14.25" customHeight="1" x14ac:dyDescent="0.45">
      <c r="A618" s="5">
        <v>45439</v>
      </c>
      <c r="B618" s="1">
        <v>45439.743700960651</v>
      </c>
      <c r="C618" s="3">
        <f t="shared" si="8"/>
        <v>17</v>
      </c>
      <c r="D618" s="3" t="s">
        <v>4</v>
      </c>
      <c r="E618" s="3" t="s">
        <v>223</v>
      </c>
      <c r="F618" s="4">
        <v>37.72</v>
      </c>
      <c r="G618" s="3" t="s">
        <v>13</v>
      </c>
      <c r="H618" s="3" t="str">
        <f t="shared" si="9"/>
        <v>Night</v>
      </c>
      <c r="I618" s="3">
        <f t="shared" si="10"/>
        <v>1</v>
      </c>
      <c r="J618" s="3">
        <f t="shared" si="11"/>
        <v>5</v>
      </c>
    </row>
    <row r="619" spans="1:10" ht="14.25" customHeight="1" x14ac:dyDescent="0.45">
      <c r="A619" s="5">
        <v>45439</v>
      </c>
      <c r="B619" s="1">
        <v>45439.750590081021</v>
      </c>
      <c r="C619" s="3">
        <f t="shared" si="8"/>
        <v>18</v>
      </c>
      <c r="D619" s="3" t="s">
        <v>4</v>
      </c>
      <c r="E619" s="3" t="s">
        <v>246</v>
      </c>
      <c r="F619" s="4">
        <v>27.92</v>
      </c>
      <c r="G619" s="3" t="s">
        <v>17</v>
      </c>
      <c r="H619" s="3" t="str">
        <f t="shared" si="9"/>
        <v>Night</v>
      </c>
      <c r="I619" s="3">
        <f t="shared" si="10"/>
        <v>1</v>
      </c>
      <c r="J619" s="3">
        <f t="shared" si="11"/>
        <v>5</v>
      </c>
    </row>
    <row r="620" spans="1:10" ht="14.25" customHeight="1" x14ac:dyDescent="0.45">
      <c r="A620" s="5">
        <v>45439</v>
      </c>
      <c r="B620" s="1">
        <v>45439.803094953706</v>
      </c>
      <c r="C620" s="3">
        <f t="shared" si="8"/>
        <v>19</v>
      </c>
      <c r="D620" s="3" t="s">
        <v>4</v>
      </c>
      <c r="E620" s="3" t="s">
        <v>247</v>
      </c>
      <c r="F620" s="4">
        <v>37.72</v>
      </c>
      <c r="G620" s="3" t="s">
        <v>13</v>
      </c>
      <c r="H620" s="3" t="str">
        <f t="shared" si="9"/>
        <v>Night</v>
      </c>
      <c r="I620" s="3">
        <f t="shared" si="10"/>
        <v>1</v>
      </c>
      <c r="J620" s="3">
        <f t="shared" si="11"/>
        <v>5</v>
      </c>
    </row>
    <row r="621" spans="1:10" ht="14.25" customHeight="1" x14ac:dyDescent="0.45">
      <c r="A621" s="5">
        <v>45439</v>
      </c>
      <c r="B621" s="1">
        <v>45439.803920474536</v>
      </c>
      <c r="C621" s="3">
        <f t="shared" si="8"/>
        <v>19</v>
      </c>
      <c r="D621" s="3" t="s">
        <v>4</v>
      </c>
      <c r="E621" s="3" t="s">
        <v>248</v>
      </c>
      <c r="F621" s="4">
        <v>37.72</v>
      </c>
      <c r="G621" s="3" t="s">
        <v>13</v>
      </c>
      <c r="H621" s="3" t="str">
        <f t="shared" si="9"/>
        <v>Night</v>
      </c>
      <c r="I621" s="3">
        <f t="shared" si="10"/>
        <v>1</v>
      </c>
      <c r="J621" s="3">
        <f t="shared" si="11"/>
        <v>5</v>
      </c>
    </row>
    <row r="622" spans="1:10" ht="14.25" customHeight="1" x14ac:dyDescent="0.45">
      <c r="A622" s="5">
        <v>45439</v>
      </c>
      <c r="B622" s="1">
        <v>45439.895220891201</v>
      </c>
      <c r="C622" s="3">
        <f t="shared" si="8"/>
        <v>21</v>
      </c>
      <c r="D622" s="3" t="s">
        <v>4</v>
      </c>
      <c r="E622" s="3" t="s">
        <v>212</v>
      </c>
      <c r="F622" s="4">
        <v>32.82</v>
      </c>
      <c r="G622" s="3" t="s">
        <v>20</v>
      </c>
      <c r="H622" s="3" t="str">
        <f t="shared" si="9"/>
        <v>Night</v>
      </c>
      <c r="I622" s="3">
        <f t="shared" si="10"/>
        <v>1</v>
      </c>
      <c r="J622" s="3">
        <f t="shared" si="11"/>
        <v>5</v>
      </c>
    </row>
    <row r="623" spans="1:10" ht="14.25" customHeight="1" x14ac:dyDescent="0.45">
      <c r="A623" s="5">
        <v>45439</v>
      </c>
      <c r="B623" s="1">
        <v>45439.896062175925</v>
      </c>
      <c r="C623" s="3">
        <f t="shared" si="8"/>
        <v>21</v>
      </c>
      <c r="D623" s="3" t="s">
        <v>4</v>
      </c>
      <c r="E623" s="3" t="s">
        <v>226</v>
      </c>
      <c r="F623" s="4">
        <v>37.72</v>
      </c>
      <c r="G623" s="3" t="s">
        <v>49</v>
      </c>
      <c r="H623" s="3" t="str">
        <f t="shared" si="9"/>
        <v>Night</v>
      </c>
      <c r="I623" s="3">
        <f t="shared" si="10"/>
        <v>1</v>
      </c>
      <c r="J623" s="3">
        <f t="shared" si="11"/>
        <v>5</v>
      </c>
    </row>
    <row r="624" spans="1:10" ht="14.25" customHeight="1" x14ac:dyDescent="0.45">
      <c r="A624" s="5">
        <v>45440</v>
      </c>
      <c r="B624" s="1">
        <v>45440.359132268517</v>
      </c>
      <c r="C624" s="3">
        <f t="shared" si="8"/>
        <v>8</v>
      </c>
      <c r="D624" s="3" t="s">
        <v>4</v>
      </c>
      <c r="E624" s="3" t="s">
        <v>29</v>
      </c>
      <c r="F624" s="4">
        <v>32.82</v>
      </c>
      <c r="G624" s="3" t="s">
        <v>20</v>
      </c>
      <c r="H624" s="3" t="str">
        <f t="shared" si="9"/>
        <v>Morning</v>
      </c>
      <c r="I624" s="3">
        <f t="shared" si="10"/>
        <v>2</v>
      </c>
      <c r="J624" s="3">
        <f t="shared" si="11"/>
        <v>5</v>
      </c>
    </row>
    <row r="625" spans="1:10" ht="14.25" customHeight="1" x14ac:dyDescent="0.45">
      <c r="A625" s="5">
        <v>45440</v>
      </c>
      <c r="B625" s="1">
        <v>45440.389013148146</v>
      </c>
      <c r="C625" s="3">
        <f t="shared" si="8"/>
        <v>9</v>
      </c>
      <c r="D625" s="3" t="s">
        <v>4</v>
      </c>
      <c r="E625" s="3" t="s">
        <v>117</v>
      </c>
      <c r="F625" s="4">
        <v>32.82</v>
      </c>
      <c r="G625" s="3" t="s">
        <v>20</v>
      </c>
      <c r="H625" s="3" t="str">
        <f t="shared" si="9"/>
        <v>Morning</v>
      </c>
      <c r="I625" s="3">
        <f t="shared" si="10"/>
        <v>2</v>
      </c>
      <c r="J625" s="3">
        <f t="shared" si="11"/>
        <v>5</v>
      </c>
    </row>
    <row r="626" spans="1:10" ht="14.25" customHeight="1" x14ac:dyDescent="0.45">
      <c r="A626" s="5">
        <v>45440</v>
      </c>
      <c r="B626" s="1">
        <v>45440.491880717593</v>
      </c>
      <c r="C626" s="3">
        <f t="shared" si="8"/>
        <v>11</v>
      </c>
      <c r="D626" s="3" t="s">
        <v>4</v>
      </c>
      <c r="E626" s="3" t="s">
        <v>249</v>
      </c>
      <c r="F626" s="4">
        <v>37.72</v>
      </c>
      <c r="G626" s="3" t="s">
        <v>49</v>
      </c>
      <c r="H626" s="3" t="str">
        <f t="shared" si="9"/>
        <v>Morning</v>
      </c>
      <c r="I626" s="3">
        <f t="shared" si="10"/>
        <v>2</v>
      </c>
      <c r="J626" s="3">
        <f t="shared" si="11"/>
        <v>5</v>
      </c>
    </row>
    <row r="627" spans="1:10" ht="14.25" customHeight="1" x14ac:dyDescent="0.45">
      <c r="A627" s="5">
        <v>45440</v>
      </c>
      <c r="B627" s="1">
        <v>45440.551856886574</v>
      </c>
      <c r="C627" s="3">
        <f t="shared" si="8"/>
        <v>13</v>
      </c>
      <c r="D627" s="3" t="s">
        <v>4</v>
      </c>
      <c r="E627" s="3" t="s">
        <v>250</v>
      </c>
      <c r="F627" s="4">
        <v>37.72</v>
      </c>
      <c r="G627" s="3" t="s">
        <v>49</v>
      </c>
      <c r="H627" s="3" t="str">
        <f t="shared" si="9"/>
        <v>Afternoon</v>
      </c>
      <c r="I627" s="3">
        <f t="shared" si="10"/>
        <v>2</v>
      </c>
      <c r="J627" s="3">
        <f t="shared" si="11"/>
        <v>5</v>
      </c>
    </row>
    <row r="628" spans="1:10" ht="14.25" customHeight="1" x14ac:dyDescent="0.45">
      <c r="A628" s="5">
        <v>45440</v>
      </c>
      <c r="B628" s="1">
        <v>45440.590899201386</v>
      </c>
      <c r="C628" s="3">
        <f t="shared" si="8"/>
        <v>14</v>
      </c>
      <c r="D628" s="3" t="s">
        <v>4</v>
      </c>
      <c r="E628" s="3" t="s">
        <v>214</v>
      </c>
      <c r="F628" s="4">
        <v>37.72</v>
      </c>
      <c r="G628" s="3" t="s">
        <v>24</v>
      </c>
      <c r="H628" s="3" t="str">
        <f t="shared" si="9"/>
        <v>Afternoon</v>
      </c>
      <c r="I628" s="3">
        <f t="shared" si="10"/>
        <v>2</v>
      </c>
      <c r="J628" s="3">
        <f t="shared" si="11"/>
        <v>5</v>
      </c>
    </row>
    <row r="629" spans="1:10" ht="14.25" customHeight="1" x14ac:dyDescent="0.45">
      <c r="A629" s="5">
        <v>45440</v>
      </c>
      <c r="B629" s="1">
        <v>45440.684482986115</v>
      </c>
      <c r="C629" s="3">
        <f t="shared" si="8"/>
        <v>16</v>
      </c>
      <c r="D629" s="3" t="s">
        <v>4</v>
      </c>
      <c r="E629" s="3" t="s">
        <v>161</v>
      </c>
      <c r="F629" s="4">
        <v>27.92</v>
      </c>
      <c r="G629" s="3" t="s">
        <v>34</v>
      </c>
      <c r="H629" s="3" t="str">
        <f t="shared" si="9"/>
        <v>Afternoon</v>
      </c>
      <c r="I629" s="3">
        <f t="shared" si="10"/>
        <v>2</v>
      </c>
      <c r="J629" s="3">
        <f t="shared" si="11"/>
        <v>5</v>
      </c>
    </row>
    <row r="630" spans="1:10" ht="14.25" customHeight="1" x14ac:dyDescent="0.45">
      <c r="A630" s="5">
        <v>45440</v>
      </c>
      <c r="B630" s="1">
        <v>45440.723425543983</v>
      </c>
      <c r="C630" s="3">
        <f t="shared" si="8"/>
        <v>17</v>
      </c>
      <c r="D630" s="3" t="s">
        <v>27</v>
      </c>
      <c r="E630" s="3"/>
      <c r="F630" s="4">
        <v>39</v>
      </c>
      <c r="G630" s="3" t="s">
        <v>49</v>
      </c>
      <c r="H630" s="3" t="str">
        <f t="shared" si="9"/>
        <v>Night</v>
      </c>
      <c r="I630" s="3">
        <f t="shared" si="10"/>
        <v>2</v>
      </c>
      <c r="J630" s="3">
        <f t="shared" si="11"/>
        <v>5</v>
      </c>
    </row>
    <row r="631" spans="1:10" ht="14.25" customHeight="1" x14ac:dyDescent="0.45">
      <c r="A631" s="5">
        <v>45440</v>
      </c>
      <c r="B631" s="1">
        <v>45440.798253113426</v>
      </c>
      <c r="C631" s="3">
        <f t="shared" si="8"/>
        <v>19</v>
      </c>
      <c r="D631" s="3" t="s">
        <v>4</v>
      </c>
      <c r="E631" s="3" t="s">
        <v>251</v>
      </c>
      <c r="F631" s="4">
        <v>27.92</v>
      </c>
      <c r="G631" s="3" t="s">
        <v>17</v>
      </c>
      <c r="H631" s="3" t="str">
        <f t="shared" si="9"/>
        <v>Night</v>
      </c>
      <c r="I631" s="3">
        <f t="shared" si="10"/>
        <v>2</v>
      </c>
      <c r="J631" s="3">
        <f t="shared" si="11"/>
        <v>5</v>
      </c>
    </row>
    <row r="632" spans="1:10" ht="14.25" customHeight="1" x14ac:dyDescent="0.45">
      <c r="A632" s="5">
        <v>45440</v>
      </c>
      <c r="B632" s="1">
        <v>45440.798970717595</v>
      </c>
      <c r="C632" s="3">
        <f t="shared" si="8"/>
        <v>19</v>
      </c>
      <c r="D632" s="3" t="s">
        <v>4</v>
      </c>
      <c r="E632" s="3" t="s">
        <v>251</v>
      </c>
      <c r="F632" s="4">
        <v>37.72</v>
      </c>
      <c r="G632" s="3" t="s">
        <v>13</v>
      </c>
      <c r="H632" s="3" t="str">
        <f t="shared" si="9"/>
        <v>Night</v>
      </c>
      <c r="I632" s="3">
        <f t="shared" si="10"/>
        <v>2</v>
      </c>
      <c r="J632" s="3">
        <f t="shared" si="11"/>
        <v>5</v>
      </c>
    </row>
    <row r="633" spans="1:10" ht="14.25" customHeight="1" x14ac:dyDescent="0.45">
      <c r="A633" s="5">
        <v>45440</v>
      </c>
      <c r="B633" s="1">
        <v>45440.850372743058</v>
      </c>
      <c r="C633" s="3">
        <f t="shared" si="8"/>
        <v>20</v>
      </c>
      <c r="D633" s="3" t="s">
        <v>4</v>
      </c>
      <c r="E633" s="3" t="s">
        <v>25</v>
      </c>
      <c r="F633" s="4">
        <v>32.82</v>
      </c>
      <c r="G633" s="3" t="s">
        <v>20</v>
      </c>
      <c r="H633" s="3" t="str">
        <f t="shared" si="9"/>
        <v>Night</v>
      </c>
      <c r="I633" s="3">
        <f t="shared" si="10"/>
        <v>2</v>
      </c>
      <c r="J633" s="3">
        <f t="shared" si="11"/>
        <v>5</v>
      </c>
    </row>
    <row r="634" spans="1:10" ht="14.25" customHeight="1" x14ac:dyDescent="0.45">
      <c r="A634" s="5">
        <v>45440</v>
      </c>
      <c r="B634" s="1">
        <v>45440.868280659721</v>
      </c>
      <c r="C634" s="3">
        <f t="shared" si="8"/>
        <v>20</v>
      </c>
      <c r="D634" s="3" t="s">
        <v>4</v>
      </c>
      <c r="E634" s="3" t="s">
        <v>29</v>
      </c>
      <c r="F634" s="4">
        <v>27.92</v>
      </c>
      <c r="G634" s="3" t="s">
        <v>17</v>
      </c>
      <c r="H634" s="3" t="str">
        <f t="shared" si="9"/>
        <v>Night</v>
      </c>
      <c r="I634" s="3">
        <f t="shared" si="10"/>
        <v>2</v>
      </c>
      <c r="J634" s="3">
        <f t="shared" si="11"/>
        <v>5</v>
      </c>
    </row>
    <row r="635" spans="1:10" ht="14.25" customHeight="1" x14ac:dyDescent="0.45">
      <c r="A635" s="5">
        <v>45441</v>
      </c>
      <c r="B635" s="1">
        <v>45441.385228055558</v>
      </c>
      <c r="C635" s="3">
        <f t="shared" si="8"/>
        <v>9</v>
      </c>
      <c r="D635" s="3" t="s">
        <v>4</v>
      </c>
      <c r="E635" s="3" t="s">
        <v>252</v>
      </c>
      <c r="F635" s="4">
        <v>37.72</v>
      </c>
      <c r="G635" s="3" t="s">
        <v>13</v>
      </c>
      <c r="H635" s="3" t="str">
        <f t="shared" si="9"/>
        <v>Morning</v>
      </c>
      <c r="I635" s="3">
        <f t="shared" si="10"/>
        <v>3</v>
      </c>
      <c r="J635" s="3">
        <f t="shared" si="11"/>
        <v>5</v>
      </c>
    </row>
    <row r="636" spans="1:10" ht="14.25" customHeight="1" x14ac:dyDescent="0.45">
      <c r="A636" s="5">
        <v>45441</v>
      </c>
      <c r="B636" s="1">
        <v>45441.450541446757</v>
      </c>
      <c r="C636" s="3">
        <f t="shared" si="8"/>
        <v>10</v>
      </c>
      <c r="D636" s="3" t="s">
        <v>27</v>
      </c>
      <c r="E636" s="3"/>
      <c r="F636" s="4">
        <v>39</v>
      </c>
      <c r="G636" s="3" t="s">
        <v>13</v>
      </c>
      <c r="H636" s="3" t="str">
        <f t="shared" si="9"/>
        <v>Morning</v>
      </c>
      <c r="I636" s="3">
        <f t="shared" si="10"/>
        <v>3</v>
      </c>
      <c r="J636" s="3">
        <f t="shared" si="11"/>
        <v>5</v>
      </c>
    </row>
    <row r="637" spans="1:10" ht="14.25" customHeight="1" x14ac:dyDescent="0.45">
      <c r="A637" s="5">
        <v>45441</v>
      </c>
      <c r="B637" s="1">
        <v>45441.46808859954</v>
      </c>
      <c r="C637" s="3">
        <f t="shared" si="8"/>
        <v>11</v>
      </c>
      <c r="D637" s="3" t="s">
        <v>4</v>
      </c>
      <c r="E637" s="3" t="s">
        <v>253</v>
      </c>
      <c r="F637" s="4">
        <v>37.72</v>
      </c>
      <c r="G637" s="3" t="s">
        <v>15</v>
      </c>
      <c r="H637" s="3" t="str">
        <f t="shared" si="9"/>
        <v>Morning</v>
      </c>
      <c r="I637" s="3">
        <f t="shared" si="10"/>
        <v>3</v>
      </c>
      <c r="J637" s="3">
        <f t="shared" si="11"/>
        <v>5</v>
      </c>
    </row>
    <row r="638" spans="1:10" ht="14.25" customHeight="1" x14ac:dyDescent="0.45">
      <c r="A638" s="5">
        <v>45441</v>
      </c>
      <c r="B638" s="1">
        <v>45441.632506307869</v>
      </c>
      <c r="C638" s="3">
        <f t="shared" si="8"/>
        <v>15</v>
      </c>
      <c r="D638" s="3" t="s">
        <v>4</v>
      </c>
      <c r="E638" s="3" t="s">
        <v>254</v>
      </c>
      <c r="F638" s="4">
        <v>27.92</v>
      </c>
      <c r="G638" s="3" t="s">
        <v>17</v>
      </c>
      <c r="H638" s="3" t="str">
        <f t="shared" si="9"/>
        <v>Afternoon</v>
      </c>
      <c r="I638" s="3">
        <f t="shared" si="10"/>
        <v>3</v>
      </c>
      <c r="J638" s="3">
        <f t="shared" si="11"/>
        <v>5</v>
      </c>
    </row>
    <row r="639" spans="1:10" ht="14.25" customHeight="1" x14ac:dyDescent="0.45">
      <c r="A639" s="5">
        <v>45441</v>
      </c>
      <c r="B639" s="1">
        <v>45441.640929641202</v>
      </c>
      <c r="C639" s="3">
        <f t="shared" si="8"/>
        <v>15</v>
      </c>
      <c r="D639" s="3" t="s">
        <v>4</v>
      </c>
      <c r="E639" s="3" t="s">
        <v>255</v>
      </c>
      <c r="F639" s="4">
        <v>37.72</v>
      </c>
      <c r="G639" s="3" t="s">
        <v>13</v>
      </c>
      <c r="H639" s="3" t="str">
        <f t="shared" si="9"/>
        <v>Afternoon</v>
      </c>
      <c r="I639" s="3">
        <f t="shared" si="10"/>
        <v>3</v>
      </c>
      <c r="J639" s="3">
        <f t="shared" si="11"/>
        <v>5</v>
      </c>
    </row>
    <row r="640" spans="1:10" ht="14.25" customHeight="1" x14ac:dyDescent="0.45">
      <c r="A640" s="5">
        <v>45441</v>
      </c>
      <c r="B640" s="1">
        <v>45441.656397430554</v>
      </c>
      <c r="C640" s="3">
        <f t="shared" si="8"/>
        <v>15</v>
      </c>
      <c r="D640" s="3" t="s">
        <v>4</v>
      </c>
      <c r="E640" s="3" t="s">
        <v>256</v>
      </c>
      <c r="F640" s="4">
        <v>37.72</v>
      </c>
      <c r="G640" s="3" t="s">
        <v>49</v>
      </c>
      <c r="H640" s="3" t="str">
        <f t="shared" si="9"/>
        <v>Afternoon</v>
      </c>
      <c r="I640" s="3">
        <f t="shared" si="10"/>
        <v>3</v>
      </c>
      <c r="J640" s="3">
        <f t="shared" si="11"/>
        <v>5</v>
      </c>
    </row>
    <row r="641" spans="1:10" ht="14.25" customHeight="1" x14ac:dyDescent="0.45">
      <c r="A641" s="5">
        <v>45441</v>
      </c>
      <c r="B641" s="1">
        <v>45441.697962384256</v>
      </c>
      <c r="C641" s="3">
        <f t="shared" si="8"/>
        <v>16</v>
      </c>
      <c r="D641" s="3" t="s">
        <v>4</v>
      </c>
      <c r="E641" s="3" t="s">
        <v>257</v>
      </c>
      <c r="F641" s="4">
        <v>37.72</v>
      </c>
      <c r="G641" s="3" t="s">
        <v>13</v>
      </c>
      <c r="H641" s="3" t="str">
        <f t="shared" si="9"/>
        <v>Afternoon</v>
      </c>
      <c r="I641" s="3">
        <f t="shared" si="10"/>
        <v>3</v>
      </c>
      <c r="J641" s="3">
        <f t="shared" si="11"/>
        <v>5</v>
      </c>
    </row>
    <row r="642" spans="1:10" ht="14.25" customHeight="1" x14ac:dyDescent="0.45">
      <c r="A642" s="5">
        <v>45441</v>
      </c>
      <c r="B642" s="1">
        <v>45441.766705254631</v>
      </c>
      <c r="C642" s="3">
        <f t="shared" si="8"/>
        <v>18</v>
      </c>
      <c r="D642" s="3" t="s">
        <v>4</v>
      </c>
      <c r="E642" s="3" t="s">
        <v>258</v>
      </c>
      <c r="F642" s="4">
        <v>27.92</v>
      </c>
      <c r="G642" s="3" t="s">
        <v>34</v>
      </c>
      <c r="H642" s="3" t="str">
        <f t="shared" si="9"/>
        <v>Night</v>
      </c>
      <c r="I642" s="3">
        <f t="shared" si="10"/>
        <v>3</v>
      </c>
      <c r="J642" s="3">
        <f t="shared" si="11"/>
        <v>5</v>
      </c>
    </row>
    <row r="643" spans="1:10" ht="14.25" customHeight="1" x14ac:dyDescent="0.45">
      <c r="A643" s="5">
        <v>45441</v>
      </c>
      <c r="B643" s="1">
        <v>45441.767353136573</v>
      </c>
      <c r="C643" s="3">
        <f t="shared" si="8"/>
        <v>18</v>
      </c>
      <c r="D643" s="3" t="s">
        <v>4</v>
      </c>
      <c r="E643" s="3" t="s">
        <v>258</v>
      </c>
      <c r="F643" s="4">
        <v>37.72</v>
      </c>
      <c r="G643" s="3" t="s">
        <v>13</v>
      </c>
      <c r="H643" s="3" t="str">
        <f t="shared" si="9"/>
        <v>Night</v>
      </c>
      <c r="I643" s="3">
        <f t="shared" si="10"/>
        <v>3</v>
      </c>
      <c r="J643" s="3">
        <f t="shared" si="11"/>
        <v>5</v>
      </c>
    </row>
    <row r="644" spans="1:10" ht="14.25" customHeight="1" x14ac:dyDescent="0.45">
      <c r="A644" s="5">
        <v>45441</v>
      </c>
      <c r="B644" s="1">
        <v>45441.854655555559</v>
      </c>
      <c r="C644" s="3">
        <f t="shared" si="8"/>
        <v>20</v>
      </c>
      <c r="D644" s="3" t="s">
        <v>4</v>
      </c>
      <c r="E644" s="3" t="s">
        <v>259</v>
      </c>
      <c r="F644" s="4">
        <v>37.72</v>
      </c>
      <c r="G644" s="3" t="s">
        <v>15</v>
      </c>
      <c r="H644" s="3" t="str">
        <f t="shared" si="9"/>
        <v>Night</v>
      </c>
      <c r="I644" s="3">
        <f t="shared" si="10"/>
        <v>3</v>
      </c>
      <c r="J644" s="3">
        <f t="shared" si="11"/>
        <v>5</v>
      </c>
    </row>
    <row r="645" spans="1:10" ht="14.25" customHeight="1" x14ac:dyDescent="0.45">
      <c r="A645" s="5">
        <v>45441</v>
      </c>
      <c r="B645" s="1">
        <v>45441.85596296296</v>
      </c>
      <c r="C645" s="3">
        <f t="shared" si="8"/>
        <v>20</v>
      </c>
      <c r="D645" s="3" t="s">
        <v>4</v>
      </c>
      <c r="E645" s="3" t="s">
        <v>260</v>
      </c>
      <c r="F645" s="4">
        <v>37.72</v>
      </c>
      <c r="G645" s="3" t="s">
        <v>24</v>
      </c>
      <c r="H645" s="3" t="str">
        <f t="shared" si="9"/>
        <v>Night</v>
      </c>
      <c r="I645" s="3">
        <f t="shared" si="10"/>
        <v>3</v>
      </c>
      <c r="J645" s="3">
        <f t="shared" si="11"/>
        <v>5</v>
      </c>
    </row>
    <row r="646" spans="1:10" ht="14.25" customHeight="1" x14ac:dyDescent="0.45">
      <c r="A646" s="5">
        <v>45442</v>
      </c>
      <c r="B646" s="1">
        <v>45442.353544872683</v>
      </c>
      <c r="C646" s="3">
        <f t="shared" si="8"/>
        <v>8</v>
      </c>
      <c r="D646" s="3" t="s">
        <v>4</v>
      </c>
      <c r="E646" s="3" t="s">
        <v>261</v>
      </c>
      <c r="F646" s="4">
        <v>37.72</v>
      </c>
      <c r="G646" s="3" t="s">
        <v>49</v>
      </c>
      <c r="H646" s="3" t="str">
        <f t="shared" si="9"/>
        <v>Morning</v>
      </c>
      <c r="I646" s="3">
        <f t="shared" si="10"/>
        <v>4</v>
      </c>
      <c r="J646" s="3">
        <f t="shared" si="11"/>
        <v>5</v>
      </c>
    </row>
    <row r="647" spans="1:10" ht="14.25" customHeight="1" x14ac:dyDescent="0.45">
      <c r="A647" s="5">
        <v>45442</v>
      </c>
      <c r="B647" s="1">
        <v>45442.354416504633</v>
      </c>
      <c r="C647" s="3">
        <f t="shared" si="8"/>
        <v>8</v>
      </c>
      <c r="D647" s="3" t="s">
        <v>4</v>
      </c>
      <c r="E647" s="3" t="s">
        <v>261</v>
      </c>
      <c r="F647" s="4">
        <v>37.72</v>
      </c>
      <c r="G647" s="3" t="s">
        <v>13</v>
      </c>
      <c r="H647" s="3" t="str">
        <f t="shared" si="9"/>
        <v>Morning</v>
      </c>
      <c r="I647" s="3">
        <f t="shared" si="10"/>
        <v>4</v>
      </c>
      <c r="J647" s="3">
        <f t="shared" si="11"/>
        <v>5</v>
      </c>
    </row>
    <row r="648" spans="1:10" ht="14.25" customHeight="1" x14ac:dyDescent="0.45">
      <c r="A648" s="5">
        <v>45442</v>
      </c>
      <c r="B648" s="1">
        <v>45442.359090069447</v>
      </c>
      <c r="C648" s="3">
        <f t="shared" si="8"/>
        <v>8</v>
      </c>
      <c r="D648" s="3" t="s">
        <v>4</v>
      </c>
      <c r="E648" s="3" t="s">
        <v>262</v>
      </c>
      <c r="F648" s="4">
        <v>32.82</v>
      </c>
      <c r="G648" s="3" t="s">
        <v>20</v>
      </c>
      <c r="H648" s="3" t="str">
        <f t="shared" si="9"/>
        <v>Morning</v>
      </c>
      <c r="I648" s="3">
        <f t="shared" si="10"/>
        <v>4</v>
      </c>
      <c r="J648" s="3">
        <f t="shared" si="11"/>
        <v>5</v>
      </c>
    </row>
    <row r="649" spans="1:10" ht="14.25" customHeight="1" x14ac:dyDescent="0.45">
      <c r="A649" s="5">
        <v>45442</v>
      </c>
      <c r="B649" s="1">
        <v>45442.408322824071</v>
      </c>
      <c r="C649" s="3">
        <f t="shared" si="8"/>
        <v>9</v>
      </c>
      <c r="D649" s="3" t="s">
        <v>4</v>
      </c>
      <c r="E649" s="3" t="s">
        <v>12</v>
      </c>
      <c r="F649" s="4">
        <v>37.72</v>
      </c>
      <c r="G649" s="3" t="s">
        <v>13</v>
      </c>
      <c r="H649" s="3" t="str">
        <f t="shared" si="9"/>
        <v>Morning</v>
      </c>
      <c r="I649" s="3">
        <f t="shared" si="10"/>
        <v>4</v>
      </c>
      <c r="J649" s="3">
        <f t="shared" si="11"/>
        <v>5</v>
      </c>
    </row>
    <row r="650" spans="1:10" ht="14.25" customHeight="1" x14ac:dyDescent="0.45">
      <c r="A650" s="5">
        <v>45442</v>
      </c>
      <c r="B650" s="1">
        <v>45442.622401307868</v>
      </c>
      <c r="C650" s="3">
        <f t="shared" si="8"/>
        <v>14</v>
      </c>
      <c r="D650" s="3" t="s">
        <v>4</v>
      </c>
      <c r="E650" s="3" t="s">
        <v>117</v>
      </c>
      <c r="F650" s="4">
        <v>32.82</v>
      </c>
      <c r="G650" s="3" t="s">
        <v>20</v>
      </c>
      <c r="H650" s="3" t="str">
        <f t="shared" si="9"/>
        <v>Afternoon</v>
      </c>
      <c r="I650" s="3">
        <f t="shared" si="10"/>
        <v>4</v>
      </c>
      <c r="J650" s="3">
        <f t="shared" si="11"/>
        <v>5</v>
      </c>
    </row>
    <row r="651" spans="1:10" ht="14.25" customHeight="1" x14ac:dyDescent="0.45">
      <c r="A651" s="5">
        <v>45442</v>
      </c>
      <c r="B651" s="1">
        <v>45442.636292418982</v>
      </c>
      <c r="C651" s="3">
        <f t="shared" si="8"/>
        <v>15</v>
      </c>
      <c r="D651" s="3" t="s">
        <v>4</v>
      </c>
      <c r="E651" s="3" t="s">
        <v>263</v>
      </c>
      <c r="F651" s="4">
        <v>23.02</v>
      </c>
      <c r="G651" s="3" t="s">
        <v>41</v>
      </c>
      <c r="H651" s="3" t="str">
        <f t="shared" si="9"/>
        <v>Afternoon</v>
      </c>
      <c r="I651" s="3">
        <f t="shared" si="10"/>
        <v>4</v>
      </c>
      <c r="J651" s="3">
        <f t="shared" si="11"/>
        <v>5</v>
      </c>
    </row>
    <row r="652" spans="1:10" ht="14.25" customHeight="1" x14ac:dyDescent="0.45">
      <c r="A652" s="5">
        <v>45442</v>
      </c>
      <c r="B652" s="1">
        <v>45442.637252962966</v>
      </c>
      <c r="C652" s="3">
        <f t="shared" si="8"/>
        <v>15</v>
      </c>
      <c r="D652" s="3" t="s">
        <v>4</v>
      </c>
      <c r="E652" s="3" t="s">
        <v>29</v>
      </c>
      <c r="F652" s="4">
        <v>23.02</v>
      </c>
      <c r="G652" s="3" t="s">
        <v>41</v>
      </c>
      <c r="H652" s="3" t="str">
        <f t="shared" si="9"/>
        <v>Afternoon</v>
      </c>
      <c r="I652" s="3">
        <f t="shared" si="10"/>
        <v>4</v>
      </c>
      <c r="J652" s="3">
        <f t="shared" si="11"/>
        <v>5</v>
      </c>
    </row>
    <row r="653" spans="1:10" ht="14.25" customHeight="1" x14ac:dyDescent="0.45">
      <c r="A653" s="5">
        <v>45442</v>
      </c>
      <c r="B653" s="1">
        <v>45442.828601724534</v>
      </c>
      <c r="C653" s="3">
        <f t="shared" si="8"/>
        <v>19</v>
      </c>
      <c r="D653" s="3" t="s">
        <v>4</v>
      </c>
      <c r="E653" s="3" t="s">
        <v>226</v>
      </c>
      <c r="F653" s="4">
        <v>37.72</v>
      </c>
      <c r="G653" s="3" t="s">
        <v>49</v>
      </c>
      <c r="H653" s="3" t="str">
        <f t="shared" si="9"/>
        <v>Night</v>
      </c>
      <c r="I653" s="3">
        <f t="shared" si="10"/>
        <v>4</v>
      </c>
      <c r="J653" s="3">
        <f t="shared" si="11"/>
        <v>5</v>
      </c>
    </row>
    <row r="654" spans="1:10" ht="14.25" customHeight="1" x14ac:dyDescent="0.45">
      <c r="A654" s="5">
        <v>45442</v>
      </c>
      <c r="B654" s="1">
        <v>45442.85492395833</v>
      </c>
      <c r="C654" s="3">
        <f t="shared" si="8"/>
        <v>20</v>
      </c>
      <c r="D654" s="3" t="s">
        <v>4</v>
      </c>
      <c r="E654" s="3" t="s">
        <v>264</v>
      </c>
      <c r="F654" s="4">
        <v>37.72</v>
      </c>
      <c r="G654" s="3" t="s">
        <v>13</v>
      </c>
      <c r="H654" s="3" t="str">
        <f t="shared" si="9"/>
        <v>Night</v>
      </c>
      <c r="I654" s="3">
        <f t="shared" si="10"/>
        <v>4</v>
      </c>
      <c r="J654" s="3">
        <f t="shared" si="11"/>
        <v>5</v>
      </c>
    </row>
    <row r="655" spans="1:10" ht="14.25" customHeight="1" x14ac:dyDescent="0.45">
      <c r="A655" s="5">
        <v>45442</v>
      </c>
      <c r="B655" s="1">
        <v>45442.865437905093</v>
      </c>
      <c r="C655" s="3">
        <f t="shared" si="8"/>
        <v>20</v>
      </c>
      <c r="D655" s="3" t="s">
        <v>4</v>
      </c>
      <c r="E655" s="3" t="s">
        <v>25</v>
      </c>
      <c r="F655" s="4">
        <v>37.72</v>
      </c>
      <c r="G655" s="3" t="s">
        <v>15</v>
      </c>
      <c r="H655" s="3" t="str">
        <f t="shared" si="9"/>
        <v>Night</v>
      </c>
      <c r="I655" s="3">
        <f t="shared" si="10"/>
        <v>4</v>
      </c>
      <c r="J655" s="3">
        <f t="shared" si="11"/>
        <v>5</v>
      </c>
    </row>
    <row r="656" spans="1:10" ht="14.25" customHeight="1" x14ac:dyDescent="0.45">
      <c r="A656" s="5">
        <v>45442</v>
      </c>
      <c r="B656" s="1">
        <v>45442.866222060184</v>
      </c>
      <c r="C656" s="3">
        <f t="shared" si="8"/>
        <v>20</v>
      </c>
      <c r="D656" s="3" t="s">
        <v>4</v>
      </c>
      <c r="E656" s="3" t="s">
        <v>25</v>
      </c>
      <c r="F656" s="4">
        <v>32.82</v>
      </c>
      <c r="G656" s="3" t="s">
        <v>20</v>
      </c>
      <c r="H656" s="3" t="str">
        <f t="shared" si="9"/>
        <v>Night</v>
      </c>
      <c r="I656" s="3">
        <f t="shared" si="10"/>
        <v>4</v>
      </c>
      <c r="J656" s="3">
        <f t="shared" si="11"/>
        <v>5</v>
      </c>
    </row>
    <row r="657" spans="1:10" ht="14.25" customHeight="1" x14ac:dyDescent="0.45">
      <c r="A657" s="5">
        <v>45443</v>
      </c>
      <c r="B657" s="1">
        <v>45443.329135115739</v>
      </c>
      <c r="C657" s="3">
        <f t="shared" si="8"/>
        <v>7</v>
      </c>
      <c r="D657" s="3" t="s">
        <v>4</v>
      </c>
      <c r="E657" s="3" t="s">
        <v>265</v>
      </c>
      <c r="F657" s="4">
        <v>32.82</v>
      </c>
      <c r="G657" s="3" t="s">
        <v>20</v>
      </c>
      <c r="H657" s="3" t="str">
        <f t="shared" si="9"/>
        <v>Morning</v>
      </c>
      <c r="I657" s="3">
        <f t="shared" si="10"/>
        <v>5</v>
      </c>
      <c r="J657" s="3">
        <f t="shared" si="11"/>
        <v>5</v>
      </c>
    </row>
    <row r="658" spans="1:10" ht="14.25" customHeight="1" x14ac:dyDescent="0.45">
      <c r="A658" s="5">
        <v>45443</v>
      </c>
      <c r="B658" s="1">
        <v>45443.389673854166</v>
      </c>
      <c r="C658" s="3">
        <f t="shared" si="8"/>
        <v>9</v>
      </c>
      <c r="D658" s="3" t="s">
        <v>4</v>
      </c>
      <c r="E658" s="3" t="s">
        <v>266</v>
      </c>
      <c r="F658" s="4">
        <v>37.72</v>
      </c>
      <c r="G658" s="3" t="s">
        <v>13</v>
      </c>
      <c r="H658" s="3" t="str">
        <f t="shared" si="9"/>
        <v>Morning</v>
      </c>
      <c r="I658" s="3">
        <f t="shared" si="10"/>
        <v>5</v>
      </c>
      <c r="J658" s="3">
        <f t="shared" si="11"/>
        <v>5</v>
      </c>
    </row>
    <row r="659" spans="1:10" ht="14.25" customHeight="1" x14ac:dyDescent="0.45">
      <c r="A659" s="5">
        <v>45443</v>
      </c>
      <c r="B659" s="1">
        <v>45443.391652673614</v>
      </c>
      <c r="C659" s="3">
        <f t="shared" si="8"/>
        <v>9</v>
      </c>
      <c r="D659" s="3" t="s">
        <v>27</v>
      </c>
      <c r="E659" s="3"/>
      <c r="F659" s="4">
        <v>39</v>
      </c>
      <c r="G659" s="3" t="s">
        <v>13</v>
      </c>
      <c r="H659" s="3" t="str">
        <f t="shared" si="9"/>
        <v>Morning</v>
      </c>
      <c r="I659" s="3">
        <f t="shared" si="10"/>
        <v>5</v>
      </c>
      <c r="J659" s="3">
        <f t="shared" si="11"/>
        <v>5</v>
      </c>
    </row>
    <row r="660" spans="1:10" ht="14.25" customHeight="1" x14ac:dyDescent="0.45">
      <c r="A660" s="5">
        <v>45443</v>
      </c>
      <c r="B660" s="1">
        <v>45443.44314653935</v>
      </c>
      <c r="C660" s="3">
        <f t="shared" si="8"/>
        <v>10</v>
      </c>
      <c r="D660" s="3" t="s">
        <v>4</v>
      </c>
      <c r="E660" s="3" t="s">
        <v>267</v>
      </c>
      <c r="F660" s="4">
        <v>37.72</v>
      </c>
      <c r="G660" s="3" t="s">
        <v>15</v>
      </c>
      <c r="H660" s="3" t="str">
        <f t="shared" si="9"/>
        <v>Morning</v>
      </c>
      <c r="I660" s="3">
        <f t="shared" si="10"/>
        <v>5</v>
      </c>
      <c r="J660" s="3">
        <f t="shared" si="11"/>
        <v>5</v>
      </c>
    </row>
    <row r="661" spans="1:10" ht="14.25" customHeight="1" x14ac:dyDescent="0.45">
      <c r="A661" s="5">
        <v>45443</v>
      </c>
      <c r="B661" s="1">
        <v>45443.443821018518</v>
      </c>
      <c r="C661" s="3">
        <f t="shared" si="8"/>
        <v>10</v>
      </c>
      <c r="D661" s="3" t="s">
        <v>4</v>
      </c>
      <c r="E661" s="3" t="s">
        <v>268</v>
      </c>
      <c r="F661" s="4">
        <v>37.72</v>
      </c>
      <c r="G661" s="3" t="s">
        <v>24</v>
      </c>
      <c r="H661" s="3" t="str">
        <f t="shared" si="9"/>
        <v>Morning</v>
      </c>
      <c r="I661" s="3">
        <f t="shared" si="10"/>
        <v>5</v>
      </c>
      <c r="J661" s="3">
        <f t="shared" si="11"/>
        <v>5</v>
      </c>
    </row>
    <row r="662" spans="1:10" ht="14.25" customHeight="1" x14ac:dyDescent="0.45">
      <c r="A662" s="5">
        <v>45443</v>
      </c>
      <c r="B662" s="1">
        <v>45443.618205740742</v>
      </c>
      <c r="C662" s="3">
        <f t="shared" si="8"/>
        <v>14</v>
      </c>
      <c r="D662" s="3" t="s">
        <v>4</v>
      </c>
      <c r="E662" s="3" t="s">
        <v>269</v>
      </c>
      <c r="F662" s="4">
        <v>32.82</v>
      </c>
      <c r="G662" s="3" t="s">
        <v>20</v>
      </c>
      <c r="H662" s="3" t="str">
        <f t="shared" si="9"/>
        <v>Afternoon</v>
      </c>
      <c r="I662" s="3">
        <f t="shared" si="10"/>
        <v>5</v>
      </c>
      <c r="J662" s="3">
        <f t="shared" si="11"/>
        <v>5</v>
      </c>
    </row>
    <row r="663" spans="1:10" ht="14.25" customHeight="1" x14ac:dyDescent="0.45">
      <c r="A663" s="5">
        <v>45443</v>
      </c>
      <c r="B663" s="1">
        <v>45443.766488842593</v>
      </c>
      <c r="C663" s="3">
        <f t="shared" si="8"/>
        <v>18</v>
      </c>
      <c r="D663" s="3" t="s">
        <v>4</v>
      </c>
      <c r="E663" s="3" t="s">
        <v>270</v>
      </c>
      <c r="F663" s="4">
        <v>37.72</v>
      </c>
      <c r="G663" s="3" t="s">
        <v>13</v>
      </c>
      <c r="H663" s="3" t="str">
        <f t="shared" si="9"/>
        <v>Night</v>
      </c>
      <c r="I663" s="3">
        <f t="shared" si="10"/>
        <v>5</v>
      </c>
      <c r="J663" s="3">
        <f t="shared" si="11"/>
        <v>5</v>
      </c>
    </row>
    <row r="664" spans="1:10" ht="14.25" customHeight="1" x14ac:dyDescent="0.45">
      <c r="A664" s="5">
        <v>45443</v>
      </c>
      <c r="B664" s="1">
        <v>45443.767398969911</v>
      </c>
      <c r="C664" s="3">
        <f t="shared" si="8"/>
        <v>18</v>
      </c>
      <c r="D664" s="3" t="s">
        <v>4</v>
      </c>
      <c r="E664" s="3" t="s">
        <v>270</v>
      </c>
      <c r="F664" s="4">
        <v>37.72</v>
      </c>
      <c r="G664" s="3" t="s">
        <v>13</v>
      </c>
      <c r="H664" s="3" t="str">
        <f t="shared" si="9"/>
        <v>Night</v>
      </c>
      <c r="I664" s="3">
        <f t="shared" si="10"/>
        <v>5</v>
      </c>
      <c r="J664" s="3">
        <f t="shared" si="11"/>
        <v>5</v>
      </c>
    </row>
    <row r="665" spans="1:10" ht="14.25" customHeight="1" x14ac:dyDescent="0.45">
      <c r="A665" s="5">
        <v>45443</v>
      </c>
      <c r="B665" s="1">
        <v>45443.837953310183</v>
      </c>
      <c r="C665" s="3">
        <f t="shared" si="8"/>
        <v>20</v>
      </c>
      <c r="D665" s="3" t="s">
        <v>4</v>
      </c>
      <c r="E665" s="3" t="s">
        <v>200</v>
      </c>
      <c r="F665" s="4">
        <v>37.72</v>
      </c>
      <c r="G665" s="3" t="s">
        <v>49</v>
      </c>
      <c r="H665" s="3" t="str">
        <f t="shared" si="9"/>
        <v>Night</v>
      </c>
      <c r="I665" s="3">
        <f t="shared" si="10"/>
        <v>5</v>
      </c>
      <c r="J665" s="3">
        <f t="shared" si="11"/>
        <v>5</v>
      </c>
    </row>
    <row r="666" spans="1:10" ht="14.25" customHeight="1" x14ac:dyDescent="0.45">
      <c r="A666" s="5">
        <v>45443</v>
      </c>
      <c r="B666" s="1">
        <v>45443.856324108798</v>
      </c>
      <c r="C666" s="3">
        <f t="shared" si="8"/>
        <v>20</v>
      </c>
      <c r="D666" s="3" t="s">
        <v>4</v>
      </c>
      <c r="E666" s="3" t="s">
        <v>154</v>
      </c>
      <c r="F666" s="4">
        <v>32.82</v>
      </c>
      <c r="G666" s="3" t="s">
        <v>20</v>
      </c>
      <c r="H666" s="3" t="str">
        <f t="shared" si="9"/>
        <v>Night</v>
      </c>
      <c r="I666" s="3">
        <f t="shared" si="10"/>
        <v>5</v>
      </c>
      <c r="J666" s="3">
        <f t="shared" si="11"/>
        <v>5</v>
      </c>
    </row>
    <row r="667" spans="1:10" ht="14.25" customHeight="1" x14ac:dyDescent="0.45">
      <c r="A667" s="5">
        <v>45443</v>
      </c>
      <c r="B667" s="1">
        <v>45443.857325266203</v>
      </c>
      <c r="C667" s="3">
        <f t="shared" si="8"/>
        <v>20</v>
      </c>
      <c r="D667" s="3" t="s">
        <v>4</v>
      </c>
      <c r="E667" s="3" t="s">
        <v>154</v>
      </c>
      <c r="F667" s="4">
        <v>37.72</v>
      </c>
      <c r="G667" s="3" t="s">
        <v>13</v>
      </c>
      <c r="H667" s="3" t="str">
        <f t="shared" si="9"/>
        <v>Night</v>
      </c>
      <c r="I667" s="3">
        <f t="shared" si="10"/>
        <v>5</v>
      </c>
      <c r="J667" s="3">
        <f t="shared" si="11"/>
        <v>5</v>
      </c>
    </row>
    <row r="668" spans="1:10" ht="14.25" customHeight="1" x14ac:dyDescent="0.45">
      <c r="A668" s="5">
        <v>45443</v>
      </c>
      <c r="B668" s="1">
        <v>45443.920683680553</v>
      </c>
      <c r="C668" s="3">
        <f t="shared" si="8"/>
        <v>22</v>
      </c>
      <c r="D668" s="3" t="s">
        <v>4</v>
      </c>
      <c r="E668" s="3" t="s">
        <v>226</v>
      </c>
      <c r="F668" s="4">
        <v>37.72</v>
      </c>
      <c r="G668" s="3" t="s">
        <v>49</v>
      </c>
      <c r="H668" s="3" t="str">
        <f t="shared" si="9"/>
        <v>Night</v>
      </c>
      <c r="I668" s="3">
        <f t="shared" si="10"/>
        <v>5</v>
      </c>
      <c r="J668" s="3">
        <f t="shared" si="11"/>
        <v>5</v>
      </c>
    </row>
    <row r="669" spans="1:10" ht="14.25" customHeight="1" x14ac:dyDescent="0.45">
      <c r="A669" s="5">
        <v>45443</v>
      </c>
      <c r="B669" s="1">
        <v>45443.92144085648</v>
      </c>
      <c r="C669" s="3">
        <f t="shared" si="8"/>
        <v>22</v>
      </c>
      <c r="D669" s="3" t="s">
        <v>4</v>
      </c>
      <c r="E669" s="3" t="s">
        <v>226</v>
      </c>
      <c r="F669" s="4">
        <v>32.82</v>
      </c>
      <c r="G669" s="3" t="s">
        <v>20</v>
      </c>
      <c r="H669" s="3" t="str">
        <f t="shared" si="9"/>
        <v>Night</v>
      </c>
      <c r="I669" s="3">
        <f t="shared" si="10"/>
        <v>5</v>
      </c>
      <c r="J669" s="3">
        <f t="shared" si="11"/>
        <v>5</v>
      </c>
    </row>
    <row r="670" spans="1:10" ht="14.25" customHeight="1" x14ac:dyDescent="0.45">
      <c r="A670" s="5">
        <v>45443</v>
      </c>
      <c r="B670" s="1">
        <v>45443.922168611112</v>
      </c>
      <c r="C670" s="3">
        <f t="shared" si="8"/>
        <v>22</v>
      </c>
      <c r="D670" s="3" t="s">
        <v>4</v>
      </c>
      <c r="E670" s="3" t="s">
        <v>226</v>
      </c>
      <c r="F670" s="4">
        <v>27.92</v>
      </c>
      <c r="G670" s="3" t="s">
        <v>34</v>
      </c>
      <c r="H670" s="3" t="str">
        <f t="shared" si="9"/>
        <v>Night</v>
      </c>
      <c r="I670" s="3">
        <f t="shared" si="10"/>
        <v>5</v>
      </c>
      <c r="J670" s="3">
        <f t="shared" si="11"/>
        <v>5</v>
      </c>
    </row>
    <row r="671" spans="1:10" ht="14.25" customHeight="1" x14ac:dyDescent="0.45">
      <c r="A671" s="5">
        <v>45444</v>
      </c>
      <c r="B671" s="1">
        <v>45444.352103530095</v>
      </c>
      <c r="C671" s="3">
        <f t="shared" si="8"/>
        <v>8</v>
      </c>
      <c r="D671" s="3" t="s">
        <v>4</v>
      </c>
      <c r="E671" s="3" t="s">
        <v>161</v>
      </c>
      <c r="F671" s="4">
        <v>27.92</v>
      </c>
      <c r="G671" s="3" t="s">
        <v>34</v>
      </c>
      <c r="H671" s="3" t="str">
        <f t="shared" si="9"/>
        <v>Morning</v>
      </c>
      <c r="I671" s="3">
        <f t="shared" si="10"/>
        <v>6</v>
      </c>
      <c r="J671" s="3">
        <f t="shared" si="11"/>
        <v>6</v>
      </c>
    </row>
    <row r="672" spans="1:10" ht="14.25" customHeight="1" x14ac:dyDescent="0.45">
      <c r="A672" s="5">
        <v>45444</v>
      </c>
      <c r="B672" s="1">
        <v>45444.408619791669</v>
      </c>
      <c r="C672" s="3">
        <f t="shared" si="8"/>
        <v>9</v>
      </c>
      <c r="D672" s="3" t="s">
        <v>4</v>
      </c>
      <c r="E672" s="3" t="s">
        <v>252</v>
      </c>
      <c r="F672" s="4">
        <v>37.72</v>
      </c>
      <c r="G672" s="3" t="s">
        <v>13</v>
      </c>
      <c r="H672" s="3" t="str">
        <f t="shared" si="9"/>
        <v>Morning</v>
      </c>
      <c r="I672" s="3">
        <f t="shared" si="10"/>
        <v>6</v>
      </c>
      <c r="J672" s="3">
        <f t="shared" si="11"/>
        <v>6</v>
      </c>
    </row>
    <row r="673" spans="1:10" ht="14.25" customHeight="1" x14ac:dyDescent="0.45">
      <c r="A673" s="5">
        <v>45444</v>
      </c>
      <c r="B673" s="1">
        <v>45444.484830682872</v>
      </c>
      <c r="C673" s="3">
        <f t="shared" si="8"/>
        <v>11</v>
      </c>
      <c r="D673" s="3" t="s">
        <v>4</v>
      </c>
      <c r="E673" s="3" t="s">
        <v>270</v>
      </c>
      <c r="F673" s="4">
        <v>37.72</v>
      </c>
      <c r="G673" s="3" t="s">
        <v>13</v>
      </c>
      <c r="H673" s="3" t="str">
        <f t="shared" si="9"/>
        <v>Morning</v>
      </c>
      <c r="I673" s="3">
        <f t="shared" si="10"/>
        <v>6</v>
      </c>
      <c r="J673" s="3">
        <f t="shared" si="11"/>
        <v>6</v>
      </c>
    </row>
    <row r="674" spans="1:10" ht="14.25" customHeight="1" x14ac:dyDescent="0.45">
      <c r="A674" s="5">
        <v>45444</v>
      </c>
      <c r="B674" s="1">
        <v>45444.603399756947</v>
      </c>
      <c r="C674" s="3">
        <f t="shared" si="8"/>
        <v>14</v>
      </c>
      <c r="D674" s="3" t="s">
        <v>4</v>
      </c>
      <c r="E674" s="3" t="s">
        <v>117</v>
      </c>
      <c r="F674" s="4">
        <v>32.82</v>
      </c>
      <c r="G674" s="3" t="s">
        <v>20</v>
      </c>
      <c r="H674" s="3" t="str">
        <f t="shared" si="9"/>
        <v>Afternoon</v>
      </c>
      <c r="I674" s="3">
        <f t="shared" si="10"/>
        <v>6</v>
      </c>
      <c r="J674" s="3">
        <f t="shared" si="11"/>
        <v>6</v>
      </c>
    </row>
    <row r="675" spans="1:10" ht="14.25" customHeight="1" x14ac:dyDescent="0.45">
      <c r="A675" s="5">
        <v>45444</v>
      </c>
      <c r="B675" s="1">
        <v>45444.764036805558</v>
      </c>
      <c r="C675" s="3">
        <f t="shared" si="8"/>
        <v>18</v>
      </c>
      <c r="D675" s="3" t="s">
        <v>4</v>
      </c>
      <c r="E675" s="3" t="s">
        <v>271</v>
      </c>
      <c r="F675" s="4">
        <v>32.82</v>
      </c>
      <c r="G675" s="3" t="s">
        <v>20</v>
      </c>
      <c r="H675" s="3" t="str">
        <f t="shared" si="9"/>
        <v>Night</v>
      </c>
      <c r="I675" s="3">
        <f t="shared" si="10"/>
        <v>6</v>
      </c>
      <c r="J675" s="3">
        <f t="shared" si="11"/>
        <v>6</v>
      </c>
    </row>
    <row r="676" spans="1:10" ht="14.25" customHeight="1" x14ac:dyDescent="0.45">
      <c r="A676" s="5">
        <v>45444</v>
      </c>
      <c r="B676" s="1">
        <v>45444.764761145831</v>
      </c>
      <c r="C676" s="3">
        <f t="shared" si="8"/>
        <v>18</v>
      </c>
      <c r="D676" s="3" t="s">
        <v>4</v>
      </c>
      <c r="E676" s="3" t="s">
        <v>271</v>
      </c>
      <c r="F676" s="4">
        <v>32.82</v>
      </c>
      <c r="G676" s="3" t="s">
        <v>20</v>
      </c>
      <c r="H676" s="3" t="str">
        <f t="shared" si="9"/>
        <v>Night</v>
      </c>
      <c r="I676" s="3">
        <f t="shared" si="10"/>
        <v>6</v>
      </c>
      <c r="J676" s="3">
        <f t="shared" si="11"/>
        <v>6</v>
      </c>
    </row>
    <row r="677" spans="1:10" ht="14.25" customHeight="1" x14ac:dyDescent="0.45">
      <c r="A677" s="5">
        <v>45444</v>
      </c>
      <c r="B677" s="1">
        <v>45444.868176944445</v>
      </c>
      <c r="C677" s="3">
        <f t="shared" si="8"/>
        <v>20</v>
      </c>
      <c r="D677" s="3" t="s">
        <v>4</v>
      </c>
      <c r="E677" s="3" t="s">
        <v>174</v>
      </c>
      <c r="F677" s="4">
        <v>37.72</v>
      </c>
      <c r="G677" s="3" t="s">
        <v>49</v>
      </c>
      <c r="H677" s="3" t="str">
        <f t="shared" si="9"/>
        <v>Night</v>
      </c>
      <c r="I677" s="3">
        <f t="shared" si="10"/>
        <v>6</v>
      </c>
      <c r="J677" s="3">
        <f t="shared" si="11"/>
        <v>6</v>
      </c>
    </row>
    <row r="678" spans="1:10" ht="14.25" customHeight="1" x14ac:dyDescent="0.45">
      <c r="A678" s="5">
        <v>45444</v>
      </c>
      <c r="B678" s="1">
        <v>45444.868907002317</v>
      </c>
      <c r="C678" s="3">
        <f t="shared" si="8"/>
        <v>20</v>
      </c>
      <c r="D678" s="3" t="s">
        <v>4</v>
      </c>
      <c r="E678" s="3" t="s">
        <v>174</v>
      </c>
      <c r="F678" s="4">
        <v>37.72</v>
      </c>
      <c r="G678" s="3" t="s">
        <v>49</v>
      </c>
      <c r="H678" s="3" t="str">
        <f t="shared" si="9"/>
        <v>Night</v>
      </c>
      <c r="I678" s="3">
        <f t="shared" si="10"/>
        <v>6</v>
      </c>
      <c r="J678" s="3">
        <f t="shared" si="11"/>
        <v>6</v>
      </c>
    </row>
    <row r="679" spans="1:10" ht="14.25" customHeight="1" x14ac:dyDescent="0.45">
      <c r="A679" s="5">
        <v>45444</v>
      </c>
      <c r="B679" s="1">
        <v>45444.871519293978</v>
      </c>
      <c r="C679" s="3">
        <f t="shared" si="8"/>
        <v>20</v>
      </c>
      <c r="D679" s="3" t="s">
        <v>27</v>
      </c>
      <c r="E679" s="3"/>
      <c r="F679" s="4">
        <v>39</v>
      </c>
      <c r="G679" s="3" t="s">
        <v>24</v>
      </c>
      <c r="H679" s="3" t="str">
        <f t="shared" si="9"/>
        <v>Night</v>
      </c>
      <c r="I679" s="3">
        <f t="shared" si="10"/>
        <v>6</v>
      </c>
      <c r="J679" s="3">
        <f t="shared" si="11"/>
        <v>6</v>
      </c>
    </row>
    <row r="680" spans="1:10" ht="14.25" customHeight="1" x14ac:dyDescent="0.45">
      <c r="A680" s="5">
        <v>45444</v>
      </c>
      <c r="B680" s="1">
        <v>45444.874417696759</v>
      </c>
      <c r="C680" s="3">
        <f t="shared" si="8"/>
        <v>20</v>
      </c>
      <c r="D680" s="3" t="s">
        <v>4</v>
      </c>
      <c r="E680" s="3" t="s">
        <v>272</v>
      </c>
      <c r="F680" s="4">
        <v>37.72</v>
      </c>
      <c r="G680" s="3" t="s">
        <v>24</v>
      </c>
      <c r="H680" s="3" t="str">
        <f t="shared" si="9"/>
        <v>Night</v>
      </c>
      <c r="I680" s="3">
        <f t="shared" si="10"/>
        <v>6</v>
      </c>
      <c r="J680" s="3">
        <f t="shared" si="11"/>
        <v>6</v>
      </c>
    </row>
    <row r="681" spans="1:10" ht="14.25" customHeight="1" x14ac:dyDescent="0.45">
      <c r="A681" s="5">
        <v>45444</v>
      </c>
      <c r="B681" s="1">
        <v>45444.910474201388</v>
      </c>
      <c r="C681" s="3">
        <f t="shared" si="8"/>
        <v>21</v>
      </c>
      <c r="D681" s="3" t="s">
        <v>4</v>
      </c>
      <c r="E681" s="3" t="s">
        <v>25</v>
      </c>
      <c r="F681" s="4">
        <v>32.82</v>
      </c>
      <c r="G681" s="3" t="s">
        <v>20</v>
      </c>
      <c r="H681" s="3" t="str">
        <f t="shared" si="9"/>
        <v>Night</v>
      </c>
      <c r="I681" s="3">
        <f t="shared" si="10"/>
        <v>6</v>
      </c>
      <c r="J681" s="3">
        <f t="shared" si="11"/>
        <v>6</v>
      </c>
    </row>
    <row r="682" spans="1:10" ht="14.25" customHeight="1" x14ac:dyDescent="0.45">
      <c r="A682" s="5">
        <v>45445</v>
      </c>
      <c r="B682" s="1">
        <v>45445.835715266207</v>
      </c>
      <c r="C682" s="3">
        <f t="shared" si="8"/>
        <v>20</v>
      </c>
      <c r="D682" s="3" t="s">
        <v>4</v>
      </c>
      <c r="E682" s="3" t="s">
        <v>25</v>
      </c>
      <c r="F682" s="4">
        <v>37.72</v>
      </c>
      <c r="G682" s="3" t="s">
        <v>13</v>
      </c>
      <c r="H682" s="3" t="str">
        <f t="shared" si="9"/>
        <v>Night</v>
      </c>
      <c r="I682" s="3">
        <f t="shared" si="10"/>
        <v>7</v>
      </c>
      <c r="J682" s="3">
        <f t="shared" si="11"/>
        <v>6</v>
      </c>
    </row>
    <row r="683" spans="1:10" ht="14.25" customHeight="1" x14ac:dyDescent="0.45">
      <c r="A683" s="5">
        <v>45445</v>
      </c>
      <c r="B683" s="1">
        <v>45445.85002834491</v>
      </c>
      <c r="C683" s="3">
        <f t="shared" si="8"/>
        <v>20</v>
      </c>
      <c r="D683" s="3" t="s">
        <v>4</v>
      </c>
      <c r="E683" s="3" t="s">
        <v>60</v>
      </c>
      <c r="F683" s="4">
        <v>32.82</v>
      </c>
      <c r="G683" s="3" t="s">
        <v>20</v>
      </c>
      <c r="H683" s="3" t="str">
        <f t="shared" si="9"/>
        <v>Night</v>
      </c>
      <c r="I683" s="3">
        <f t="shared" si="10"/>
        <v>7</v>
      </c>
      <c r="J683" s="3">
        <f t="shared" si="11"/>
        <v>6</v>
      </c>
    </row>
    <row r="684" spans="1:10" ht="14.25" customHeight="1" x14ac:dyDescent="0.45">
      <c r="A684" s="5">
        <v>45445</v>
      </c>
      <c r="B684" s="1">
        <v>45445.850778217595</v>
      </c>
      <c r="C684" s="3">
        <f t="shared" si="8"/>
        <v>20</v>
      </c>
      <c r="D684" s="3" t="s">
        <v>4</v>
      </c>
      <c r="E684" s="3" t="s">
        <v>60</v>
      </c>
      <c r="F684" s="4">
        <v>37.72</v>
      </c>
      <c r="G684" s="3" t="s">
        <v>49</v>
      </c>
      <c r="H684" s="3" t="str">
        <f t="shared" si="9"/>
        <v>Night</v>
      </c>
      <c r="I684" s="3">
        <f t="shared" si="10"/>
        <v>7</v>
      </c>
      <c r="J684" s="3">
        <f t="shared" si="11"/>
        <v>6</v>
      </c>
    </row>
    <row r="685" spans="1:10" ht="14.25" customHeight="1" x14ac:dyDescent="0.45">
      <c r="A685" s="5">
        <v>45445</v>
      </c>
      <c r="B685" s="1">
        <v>45445.880098738424</v>
      </c>
      <c r="C685" s="3">
        <f t="shared" si="8"/>
        <v>21</v>
      </c>
      <c r="D685" s="3" t="s">
        <v>4</v>
      </c>
      <c r="E685" s="3" t="s">
        <v>117</v>
      </c>
      <c r="F685" s="4">
        <v>32.82</v>
      </c>
      <c r="G685" s="3" t="s">
        <v>20</v>
      </c>
      <c r="H685" s="3" t="str">
        <f t="shared" si="9"/>
        <v>Night</v>
      </c>
      <c r="I685" s="3">
        <f t="shared" si="10"/>
        <v>7</v>
      </c>
      <c r="J685" s="3">
        <f t="shared" si="11"/>
        <v>6</v>
      </c>
    </row>
    <row r="686" spans="1:10" ht="14.25" customHeight="1" x14ac:dyDescent="0.45">
      <c r="A686" s="5">
        <v>45445</v>
      </c>
      <c r="B686" s="1">
        <v>45445.895977199078</v>
      </c>
      <c r="C686" s="3">
        <f t="shared" si="8"/>
        <v>21</v>
      </c>
      <c r="D686" s="3" t="s">
        <v>4</v>
      </c>
      <c r="E686" s="3" t="s">
        <v>273</v>
      </c>
      <c r="F686" s="4">
        <v>37.72</v>
      </c>
      <c r="G686" s="3" t="s">
        <v>13</v>
      </c>
      <c r="H686" s="3" t="str">
        <f t="shared" si="9"/>
        <v>Night</v>
      </c>
      <c r="I686" s="3">
        <f t="shared" si="10"/>
        <v>7</v>
      </c>
      <c r="J686" s="3">
        <f t="shared" si="11"/>
        <v>6</v>
      </c>
    </row>
    <row r="687" spans="1:10" ht="14.25" customHeight="1" x14ac:dyDescent="0.45">
      <c r="A687" s="5">
        <v>45445</v>
      </c>
      <c r="B687" s="1">
        <v>45445.946650879632</v>
      </c>
      <c r="C687" s="3">
        <f t="shared" si="8"/>
        <v>22</v>
      </c>
      <c r="D687" s="3" t="s">
        <v>27</v>
      </c>
      <c r="E687" s="3"/>
      <c r="F687" s="4">
        <v>34</v>
      </c>
      <c r="G687" s="3" t="s">
        <v>20</v>
      </c>
      <c r="H687" s="3" t="str">
        <f t="shared" si="9"/>
        <v>Night</v>
      </c>
      <c r="I687" s="3">
        <f t="shared" si="10"/>
        <v>7</v>
      </c>
      <c r="J687" s="3">
        <f t="shared" si="11"/>
        <v>6</v>
      </c>
    </row>
    <row r="688" spans="1:10" ht="14.25" customHeight="1" x14ac:dyDescent="0.45">
      <c r="A688" s="5">
        <v>45446</v>
      </c>
      <c r="B688" s="1">
        <v>45446.425047928242</v>
      </c>
      <c r="C688" s="3">
        <f t="shared" si="8"/>
        <v>10</v>
      </c>
      <c r="D688" s="3" t="s">
        <v>4</v>
      </c>
      <c r="E688" s="3" t="s">
        <v>12</v>
      </c>
      <c r="F688" s="4">
        <v>37.72</v>
      </c>
      <c r="G688" s="3" t="s">
        <v>13</v>
      </c>
      <c r="H688" s="3" t="str">
        <f t="shared" si="9"/>
        <v>Morning</v>
      </c>
      <c r="I688" s="3">
        <f t="shared" si="10"/>
        <v>1</v>
      </c>
      <c r="J688" s="3">
        <f t="shared" si="11"/>
        <v>6</v>
      </c>
    </row>
    <row r="689" spans="1:10" ht="14.25" customHeight="1" x14ac:dyDescent="0.45">
      <c r="A689" s="5">
        <v>45446</v>
      </c>
      <c r="B689" s="1">
        <v>45446.43599302083</v>
      </c>
      <c r="C689" s="3">
        <f t="shared" si="8"/>
        <v>10</v>
      </c>
      <c r="D689" s="3" t="s">
        <v>4</v>
      </c>
      <c r="E689" s="3" t="s">
        <v>211</v>
      </c>
      <c r="F689" s="4">
        <v>37.72</v>
      </c>
      <c r="G689" s="3" t="s">
        <v>13</v>
      </c>
      <c r="H689" s="3" t="str">
        <f t="shared" si="9"/>
        <v>Morning</v>
      </c>
      <c r="I689" s="3">
        <f t="shared" si="10"/>
        <v>1</v>
      </c>
      <c r="J689" s="3">
        <f t="shared" si="11"/>
        <v>6</v>
      </c>
    </row>
    <row r="690" spans="1:10" ht="14.25" customHeight="1" x14ac:dyDescent="0.45">
      <c r="A690" s="5">
        <v>45446</v>
      </c>
      <c r="B690" s="1">
        <v>45446.605351134262</v>
      </c>
      <c r="C690" s="3">
        <f t="shared" si="8"/>
        <v>14</v>
      </c>
      <c r="D690" s="3" t="s">
        <v>4</v>
      </c>
      <c r="E690" s="3" t="s">
        <v>44</v>
      </c>
      <c r="F690" s="4">
        <v>37.72</v>
      </c>
      <c r="G690" s="3" t="s">
        <v>49</v>
      </c>
      <c r="H690" s="3" t="str">
        <f t="shared" si="9"/>
        <v>Afternoon</v>
      </c>
      <c r="I690" s="3">
        <f t="shared" si="10"/>
        <v>1</v>
      </c>
      <c r="J690" s="3">
        <f t="shared" si="11"/>
        <v>6</v>
      </c>
    </row>
    <row r="691" spans="1:10" ht="14.25" customHeight="1" x14ac:dyDescent="0.45">
      <c r="A691" s="5">
        <v>45446</v>
      </c>
      <c r="B691" s="1">
        <v>45446.606261018518</v>
      </c>
      <c r="C691" s="3">
        <f t="shared" si="8"/>
        <v>14</v>
      </c>
      <c r="D691" s="3" t="s">
        <v>4</v>
      </c>
      <c r="E691" s="3" t="s">
        <v>43</v>
      </c>
      <c r="F691" s="4">
        <v>32.82</v>
      </c>
      <c r="G691" s="3" t="s">
        <v>20</v>
      </c>
      <c r="H691" s="3" t="str">
        <f t="shared" si="9"/>
        <v>Afternoon</v>
      </c>
      <c r="I691" s="3">
        <f t="shared" si="10"/>
        <v>1</v>
      </c>
      <c r="J691" s="3">
        <f t="shared" si="11"/>
        <v>6</v>
      </c>
    </row>
    <row r="692" spans="1:10" ht="14.25" customHeight="1" x14ac:dyDescent="0.45">
      <c r="A692" s="5">
        <v>45446</v>
      </c>
      <c r="B692" s="1">
        <v>45446.607024560188</v>
      </c>
      <c r="C692" s="3">
        <f t="shared" si="8"/>
        <v>14</v>
      </c>
      <c r="D692" s="3" t="s">
        <v>4</v>
      </c>
      <c r="E692" s="3" t="s">
        <v>25</v>
      </c>
      <c r="F692" s="4">
        <v>37.72</v>
      </c>
      <c r="G692" s="3" t="s">
        <v>13</v>
      </c>
      <c r="H692" s="3" t="str">
        <f t="shared" si="9"/>
        <v>Afternoon</v>
      </c>
      <c r="I692" s="3">
        <f t="shared" si="10"/>
        <v>1</v>
      </c>
      <c r="J692" s="3">
        <f t="shared" si="11"/>
        <v>6</v>
      </c>
    </row>
    <row r="693" spans="1:10" ht="14.25" customHeight="1" x14ac:dyDescent="0.45">
      <c r="A693" s="5">
        <v>45446</v>
      </c>
      <c r="B693" s="1">
        <v>45446.904765439816</v>
      </c>
      <c r="C693" s="3">
        <f t="shared" si="8"/>
        <v>21</v>
      </c>
      <c r="D693" s="3" t="s">
        <v>27</v>
      </c>
      <c r="E693" s="3"/>
      <c r="F693" s="4">
        <v>34</v>
      </c>
      <c r="G693" s="3" t="s">
        <v>20</v>
      </c>
      <c r="H693" s="3" t="str">
        <f t="shared" si="9"/>
        <v>Night</v>
      </c>
      <c r="I693" s="3">
        <f t="shared" si="10"/>
        <v>1</v>
      </c>
      <c r="J693" s="3">
        <f t="shared" si="11"/>
        <v>6</v>
      </c>
    </row>
    <row r="694" spans="1:10" ht="14.25" customHeight="1" x14ac:dyDescent="0.45">
      <c r="A694" s="5">
        <v>45446</v>
      </c>
      <c r="B694" s="1">
        <v>45446.90529480324</v>
      </c>
      <c r="C694" s="3">
        <f t="shared" si="8"/>
        <v>21</v>
      </c>
      <c r="D694" s="3" t="s">
        <v>27</v>
      </c>
      <c r="E694" s="3"/>
      <c r="F694" s="4">
        <v>34</v>
      </c>
      <c r="G694" s="3" t="s">
        <v>20</v>
      </c>
      <c r="H694" s="3" t="str">
        <f t="shared" si="9"/>
        <v>Night</v>
      </c>
      <c r="I694" s="3">
        <f t="shared" si="10"/>
        <v>1</v>
      </c>
      <c r="J694" s="3">
        <f t="shared" si="11"/>
        <v>6</v>
      </c>
    </row>
    <row r="695" spans="1:10" ht="14.25" customHeight="1" x14ac:dyDescent="0.45">
      <c r="A695" s="5">
        <v>45447</v>
      </c>
      <c r="B695" s="1">
        <v>45447.391468726855</v>
      </c>
      <c r="C695" s="3">
        <f t="shared" si="8"/>
        <v>9</v>
      </c>
      <c r="D695" s="3" t="s">
        <v>4</v>
      </c>
      <c r="E695" s="3" t="s">
        <v>161</v>
      </c>
      <c r="F695" s="4">
        <v>27.92</v>
      </c>
      <c r="G695" s="3" t="s">
        <v>34</v>
      </c>
      <c r="H695" s="3" t="str">
        <f t="shared" si="9"/>
        <v>Morning</v>
      </c>
      <c r="I695" s="3">
        <f t="shared" si="10"/>
        <v>2</v>
      </c>
      <c r="J695" s="3">
        <f t="shared" si="11"/>
        <v>6</v>
      </c>
    </row>
    <row r="696" spans="1:10" ht="14.25" customHeight="1" x14ac:dyDescent="0.45">
      <c r="A696" s="5">
        <v>45447</v>
      </c>
      <c r="B696" s="1">
        <v>45447.435578414355</v>
      </c>
      <c r="C696" s="3">
        <f t="shared" si="8"/>
        <v>10</v>
      </c>
      <c r="D696" s="3" t="s">
        <v>4</v>
      </c>
      <c r="E696" s="3" t="s">
        <v>117</v>
      </c>
      <c r="F696" s="4">
        <v>32.82</v>
      </c>
      <c r="G696" s="3" t="s">
        <v>20</v>
      </c>
      <c r="H696" s="3" t="str">
        <f t="shared" si="9"/>
        <v>Morning</v>
      </c>
      <c r="I696" s="3">
        <f t="shared" si="10"/>
        <v>2</v>
      </c>
      <c r="J696" s="3">
        <f t="shared" si="11"/>
        <v>6</v>
      </c>
    </row>
    <row r="697" spans="1:10" ht="14.25" customHeight="1" x14ac:dyDescent="0.45">
      <c r="A697" s="5">
        <v>45447</v>
      </c>
      <c r="B697" s="1">
        <v>45447.501507094908</v>
      </c>
      <c r="C697" s="3">
        <f t="shared" si="8"/>
        <v>12</v>
      </c>
      <c r="D697" s="3" t="s">
        <v>4</v>
      </c>
      <c r="E697" s="3" t="s">
        <v>274</v>
      </c>
      <c r="F697" s="4">
        <v>37.72</v>
      </c>
      <c r="G697" s="3" t="s">
        <v>13</v>
      </c>
      <c r="H697" s="3" t="str">
        <f t="shared" si="9"/>
        <v>Afternoon</v>
      </c>
      <c r="I697" s="3">
        <f t="shared" si="10"/>
        <v>2</v>
      </c>
      <c r="J697" s="3">
        <f t="shared" si="11"/>
        <v>6</v>
      </c>
    </row>
    <row r="698" spans="1:10" ht="14.25" customHeight="1" x14ac:dyDescent="0.45">
      <c r="A698" s="5">
        <v>45447</v>
      </c>
      <c r="B698" s="1">
        <v>45447.503810023147</v>
      </c>
      <c r="C698" s="3">
        <f t="shared" si="8"/>
        <v>12</v>
      </c>
      <c r="D698" s="3" t="s">
        <v>4</v>
      </c>
      <c r="E698" s="3" t="s">
        <v>274</v>
      </c>
      <c r="F698" s="4">
        <v>37.72</v>
      </c>
      <c r="G698" s="3" t="s">
        <v>15</v>
      </c>
      <c r="H698" s="3" t="str">
        <f t="shared" si="9"/>
        <v>Afternoon</v>
      </c>
      <c r="I698" s="3">
        <f t="shared" si="10"/>
        <v>2</v>
      </c>
      <c r="J698" s="3">
        <f t="shared" si="11"/>
        <v>6</v>
      </c>
    </row>
    <row r="699" spans="1:10" ht="14.25" customHeight="1" x14ac:dyDescent="0.45">
      <c r="A699" s="5">
        <v>45447</v>
      </c>
      <c r="B699" s="1">
        <v>45447.646208969905</v>
      </c>
      <c r="C699" s="3">
        <f t="shared" si="8"/>
        <v>15</v>
      </c>
      <c r="D699" s="3" t="s">
        <v>4</v>
      </c>
      <c r="E699" s="3" t="s">
        <v>275</v>
      </c>
      <c r="F699" s="4">
        <v>37.72</v>
      </c>
      <c r="G699" s="3" t="s">
        <v>13</v>
      </c>
      <c r="H699" s="3" t="str">
        <f t="shared" si="9"/>
        <v>Afternoon</v>
      </c>
      <c r="I699" s="3">
        <f t="shared" si="10"/>
        <v>2</v>
      </c>
      <c r="J699" s="3">
        <f t="shared" si="11"/>
        <v>6</v>
      </c>
    </row>
    <row r="700" spans="1:10" ht="14.25" customHeight="1" x14ac:dyDescent="0.45">
      <c r="A700" s="5">
        <v>45447</v>
      </c>
      <c r="B700" s="1">
        <v>45447.74070209491</v>
      </c>
      <c r="C700" s="3">
        <f t="shared" si="8"/>
        <v>17</v>
      </c>
      <c r="D700" s="3" t="s">
        <v>4</v>
      </c>
      <c r="E700" s="3" t="s">
        <v>212</v>
      </c>
      <c r="F700" s="4">
        <v>27.92</v>
      </c>
      <c r="G700" s="3" t="s">
        <v>34</v>
      </c>
      <c r="H700" s="3" t="str">
        <f t="shared" si="9"/>
        <v>Night</v>
      </c>
      <c r="I700" s="3">
        <f t="shared" si="10"/>
        <v>2</v>
      </c>
      <c r="J700" s="3">
        <f t="shared" si="11"/>
        <v>6</v>
      </c>
    </row>
    <row r="701" spans="1:10" ht="14.25" customHeight="1" x14ac:dyDescent="0.45">
      <c r="A701" s="5">
        <v>45447</v>
      </c>
      <c r="B701" s="1">
        <v>45447.741306099539</v>
      </c>
      <c r="C701" s="3">
        <f t="shared" si="8"/>
        <v>17</v>
      </c>
      <c r="D701" s="3" t="s">
        <v>4</v>
      </c>
      <c r="E701" s="3" t="s">
        <v>212</v>
      </c>
      <c r="F701" s="4">
        <v>37.72</v>
      </c>
      <c r="G701" s="3" t="s">
        <v>49</v>
      </c>
      <c r="H701" s="3" t="str">
        <f t="shared" si="9"/>
        <v>Night</v>
      </c>
      <c r="I701" s="3">
        <f t="shared" si="10"/>
        <v>2</v>
      </c>
      <c r="J701" s="3">
        <f t="shared" si="11"/>
        <v>6</v>
      </c>
    </row>
    <row r="702" spans="1:10" ht="14.25" customHeight="1" x14ac:dyDescent="0.45">
      <c r="A702" s="5">
        <v>45447</v>
      </c>
      <c r="B702" s="1">
        <v>45447.842375046297</v>
      </c>
      <c r="C702" s="3">
        <f t="shared" si="8"/>
        <v>20</v>
      </c>
      <c r="D702" s="3" t="s">
        <v>4</v>
      </c>
      <c r="E702" s="3" t="s">
        <v>276</v>
      </c>
      <c r="F702" s="4">
        <v>37.72</v>
      </c>
      <c r="G702" s="3" t="s">
        <v>15</v>
      </c>
      <c r="H702" s="3" t="str">
        <f t="shared" si="9"/>
        <v>Night</v>
      </c>
      <c r="I702" s="3">
        <f t="shared" si="10"/>
        <v>2</v>
      </c>
      <c r="J702" s="3">
        <f t="shared" si="11"/>
        <v>6</v>
      </c>
    </row>
    <row r="703" spans="1:10" ht="14.25" customHeight="1" x14ac:dyDescent="0.45">
      <c r="A703" s="5">
        <v>45447</v>
      </c>
      <c r="B703" s="1">
        <v>45447.868447870373</v>
      </c>
      <c r="C703" s="3">
        <f t="shared" si="8"/>
        <v>20</v>
      </c>
      <c r="D703" s="3" t="s">
        <v>4</v>
      </c>
      <c r="E703" s="3" t="s">
        <v>277</v>
      </c>
      <c r="F703" s="4">
        <v>37.72</v>
      </c>
      <c r="G703" s="3" t="s">
        <v>49</v>
      </c>
      <c r="H703" s="3" t="str">
        <f t="shared" si="9"/>
        <v>Night</v>
      </c>
      <c r="I703" s="3">
        <f t="shared" si="10"/>
        <v>2</v>
      </c>
      <c r="J703" s="3">
        <f t="shared" si="11"/>
        <v>6</v>
      </c>
    </row>
    <row r="704" spans="1:10" ht="14.25" customHeight="1" x14ac:dyDescent="0.45">
      <c r="A704" s="5">
        <v>45447</v>
      </c>
      <c r="B704" s="1">
        <v>45447.897209583331</v>
      </c>
      <c r="C704" s="3">
        <f t="shared" si="8"/>
        <v>21</v>
      </c>
      <c r="D704" s="3" t="s">
        <v>4</v>
      </c>
      <c r="E704" s="3" t="s">
        <v>278</v>
      </c>
      <c r="F704" s="4">
        <v>27.92</v>
      </c>
      <c r="G704" s="3" t="s">
        <v>34</v>
      </c>
      <c r="H704" s="3" t="str">
        <f t="shared" si="9"/>
        <v>Night</v>
      </c>
      <c r="I704" s="3">
        <f t="shared" si="10"/>
        <v>2</v>
      </c>
      <c r="J704" s="3">
        <f t="shared" si="11"/>
        <v>6</v>
      </c>
    </row>
    <row r="705" spans="1:10" ht="14.25" customHeight="1" x14ac:dyDescent="0.45">
      <c r="A705" s="5">
        <v>45447</v>
      </c>
      <c r="B705" s="1">
        <v>45447.897947002311</v>
      </c>
      <c r="C705" s="3">
        <f t="shared" si="8"/>
        <v>21</v>
      </c>
      <c r="D705" s="3" t="s">
        <v>4</v>
      </c>
      <c r="E705" s="3" t="s">
        <v>279</v>
      </c>
      <c r="F705" s="4">
        <v>32.82</v>
      </c>
      <c r="G705" s="3" t="s">
        <v>20</v>
      </c>
      <c r="H705" s="3" t="str">
        <f t="shared" si="9"/>
        <v>Night</v>
      </c>
      <c r="I705" s="3">
        <f t="shared" si="10"/>
        <v>2</v>
      </c>
      <c r="J705" s="3">
        <f t="shared" si="11"/>
        <v>6</v>
      </c>
    </row>
    <row r="706" spans="1:10" ht="14.25" customHeight="1" x14ac:dyDescent="0.45">
      <c r="A706" s="5">
        <v>45447</v>
      </c>
      <c r="B706" s="1">
        <v>45447.899255405093</v>
      </c>
      <c r="C706" s="3">
        <f t="shared" si="8"/>
        <v>21</v>
      </c>
      <c r="D706" s="3" t="s">
        <v>4</v>
      </c>
      <c r="E706" s="3" t="s">
        <v>280</v>
      </c>
      <c r="F706" s="4">
        <v>32.82</v>
      </c>
      <c r="G706" s="3" t="s">
        <v>20</v>
      </c>
      <c r="H706" s="3" t="str">
        <f t="shared" si="9"/>
        <v>Night</v>
      </c>
      <c r="I706" s="3">
        <f t="shared" si="10"/>
        <v>2</v>
      </c>
      <c r="J706" s="3">
        <f t="shared" si="11"/>
        <v>6</v>
      </c>
    </row>
    <row r="707" spans="1:10" ht="14.25" customHeight="1" x14ac:dyDescent="0.45">
      <c r="A707" s="5">
        <v>45447</v>
      </c>
      <c r="B707" s="1">
        <v>45447.90008013889</v>
      </c>
      <c r="C707" s="3">
        <f t="shared" si="8"/>
        <v>21</v>
      </c>
      <c r="D707" s="3" t="s">
        <v>4</v>
      </c>
      <c r="E707" s="3" t="s">
        <v>280</v>
      </c>
      <c r="F707" s="4">
        <v>32.82</v>
      </c>
      <c r="G707" s="3" t="s">
        <v>20</v>
      </c>
      <c r="H707" s="3" t="str">
        <f t="shared" si="9"/>
        <v>Night</v>
      </c>
      <c r="I707" s="3">
        <f t="shared" si="10"/>
        <v>2</v>
      </c>
      <c r="J707" s="3">
        <f t="shared" si="11"/>
        <v>6</v>
      </c>
    </row>
    <row r="708" spans="1:10" ht="14.25" customHeight="1" x14ac:dyDescent="0.45">
      <c r="A708" s="5">
        <v>45447</v>
      </c>
      <c r="B708" s="1">
        <v>45447.900869953701</v>
      </c>
      <c r="C708" s="3">
        <f t="shared" si="8"/>
        <v>21</v>
      </c>
      <c r="D708" s="3" t="s">
        <v>4</v>
      </c>
      <c r="E708" s="3" t="s">
        <v>280</v>
      </c>
      <c r="F708" s="4">
        <v>32.82</v>
      </c>
      <c r="G708" s="3" t="s">
        <v>20</v>
      </c>
      <c r="H708" s="3" t="str">
        <f t="shared" si="9"/>
        <v>Night</v>
      </c>
      <c r="I708" s="3">
        <f t="shared" si="10"/>
        <v>2</v>
      </c>
      <c r="J708" s="3">
        <f t="shared" si="11"/>
        <v>6</v>
      </c>
    </row>
    <row r="709" spans="1:10" ht="14.25" customHeight="1" x14ac:dyDescent="0.45">
      <c r="A709" s="5">
        <v>45448</v>
      </c>
      <c r="B709" s="1">
        <v>45448.348483379632</v>
      </c>
      <c r="C709" s="3">
        <f t="shared" si="8"/>
        <v>8</v>
      </c>
      <c r="D709" s="3" t="s">
        <v>4</v>
      </c>
      <c r="E709" s="3" t="s">
        <v>281</v>
      </c>
      <c r="F709" s="4">
        <v>37.72</v>
      </c>
      <c r="G709" s="3" t="s">
        <v>49</v>
      </c>
      <c r="H709" s="3" t="str">
        <f t="shared" si="9"/>
        <v>Morning</v>
      </c>
      <c r="I709" s="3">
        <f t="shared" si="10"/>
        <v>3</v>
      </c>
      <c r="J709" s="3">
        <f t="shared" si="11"/>
        <v>6</v>
      </c>
    </row>
    <row r="710" spans="1:10" ht="14.25" customHeight="1" x14ac:dyDescent="0.45">
      <c r="A710" s="5">
        <v>45448</v>
      </c>
      <c r="B710" s="1">
        <v>45448.349383368055</v>
      </c>
      <c r="C710" s="3">
        <f t="shared" si="8"/>
        <v>8</v>
      </c>
      <c r="D710" s="3" t="s">
        <v>4</v>
      </c>
      <c r="E710" s="3" t="s">
        <v>281</v>
      </c>
      <c r="F710" s="4">
        <v>37.72</v>
      </c>
      <c r="G710" s="3" t="s">
        <v>49</v>
      </c>
      <c r="H710" s="3" t="str">
        <f t="shared" si="9"/>
        <v>Morning</v>
      </c>
      <c r="I710" s="3">
        <f t="shared" si="10"/>
        <v>3</v>
      </c>
      <c r="J710" s="3">
        <f t="shared" si="11"/>
        <v>6</v>
      </c>
    </row>
    <row r="711" spans="1:10" ht="14.25" customHeight="1" x14ac:dyDescent="0.45">
      <c r="A711" s="5">
        <v>45448</v>
      </c>
      <c r="B711" s="1">
        <v>45448.390776712964</v>
      </c>
      <c r="C711" s="3">
        <f t="shared" si="8"/>
        <v>9</v>
      </c>
      <c r="D711" s="3" t="s">
        <v>4</v>
      </c>
      <c r="E711" s="3" t="s">
        <v>282</v>
      </c>
      <c r="F711" s="4">
        <v>27.92</v>
      </c>
      <c r="G711" s="3" t="s">
        <v>17</v>
      </c>
      <c r="H711" s="3" t="str">
        <f t="shared" si="9"/>
        <v>Morning</v>
      </c>
      <c r="I711" s="3">
        <f t="shared" si="10"/>
        <v>3</v>
      </c>
      <c r="J711" s="3">
        <f t="shared" si="11"/>
        <v>6</v>
      </c>
    </row>
    <row r="712" spans="1:10" ht="14.25" customHeight="1" x14ac:dyDescent="0.45">
      <c r="A712" s="5">
        <v>45448</v>
      </c>
      <c r="B712" s="1">
        <v>45448.436696990742</v>
      </c>
      <c r="C712" s="3">
        <f t="shared" si="8"/>
        <v>10</v>
      </c>
      <c r="D712" s="3" t="s">
        <v>4</v>
      </c>
      <c r="E712" s="3" t="s">
        <v>12</v>
      </c>
      <c r="F712" s="4">
        <v>37.72</v>
      </c>
      <c r="G712" s="3" t="s">
        <v>13</v>
      </c>
      <c r="H712" s="3" t="str">
        <f t="shared" si="9"/>
        <v>Morning</v>
      </c>
      <c r="I712" s="3">
        <f t="shared" si="10"/>
        <v>3</v>
      </c>
      <c r="J712" s="3">
        <f t="shared" si="11"/>
        <v>6</v>
      </c>
    </row>
    <row r="713" spans="1:10" ht="14.25" customHeight="1" x14ac:dyDescent="0.45">
      <c r="A713" s="5">
        <v>45448</v>
      </c>
      <c r="B713" s="1">
        <v>45448.445060046295</v>
      </c>
      <c r="C713" s="3">
        <f t="shared" si="8"/>
        <v>10</v>
      </c>
      <c r="D713" s="3" t="s">
        <v>4</v>
      </c>
      <c r="E713" s="3" t="s">
        <v>117</v>
      </c>
      <c r="F713" s="4">
        <v>32.82</v>
      </c>
      <c r="G713" s="3" t="s">
        <v>20</v>
      </c>
      <c r="H713" s="3" t="str">
        <f t="shared" si="9"/>
        <v>Morning</v>
      </c>
      <c r="I713" s="3">
        <f t="shared" si="10"/>
        <v>3</v>
      </c>
      <c r="J713" s="3">
        <f t="shared" si="11"/>
        <v>6</v>
      </c>
    </row>
    <row r="714" spans="1:10" ht="14.25" customHeight="1" x14ac:dyDescent="0.45">
      <c r="A714" s="5">
        <v>45448</v>
      </c>
      <c r="B714" s="1">
        <v>45448.822195312503</v>
      </c>
      <c r="C714" s="3">
        <f t="shared" si="8"/>
        <v>19</v>
      </c>
      <c r="D714" s="3" t="s">
        <v>4</v>
      </c>
      <c r="E714" s="3" t="s">
        <v>283</v>
      </c>
      <c r="F714" s="4">
        <v>32.82</v>
      </c>
      <c r="G714" s="3" t="s">
        <v>20</v>
      </c>
      <c r="H714" s="3" t="str">
        <f t="shared" si="9"/>
        <v>Night</v>
      </c>
      <c r="I714" s="3">
        <f t="shared" si="10"/>
        <v>3</v>
      </c>
      <c r="J714" s="3">
        <f t="shared" si="11"/>
        <v>6</v>
      </c>
    </row>
    <row r="715" spans="1:10" ht="14.25" customHeight="1" x14ac:dyDescent="0.45">
      <c r="A715" s="5">
        <v>45448</v>
      </c>
      <c r="B715" s="1">
        <v>45448.83325841435</v>
      </c>
      <c r="C715" s="3">
        <f t="shared" si="8"/>
        <v>19</v>
      </c>
      <c r="D715" s="3" t="s">
        <v>4</v>
      </c>
      <c r="E715" s="3" t="s">
        <v>284</v>
      </c>
      <c r="F715" s="4">
        <v>37.72</v>
      </c>
      <c r="G715" s="3" t="s">
        <v>13</v>
      </c>
      <c r="H715" s="3" t="str">
        <f t="shared" si="9"/>
        <v>Night</v>
      </c>
      <c r="I715" s="3">
        <f t="shared" si="10"/>
        <v>3</v>
      </c>
      <c r="J715" s="3">
        <f t="shared" si="11"/>
        <v>6</v>
      </c>
    </row>
    <row r="716" spans="1:10" ht="14.25" customHeight="1" x14ac:dyDescent="0.45">
      <c r="A716" s="5">
        <v>45448</v>
      </c>
      <c r="B716" s="1">
        <v>45448.840828969907</v>
      </c>
      <c r="C716" s="3">
        <f t="shared" si="8"/>
        <v>20</v>
      </c>
      <c r="D716" s="3" t="s">
        <v>4</v>
      </c>
      <c r="E716" s="3" t="s">
        <v>240</v>
      </c>
      <c r="F716" s="4">
        <v>37.72</v>
      </c>
      <c r="G716" s="3" t="s">
        <v>24</v>
      </c>
      <c r="H716" s="3" t="str">
        <f t="shared" si="9"/>
        <v>Night</v>
      </c>
      <c r="I716" s="3">
        <f t="shared" si="10"/>
        <v>3</v>
      </c>
      <c r="J716" s="3">
        <f t="shared" si="11"/>
        <v>6</v>
      </c>
    </row>
    <row r="717" spans="1:10" ht="14.25" customHeight="1" x14ac:dyDescent="0.45">
      <c r="A717" s="5">
        <v>45448</v>
      </c>
      <c r="B717" s="1">
        <v>45448.841685856481</v>
      </c>
      <c r="C717" s="3">
        <f t="shared" si="8"/>
        <v>20</v>
      </c>
      <c r="D717" s="3" t="s">
        <v>4</v>
      </c>
      <c r="E717" s="3" t="s">
        <v>240</v>
      </c>
      <c r="F717" s="4">
        <v>27.92</v>
      </c>
      <c r="G717" s="3" t="s">
        <v>34</v>
      </c>
      <c r="H717" s="3" t="str">
        <f t="shared" si="9"/>
        <v>Night</v>
      </c>
      <c r="I717" s="3">
        <f t="shared" si="10"/>
        <v>3</v>
      </c>
      <c r="J717" s="3">
        <f t="shared" si="11"/>
        <v>6</v>
      </c>
    </row>
    <row r="718" spans="1:10" ht="14.25" customHeight="1" x14ac:dyDescent="0.45">
      <c r="A718" s="5">
        <v>45449</v>
      </c>
      <c r="B718" s="1">
        <v>45449.37009665509</v>
      </c>
      <c r="C718" s="3">
        <f t="shared" si="8"/>
        <v>8</v>
      </c>
      <c r="D718" s="3" t="s">
        <v>4</v>
      </c>
      <c r="E718" s="3" t="s">
        <v>117</v>
      </c>
      <c r="F718" s="4">
        <v>32.82</v>
      </c>
      <c r="G718" s="3" t="s">
        <v>20</v>
      </c>
      <c r="H718" s="3" t="str">
        <f t="shared" si="9"/>
        <v>Morning</v>
      </c>
      <c r="I718" s="3">
        <f t="shared" si="10"/>
        <v>4</v>
      </c>
      <c r="J718" s="3">
        <f t="shared" si="11"/>
        <v>6</v>
      </c>
    </row>
    <row r="719" spans="1:10" ht="14.25" customHeight="1" x14ac:dyDescent="0.45">
      <c r="A719" s="5">
        <v>45449</v>
      </c>
      <c r="B719" s="1">
        <v>45449.370931192127</v>
      </c>
      <c r="C719" s="3">
        <f t="shared" si="8"/>
        <v>8</v>
      </c>
      <c r="D719" s="3" t="s">
        <v>4</v>
      </c>
      <c r="E719" s="3" t="s">
        <v>117</v>
      </c>
      <c r="F719" s="4">
        <v>32.82</v>
      </c>
      <c r="G719" s="3" t="s">
        <v>20</v>
      </c>
      <c r="H719" s="3" t="str">
        <f t="shared" si="9"/>
        <v>Morning</v>
      </c>
      <c r="I719" s="3">
        <f t="shared" si="10"/>
        <v>4</v>
      </c>
      <c r="J719" s="3">
        <f t="shared" si="11"/>
        <v>6</v>
      </c>
    </row>
    <row r="720" spans="1:10" ht="14.25" customHeight="1" x14ac:dyDescent="0.45">
      <c r="A720" s="5">
        <v>45449</v>
      </c>
      <c r="B720" s="1">
        <v>45449.441778553242</v>
      </c>
      <c r="C720" s="3">
        <f t="shared" si="8"/>
        <v>10</v>
      </c>
      <c r="D720" s="3" t="s">
        <v>4</v>
      </c>
      <c r="E720" s="3" t="s">
        <v>12</v>
      </c>
      <c r="F720" s="4">
        <v>37.72</v>
      </c>
      <c r="G720" s="3" t="s">
        <v>13</v>
      </c>
      <c r="H720" s="3" t="str">
        <f t="shared" si="9"/>
        <v>Morning</v>
      </c>
      <c r="I720" s="3">
        <f t="shared" si="10"/>
        <v>4</v>
      </c>
      <c r="J720" s="3">
        <f t="shared" si="11"/>
        <v>6</v>
      </c>
    </row>
    <row r="721" spans="1:10" ht="14.25" customHeight="1" x14ac:dyDescent="0.45">
      <c r="A721" s="5">
        <v>45449</v>
      </c>
      <c r="B721" s="1">
        <v>45449.512285578705</v>
      </c>
      <c r="C721" s="3">
        <f t="shared" si="8"/>
        <v>12</v>
      </c>
      <c r="D721" s="3" t="s">
        <v>4</v>
      </c>
      <c r="E721" s="3" t="s">
        <v>285</v>
      </c>
      <c r="F721" s="4">
        <v>27.92</v>
      </c>
      <c r="G721" s="3" t="s">
        <v>17</v>
      </c>
      <c r="H721" s="3" t="str">
        <f t="shared" si="9"/>
        <v>Afternoon</v>
      </c>
      <c r="I721" s="3">
        <f t="shared" si="10"/>
        <v>4</v>
      </c>
      <c r="J721" s="3">
        <f t="shared" si="11"/>
        <v>6</v>
      </c>
    </row>
    <row r="722" spans="1:10" ht="14.25" customHeight="1" x14ac:dyDescent="0.45">
      <c r="A722" s="5">
        <v>45449</v>
      </c>
      <c r="B722" s="1">
        <v>45449.632803067128</v>
      </c>
      <c r="C722" s="3">
        <f t="shared" si="8"/>
        <v>15</v>
      </c>
      <c r="D722" s="3" t="s">
        <v>4</v>
      </c>
      <c r="E722" s="3" t="s">
        <v>244</v>
      </c>
      <c r="F722" s="4">
        <v>32.82</v>
      </c>
      <c r="G722" s="3" t="s">
        <v>20</v>
      </c>
      <c r="H722" s="3" t="str">
        <f t="shared" si="9"/>
        <v>Afternoon</v>
      </c>
      <c r="I722" s="3">
        <f t="shared" si="10"/>
        <v>4</v>
      </c>
      <c r="J722" s="3">
        <f t="shared" si="11"/>
        <v>6</v>
      </c>
    </row>
    <row r="723" spans="1:10" ht="14.25" customHeight="1" x14ac:dyDescent="0.45">
      <c r="A723" s="5">
        <v>45449</v>
      </c>
      <c r="B723" s="1">
        <v>45449.641738668979</v>
      </c>
      <c r="C723" s="3">
        <f t="shared" si="8"/>
        <v>15</v>
      </c>
      <c r="D723" s="3" t="s">
        <v>4</v>
      </c>
      <c r="E723" s="3" t="s">
        <v>286</v>
      </c>
      <c r="F723" s="4">
        <v>37.72</v>
      </c>
      <c r="G723" s="3" t="s">
        <v>49</v>
      </c>
      <c r="H723" s="3" t="str">
        <f t="shared" si="9"/>
        <v>Afternoon</v>
      </c>
      <c r="I723" s="3">
        <f t="shared" si="10"/>
        <v>4</v>
      </c>
      <c r="J723" s="3">
        <f t="shared" si="11"/>
        <v>6</v>
      </c>
    </row>
    <row r="724" spans="1:10" ht="14.25" customHeight="1" x14ac:dyDescent="0.45">
      <c r="A724" s="5">
        <v>45449</v>
      </c>
      <c r="B724" s="1">
        <v>45449.884781273147</v>
      </c>
      <c r="C724" s="3">
        <f t="shared" si="8"/>
        <v>21</v>
      </c>
      <c r="D724" s="3" t="s">
        <v>4</v>
      </c>
      <c r="E724" s="3" t="s">
        <v>287</v>
      </c>
      <c r="F724" s="4">
        <v>37.72</v>
      </c>
      <c r="G724" s="3" t="s">
        <v>13</v>
      </c>
      <c r="H724" s="3" t="str">
        <f t="shared" si="9"/>
        <v>Night</v>
      </c>
      <c r="I724" s="3">
        <f t="shared" si="10"/>
        <v>4</v>
      </c>
      <c r="J724" s="3">
        <f t="shared" si="11"/>
        <v>6</v>
      </c>
    </row>
    <row r="725" spans="1:10" ht="14.25" customHeight="1" x14ac:dyDescent="0.45">
      <c r="A725" s="5">
        <v>45449</v>
      </c>
      <c r="B725" s="1">
        <v>45449.885905405092</v>
      </c>
      <c r="C725" s="3">
        <f t="shared" si="8"/>
        <v>21</v>
      </c>
      <c r="D725" s="3" t="s">
        <v>4</v>
      </c>
      <c r="E725" s="3" t="s">
        <v>287</v>
      </c>
      <c r="F725" s="4">
        <v>37.72</v>
      </c>
      <c r="G725" s="3" t="s">
        <v>13</v>
      </c>
      <c r="H725" s="3" t="str">
        <f t="shared" si="9"/>
        <v>Night</v>
      </c>
      <c r="I725" s="3">
        <f t="shared" si="10"/>
        <v>4</v>
      </c>
      <c r="J725" s="3">
        <f t="shared" si="11"/>
        <v>6</v>
      </c>
    </row>
    <row r="726" spans="1:10" ht="14.25" customHeight="1" x14ac:dyDescent="0.45">
      <c r="A726" s="5">
        <v>45449</v>
      </c>
      <c r="B726" s="1">
        <v>45449.887809178239</v>
      </c>
      <c r="C726" s="3">
        <f t="shared" si="8"/>
        <v>21</v>
      </c>
      <c r="D726" s="3" t="s">
        <v>4</v>
      </c>
      <c r="E726" s="3" t="s">
        <v>226</v>
      </c>
      <c r="F726" s="4">
        <v>37.72</v>
      </c>
      <c r="G726" s="3" t="s">
        <v>49</v>
      </c>
      <c r="H726" s="3" t="str">
        <f t="shared" si="9"/>
        <v>Night</v>
      </c>
      <c r="I726" s="3">
        <f t="shared" si="10"/>
        <v>4</v>
      </c>
      <c r="J726" s="3">
        <f t="shared" si="11"/>
        <v>6</v>
      </c>
    </row>
    <row r="727" spans="1:10" ht="14.25" customHeight="1" x14ac:dyDescent="0.45">
      <c r="A727" s="5">
        <v>45449</v>
      </c>
      <c r="B727" s="1">
        <v>45449.888546712966</v>
      </c>
      <c r="C727" s="3">
        <f t="shared" si="8"/>
        <v>21</v>
      </c>
      <c r="D727" s="3" t="s">
        <v>4</v>
      </c>
      <c r="E727" s="3" t="s">
        <v>226</v>
      </c>
      <c r="F727" s="4">
        <v>32.82</v>
      </c>
      <c r="G727" s="3" t="s">
        <v>20</v>
      </c>
      <c r="H727" s="3" t="str">
        <f t="shared" si="9"/>
        <v>Night</v>
      </c>
      <c r="I727" s="3">
        <f t="shared" si="10"/>
        <v>4</v>
      </c>
      <c r="J727" s="3">
        <f t="shared" si="11"/>
        <v>6</v>
      </c>
    </row>
    <row r="728" spans="1:10" ht="14.25" customHeight="1" x14ac:dyDescent="0.45">
      <c r="A728" s="5">
        <v>45449</v>
      </c>
      <c r="B728" s="1">
        <v>45449.889634722225</v>
      </c>
      <c r="C728" s="3">
        <f t="shared" si="8"/>
        <v>21</v>
      </c>
      <c r="D728" s="3" t="s">
        <v>4</v>
      </c>
      <c r="E728" s="3" t="s">
        <v>287</v>
      </c>
      <c r="F728" s="4">
        <v>37.72</v>
      </c>
      <c r="G728" s="3" t="s">
        <v>13</v>
      </c>
      <c r="H728" s="3" t="str">
        <f t="shared" si="9"/>
        <v>Night</v>
      </c>
      <c r="I728" s="3">
        <f t="shared" si="10"/>
        <v>4</v>
      </c>
      <c r="J728" s="3">
        <f t="shared" si="11"/>
        <v>6</v>
      </c>
    </row>
    <row r="729" spans="1:10" ht="14.25" customHeight="1" x14ac:dyDescent="0.45">
      <c r="A729" s="5">
        <v>45450</v>
      </c>
      <c r="B729" s="1">
        <v>45450.345883055554</v>
      </c>
      <c r="C729" s="3">
        <f t="shared" si="8"/>
        <v>8</v>
      </c>
      <c r="D729" s="3" t="s">
        <v>4</v>
      </c>
      <c r="E729" s="3" t="s">
        <v>288</v>
      </c>
      <c r="F729" s="4">
        <v>37.72</v>
      </c>
      <c r="G729" s="3" t="s">
        <v>49</v>
      </c>
      <c r="H729" s="3" t="str">
        <f t="shared" si="9"/>
        <v>Morning</v>
      </c>
      <c r="I729" s="3">
        <f t="shared" si="10"/>
        <v>5</v>
      </c>
      <c r="J729" s="3">
        <f t="shared" si="11"/>
        <v>6</v>
      </c>
    </row>
    <row r="730" spans="1:10" ht="14.25" customHeight="1" x14ac:dyDescent="0.45">
      <c r="A730" s="5">
        <v>45450</v>
      </c>
      <c r="B730" s="1">
        <v>45450.441297500001</v>
      </c>
      <c r="C730" s="3">
        <f t="shared" si="8"/>
        <v>10</v>
      </c>
      <c r="D730" s="3" t="s">
        <v>4</v>
      </c>
      <c r="E730" s="3" t="s">
        <v>289</v>
      </c>
      <c r="F730" s="4">
        <v>23.02</v>
      </c>
      <c r="G730" s="3" t="s">
        <v>41</v>
      </c>
      <c r="H730" s="3" t="str">
        <f t="shared" si="9"/>
        <v>Morning</v>
      </c>
      <c r="I730" s="3">
        <f t="shared" si="10"/>
        <v>5</v>
      </c>
      <c r="J730" s="3">
        <f t="shared" si="11"/>
        <v>6</v>
      </c>
    </row>
    <row r="731" spans="1:10" ht="14.25" customHeight="1" x14ac:dyDescent="0.45">
      <c r="A731" s="5">
        <v>45450</v>
      </c>
      <c r="B731" s="1">
        <v>45450.565489548608</v>
      </c>
      <c r="C731" s="3">
        <f t="shared" si="8"/>
        <v>13</v>
      </c>
      <c r="D731" s="3" t="s">
        <v>4</v>
      </c>
      <c r="E731" s="3" t="s">
        <v>184</v>
      </c>
      <c r="F731" s="4">
        <v>32.82</v>
      </c>
      <c r="G731" s="3" t="s">
        <v>20</v>
      </c>
      <c r="H731" s="3" t="str">
        <f t="shared" si="9"/>
        <v>Afternoon</v>
      </c>
      <c r="I731" s="3">
        <f t="shared" si="10"/>
        <v>5</v>
      </c>
      <c r="J731" s="3">
        <f t="shared" si="11"/>
        <v>6</v>
      </c>
    </row>
    <row r="732" spans="1:10" ht="14.25" customHeight="1" x14ac:dyDescent="0.45">
      <c r="A732" s="5">
        <v>45450</v>
      </c>
      <c r="B732" s="1">
        <v>45450.698405300929</v>
      </c>
      <c r="C732" s="3">
        <f t="shared" si="8"/>
        <v>16</v>
      </c>
      <c r="D732" s="3" t="s">
        <v>4</v>
      </c>
      <c r="E732" s="3" t="s">
        <v>290</v>
      </c>
      <c r="F732" s="4">
        <v>27.92</v>
      </c>
      <c r="G732" s="3" t="s">
        <v>34</v>
      </c>
      <c r="H732" s="3" t="str">
        <f t="shared" si="9"/>
        <v>Afternoon</v>
      </c>
      <c r="I732" s="3">
        <f t="shared" si="10"/>
        <v>5</v>
      </c>
      <c r="J732" s="3">
        <f t="shared" si="11"/>
        <v>6</v>
      </c>
    </row>
    <row r="733" spans="1:10" ht="14.25" customHeight="1" x14ac:dyDescent="0.45">
      <c r="A733" s="5">
        <v>45450</v>
      </c>
      <c r="B733" s="1">
        <v>45450.699484733799</v>
      </c>
      <c r="C733" s="3">
        <f t="shared" si="8"/>
        <v>16</v>
      </c>
      <c r="D733" s="3" t="s">
        <v>4</v>
      </c>
      <c r="E733" s="3" t="s">
        <v>290</v>
      </c>
      <c r="F733" s="4">
        <v>27.92</v>
      </c>
      <c r="G733" s="3" t="s">
        <v>34</v>
      </c>
      <c r="H733" s="3" t="str">
        <f t="shared" si="9"/>
        <v>Afternoon</v>
      </c>
      <c r="I733" s="3">
        <f t="shared" si="10"/>
        <v>5</v>
      </c>
      <c r="J733" s="3">
        <f t="shared" si="11"/>
        <v>6</v>
      </c>
    </row>
    <row r="734" spans="1:10" ht="14.25" customHeight="1" x14ac:dyDescent="0.45">
      <c r="A734" s="5">
        <v>45451</v>
      </c>
      <c r="B734" s="1">
        <v>45451.378009444445</v>
      </c>
      <c r="C734" s="3">
        <f t="shared" si="8"/>
        <v>9</v>
      </c>
      <c r="D734" s="3" t="s">
        <v>4</v>
      </c>
      <c r="E734" s="3" t="s">
        <v>291</v>
      </c>
      <c r="F734" s="4">
        <v>27.92</v>
      </c>
      <c r="G734" s="3" t="s">
        <v>34</v>
      </c>
      <c r="H734" s="3" t="str">
        <f t="shared" si="9"/>
        <v>Morning</v>
      </c>
      <c r="I734" s="3">
        <f t="shared" si="10"/>
        <v>6</v>
      </c>
      <c r="J734" s="3">
        <f t="shared" si="11"/>
        <v>6</v>
      </c>
    </row>
    <row r="735" spans="1:10" ht="14.25" customHeight="1" x14ac:dyDescent="0.45">
      <c r="A735" s="5">
        <v>45451</v>
      </c>
      <c r="B735" s="1">
        <v>45451.393184722219</v>
      </c>
      <c r="C735" s="3">
        <f t="shared" si="8"/>
        <v>9</v>
      </c>
      <c r="D735" s="3" t="s">
        <v>4</v>
      </c>
      <c r="E735" s="3" t="s">
        <v>117</v>
      </c>
      <c r="F735" s="4">
        <v>32.82</v>
      </c>
      <c r="G735" s="3" t="s">
        <v>20</v>
      </c>
      <c r="H735" s="3" t="str">
        <f t="shared" si="9"/>
        <v>Morning</v>
      </c>
      <c r="I735" s="3">
        <f t="shared" si="10"/>
        <v>6</v>
      </c>
      <c r="J735" s="3">
        <f t="shared" si="11"/>
        <v>6</v>
      </c>
    </row>
    <row r="736" spans="1:10" ht="14.25" customHeight="1" x14ac:dyDescent="0.45">
      <c r="A736" s="5">
        <v>45451</v>
      </c>
      <c r="B736" s="1">
        <v>45451.850628703702</v>
      </c>
      <c r="C736" s="3">
        <f t="shared" si="8"/>
        <v>20</v>
      </c>
      <c r="D736" s="3" t="s">
        <v>4</v>
      </c>
      <c r="E736" s="3" t="s">
        <v>154</v>
      </c>
      <c r="F736" s="4">
        <v>37.72</v>
      </c>
      <c r="G736" s="3" t="s">
        <v>49</v>
      </c>
      <c r="H736" s="3" t="str">
        <f t="shared" si="9"/>
        <v>Night</v>
      </c>
      <c r="I736" s="3">
        <f t="shared" si="10"/>
        <v>6</v>
      </c>
      <c r="J736" s="3">
        <f t="shared" si="11"/>
        <v>6</v>
      </c>
    </row>
    <row r="737" spans="1:10" ht="14.25" customHeight="1" x14ac:dyDescent="0.45">
      <c r="A737" s="5">
        <v>45451</v>
      </c>
      <c r="B737" s="1">
        <v>45451.851346249998</v>
      </c>
      <c r="C737" s="3">
        <f t="shared" si="8"/>
        <v>20</v>
      </c>
      <c r="D737" s="3" t="s">
        <v>4</v>
      </c>
      <c r="E737" s="3" t="s">
        <v>154</v>
      </c>
      <c r="F737" s="4">
        <v>37.72</v>
      </c>
      <c r="G737" s="3" t="s">
        <v>49</v>
      </c>
      <c r="H737" s="3" t="str">
        <f t="shared" si="9"/>
        <v>Night</v>
      </c>
      <c r="I737" s="3">
        <f t="shared" si="10"/>
        <v>6</v>
      </c>
      <c r="J737" s="3">
        <f t="shared" si="11"/>
        <v>6</v>
      </c>
    </row>
    <row r="738" spans="1:10" ht="14.25" customHeight="1" x14ac:dyDescent="0.45">
      <c r="A738" s="5">
        <v>45452</v>
      </c>
      <c r="B738" s="1">
        <v>45452.344360648145</v>
      </c>
      <c r="C738" s="3">
        <f t="shared" si="8"/>
        <v>8</v>
      </c>
      <c r="D738" s="3" t="s">
        <v>4</v>
      </c>
      <c r="E738" s="3" t="s">
        <v>117</v>
      </c>
      <c r="F738" s="4">
        <v>37.72</v>
      </c>
      <c r="G738" s="3" t="s">
        <v>13</v>
      </c>
      <c r="H738" s="3" t="str">
        <f t="shared" si="9"/>
        <v>Morning</v>
      </c>
      <c r="I738" s="3">
        <f t="shared" si="10"/>
        <v>7</v>
      </c>
      <c r="J738" s="3">
        <f t="shared" si="11"/>
        <v>6</v>
      </c>
    </row>
    <row r="739" spans="1:10" ht="14.25" customHeight="1" x14ac:dyDescent="0.45">
      <c r="A739" s="5">
        <v>45452</v>
      </c>
      <c r="B739" s="1">
        <v>45452.437551631941</v>
      </c>
      <c r="C739" s="3">
        <f t="shared" si="8"/>
        <v>10</v>
      </c>
      <c r="D739" s="3" t="s">
        <v>4</v>
      </c>
      <c r="E739" s="3" t="s">
        <v>292</v>
      </c>
      <c r="F739" s="4">
        <v>37.72</v>
      </c>
      <c r="G739" s="3" t="s">
        <v>13</v>
      </c>
      <c r="H739" s="3" t="str">
        <f t="shared" si="9"/>
        <v>Morning</v>
      </c>
      <c r="I739" s="3">
        <f t="shared" si="10"/>
        <v>7</v>
      </c>
      <c r="J739" s="3">
        <f t="shared" si="11"/>
        <v>6</v>
      </c>
    </row>
    <row r="740" spans="1:10" ht="14.25" customHeight="1" x14ac:dyDescent="0.45">
      <c r="A740" s="5">
        <v>45452</v>
      </c>
      <c r="B740" s="1">
        <v>45452.452844872685</v>
      </c>
      <c r="C740" s="3">
        <f t="shared" si="8"/>
        <v>10</v>
      </c>
      <c r="D740" s="3" t="s">
        <v>4</v>
      </c>
      <c r="E740" s="3" t="s">
        <v>293</v>
      </c>
      <c r="F740" s="4">
        <v>37.72</v>
      </c>
      <c r="G740" s="3" t="s">
        <v>49</v>
      </c>
      <c r="H740" s="3" t="str">
        <f t="shared" si="9"/>
        <v>Morning</v>
      </c>
      <c r="I740" s="3">
        <f t="shared" si="10"/>
        <v>7</v>
      </c>
      <c r="J740" s="3">
        <f t="shared" si="11"/>
        <v>6</v>
      </c>
    </row>
    <row r="741" spans="1:10" ht="14.25" customHeight="1" x14ac:dyDescent="0.45">
      <c r="A741" s="5">
        <v>45452</v>
      </c>
      <c r="B741" s="1">
        <v>45452.461589189814</v>
      </c>
      <c r="C741" s="3">
        <f t="shared" si="8"/>
        <v>11</v>
      </c>
      <c r="D741" s="3" t="s">
        <v>4</v>
      </c>
      <c r="E741" s="3" t="s">
        <v>161</v>
      </c>
      <c r="F741" s="4">
        <v>27.92</v>
      </c>
      <c r="G741" s="3" t="s">
        <v>34</v>
      </c>
      <c r="H741" s="3" t="str">
        <f t="shared" si="9"/>
        <v>Morning</v>
      </c>
      <c r="I741" s="3">
        <f t="shared" si="10"/>
        <v>7</v>
      </c>
      <c r="J741" s="3">
        <f t="shared" si="11"/>
        <v>6</v>
      </c>
    </row>
    <row r="742" spans="1:10" ht="14.25" customHeight="1" x14ac:dyDescent="0.45">
      <c r="A742" s="5">
        <v>45452</v>
      </c>
      <c r="B742" s="1">
        <v>45452.463288287036</v>
      </c>
      <c r="C742" s="3">
        <f t="shared" si="8"/>
        <v>11</v>
      </c>
      <c r="D742" s="3" t="s">
        <v>4</v>
      </c>
      <c r="E742" s="3" t="s">
        <v>294</v>
      </c>
      <c r="F742" s="4">
        <v>23.02</v>
      </c>
      <c r="G742" s="3" t="s">
        <v>41</v>
      </c>
      <c r="H742" s="3" t="str">
        <f t="shared" si="9"/>
        <v>Morning</v>
      </c>
      <c r="I742" s="3">
        <f t="shared" si="10"/>
        <v>7</v>
      </c>
      <c r="J742" s="3">
        <f t="shared" si="11"/>
        <v>6</v>
      </c>
    </row>
    <row r="743" spans="1:10" ht="14.25" customHeight="1" x14ac:dyDescent="0.45">
      <c r="A743" s="5">
        <v>45452</v>
      </c>
      <c r="B743" s="1">
        <v>45452.495018703703</v>
      </c>
      <c r="C743" s="3">
        <f t="shared" si="8"/>
        <v>11</v>
      </c>
      <c r="D743" s="3" t="s">
        <v>4</v>
      </c>
      <c r="E743" s="3" t="s">
        <v>295</v>
      </c>
      <c r="F743" s="4">
        <v>37.72</v>
      </c>
      <c r="G743" s="3" t="s">
        <v>49</v>
      </c>
      <c r="H743" s="3" t="str">
        <f t="shared" si="9"/>
        <v>Morning</v>
      </c>
      <c r="I743" s="3">
        <f t="shared" si="10"/>
        <v>7</v>
      </c>
      <c r="J743" s="3">
        <f t="shared" si="11"/>
        <v>6</v>
      </c>
    </row>
    <row r="744" spans="1:10" ht="14.25" customHeight="1" x14ac:dyDescent="0.45">
      <c r="A744" s="5">
        <v>45452</v>
      </c>
      <c r="B744" s="1">
        <v>45452.507912499997</v>
      </c>
      <c r="C744" s="3">
        <f t="shared" si="8"/>
        <v>12</v>
      </c>
      <c r="D744" s="3" t="s">
        <v>4</v>
      </c>
      <c r="E744" s="3" t="s">
        <v>296</v>
      </c>
      <c r="F744" s="4">
        <v>32.82</v>
      </c>
      <c r="G744" s="3" t="s">
        <v>20</v>
      </c>
      <c r="H744" s="3" t="str">
        <f t="shared" si="9"/>
        <v>Afternoon</v>
      </c>
      <c r="I744" s="3">
        <f t="shared" si="10"/>
        <v>7</v>
      </c>
      <c r="J744" s="3">
        <f t="shared" si="11"/>
        <v>6</v>
      </c>
    </row>
    <row r="745" spans="1:10" ht="14.25" customHeight="1" x14ac:dyDescent="0.45">
      <c r="A745" s="5">
        <v>45452</v>
      </c>
      <c r="B745" s="1">
        <v>45452.509121145835</v>
      </c>
      <c r="C745" s="3">
        <f t="shared" si="8"/>
        <v>12</v>
      </c>
      <c r="D745" s="3" t="s">
        <v>4</v>
      </c>
      <c r="E745" s="3" t="s">
        <v>296</v>
      </c>
      <c r="F745" s="4">
        <v>37.72</v>
      </c>
      <c r="G745" s="3" t="s">
        <v>13</v>
      </c>
      <c r="H745" s="3" t="str">
        <f t="shared" si="9"/>
        <v>Afternoon</v>
      </c>
      <c r="I745" s="3">
        <f t="shared" si="10"/>
        <v>7</v>
      </c>
      <c r="J745" s="3">
        <f t="shared" si="11"/>
        <v>6</v>
      </c>
    </row>
    <row r="746" spans="1:10" ht="14.25" customHeight="1" x14ac:dyDescent="0.45">
      <c r="A746" s="5">
        <v>45452</v>
      </c>
      <c r="B746" s="1">
        <v>45452.50984702546</v>
      </c>
      <c r="C746" s="3">
        <f t="shared" si="8"/>
        <v>12</v>
      </c>
      <c r="D746" s="3" t="s">
        <v>4</v>
      </c>
      <c r="E746" s="3" t="s">
        <v>296</v>
      </c>
      <c r="F746" s="4">
        <v>37.72</v>
      </c>
      <c r="G746" s="3" t="s">
        <v>13</v>
      </c>
      <c r="H746" s="3" t="str">
        <f t="shared" si="9"/>
        <v>Afternoon</v>
      </c>
      <c r="I746" s="3">
        <f t="shared" si="10"/>
        <v>7</v>
      </c>
      <c r="J746" s="3">
        <f t="shared" si="11"/>
        <v>6</v>
      </c>
    </row>
    <row r="747" spans="1:10" ht="14.25" customHeight="1" x14ac:dyDescent="0.45">
      <c r="A747" s="5">
        <v>45452</v>
      </c>
      <c r="B747" s="1">
        <v>45452.632299675926</v>
      </c>
      <c r="C747" s="3">
        <f t="shared" si="8"/>
        <v>15</v>
      </c>
      <c r="D747" s="3" t="s">
        <v>4</v>
      </c>
      <c r="E747" s="3" t="s">
        <v>297</v>
      </c>
      <c r="F747" s="4">
        <v>27.92</v>
      </c>
      <c r="G747" s="3" t="s">
        <v>34</v>
      </c>
      <c r="H747" s="3" t="str">
        <f t="shared" si="9"/>
        <v>Afternoon</v>
      </c>
      <c r="I747" s="3">
        <f t="shared" si="10"/>
        <v>7</v>
      </c>
      <c r="J747" s="3">
        <f t="shared" si="11"/>
        <v>6</v>
      </c>
    </row>
    <row r="748" spans="1:10" ht="14.25" customHeight="1" x14ac:dyDescent="0.45">
      <c r="A748" s="5">
        <v>45452</v>
      </c>
      <c r="B748" s="1">
        <v>45452.678798483794</v>
      </c>
      <c r="C748" s="3">
        <f t="shared" si="8"/>
        <v>16</v>
      </c>
      <c r="D748" s="3" t="s">
        <v>4</v>
      </c>
      <c r="E748" s="3" t="s">
        <v>298</v>
      </c>
      <c r="F748" s="4">
        <v>37.72</v>
      </c>
      <c r="G748" s="3" t="s">
        <v>49</v>
      </c>
      <c r="H748" s="3" t="str">
        <f t="shared" si="9"/>
        <v>Afternoon</v>
      </c>
      <c r="I748" s="3">
        <f t="shared" si="10"/>
        <v>7</v>
      </c>
      <c r="J748" s="3">
        <f t="shared" si="11"/>
        <v>6</v>
      </c>
    </row>
    <row r="749" spans="1:10" ht="14.25" customHeight="1" x14ac:dyDescent="0.45">
      <c r="A749" s="5">
        <v>45452</v>
      </c>
      <c r="B749" s="1">
        <v>45452.806473113429</v>
      </c>
      <c r="C749" s="3">
        <f t="shared" si="8"/>
        <v>19</v>
      </c>
      <c r="D749" s="3" t="s">
        <v>4</v>
      </c>
      <c r="E749" s="3" t="s">
        <v>299</v>
      </c>
      <c r="F749" s="4">
        <v>32.82</v>
      </c>
      <c r="G749" s="3" t="s">
        <v>20</v>
      </c>
      <c r="H749" s="3" t="str">
        <f t="shared" si="9"/>
        <v>Night</v>
      </c>
      <c r="I749" s="3">
        <f t="shared" si="10"/>
        <v>7</v>
      </c>
      <c r="J749" s="3">
        <f t="shared" si="11"/>
        <v>6</v>
      </c>
    </row>
    <row r="750" spans="1:10" ht="14.25" customHeight="1" x14ac:dyDescent="0.45">
      <c r="A750" s="5">
        <v>45452</v>
      </c>
      <c r="B750" s="1">
        <v>45452.87857458333</v>
      </c>
      <c r="C750" s="3">
        <f t="shared" si="8"/>
        <v>21</v>
      </c>
      <c r="D750" s="3" t="s">
        <v>4</v>
      </c>
      <c r="E750" s="3" t="s">
        <v>300</v>
      </c>
      <c r="F750" s="4">
        <v>27.92</v>
      </c>
      <c r="G750" s="3" t="s">
        <v>17</v>
      </c>
      <c r="H750" s="3" t="str">
        <f t="shared" si="9"/>
        <v>Night</v>
      </c>
      <c r="I750" s="3">
        <f t="shared" si="10"/>
        <v>7</v>
      </c>
      <c r="J750" s="3">
        <f t="shared" si="11"/>
        <v>6</v>
      </c>
    </row>
    <row r="751" spans="1:10" ht="14.25" customHeight="1" x14ac:dyDescent="0.45">
      <c r="A751" s="5">
        <v>45453</v>
      </c>
      <c r="B751" s="1">
        <v>45453.5332159838</v>
      </c>
      <c r="C751" s="3">
        <f t="shared" si="8"/>
        <v>12</v>
      </c>
      <c r="D751" s="3" t="s">
        <v>4</v>
      </c>
      <c r="E751" s="3" t="s">
        <v>301</v>
      </c>
      <c r="F751" s="4">
        <v>37.72</v>
      </c>
      <c r="G751" s="3" t="s">
        <v>49</v>
      </c>
      <c r="H751" s="3" t="str">
        <f t="shared" si="9"/>
        <v>Afternoon</v>
      </c>
      <c r="I751" s="3">
        <f t="shared" si="10"/>
        <v>1</v>
      </c>
      <c r="J751" s="3">
        <f t="shared" si="11"/>
        <v>6</v>
      </c>
    </row>
    <row r="752" spans="1:10" ht="14.25" customHeight="1" x14ac:dyDescent="0.45">
      <c r="A752" s="5">
        <v>45453</v>
      </c>
      <c r="B752" s="1">
        <v>45453.539447546296</v>
      </c>
      <c r="C752" s="3">
        <f t="shared" si="8"/>
        <v>12</v>
      </c>
      <c r="D752" s="3" t="s">
        <v>4</v>
      </c>
      <c r="E752" s="3" t="s">
        <v>117</v>
      </c>
      <c r="F752" s="4">
        <v>37.72</v>
      </c>
      <c r="G752" s="3" t="s">
        <v>13</v>
      </c>
      <c r="H752" s="3" t="str">
        <f t="shared" si="9"/>
        <v>Afternoon</v>
      </c>
      <c r="I752" s="3">
        <f t="shared" si="10"/>
        <v>1</v>
      </c>
      <c r="J752" s="3">
        <f t="shared" si="11"/>
        <v>6</v>
      </c>
    </row>
    <row r="753" spans="1:10" ht="14.25" customHeight="1" x14ac:dyDescent="0.45">
      <c r="A753" s="5">
        <v>45453</v>
      </c>
      <c r="B753" s="1">
        <v>45453.794769745371</v>
      </c>
      <c r="C753" s="3">
        <f t="shared" si="8"/>
        <v>19</v>
      </c>
      <c r="D753" s="3" t="s">
        <v>4</v>
      </c>
      <c r="E753" s="3" t="s">
        <v>302</v>
      </c>
      <c r="F753" s="4">
        <v>37.72</v>
      </c>
      <c r="G753" s="3" t="s">
        <v>15</v>
      </c>
      <c r="H753" s="3" t="str">
        <f t="shared" si="9"/>
        <v>Night</v>
      </c>
      <c r="I753" s="3">
        <f t="shared" si="10"/>
        <v>1</v>
      </c>
      <c r="J753" s="3">
        <f t="shared" si="11"/>
        <v>6</v>
      </c>
    </row>
    <row r="754" spans="1:10" ht="14.25" customHeight="1" x14ac:dyDescent="0.45">
      <c r="A754" s="5">
        <v>45453</v>
      </c>
      <c r="B754" s="1">
        <v>45453.795402430558</v>
      </c>
      <c r="C754" s="3">
        <f t="shared" si="8"/>
        <v>19</v>
      </c>
      <c r="D754" s="3" t="s">
        <v>4</v>
      </c>
      <c r="E754" s="3" t="s">
        <v>302</v>
      </c>
      <c r="F754" s="4">
        <v>37.72</v>
      </c>
      <c r="G754" s="3" t="s">
        <v>15</v>
      </c>
      <c r="H754" s="3" t="str">
        <f t="shared" si="9"/>
        <v>Night</v>
      </c>
      <c r="I754" s="3">
        <f t="shared" si="10"/>
        <v>1</v>
      </c>
      <c r="J754" s="3">
        <f t="shared" si="11"/>
        <v>6</v>
      </c>
    </row>
    <row r="755" spans="1:10" ht="14.25" customHeight="1" x14ac:dyDescent="0.45">
      <c r="A755" s="5">
        <v>45453</v>
      </c>
      <c r="B755" s="1">
        <v>45453.817634282408</v>
      </c>
      <c r="C755" s="3">
        <f t="shared" si="8"/>
        <v>19</v>
      </c>
      <c r="D755" s="3" t="s">
        <v>4</v>
      </c>
      <c r="E755" s="3" t="s">
        <v>303</v>
      </c>
      <c r="F755" s="4">
        <v>37.72</v>
      </c>
      <c r="G755" s="3" t="s">
        <v>13</v>
      </c>
      <c r="H755" s="3" t="str">
        <f t="shared" si="9"/>
        <v>Night</v>
      </c>
      <c r="I755" s="3">
        <f t="shared" si="10"/>
        <v>1</v>
      </c>
      <c r="J755" s="3">
        <f t="shared" si="11"/>
        <v>6</v>
      </c>
    </row>
    <row r="756" spans="1:10" ht="14.25" customHeight="1" x14ac:dyDescent="0.45">
      <c r="A756" s="5">
        <v>45453</v>
      </c>
      <c r="B756" s="1">
        <v>45453.818283310182</v>
      </c>
      <c r="C756" s="3">
        <f t="shared" si="8"/>
        <v>19</v>
      </c>
      <c r="D756" s="3" t="s">
        <v>4</v>
      </c>
      <c r="E756" s="3" t="s">
        <v>303</v>
      </c>
      <c r="F756" s="4">
        <v>37.72</v>
      </c>
      <c r="G756" s="3" t="s">
        <v>13</v>
      </c>
      <c r="H756" s="3" t="str">
        <f t="shared" si="9"/>
        <v>Night</v>
      </c>
      <c r="I756" s="3">
        <f t="shared" si="10"/>
        <v>1</v>
      </c>
      <c r="J756" s="3">
        <f t="shared" si="11"/>
        <v>6</v>
      </c>
    </row>
    <row r="757" spans="1:10" ht="14.25" customHeight="1" x14ac:dyDescent="0.45">
      <c r="A757" s="5">
        <v>45454</v>
      </c>
      <c r="B757" s="1">
        <v>45454.443101307872</v>
      </c>
      <c r="C757" s="3">
        <f t="shared" si="8"/>
        <v>10</v>
      </c>
      <c r="D757" s="3" t="s">
        <v>4</v>
      </c>
      <c r="E757" s="3" t="s">
        <v>304</v>
      </c>
      <c r="F757" s="4">
        <v>32.82</v>
      </c>
      <c r="G757" s="3" t="s">
        <v>20</v>
      </c>
      <c r="H757" s="3" t="str">
        <f t="shared" si="9"/>
        <v>Morning</v>
      </c>
      <c r="I757" s="3">
        <f t="shared" si="10"/>
        <v>2</v>
      </c>
      <c r="J757" s="3">
        <f t="shared" si="11"/>
        <v>6</v>
      </c>
    </row>
    <row r="758" spans="1:10" ht="14.25" customHeight="1" x14ac:dyDescent="0.45">
      <c r="A758" s="5">
        <v>45454</v>
      </c>
      <c r="B758" s="1">
        <v>45454.783626064818</v>
      </c>
      <c r="C758" s="3">
        <f t="shared" si="8"/>
        <v>18</v>
      </c>
      <c r="D758" s="3" t="s">
        <v>4</v>
      </c>
      <c r="E758" s="3" t="s">
        <v>305</v>
      </c>
      <c r="F758" s="4">
        <v>37.72</v>
      </c>
      <c r="G758" s="3" t="s">
        <v>13</v>
      </c>
      <c r="H758" s="3" t="str">
        <f t="shared" si="9"/>
        <v>Night</v>
      </c>
      <c r="I758" s="3">
        <f t="shared" si="10"/>
        <v>2</v>
      </c>
      <c r="J758" s="3">
        <f t="shared" si="11"/>
        <v>6</v>
      </c>
    </row>
    <row r="759" spans="1:10" ht="14.25" customHeight="1" x14ac:dyDescent="0.45">
      <c r="A759" s="5">
        <v>45454</v>
      </c>
      <c r="B759" s="1">
        <v>45454.784449398147</v>
      </c>
      <c r="C759" s="3">
        <f t="shared" si="8"/>
        <v>18</v>
      </c>
      <c r="D759" s="3" t="s">
        <v>4</v>
      </c>
      <c r="E759" s="3" t="s">
        <v>305</v>
      </c>
      <c r="F759" s="4">
        <v>37.72</v>
      </c>
      <c r="G759" s="3" t="s">
        <v>13</v>
      </c>
      <c r="H759" s="3" t="str">
        <f t="shared" si="9"/>
        <v>Night</v>
      </c>
      <c r="I759" s="3">
        <f t="shared" si="10"/>
        <v>2</v>
      </c>
      <c r="J759" s="3">
        <f t="shared" si="11"/>
        <v>6</v>
      </c>
    </row>
    <row r="760" spans="1:10" ht="14.25" customHeight="1" x14ac:dyDescent="0.45">
      <c r="A760" s="5">
        <v>45454</v>
      </c>
      <c r="B760" s="1">
        <v>45454.886844259257</v>
      </c>
      <c r="C760" s="3">
        <f t="shared" si="8"/>
        <v>21</v>
      </c>
      <c r="D760" s="3" t="s">
        <v>4</v>
      </c>
      <c r="E760" s="3" t="s">
        <v>306</v>
      </c>
      <c r="F760" s="4">
        <v>37.72</v>
      </c>
      <c r="G760" s="3" t="s">
        <v>15</v>
      </c>
      <c r="H760" s="3" t="str">
        <f t="shared" si="9"/>
        <v>Night</v>
      </c>
      <c r="I760" s="3">
        <f t="shared" si="10"/>
        <v>2</v>
      </c>
      <c r="J760" s="3">
        <f t="shared" si="11"/>
        <v>6</v>
      </c>
    </row>
    <row r="761" spans="1:10" ht="14.25" customHeight="1" x14ac:dyDescent="0.45">
      <c r="A761" s="5">
        <v>45454</v>
      </c>
      <c r="B761" s="1">
        <v>45454.894234953703</v>
      </c>
      <c r="C761" s="3">
        <f t="shared" si="8"/>
        <v>21</v>
      </c>
      <c r="D761" s="3" t="s">
        <v>4</v>
      </c>
      <c r="E761" s="3" t="s">
        <v>307</v>
      </c>
      <c r="F761" s="4">
        <v>32.82</v>
      </c>
      <c r="G761" s="3" t="s">
        <v>20</v>
      </c>
      <c r="H761" s="3" t="str">
        <f t="shared" si="9"/>
        <v>Night</v>
      </c>
      <c r="I761" s="3">
        <f t="shared" si="10"/>
        <v>2</v>
      </c>
      <c r="J761" s="3">
        <f t="shared" si="11"/>
        <v>6</v>
      </c>
    </row>
    <row r="762" spans="1:10" ht="14.25" customHeight="1" x14ac:dyDescent="0.45">
      <c r="A762" s="5">
        <v>45454</v>
      </c>
      <c r="B762" s="1">
        <v>45454.895025694444</v>
      </c>
      <c r="C762" s="3">
        <f t="shared" si="8"/>
        <v>21</v>
      </c>
      <c r="D762" s="3" t="s">
        <v>4</v>
      </c>
      <c r="E762" s="3" t="s">
        <v>307</v>
      </c>
      <c r="F762" s="4">
        <v>32.82</v>
      </c>
      <c r="G762" s="3" t="s">
        <v>20</v>
      </c>
      <c r="H762" s="3" t="str">
        <f t="shared" si="9"/>
        <v>Night</v>
      </c>
      <c r="I762" s="3">
        <f t="shared" si="10"/>
        <v>2</v>
      </c>
      <c r="J762" s="3">
        <f t="shared" si="11"/>
        <v>6</v>
      </c>
    </row>
    <row r="763" spans="1:10" ht="14.25" customHeight="1" x14ac:dyDescent="0.45">
      <c r="A763" s="5">
        <v>45455</v>
      </c>
      <c r="B763" s="1">
        <v>45455.429384097224</v>
      </c>
      <c r="C763" s="3">
        <f t="shared" si="8"/>
        <v>10</v>
      </c>
      <c r="D763" s="3" t="s">
        <v>4</v>
      </c>
      <c r="E763" s="3" t="s">
        <v>308</v>
      </c>
      <c r="F763" s="4">
        <v>37.72</v>
      </c>
      <c r="G763" s="3" t="s">
        <v>15</v>
      </c>
      <c r="H763" s="3" t="str">
        <f t="shared" si="9"/>
        <v>Morning</v>
      </c>
      <c r="I763" s="3">
        <f t="shared" si="10"/>
        <v>3</v>
      </c>
      <c r="J763" s="3">
        <f t="shared" si="11"/>
        <v>6</v>
      </c>
    </row>
    <row r="764" spans="1:10" ht="14.25" customHeight="1" x14ac:dyDescent="0.45">
      <c r="A764" s="5">
        <v>45455</v>
      </c>
      <c r="B764" s="1">
        <v>45455.494257615741</v>
      </c>
      <c r="C764" s="3">
        <f t="shared" si="8"/>
        <v>11</v>
      </c>
      <c r="D764" s="3" t="s">
        <v>4</v>
      </c>
      <c r="E764" s="3" t="s">
        <v>309</v>
      </c>
      <c r="F764" s="4">
        <v>37.72</v>
      </c>
      <c r="G764" s="3" t="s">
        <v>49</v>
      </c>
      <c r="H764" s="3" t="str">
        <f t="shared" si="9"/>
        <v>Morning</v>
      </c>
      <c r="I764" s="3">
        <f t="shared" si="10"/>
        <v>3</v>
      </c>
      <c r="J764" s="3">
        <f t="shared" si="11"/>
        <v>6</v>
      </c>
    </row>
    <row r="765" spans="1:10" ht="14.25" customHeight="1" x14ac:dyDescent="0.45">
      <c r="A765" s="5">
        <v>45455</v>
      </c>
      <c r="B765" s="1">
        <v>45455.737004386574</v>
      </c>
      <c r="C765" s="3">
        <f t="shared" si="8"/>
        <v>17</v>
      </c>
      <c r="D765" s="3" t="s">
        <v>4</v>
      </c>
      <c r="E765" s="3" t="s">
        <v>303</v>
      </c>
      <c r="F765" s="4">
        <v>37.72</v>
      </c>
      <c r="G765" s="3" t="s">
        <v>13</v>
      </c>
      <c r="H765" s="3" t="str">
        <f t="shared" si="9"/>
        <v>Night</v>
      </c>
      <c r="I765" s="3">
        <f t="shared" si="10"/>
        <v>3</v>
      </c>
      <c r="J765" s="3">
        <f t="shared" si="11"/>
        <v>6</v>
      </c>
    </row>
    <row r="766" spans="1:10" ht="14.25" customHeight="1" x14ac:dyDescent="0.45">
      <c r="A766" s="5">
        <v>45455</v>
      </c>
      <c r="B766" s="1">
        <v>45455.741294884261</v>
      </c>
      <c r="C766" s="3">
        <f t="shared" si="8"/>
        <v>17</v>
      </c>
      <c r="D766" s="3" t="s">
        <v>4</v>
      </c>
      <c r="E766" s="3" t="s">
        <v>310</v>
      </c>
      <c r="F766" s="4">
        <v>37.72</v>
      </c>
      <c r="G766" s="3" t="s">
        <v>13</v>
      </c>
      <c r="H766" s="3" t="str">
        <f t="shared" si="9"/>
        <v>Night</v>
      </c>
      <c r="I766" s="3">
        <f t="shared" si="10"/>
        <v>3</v>
      </c>
      <c r="J766" s="3">
        <f t="shared" si="11"/>
        <v>6</v>
      </c>
    </row>
    <row r="767" spans="1:10" ht="14.25" customHeight="1" x14ac:dyDescent="0.45">
      <c r="A767" s="5">
        <v>45455</v>
      </c>
      <c r="B767" s="1">
        <v>45455.844833888892</v>
      </c>
      <c r="C767" s="3">
        <f t="shared" ref="C767:C1021" si="12">HOUR(B767)</f>
        <v>20</v>
      </c>
      <c r="D767" s="3" t="s">
        <v>4</v>
      </c>
      <c r="E767" s="3" t="s">
        <v>276</v>
      </c>
      <c r="F767" s="4">
        <v>37.72</v>
      </c>
      <c r="G767" s="3" t="s">
        <v>15</v>
      </c>
      <c r="H767" s="3" t="str">
        <f t="shared" ref="H767:H1021" si="13">IF(AND(C767&gt;=5,C767&lt;12),"Morning",
 IF(AND(C767&gt;=12,C767&lt;17),"Afternoon","Night"))</f>
        <v>Night</v>
      </c>
      <c r="I767" s="3">
        <f t="shared" ref="I767:I1021" si="14">WEEKDAY(A767, 2)</f>
        <v>3</v>
      </c>
      <c r="J767" s="3">
        <f t="shared" ref="J767:J1021" si="15">MONTH(A767)</f>
        <v>6</v>
      </c>
    </row>
    <row r="768" spans="1:10" ht="14.25" customHeight="1" x14ac:dyDescent="0.45">
      <c r="A768" s="5">
        <v>45455</v>
      </c>
      <c r="B768" s="1">
        <v>45455.851090729164</v>
      </c>
      <c r="C768" s="3">
        <f t="shared" si="12"/>
        <v>20</v>
      </c>
      <c r="D768" s="3" t="s">
        <v>4</v>
      </c>
      <c r="E768" s="3" t="s">
        <v>311</v>
      </c>
      <c r="F768" s="4">
        <v>32.82</v>
      </c>
      <c r="G768" s="3" t="s">
        <v>20</v>
      </c>
      <c r="H768" s="3" t="str">
        <f t="shared" si="13"/>
        <v>Night</v>
      </c>
      <c r="I768" s="3">
        <f t="shared" si="14"/>
        <v>3</v>
      </c>
      <c r="J768" s="3">
        <f t="shared" si="15"/>
        <v>6</v>
      </c>
    </row>
    <row r="769" spans="1:10" ht="14.25" customHeight="1" x14ac:dyDescent="0.45">
      <c r="A769" s="5">
        <v>45456</v>
      </c>
      <c r="B769" s="1">
        <v>45456.371113506946</v>
      </c>
      <c r="C769" s="3">
        <f t="shared" si="12"/>
        <v>8</v>
      </c>
      <c r="D769" s="3" t="s">
        <v>4</v>
      </c>
      <c r="E769" s="3" t="s">
        <v>312</v>
      </c>
      <c r="F769" s="4">
        <v>27.92</v>
      </c>
      <c r="G769" s="3" t="s">
        <v>17</v>
      </c>
      <c r="H769" s="3" t="str">
        <f t="shared" si="13"/>
        <v>Morning</v>
      </c>
      <c r="I769" s="3">
        <f t="shared" si="14"/>
        <v>4</v>
      </c>
      <c r="J769" s="3">
        <f t="shared" si="15"/>
        <v>6</v>
      </c>
    </row>
    <row r="770" spans="1:10" ht="14.25" customHeight="1" x14ac:dyDescent="0.45">
      <c r="A770" s="5">
        <v>45456</v>
      </c>
      <c r="B770" s="1">
        <v>45456.37321287037</v>
      </c>
      <c r="C770" s="3">
        <f t="shared" si="12"/>
        <v>8</v>
      </c>
      <c r="D770" s="3" t="s">
        <v>4</v>
      </c>
      <c r="E770" s="3" t="s">
        <v>117</v>
      </c>
      <c r="F770" s="4">
        <v>37.72</v>
      </c>
      <c r="G770" s="3" t="s">
        <v>13</v>
      </c>
      <c r="H770" s="3" t="str">
        <f t="shared" si="13"/>
        <v>Morning</v>
      </c>
      <c r="I770" s="3">
        <f t="shared" si="14"/>
        <v>4</v>
      </c>
      <c r="J770" s="3">
        <f t="shared" si="15"/>
        <v>6</v>
      </c>
    </row>
    <row r="771" spans="1:10" ht="14.25" customHeight="1" x14ac:dyDescent="0.45">
      <c r="A771" s="5">
        <v>45456</v>
      </c>
      <c r="B771" s="1">
        <v>45456.41001201389</v>
      </c>
      <c r="C771" s="3">
        <f t="shared" si="12"/>
        <v>9</v>
      </c>
      <c r="D771" s="3" t="s">
        <v>4</v>
      </c>
      <c r="E771" s="3" t="s">
        <v>313</v>
      </c>
      <c r="F771" s="4">
        <v>32.82</v>
      </c>
      <c r="G771" s="3" t="s">
        <v>20</v>
      </c>
      <c r="H771" s="3" t="str">
        <f t="shared" si="13"/>
        <v>Morning</v>
      </c>
      <c r="I771" s="3">
        <f t="shared" si="14"/>
        <v>4</v>
      </c>
      <c r="J771" s="3">
        <f t="shared" si="15"/>
        <v>6</v>
      </c>
    </row>
    <row r="772" spans="1:10" ht="14.25" customHeight="1" x14ac:dyDescent="0.45">
      <c r="A772" s="5">
        <v>45456</v>
      </c>
      <c r="B772" s="1">
        <v>45456.414716643521</v>
      </c>
      <c r="C772" s="3">
        <f t="shared" si="12"/>
        <v>9</v>
      </c>
      <c r="D772" s="3" t="s">
        <v>4</v>
      </c>
      <c r="E772" s="3" t="s">
        <v>161</v>
      </c>
      <c r="F772" s="4">
        <v>27.92</v>
      </c>
      <c r="G772" s="3" t="s">
        <v>34</v>
      </c>
      <c r="H772" s="3" t="str">
        <f t="shared" si="13"/>
        <v>Morning</v>
      </c>
      <c r="I772" s="3">
        <f t="shared" si="14"/>
        <v>4</v>
      </c>
      <c r="J772" s="3">
        <f t="shared" si="15"/>
        <v>6</v>
      </c>
    </row>
    <row r="773" spans="1:10" ht="14.25" customHeight="1" x14ac:dyDescent="0.45">
      <c r="A773" s="5">
        <v>45456</v>
      </c>
      <c r="B773" s="1">
        <v>45456.711789363428</v>
      </c>
      <c r="C773" s="3">
        <f t="shared" si="12"/>
        <v>17</v>
      </c>
      <c r="D773" s="3" t="s">
        <v>4</v>
      </c>
      <c r="E773" s="3" t="s">
        <v>314</v>
      </c>
      <c r="F773" s="4">
        <v>32.82</v>
      </c>
      <c r="G773" s="3" t="s">
        <v>20</v>
      </c>
      <c r="H773" s="3" t="str">
        <f t="shared" si="13"/>
        <v>Night</v>
      </c>
      <c r="I773" s="3">
        <f t="shared" si="14"/>
        <v>4</v>
      </c>
      <c r="J773" s="3">
        <f t="shared" si="15"/>
        <v>6</v>
      </c>
    </row>
    <row r="774" spans="1:10" ht="14.25" customHeight="1" x14ac:dyDescent="0.45">
      <c r="A774" s="5">
        <v>45456</v>
      </c>
      <c r="B774" s="1">
        <v>45456.727622986109</v>
      </c>
      <c r="C774" s="3">
        <f t="shared" si="12"/>
        <v>17</v>
      </c>
      <c r="D774" s="3" t="s">
        <v>4</v>
      </c>
      <c r="E774" s="3" t="s">
        <v>315</v>
      </c>
      <c r="F774" s="4">
        <v>37.72</v>
      </c>
      <c r="G774" s="3" t="s">
        <v>15</v>
      </c>
      <c r="H774" s="3" t="str">
        <f t="shared" si="13"/>
        <v>Night</v>
      </c>
      <c r="I774" s="3">
        <f t="shared" si="14"/>
        <v>4</v>
      </c>
      <c r="J774" s="3">
        <f t="shared" si="15"/>
        <v>6</v>
      </c>
    </row>
    <row r="775" spans="1:10" ht="14.25" customHeight="1" x14ac:dyDescent="0.45">
      <c r="A775" s="5">
        <v>45456</v>
      </c>
      <c r="B775" s="1">
        <v>45456.807165312501</v>
      </c>
      <c r="C775" s="3">
        <f t="shared" si="12"/>
        <v>19</v>
      </c>
      <c r="D775" s="3" t="s">
        <v>4</v>
      </c>
      <c r="E775" s="3" t="s">
        <v>316</v>
      </c>
      <c r="F775" s="4">
        <v>37.72</v>
      </c>
      <c r="G775" s="3" t="s">
        <v>13</v>
      </c>
      <c r="H775" s="3" t="str">
        <f t="shared" si="13"/>
        <v>Night</v>
      </c>
      <c r="I775" s="3">
        <f t="shared" si="14"/>
        <v>4</v>
      </c>
      <c r="J775" s="3">
        <f t="shared" si="15"/>
        <v>6</v>
      </c>
    </row>
    <row r="776" spans="1:10" ht="14.25" customHeight="1" x14ac:dyDescent="0.45">
      <c r="A776" s="5">
        <v>45456</v>
      </c>
      <c r="B776" s="1">
        <v>45456.847821319447</v>
      </c>
      <c r="C776" s="3">
        <f t="shared" si="12"/>
        <v>20</v>
      </c>
      <c r="D776" s="3" t="s">
        <v>4</v>
      </c>
      <c r="E776" s="3" t="s">
        <v>29</v>
      </c>
      <c r="F776" s="4">
        <v>32.82</v>
      </c>
      <c r="G776" s="3" t="s">
        <v>20</v>
      </c>
      <c r="H776" s="3" t="str">
        <f t="shared" si="13"/>
        <v>Night</v>
      </c>
      <c r="I776" s="3">
        <f t="shared" si="14"/>
        <v>4</v>
      </c>
      <c r="J776" s="3">
        <f t="shared" si="15"/>
        <v>6</v>
      </c>
    </row>
    <row r="777" spans="1:10" ht="14.25" customHeight="1" x14ac:dyDescent="0.45">
      <c r="A777" s="5">
        <v>45456</v>
      </c>
      <c r="B777" s="1">
        <v>45456.863726747688</v>
      </c>
      <c r="C777" s="3">
        <f t="shared" si="12"/>
        <v>20</v>
      </c>
      <c r="D777" s="3" t="s">
        <v>4</v>
      </c>
      <c r="E777" s="3" t="s">
        <v>29</v>
      </c>
      <c r="F777" s="4">
        <v>23.02</v>
      </c>
      <c r="G777" s="3" t="s">
        <v>41</v>
      </c>
      <c r="H777" s="3" t="str">
        <f t="shared" si="13"/>
        <v>Night</v>
      </c>
      <c r="I777" s="3">
        <f t="shared" si="14"/>
        <v>4</v>
      </c>
      <c r="J777" s="3">
        <f t="shared" si="15"/>
        <v>6</v>
      </c>
    </row>
    <row r="778" spans="1:10" ht="14.25" customHeight="1" x14ac:dyDescent="0.45">
      <c r="A778" s="5">
        <v>45456</v>
      </c>
      <c r="B778" s="1">
        <v>45456.864590451391</v>
      </c>
      <c r="C778" s="3">
        <f t="shared" si="12"/>
        <v>20</v>
      </c>
      <c r="D778" s="3" t="s">
        <v>4</v>
      </c>
      <c r="E778" s="3" t="s">
        <v>315</v>
      </c>
      <c r="F778" s="4">
        <v>23.02</v>
      </c>
      <c r="G778" s="3" t="s">
        <v>41</v>
      </c>
      <c r="H778" s="3" t="str">
        <f t="shared" si="13"/>
        <v>Night</v>
      </c>
      <c r="I778" s="3">
        <f t="shared" si="14"/>
        <v>4</v>
      </c>
      <c r="J778" s="3">
        <f t="shared" si="15"/>
        <v>6</v>
      </c>
    </row>
    <row r="779" spans="1:10" ht="14.25" customHeight="1" x14ac:dyDescent="0.45">
      <c r="A779" s="5">
        <v>45456</v>
      </c>
      <c r="B779" s="1">
        <v>45456.866873865743</v>
      </c>
      <c r="C779" s="3">
        <f t="shared" si="12"/>
        <v>20</v>
      </c>
      <c r="D779" s="3" t="s">
        <v>4</v>
      </c>
      <c r="E779" s="3" t="s">
        <v>25</v>
      </c>
      <c r="F779" s="4">
        <v>32.82</v>
      </c>
      <c r="G779" s="3" t="s">
        <v>20</v>
      </c>
      <c r="H779" s="3" t="str">
        <f t="shared" si="13"/>
        <v>Night</v>
      </c>
      <c r="I779" s="3">
        <f t="shared" si="14"/>
        <v>4</v>
      </c>
      <c r="J779" s="3">
        <f t="shared" si="15"/>
        <v>6</v>
      </c>
    </row>
    <row r="780" spans="1:10" ht="14.25" customHeight="1" x14ac:dyDescent="0.45">
      <c r="A780" s="5">
        <v>45456</v>
      </c>
      <c r="B780" s="1">
        <v>45456.876717326391</v>
      </c>
      <c r="C780" s="3">
        <f t="shared" si="12"/>
        <v>21</v>
      </c>
      <c r="D780" s="3" t="s">
        <v>4</v>
      </c>
      <c r="E780" s="3" t="s">
        <v>25</v>
      </c>
      <c r="F780" s="4">
        <v>32.82</v>
      </c>
      <c r="G780" s="3" t="s">
        <v>20</v>
      </c>
      <c r="H780" s="3" t="str">
        <f t="shared" si="13"/>
        <v>Night</v>
      </c>
      <c r="I780" s="3">
        <f t="shared" si="14"/>
        <v>4</v>
      </c>
      <c r="J780" s="3">
        <f t="shared" si="15"/>
        <v>6</v>
      </c>
    </row>
    <row r="781" spans="1:10" ht="14.25" customHeight="1" x14ac:dyDescent="0.45">
      <c r="A781" s="5">
        <v>45457</v>
      </c>
      <c r="B781" s="1">
        <v>45457.323764328707</v>
      </c>
      <c r="C781" s="3">
        <f t="shared" si="12"/>
        <v>7</v>
      </c>
      <c r="D781" s="3" t="s">
        <v>4</v>
      </c>
      <c r="E781" s="3" t="s">
        <v>161</v>
      </c>
      <c r="F781" s="4">
        <v>27.92</v>
      </c>
      <c r="G781" s="3" t="s">
        <v>34</v>
      </c>
      <c r="H781" s="3" t="str">
        <f t="shared" si="13"/>
        <v>Morning</v>
      </c>
      <c r="I781" s="3">
        <f t="shared" si="14"/>
        <v>5</v>
      </c>
      <c r="J781" s="3">
        <f t="shared" si="15"/>
        <v>6</v>
      </c>
    </row>
    <row r="782" spans="1:10" ht="14.25" customHeight="1" x14ac:dyDescent="0.45">
      <c r="A782" s="5">
        <v>45457</v>
      </c>
      <c r="B782" s="1">
        <v>45457.437865555556</v>
      </c>
      <c r="C782" s="3">
        <f t="shared" si="12"/>
        <v>10</v>
      </c>
      <c r="D782" s="3" t="s">
        <v>4</v>
      </c>
      <c r="E782" s="3" t="s">
        <v>317</v>
      </c>
      <c r="F782" s="4">
        <v>27.92</v>
      </c>
      <c r="G782" s="3" t="s">
        <v>17</v>
      </c>
      <c r="H782" s="3" t="str">
        <f t="shared" si="13"/>
        <v>Morning</v>
      </c>
      <c r="I782" s="3">
        <f t="shared" si="14"/>
        <v>5</v>
      </c>
      <c r="J782" s="3">
        <f t="shared" si="15"/>
        <v>6</v>
      </c>
    </row>
    <row r="783" spans="1:10" ht="14.25" customHeight="1" x14ac:dyDescent="0.45">
      <c r="A783" s="5">
        <v>45457</v>
      </c>
      <c r="B783" s="1">
        <v>45457.510204814818</v>
      </c>
      <c r="C783" s="3">
        <f t="shared" si="12"/>
        <v>12</v>
      </c>
      <c r="D783" s="3" t="s">
        <v>4</v>
      </c>
      <c r="E783" s="3" t="s">
        <v>117</v>
      </c>
      <c r="F783" s="4">
        <v>37.72</v>
      </c>
      <c r="G783" s="3" t="s">
        <v>13</v>
      </c>
      <c r="H783" s="3" t="str">
        <f t="shared" si="13"/>
        <v>Afternoon</v>
      </c>
      <c r="I783" s="3">
        <f t="shared" si="14"/>
        <v>5</v>
      </c>
      <c r="J783" s="3">
        <f t="shared" si="15"/>
        <v>6</v>
      </c>
    </row>
    <row r="784" spans="1:10" ht="14.25" customHeight="1" x14ac:dyDescent="0.45">
      <c r="A784" s="5">
        <v>45457</v>
      </c>
      <c r="B784" s="1">
        <v>45457.77075693287</v>
      </c>
      <c r="C784" s="3">
        <f t="shared" si="12"/>
        <v>18</v>
      </c>
      <c r="D784" s="3" t="s">
        <v>4</v>
      </c>
      <c r="E784" s="3" t="s">
        <v>318</v>
      </c>
      <c r="F784" s="4">
        <v>32.82</v>
      </c>
      <c r="G784" s="3" t="s">
        <v>20</v>
      </c>
      <c r="H784" s="3" t="str">
        <f t="shared" si="13"/>
        <v>Night</v>
      </c>
      <c r="I784" s="3">
        <f t="shared" si="14"/>
        <v>5</v>
      </c>
      <c r="J784" s="3">
        <f t="shared" si="15"/>
        <v>6</v>
      </c>
    </row>
    <row r="785" spans="1:10" ht="14.25" customHeight="1" x14ac:dyDescent="0.45">
      <c r="A785" s="5">
        <v>45458</v>
      </c>
      <c r="B785" s="1">
        <v>45458.476411736112</v>
      </c>
      <c r="C785" s="3">
        <f t="shared" si="12"/>
        <v>11</v>
      </c>
      <c r="D785" s="3" t="s">
        <v>4</v>
      </c>
      <c r="E785" s="3" t="s">
        <v>319</v>
      </c>
      <c r="F785" s="4">
        <v>37.72</v>
      </c>
      <c r="G785" s="3" t="s">
        <v>49</v>
      </c>
      <c r="H785" s="3" t="str">
        <f t="shared" si="13"/>
        <v>Morning</v>
      </c>
      <c r="I785" s="3">
        <f t="shared" si="14"/>
        <v>6</v>
      </c>
      <c r="J785" s="3">
        <f t="shared" si="15"/>
        <v>6</v>
      </c>
    </row>
    <row r="786" spans="1:10" ht="14.25" customHeight="1" x14ac:dyDescent="0.45">
      <c r="A786" s="5">
        <v>45458</v>
      </c>
      <c r="B786" s="1">
        <v>45458.514908969904</v>
      </c>
      <c r="C786" s="3">
        <f t="shared" si="12"/>
        <v>12</v>
      </c>
      <c r="D786" s="3" t="s">
        <v>4</v>
      </c>
      <c r="E786" s="3" t="s">
        <v>320</v>
      </c>
      <c r="F786" s="4">
        <v>37.72</v>
      </c>
      <c r="G786" s="3" t="s">
        <v>13</v>
      </c>
      <c r="H786" s="3" t="str">
        <f t="shared" si="13"/>
        <v>Afternoon</v>
      </c>
      <c r="I786" s="3">
        <f t="shared" si="14"/>
        <v>6</v>
      </c>
      <c r="J786" s="3">
        <f t="shared" si="15"/>
        <v>6</v>
      </c>
    </row>
    <row r="787" spans="1:10" ht="14.25" customHeight="1" x14ac:dyDescent="0.45">
      <c r="A787" s="5">
        <v>45458</v>
      </c>
      <c r="B787" s="1">
        <v>45458.51582108796</v>
      </c>
      <c r="C787" s="3">
        <f t="shared" si="12"/>
        <v>12</v>
      </c>
      <c r="D787" s="3" t="s">
        <v>4</v>
      </c>
      <c r="E787" s="3" t="s">
        <v>320</v>
      </c>
      <c r="F787" s="4">
        <v>32.82</v>
      </c>
      <c r="G787" s="3" t="s">
        <v>20</v>
      </c>
      <c r="H787" s="3" t="str">
        <f t="shared" si="13"/>
        <v>Afternoon</v>
      </c>
      <c r="I787" s="3">
        <f t="shared" si="14"/>
        <v>6</v>
      </c>
      <c r="J787" s="3">
        <f t="shared" si="15"/>
        <v>6</v>
      </c>
    </row>
    <row r="788" spans="1:10" ht="14.25" customHeight="1" x14ac:dyDescent="0.45">
      <c r="A788" s="5">
        <v>45458</v>
      </c>
      <c r="B788" s="1">
        <v>45458.516575995367</v>
      </c>
      <c r="C788" s="3">
        <f t="shared" si="12"/>
        <v>12</v>
      </c>
      <c r="D788" s="3" t="s">
        <v>4</v>
      </c>
      <c r="E788" s="3" t="s">
        <v>320</v>
      </c>
      <c r="F788" s="4">
        <v>23.02</v>
      </c>
      <c r="G788" s="3" t="s">
        <v>41</v>
      </c>
      <c r="H788" s="3" t="str">
        <f t="shared" si="13"/>
        <v>Afternoon</v>
      </c>
      <c r="I788" s="3">
        <f t="shared" si="14"/>
        <v>6</v>
      </c>
      <c r="J788" s="3">
        <f t="shared" si="15"/>
        <v>6</v>
      </c>
    </row>
    <row r="789" spans="1:10" ht="14.25" customHeight="1" x14ac:dyDescent="0.45">
      <c r="A789" s="5">
        <v>45458</v>
      </c>
      <c r="B789" s="1">
        <v>45458.517073263887</v>
      </c>
      <c r="C789" s="3">
        <f t="shared" si="12"/>
        <v>12</v>
      </c>
      <c r="D789" s="3" t="s">
        <v>4</v>
      </c>
      <c r="E789" s="3" t="s">
        <v>320</v>
      </c>
      <c r="F789" s="4">
        <v>37.72</v>
      </c>
      <c r="G789" s="3" t="s">
        <v>24</v>
      </c>
      <c r="H789" s="3" t="str">
        <f t="shared" si="13"/>
        <v>Afternoon</v>
      </c>
      <c r="I789" s="3">
        <f t="shared" si="14"/>
        <v>6</v>
      </c>
      <c r="J789" s="3">
        <f t="shared" si="15"/>
        <v>6</v>
      </c>
    </row>
    <row r="790" spans="1:10" ht="14.25" customHeight="1" x14ac:dyDescent="0.45">
      <c r="A790" s="5">
        <v>45458</v>
      </c>
      <c r="B790" s="1">
        <v>45458.517638425925</v>
      </c>
      <c r="C790" s="3">
        <f t="shared" si="12"/>
        <v>12</v>
      </c>
      <c r="D790" s="3" t="s">
        <v>4</v>
      </c>
      <c r="E790" s="3" t="s">
        <v>320</v>
      </c>
      <c r="F790" s="4">
        <v>32.82</v>
      </c>
      <c r="G790" s="3" t="s">
        <v>20</v>
      </c>
      <c r="H790" s="3" t="str">
        <f t="shared" si="13"/>
        <v>Afternoon</v>
      </c>
      <c r="I790" s="3">
        <f t="shared" si="14"/>
        <v>6</v>
      </c>
      <c r="J790" s="3">
        <f t="shared" si="15"/>
        <v>6</v>
      </c>
    </row>
    <row r="791" spans="1:10" ht="14.25" customHeight="1" x14ac:dyDescent="0.45">
      <c r="A791" s="5">
        <v>45458</v>
      </c>
      <c r="B791" s="1">
        <v>45458.669096168982</v>
      </c>
      <c r="C791" s="3">
        <f t="shared" si="12"/>
        <v>16</v>
      </c>
      <c r="D791" s="3" t="s">
        <v>4</v>
      </c>
      <c r="E791" s="3" t="s">
        <v>321</v>
      </c>
      <c r="F791" s="4">
        <v>32.82</v>
      </c>
      <c r="G791" s="3" t="s">
        <v>20</v>
      </c>
      <c r="H791" s="3" t="str">
        <f t="shared" si="13"/>
        <v>Afternoon</v>
      </c>
      <c r="I791" s="3">
        <f t="shared" si="14"/>
        <v>6</v>
      </c>
      <c r="J791" s="3">
        <f t="shared" si="15"/>
        <v>6</v>
      </c>
    </row>
    <row r="792" spans="1:10" ht="14.25" customHeight="1" x14ac:dyDescent="0.45">
      <c r="A792" s="5">
        <v>45458</v>
      </c>
      <c r="B792" s="1">
        <v>45458.759775729166</v>
      </c>
      <c r="C792" s="3">
        <f t="shared" si="12"/>
        <v>18</v>
      </c>
      <c r="D792" s="3" t="s">
        <v>4</v>
      </c>
      <c r="E792" s="3" t="s">
        <v>322</v>
      </c>
      <c r="F792" s="4">
        <v>27.92</v>
      </c>
      <c r="G792" s="3" t="s">
        <v>17</v>
      </c>
      <c r="H792" s="3" t="str">
        <f t="shared" si="13"/>
        <v>Night</v>
      </c>
      <c r="I792" s="3">
        <f t="shared" si="14"/>
        <v>6</v>
      </c>
      <c r="J792" s="3">
        <f t="shared" si="15"/>
        <v>6</v>
      </c>
    </row>
    <row r="793" spans="1:10" ht="14.25" customHeight="1" x14ac:dyDescent="0.45">
      <c r="A793" s="5">
        <v>45459</v>
      </c>
      <c r="B793" s="1">
        <v>45459.447123333332</v>
      </c>
      <c r="C793" s="3">
        <f t="shared" si="12"/>
        <v>10</v>
      </c>
      <c r="D793" s="3" t="s">
        <v>4</v>
      </c>
      <c r="E793" s="3" t="s">
        <v>79</v>
      </c>
      <c r="F793" s="4">
        <v>32.82</v>
      </c>
      <c r="G793" s="3" t="s">
        <v>20</v>
      </c>
      <c r="H793" s="3" t="str">
        <f t="shared" si="13"/>
        <v>Morning</v>
      </c>
      <c r="I793" s="3">
        <f t="shared" si="14"/>
        <v>7</v>
      </c>
      <c r="J793" s="3">
        <f t="shared" si="15"/>
        <v>6</v>
      </c>
    </row>
    <row r="794" spans="1:10" ht="14.25" customHeight="1" x14ac:dyDescent="0.45">
      <c r="A794" s="5">
        <v>45459</v>
      </c>
      <c r="B794" s="1">
        <v>45459.457423217595</v>
      </c>
      <c r="C794" s="3">
        <f t="shared" si="12"/>
        <v>10</v>
      </c>
      <c r="D794" s="3" t="s">
        <v>4</v>
      </c>
      <c r="E794" s="3" t="s">
        <v>323</v>
      </c>
      <c r="F794" s="4">
        <v>37.72</v>
      </c>
      <c r="G794" s="3" t="s">
        <v>13</v>
      </c>
      <c r="H794" s="3" t="str">
        <f t="shared" si="13"/>
        <v>Morning</v>
      </c>
      <c r="I794" s="3">
        <f t="shared" si="14"/>
        <v>7</v>
      </c>
      <c r="J794" s="3">
        <f t="shared" si="15"/>
        <v>6</v>
      </c>
    </row>
    <row r="795" spans="1:10" ht="14.25" customHeight="1" x14ac:dyDescent="0.45">
      <c r="A795" s="5">
        <v>45459</v>
      </c>
      <c r="B795" s="1">
        <v>45459.458775358798</v>
      </c>
      <c r="C795" s="3">
        <f t="shared" si="12"/>
        <v>11</v>
      </c>
      <c r="D795" s="3" t="s">
        <v>4</v>
      </c>
      <c r="E795" s="3" t="s">
        <v>323</v>
      </c>
      <c r="F795" s="4">
        <v>37.72</v>
      </c>
      <c r="G795" s="3" t="s">
        <v>15</v>
      </c>
      <c r="H795" s="3" t="str">
        <f t="shared" si="13"/>
        <v>Morning</v>
      </c>
      <c r="I795" s="3">
        <f t="shared" si="14"/>
        <v>7</v>
      </c>
      <c r="J795" s="3">
        <f t="shared" si="15"/>
        <v>6</v>
      </c>
    </row>
    <row r="796" spans="1:10" ht="14.25" customHeight="1" x14ac:dyDescent="0.45">
      <c r="A796" s="5">
        <v>45459</v>
      </c>
      <c r="B796" s="1">
        <v>45459.459507962965</v>
      </c>
      <c r="C796" s="3">
        <f t="shared" si="12"/>
        <v>11</v>
      </c>
      <c r="D796" s="3" t="s">
        <v>4</v>
      </c>
      <c r="E796" s="3" t="s">
        <v>323</v>
      </c>
      <c r="F796" s="4">
        <v>37.72</v>
      </c>
      <c r="G796" s="3" t="s">
        <v>15</v>
      </c>
      <c r="H796" s="3" t="str">
        <f t="shared" si="13"/>
        <v>Morning</v>
      </c>
      <c r="I796" s="3">
        <f t="shared" si="14"/>
        <v>7</v>
      </c>
      <c r="J796" s="3">
        <f t="shared" si="15"/>
        <v>6</v>
      </c>
    </row>
    <row r="797" spans="1:10" ht="14.25" customHeight="1" x14ac:dyDescent="0.45">
      <c r="A797" s="5">
        <v>45459</v>
      </c>
      <c r="B797" s="1">
        <v>45459.534347499997</v>
      </c>
      <c r="C797" s="3">
        <f t="shared" si="12"/>
        <v>12</v>
      </c>
      <c r="D797" s="3" t="s">
        <v>4</v>
      </c>
      <c r="E797" s="3" t="s">
        <v>296</v>
      </c>
      <c r="F797" s="4">
        <v>32.82</v>
      </c>
      <c r="G797" s="3" t="s">
        <v>20</v>
      </c>
      <c r="H797" s="3" t="str">
        <f t="shared" si="13"/>
        <v>Afternoon</v>
      </c>
      <c r="I797" s="3">
        <f t="shared" si="14"/>
        <v>7</v>
      </c>
      <c r="J797" s="3">
        <f t="shared" si="15"/>
        <v>6</v>
      </c>
    </row>
    <row r="798" spans="1:10" ht="14.25" customHeight="1" x14ac:dyDescent="0.45">
      <c r="A798" s="5">
        <v>45459</v>
      </c>
      <c r="B798" s="1">
        <v>45459.583784629627</v>
      </c>
      <c r="C798" s="3">
        <f t="shared" si="12"/>
        <v>14</v>
      </c>
      <c r="D798" s="3" t="s">
        <v>4</v>
      </c>
      <c r="E798" s="3" t="s">
        <v>294</v>
      </c>
      <c r="F798" s="4">
        <v>23.02</v>
      </c>
      <c r="G798" s="3" t="s">
        <v>41</v>
      </c>
      <c r="H798" s="3" t="str">
        <f t="shared" si="13"/>
        <v>Afternoon</v>
      </c>
      <c r="I798" s="3">
        <f t="shared" si="14"/>
        <v>7</v>
      </c>
      <c r="J798" s="3">
        <f t="shared" si="15"/>
        <v>6</v>
      </c>
    </row>
    <row r="799" spans="1:10" ht="14.25" customHeight="1" x14ac:dyDescent="0.45">
      <c r="A799" s="5">
        <v>45459</v>
      </c>
      <c r="B799" s="1">
        <v>45459.626809398149</v>
      </c>
      <c r="C799" s="3">
        <f t="shared" si="12"/>
        <v>15</v>
      </c>
      <c r="D799" s="3" t="s">
        <v>4</v>
      </c>
      <c r="E799" s="3" t="s">
        <v>324</v>
      </c>
      <c r="F799" s="4">
        <v>32.82</v>
      </c>
      <c r="G799" s="3" t="s">
        <v>20</v>
      </c>
      <c r="H799" s="3" t="str">
        <f t="shared" si="13"/>
        <v>Afternoon</v>
      </c>
      <c r="I799" s="3">
        <f t="shared" si="14"/>
        <v>7</v>
      </c>
      <c r="J799" s="3">
        <f t="shared" si="15"/>
        <v>6</v>
      </c>
    </row>
    <row r="800" spans="1:10" ht="14.25" customHeight="1" x14ac:dyDescent="0.45">
      <c r="A800" s="5">
        <v>45459</v>
      </c>
      <c r="B800" s="1">
        <v>45459.628592835645</v>
      </c>
      <c r="C800" s="3">
        <f t="shared" si="12"/>
        <v>15</v>
      </c>
      <c r="D800" s="3" t="s">
        <v>4</v>
      </c>
      <c r="E800" s="3" t="s">
        <v>324</v>
      </c>
      <c r="F800" s="4">
        <v>32.82</v>
      </c>
      <c r="G800" s="3" t="s">
        <v>20</v>
      </c>
      <c r="H800" s="3" t="str">
        <f t="shared" si="13"/>
        <v>Afternoon</v>
      </c>
      <c r="I800" s="3">
        <f t="shared" si="14"/>
        <v>7</v>
      </c>
      <c r="J800" s="3">
        <f t="shared" si="15"/>
        <v>6</v>
      </c>
    </row>
    <row r="801" spans="1:10" ht="14.25" customHeight="1" x14ac:dyDescent="0.45">
      <c r="A801" s="5">
        <v>45459</v>
      </c>
      <c r="B801" s="1">
        <v>45459.655550844909</v>
      </c>
      <c r="C801" s="3">
        <f t="shared" si="12"/>
        <v>15</v>
      </c>
      <c r="D801" s="3" t="s">
        <v>4</v>
      </c>
      <c r="E801" s="3" t="s">
        <v>325</v>
      </c>
      <c r="F801" s="4">
        <v>37.72</v>
      </c>
      <c r="G801" s="3" t="s">
        <v>15</v>
      </c>
      <c r="H801" s="3" t="str">
        <f t="shared" si="13"/>
        <v>Afternoon</v>
      </c>
      <c r="I801" s="3">
        <f t="shared" si="14"/>
        <v>7</v>
      </c>
      <c r="J801" s="3">
        <f t="shared" si="15"/>
        <v>6</v>
      </c>
    </row>
    <row r="802" spans="1:10" ht="14.25" customHeight="1" x14ac:dyDescent="0.45">
      <c r="A802" s="5">
        <v>45459</v>
      </c>
      <c r="B802" s="1">
        <v>45459.699728252315</v>
      </c>
      <c r="C802" s="3">
        <f t="shared" si="12"/>
        <v>16</v>
      </c>
      <c r="D802" s="3" t="s">
        <v>4</v>
      </c>
      <c r="E802" s="3" t="s">
        <v>326</v>
      </c>
      <c r="F802" s="4">
        <v>37.72</v>
      </c>
      <c r="G802" s="3" t="s">
        <v>15</v>
      </c>
      <c r="H802" s="3" t="str">
        <f t="shared" si="13"/>
        <v>Afternoon</v>
      </c>
      <c r="I802" s="3">
        <f t="shared" si="14"/>
        <v>7</v>
      </c>
      <c r="J802" s="3">
        <f t="shared" si="15"/>
        <v>6</v>
      </c>
    </row>
    <row r="803" spans="1:10" ht="14.25" customHeight="1" x14ac:dyDescent="0.45">
      <c r="A803" s="5">
        <v>45459</v>
      </c>
      <c r="B803" s="1">
        <v>45459.739783182871</v>
      </c>
      <c r="C803" s="3">
        <f t="shared" si="12"/>
        <v>17</v>
      </c>
      <c r="D803" s="3" t="s">
        <v>4</v>
      </c>
      <c r="E803" s="3" t="s">
        <v>79</v>
      </c>
      <c r="F803" s="4">
        <v>32.82</v>
      </c>
      <c r="G803" s="3" t="s">
        <v>20</v>
      </c>
      <c r="H803" s="3" t="str">
        <f t="shared" si="13"/>
        <v>Night</v>
      </c>
      <c r="I803" s="3">
        <f t="shared" si="14"/>
        <v>7</v>
      </c>
      <c r="J803" s="3">
        <f t="shared" si="15"/>
        <v>6</v>
      </c>
    </row>
    <row r="804" spans="1:10" ht="14.25" customHeight="1" x14ac:dyDescent="0.45">
      <c r="A804" s="5">
        <v>45459</v>
      </c>
      <c r="B804" s="1">
        <v>45459.740469375</v>
      </c>
      <c r="C804" s="3">
        <f t="shared" si="12"/>
        <v>17</v>
      </c>
      <c r="D804" s="3" t="s">
        <v>4</v>
      </c>
      <c r="E804" s="3" t="s">
        <v>79</v>
      </c>
      <c r="F804" s="4">
        <v>32.82</v>
      </c>
      <c r="G804" s="3" t="s">
        <v>20</v>
      </c>
      <c r="H804" s="3" t="str">
        <f t="shared" si="13"/>
        <v>Night</v>
      </c>
      <c r="I804" s="3">
        <f t="shared" si="14"/>
        <v>7</v>
      </c>
      <c r="J804" s="3">
        <f t="shared" si="15"/>
        <v>6</v>
      </c>
    </row>
    <row r="805" spans="1:10" ht="14.25" customHeight="1" x14ac:dyDescent="0.45">
      <c r="A805" s="5">
        <v>45460</v>
      </c>
      <c r="B805" s="1">
        <v>45460.373194953703</v>
      </c>
      <c r="C805" s="3">
        <f t="shared" si="12"/>
        <v>8</v>
      </c>
      <c r="D805" s="3" t="s">
        <v>4</v>
      </c>
      <c r="E805" s="3" t="s">
        <v>327</v>
      </c>
      <c r="F805" s="4">
        <v>27.92</v>
      </c>
      <c r="G805" s="3" t="s">
        <v>17</v>
      </c>
      <c r="H805" s="3" t="str">
        <f t="shared" si="13"/>
        <v>Morning</v>
      </c>
      <c r="I805" s="3">
        <f t="shared" si="14"/>
        <v>1</v>
      </c>
      <c r="J805" s="3">
        <f t="shared" si="15"/>
        <v>6</v>
      </c>
    </row>
    <row r="806" spans="1:10" ht="14.25" customHeight="1" x14ac:dyDescent="0.45">
      <c r="A806" s="5">
        <v>45460</v>
      </c>
      <c r="B806" s="1">
        <v>45460.425059479167</v>
      </c>
      <c r="C806" s="3">
        <f t="shared" si="12"/>
        <v>10</v>
      </c>
      <c r="D806" s="3" t="s">
        <v>4</v>
      </c>
      <c r="E806" s="3" t="s">
        <v>328</v>
      </c>
      <c r="F806" s="4">
        <v>27.92</v>
      </c>
      <c r="G806" s="3" t="s">
        <v>34</v>
      </c>
      <c r="H806" s="3" t="str">
        <f t="shared" si="13"/>
        <v>Morning</v>
      </c>
      <c r="I806" s="3">
        <f t="shared" si="14"/>
        <v>1</v>
      </c>
      <c r="J806" s="3">
        <f t="shared" si="15"/>
        <v>6</v>
      </c>
    </row>
    <row r="807" spans="1:10" ht="14.25" customHeight="1" x14ac:dyDescent="0.45">
      <c r="A807" s="5">
        <v>45460</v>
      </c>
      <c r="B807" s="1">
        <v>45460.426129340274</v>
      </c>
      <c r="C807" s="3">
        <f t="shared" si="12"/>
        <v>10</v>
      </c>
      <c r="D807" s="3" t="s">
        <v>4</v>
      </c>
      <c r="E807" s="3" t="s">
        <v>328</v>
      </c>
      <c r="F807" s="4">
        <v>27.92</v>
      </c>
      <c r="G807" s="3" t="s">
        <v>34</v>
      </c>
      <c r="H807" s="3" t="str">
        <f t="shared" si="13"/>
        <v>Morning</v>
      </c>
      <c r="I807" s="3">
        <f t="shared" si="14"/>
        <v>1</v>
      </c>
      <c r="J807" s="3">
        <f t="shared" si="15"/>
        <v>6</v>
      </c>
    </row>
    <row r="808" spans="1:10" ht="14.25" customHeight="1" x14ac:dyDescent="0.45">
      <c r="A808" s="5">
        <v>45460</v>
      </c>
      <c r="B808" s="1">
        <v>45460.455458425924</v>
      </c>
      <c r="C808" s="3">
        <f t="shared" si="12"/>
        <v>10</v>
      </c>
      <c r="D808" s="3" t="s">
        <v>4</v>
      </c>
      <c r="E808" s="3" t="s">
        <v>62</v>
      </c>
      <c r="F808" s="4">
        <v>37.72</v>
      </c>
      <c r="G808" s="3" t="s">
        <v>49</v>
      </c>
      <c r="H808" s="3" t="str">
        <f t="shared" si="13"/>
        <v>Morning</v>
      </c>
      <c r="I808" s="3">
        <f t="shared" si="14"/>
        <v>1</v>
      </c>
      <c r="J808" s="3">
        <f t="shared" si="15"/>
        <v>6</v>
      </c>
    </row>
    <row r="809" spans="1:10" ht="14.25" customHeight="1" x14ac:dyDescent="0.45">
      <c r="A809" s="5">
        <v>45460</v>
      </c>
      <c r="B809" s="1">
        <v>45460.619159502312</v>
      </c>
      <c r="C809" s="3">
        <f t="shared" si="12"/>
        <v>14</v>
      </c>
      <c r="D809" s="3" t="s">
        <v>4</v>
      </c>
      <c r="E809" s="3" t="s">
        <v>184</v>
      </c>
      <c r="F809" s="4">
        <v>37.72</v>
      </c>
      <c r="G809" s="3" t="s">
        <v>49</v>
      </c>
      <c r="H809" s="3" t="str">
        <f t="shared" si="13"/>
        <v>Afternoon</v>
      </c>
      <c r="I809" s="3">
        <f t="shared" si="14"/>
        <v>1</v>
      </c>
      <c r="J809" s="3">
        <f t="shared" si="15"/>
        <v>6</v>
      </c>
    </row>
    <row r="810" spans="1:10" ht="14.25" customHeight="1" x14ac:dyDescent="0.45">
      <c r="A810" s="5">
        <v>45460</v>
      </c>
      <c r="B810" s="1">
        <v>45460.701544456017</v>
      </c>
      <c r="C810" s="3">
        <f t="shared" si="12"/>
        <v>16</v>
      </c>
      <c r="D810" s="3" t="s">
        <v>4</v>
      </c>
      <c r="E810" s="3" t="s">
        <v>29</v>
      </c>
      <c r="F810" s="4">
        <v>37.72</v>
      </c>
      <c r="G810" s="3" t="s">
        <v>49</v>
      </c>
      <c r="H810" s="3" t="str">
        <f t="shared" si="13"/>
        <v>Afternoon</v>
      </c>
      <c r="I810" s="3">
        <f t="shared" si="14"/>
        <v>1</v>
      </c>
      <c r="J810" s="3">
        <f t="shared" si="15"/>
        <v>6</v>
      </c>
    </row>
    <row r="811" spans="1:10" ht="14.25" customHeight="1" x14ac:dyDescent="0.45">
      <c r="A811" s="5">
        <v>45460</v>
      </c>
      <c r="B811" s="1">
        <v>45460.702211087962</v>
      </c>
      <c r="C811" s="3">
        <f t="shared" si="12"/>
        <v>16</v>
      </c>
      <c r="D811" s="3" t="s">
        <v>4</v>
      </c>
      <c r="E811" s="3" t="s">
        <v>29</v>
      </c>
      <c r="F811" s="4">
        <v>37.72</v>
      </c>
      <c r="G811" s="3" t="s">
        <v>49</v>
      </c>
      <c r="H811" s="3" t="str">
        <f t="shared" si="13"/>
        <v>Afternoon</v>
      </c>
      <c r="I811" s="3">
        <f t="shared" si="14"/>
        <v>1</v>
      </c>
      <c r="J811" s="3">
        <f t="shared" si="15"/>
        <v>6</v>
      </c>
    </row>
    <row r="812" spans="1:10" ht="14.25" customHeight="1" x14ac:dyDescent="0.45">
      <c r="A812" s="5">
        <v>45460</v>
      </c>
      <c r="B812" s="1">
        <v>45460.703198333336</v>
      </c>
      <c r="C812" s="3">
        <f t="shared" si="12"/>
        <v>16</v>
      </c>
      <c r="D812" s="3" t="s">
        <v>4</v>
      </c>
      <c r="E812" s="3" t="s">
        <v>29</v>
      </c>
      <c r="F812" s="4">
        <v>27.92</v>
      </c>
      <c r="G812" s="3" t="s">
        <v>17</v>
      </c>
      <c r="H812" s="3" t="str">
        <f t="shared" si="13"/>
        <v>Afternoon</v>
      </c>
      <c r="I812" s="3">
        <f t="shared" si="14"/>
        <v>1</v>
      </c>
      <c r="J812" s="3">
        <f t="shared" si="15"/>
        <v>6</v>
      </c>
    </row>
    <row r="813" spans="1:10" ht="14.25" customHeight="1" x14ac:dyDescent="0.45">
      <c r="A813" s="5">
        <v>45460</v>
      </c>
      <c r="B813" s="1">
        <v>45460.785643877316</v>
      </c>
      <c r="C813" s="3">
        <f t="shared" si="12"/>
        <v>18</v>
      </c>
      <c r="D813" s="3" t="s">
        <v>4</v>
      </c>
      <c r="E813" s="3" t="s">
        <v>329</v>
      </c>
      <c r="F813" s="4">
        <v>27.92</v>
      </c>
      <c r="G813" s="3" t="s">
        <v>17</v>
      </c>
      <c r="H813" s="3" t="str">
        <f t="shared" si="13"/>
        <v>Night</v>
      </c>
      <c r="I813" s="3">
        <f t="shared" si="14"/>
        <v>1</v>
      </c>
      <c r="J813" s="3">
        <f t="shared" si="15"/>
        <v>6</v>
      </c>
    </row>
    <row r="814" spans="1:10" ht="14.25" customHeight="1" x14ac:dyDescent="0.45">
      <c r="A814" s="5">
        <v>45460</v>
      </c>
      <c r="B814" s="1">
        <v>45460.88624403935</v>
      </c>
      <c r="C814" s="3">
        <f t="shared" si="12"/>
        <v>21</v>
      </c>
      <c r="D814" s="3" t="s">
        <v>4</v>
      </c>
      <c r="E814" s="3" t="s">
        <v>25</v>
      </c>
      <c r="F814" s="4">
        <v>32.82</v>
      </c>
      <c r="G814" s="3" t="s">
        <v>20</v>
      </c>
      <c r="H814" s="3" t="str">
        <f t="shared" si="13"/>
        <v>Night</v>
      </c>
      <c r="I814" s="3">
        <f t="shared" si="14"/>
        <v>1</v>
      </c>
      <c r="J814" s="3">
        <f t="shared" si="15"/>
        <v>6</v>
      </c>
    </row>
    <row r="815" spans="1:10" ht="14.25" customHeight="1" x14ac:dyDescent="0.45">
      <c r="A815" s="5">
        <v>45461</v>
      </c>
      <c r="B815" s="1">
        <v>45461.586182002313</v>
      </c>
      <c r="C815" s="3">
        <f t="shared" si="12"/>
        <v>14</v>
      </c>
      <c r="D815" s="3" t="s">
        <v>4</v>
      </c>
      <c r="E815" s="3" t="s">
        <v>319</v>
      </c>
      <c r="F815" s="4">
        <v>27.92</v>
      </c>
      <c r="G815" s="3" t="s">
        <v>17</v>
      </c>
      <c r="H815" s="3" t="str">
        <f t="shared" si="13"/>
        <v>Afternoon</v>
      </c>
      <c r="I815" s="3">
        <f t="shared" si="14"/>
        <v>2</v>
      </c>
      <c r="J815" s="3">
        <f t="shared" si="15"/>
        <v>6</v>
      </c>
    </row>
    <row r="816" spans="1:10" ht="14.25" customHeight="1" x14ac:dyDescent="0.45">
      <c r="A816" s="5">
        <v>45461</v>
      </c>
      <c r="B816" s="1">
        <v>45461.586948067132</v>
      </c>
      <c r="C816" s="3">
        <f t="shared" si="12"/>
        <v>14</v>
      </c>
      <c r="D816" s="3" t="s">
        <v>4</v>
      </c>
      <c r="E816" s="3" t="s">
        <v>319</v>
      </c>
      <c r="F816" s="4">
        <v>37.72</v>
      </c>
      <c r="G816" s="3" t="s">
        <v>49</v>
      </c>
      <c r="H816" s="3" t="str">
        <f t="shared" si="13"/>
        <v>Afternoon</v>
      </c>
      <c r="I816" s="3">
        <f t="shared" si="14"/>
        <v>2</v>
      </c>
      <c r="J816" s="3">
        <f t="shared" si="15"/>
        <v>6</v>
      </c>
    </row>
    <row r="817" spans="1:10" ht="14.25" customHeight="1" x14ac:dyDescent="0.45">
      <c r="A817" s="5">
        <v>45461</v>
      </c>
      <c r="B817" s="1">
        <v>45461.806025127313</v>
      </c>
      <c r="C817" s="3">
        <f t="shared" si="12"/>
        <v>19</v>
      </c>
      <c r="D817" s="3" t="s">
        <v>4</v>
      </c>
      <c r="E817" s="3" t="s">
        <v>174</v>
      </c>
      <c r="F817" s="4">
        <v>37.72</v>
      </c>
      <c r="G817" s="3" t="s">
        <v>49</v>
      </c>
      <c r="H817" s="3" t="str">
        <f t="shared" si="13"/>
        <v>Night</v>
      </c>
      <c r="I817" s="3">
        <f t="shared" si="14"/>
        <v>2</v>
      </c>
      <c r="J817" s="3">
        <f t="shared" si="15"/>
        <v>6</v>
      </c>
    </row>
    <row r="818" spans="1:10" ht="14.25" customHeight="1" x14ac:dyDescent="0.45">
      <c r="A818" s="5">
        <v>45461</v>
      </c>
      <c r="B818" s="1">
        <v>45461.806700138892</v>
      </c>
      <c r="C818" s="3">
        <f t="shared" si="12"/>
        <v>19</v>
      </c>
      <c r="D818" s="3" t="s">
        <v>4</v>
      </c>
      <c r="E818" s="3" t="s">
        <v>174</v>
      </c>
      <c r="F818" s="4">
        <v>37.72</v>
      </c>
      <c r="G818" s="3" t="s">
        <v>49</v>
      </c>
      <c r="H818" s="3" t="str">
        <f t="shared" si="13"/>
        <v>Night</v>
      </c>
      <c r="I818" s="3">
        <f t="shared" si="14"/>
        <v>2</v>
      </c>
      <c r="J818" s="3">
        <f t="shared" si="15"/>
        <v>6</v>
      </c>
    </row>
    <row r="819" spans="1:10" ht="14.25" customHeight="1" x14ac:dyDescent="0.45">
      <c r="A819" s="5">
        <v>45461</v>
      </c>
      <c r="B819" s="1">
        <v>45461.858211770836</v>
      </c>
      <c r="C819" s="3">
        <f t="shared" si="12"/>
        <v>20</v>
      </c>
      <c r="D819" s="3" t="s">
        <v>4</v>
      </c>
      <c r="E819" s="3" t="s">
        <v>330</v>
      </c>
      <c r="F819" s="4">
        <v>27.92</v>
      </c>
      <c r="G819" s="3" t="s">
        <v>34</v>
      </c>
      <c r="H819" s="3" t="str">
        <f t="shared" si="13"/>
        <v>Night</v>
      </c>
      <c r="I819" s="3">
        <f t="shared" si="14"/>
        <v>2</v>
      </c>
      <c r="J819" s="3">
        <f t="shared" si="15"/>
        <v>6</v>
      </c>
    </row>
    <row r="820" spans="1:10" ht="14.25" customHeight="1" x14ac:dyDescent="0.45">
      <c r="A820" s="5">
        <v>45461</v>
      </c>
      <c r="B820" s="1">
        <v>45461.889462106483</v>
      </c>
      <c r="C820" s="3">
        <f t="shared" si="12"/>
        <v>21</v>
      </c>
      <c r="D820" s="3" t="s">
        <v>4</v>
      </c>
      <c r="E820" s="3" t="s">
        <v>29</v>
      </c>
      <c r="F820" s="4">
        <v>32.82</v>
      </c>
      <c r="G820" s="3" t="s">
        <v>20</v>
      </c>
      <c r="H820" s="3" t="str">
        <f t="shared" si="13"/>
        <v>Night</v>
      </c>
      <c r="I820" s="3">
        <f t="shared" si="14"/>
        <v>2</v>
      </c>
      <c r="J820" s="3">
        <f t="shared" si="15"/>
        <v>6</v>
      </c>
    </row>
    <row r="821" spans="1:10" ht="14.25" customHeight="1" x14ac:dyDescent="0.45">
      <c r="A821" s="5">
        <v>45461</v>
      </c>
      <c r="B821" s="1">
        <v>45461.890492106482</v>
      </c>
      <c r="C821" s="3">
        <f t="shared" si="12"/>
        <v>21</v>
      </c>
      <c r="D821" s="3" t="s">
        <v>4</v>
      </c>
      <c r="E821" s="3" t="s">
        <v>29</v>
      </c>
      <c r="F821" s="4">
        <v>32.82</v>
      </c>
      <c r="G821" s="3" t="s">
        <v>20</v>
      </c>
      <c r="H821" s="3" t="str">
        <f t="shared" si="13"/>
        <v>Night</v>
      </c>
      <c r="I821" s="3">
        <f t="shared" si="14"/>
        <v>2</v>
      </c>
      <c r="J821" s="3">
        <f t="shared" si="15"/>
        <v>6</v>
      </c>
    </row>
    <row r="822" spans="1:10" ht="14.25" customHeight="1" x14ac:dyDescent="0.45">
      <c r="A822" s="5">
        <v>45462</v>
      </c>
      <c r="B822" s="1">
        <v>45462.32453510417</v>
      </c>
      <c r="C822" s="3">
        <f t="shared" si="12"/>
        <v>7</v>
      </c>
      <c r="D822" s="3" t="s">
        <v>4</v>
      </c>
      <c r="E822" s="3" t="s">
        <v>331</v>
      </c>
      <c r="F822" s="4">
        <v>37.72</v>
      </c>
      <c r="G822" s="3" t="s">
        <v>13</v>
      </c>
      <c r="H822" s="3" t="str">
        <f t="shared" si="13"/>
        <v>Morning</v>
      </c>
      <c r="I822" s="3">
        <f t="shared" si="14"/>
        <v>3</v>
      </c>
      <c r="J822" s="3">
        <f t="shared" si="15"/>
        <v>6</v>
      </c>
    </row>
    <row r="823" spans="1:10" ht="14.25" customHeight="1" x14ac:dyDescent="0.45">
      <c r="A823" s="5">
        <v>45462</v>
      </c>
      <c r="B823" s="1">
        <v>45462.345769768515</v>
      </c>
      <c r="C823" s="3">
        <f t="shared" si="12"/>
        <v>8</v>
      </c>
      <c r="D823" s="3" t="s">
        <v>4</v>
      </c>
      <c r="E823" s="3" t="s">
        <v>161</v>
      </c>
      <c r="F823" s="4">
        <v>27.92</v>
      </c>
      <c r="G823" s="3" t="s">
        <v>34</v>
      </c>
      <c r="H823" s="3" t="str">
        <f t="shared" si="13"/>
        <v>Morning</v>
      </c>
      <c r="I823" s="3">
        <f t="shared" si="14"/>
        <v>3</v>
      </c>
      <c r="J823" s="3">
        <f t="shared" si="15"/>
        <v>6</v>
      </c>
    </row>
    <row r="824" spans="1:10" ht="14.25" customHeight="1" x14ac:dyDescent="0.45">
      <c r="A824" s="5">
        <v>45462</v>
      </c>
      <c r="B824" s="1">
        <v>45462.454172361111</v>
      </c>
      <c r="C824" s="3">
        <f t="shared" si="12"/>
        <v>10</v>
      </c>
      <c r="D824" s="3" t="s">
        <v>4</v>
      </c>
      <c r="E824" s="3" t="s">
        <v>332</v>
      </c>
      <c r="F824" s="4">
        <v>27.92</v>
      </c>
      <c r="G824" s="3" t="s">
        <v>17</v>
      </c>
      <c r="H824" s="3" t="str">
        <f t="shared" si="13"/>
        <v>Morning</v>
      </c>
      <c r="I824" s="3">
        <f t="shared" si="14"/>
        <v>3</v>
      </c>
      <c r="J824" s="3">
        <f t="shared" si="15"/>
        <v>6</v>
      </c>
    </row>
    <row r="825" spans="1:10" ht="14.25" customHeight="1" x14ac:dyDescent="0.45">
      <c r="A825" s="5">
        <v>45462</v>
      </c>
      <c r="B825" s="1">
        <v>45462.466294062498</v>
      </c>
      <c r="C825" s="3">
        <f t="shared" si="12"/>
        <v>11</v>
      </c>
      <c r="D825" s="3" t="s">
        <v>4</v>
      </c>
      <c r="E825" s="3" t="s">
        <v>333</v>
      </c>
      <c r="F825" s="4">
        <v>37.72</v>
      </c>
      <c r="G825" s="3" t="s">
        <v>13</v>
      </c>
      <c r="H825" s="3" t="str">
        <f t="shared" si="13"/>
        <v>Morning</v>
      </c>
      <c r="I825" s="3">
        <f t="shared" si="14"/>
        <v>3</v>
      </c>
      <c r="J825" s="3">
        <f t="shared" si="15"/>
        <v>6</v>
      </c>
    </row>
    <row r="826" spans="1:10" ht="14.25" customHeight="1" x14ac:dyDescent="0.45">
      <c r="A826" s="5">
        <v>45462</v>
      </c>
      <c r="B826" s="1">
        <v>45462.467030231484</v>
      </c>
      <c r="C826" s="3">
        <f t="shared" si="12"/>
        <v>11</v>
      </c>
      <c r="D826" s="3" t="s">
        <v>4</v>
      </c>
      <c r="E826" s="3" t="s">
        <v>333</v>
      </c>
      <c r="F826" s="4">
        <v>37.72</v>
      </c>
      <c r="G826" s="3" t="s">
        <v>24</v>
      </c>
      <c r="H826" s="3" t="str">
        <f t="shared" si="13"/>
        <v>Morning</v>
      </c>
      <c r="I826" s="3">
        <f t="shared" si="14"/>
        <v>3</v>
      </c>
      <c r="J826" s="3">
        <f t="shared" si="15"/>
        <v>6</v>
      </c>
    </row>
    <row r="827" spans="1:10" ht="14.25" customHeight="1" x14ac:dyDescent="0.45">
      <c r="A827" s="5">
        <v>45462</v>
      </c>
      <c r="B827" s="1">
        <v>45462.598336319446</v>
      </c>
      <c r="C827" s="3">
        <f t="shared" si="12"/>
        <v>14</v>
      </c>
      <c r="D827" s="3" t="s">
        <v>4</v>
      </c>
      <c r="E827" s="3" t="s">
        <v>184</v>
      </c>
      <c r="F827" s="4">
        <v>32.82</v>
      </c>
      <c r="G827" s="3" t="s">
        <v>20</v>
      </c>
      <c r="H827" s="3" t="str">
        <f t="shared" si="13"/>
        <v>Afternoon</v>
      </c>
      <c r="I827" s="3">
        <f t="shared" si="14"/>
        <v>3</v>
      </c>
      <c r="J827" s="3">
        <f t="shared" si="15"/>
        <v>6</v>
      </c>
    </row>
    <row r="828" spans="1:10" ht="14.25" customHeight="1" x14ac:dyDescent="0.45">
      <c r="A828" s="5">
        <v>45462</v>
      </c>
      <c r="B828" s="1">
        <v>45462.769947187502</v>
      </c>
      <c r="C828" s="3">
        <f t="shared" si="12"/>
        <v>18</v>
      </c>
      <c r="D828" s="3" t="s">
        <v>4</v>
      </c>
      <c r="E828" s="3" t="s">
        <v>173</v>
      </c>
      <c r="F828" s="4">
        <v>37.72</v>
      </c>
      <c r="G828" s="3" t="s">
        <v>49</v>
      </c>
      <c r="H828" s="3" t="str">
        <f t="shared" si="13"/>
        <v>Night</v>
      </c>
      <c r="I828" s="3">
        <f t="shared" si="14"/>
        <v>3</v>
      </c>
      <c r="J828" s="3">
        <f t="shared" si="15"/>
        <v>6</v>
      </c>
    </row>
    <row r="829" spans="1:10" ht="14.25" customHeight="1" x14ac:dyDescent="0.45">
      <c r="A829" s="5">
        <v>45462</v>
      </c>
      <c r="B829" s="1">
        <v>45462.770821307873</v>
      </c>
      <c r="C829" s="3">
        <f t="shared" si="12"/>
        <v>18</v>
      </c>
      <c r="D829" s="3" t="s">
        <v>4</v>
      </c>
      <c r="E829" s="3" t="s">
        <v>173</v>
      </c>
      <c r="F829" s="4">
        <v>37.72</v>
      </c>
      <c r="G829" s="3" t="s">
        <v>13</v>
      </c>
      <c r="H829" s="3" t="str">
        <f t="shared" si="13"/>
        <v>Night</v>
      </c>
      <c r="I829" s="3">
        <f t="shared" si="14"/>
        <v>3</v>
      </c>
      <c r="J829" s="3">
        <f t="shared" si="15"/>
        <v>6</v>
      </c>
    </row>
    <row r="830" spans="1:10" ht="14.25" customHeight="1" x14ac:dyDescent="0.45">
      <c r="A830" s="5">
        <v>45462</v>
      </c>
      <c r="B830" s="1">
        <v>45462.813556631947</v>
      </c>
      <c r="C830" s="3">
        <f t="shared" si="12"/>
        <v>19</v>
      </c>
      <c r="D830" s="3" t="s">
        <v>4</v>
      </c>
      <c r="E830" s="3" t="s">
        <v>25</v>
      </c>
      <c r="F830" s="4">
        <v>32.82</v>
      </c>
      <c r="G830" s="3" t="s">
        <v>20</v>
      </c>
      <c r="H830" s="3" t="str">
        <f t="shared" si="13"/>
        <v>Night</v>
      </c>
      <c r="I830" s="3">
        <f t="shared" si="14"/>
        <v>3</v>
      </c>
      <c r="J830" s="3">
        <f t="shared" si="15"/>
        <v>6</v>
      </c>
    </row>
    <row r="831" spans="1:10" ht="14.25" customHeight="1" x14ac:dyDescent="0.45">
      <c r="A831" s="5">
        <v>45462</v>
      </c>
      <c r="B831" s="1">
        <v>45462.895132928243</v>
      </c>
      <c r="C831" s="3">
        <f t="shared" si="12"/>
        <v>21</v>
      </c>
      <c r="D831" s="3" t="s">
        <v>4</v>
      </c>
      <c r="E831" s="3" t="s">
        <v>212</v>
      </c>
      <c r="F831" s="4">
        <v>37.72</v>
      </c>
      <c r="G831" s="3" t="s">
        <v>49</v>
      </c>
      <c r="H831" s="3" t="str">
        <f t="shared" si="13"/>
        <v>Night</v>
      </c>
      <c r="I831" s="3">
        <f t="shared" si="14"/>
        <v>3</v>
      </c>
      <c r="J831" s="3">
        <f t="shared" si="15"/>
        <v>6</v>
      </c>
    </row>
    <row r="832" spans="1:10" ht="14.25" customHeight="1" x14ac:dyDescent="0.45">
      <c r="A832" s="5">
        <v>45462</v>
      </c>
      <c r="B832" s="1">
        <v>45462.895873657406</v>
      </c>
      <c r="C832" s="3">
        <f t="shared" si="12"/>
        <v>21</v>
      </c>
      <c r="D832" s="3" t="s">
        <v>4</v>
      </c>
      <c r="E832" s="3" t="s">
        <v>212</v>
      </c>
      <c r="F832" s="4">
        <v>32.82</v>
      </c>
      <c r="G832" s="3" t="s">
        <v>20</v>
      </c>
      <c r="H832" s="3" t="str">
        <f t="shared" si="13"/>
        <v>Night</v>
      </c>
      <c r="I832" s="3">
        <f t="shared" si="14"/>
        <v>3</v>
      </c>
      <c r="J832" s="3">
        <f t="shared" si="15"/>
        <v>6</v>
      </c>
    </row>
    <row r="833" spans="1:10" ht="14.25" customHeight="1" x14ac:dyDescent="0.45">
      <c r="A833" s="5">
        <v>45463</v>
      </c>
      <c r="B833" s="1">
        <v>45463.451463576392</v>
      </c>
      <c r="C833" s="3">
        <f t="shared" si="12"/>
        <v>10</v>
      </c>
      <c r="D833" s="3" t="s">
        <v>4</v>
      </c>
      <c r="E833" s="3" t="s">
        <v>117</v>
      </c>
      <c r="F833" s="4">
        <v>37.72</v>
      </c>
      <c r="G833" s="3" t="s">
        <v>13</v>
      </c>
      <c r="H833" s="3" t="str">
        <f t="shared" si="13"/>
        <v>Morning</v>
      </c>
      <c r="I833" s="3">
        <f t="shared" si="14"/>
        <v>4</v>
      </c>
      <c r="J833" s="3">
        <f t="shared" si="15"/>
        <v>6</v>
      </c>
    </row>
    <row r="834" spans="1:10" ht="14.25" customHeight="1" x14ac:dyDescent="0.45">
      <c r="A834" s="5">
        <v>45463</v>
      </c>
      <c r="B834" s="1">
        <v>45463.790996319447</v>
      </c>
      <c r="C834" s="3">
        <f t="shared" si="12"/>
        <v>18</v>
      </c>
      <c r="D834" s="3" t="s">
        <v>4</v>
      </c>
      <c r="E834" s="3" t="s">
        <v>334</v>
      </c>
      <c r="F834" s="4">
        <v>37.72</v>
      </c>
      <c r="G834" s="3" t="s">
        <v>13</v>
      </c>
      <c r="H834" s="3" t="str">
        <f t="shared" si="13"/>
        <v>Night</v>
      </c>
      <c r="I834" s="3">
        <f t="shared" si="14"/>
        <v>4</v>
      </c>
      <c r="J834" s="3">
        <f t="shared" si="15"/>
        <v>6</v>
      </c>
    </row>
    <row r="835" spans="1:10" ht="14.25" customHeight="1" x14ac:dyDescent="0.45">
      <c r="A835" s="5">
        <v>45463</v>
      </c>
      <c r="B835" s="1">
        <v>45463.791669409722</v>
      </c>
      <c r="C835" s="3">
        <f t="shared" si="12"/>
        <v>19</v>
      </c>
      <c r="D835" s="3" t="s">
        <v>4</v>
      </c>
      <c r="E835" s="3" t="s">
        <v>334</v>
      </c>
      <c r="F835" s="4">
        <v>37.72</v>
      </c>
      <c r="G835" s="3" t="s">
        <v>13</v>
      </c>
      <c r="H835" s="3" t="str">
        <f t="shared" si="13"/>
        <v>Night</v>
      </c>
      <c r="I835" s="3">
        <f t="shared" si="14"/>
        <v>4</v>
      </c>
      <c r="J835" s="3">
        <f t="shared" si="15"/>
        <v>6</v>
      </c>
    </row>
    <row r="836" spans="1:10" ht="14.25" customHeight="1" x14ac:dyDescent="0.45">
      <c r="A836" s="5">
        <v>45463</v>
      </c>
      <c r="B836" s="1">
        <v>45463.90219922454</v>
      </c>
      <c r="C836" s="3">
        <f t="shared" si="12"/>
        <v>21</v>
      </c>
      <c r="D836" s="3" t="s">
        <v>4</v>
      </c>
      <c r="E836" s="3" t="s">
        <v>277</v>
      </c>
      <c r="F836" s="4">
        <v>37.72</v>
      </c>
      <c r="G836" s="3" t="s">
        <v>13</v>
      </c>
      <c r="H836" s="3" t="str">
        <f t="shared" si="13"/>
        <v>Night</v>
      </c>
      <c r="I836" s="3">
        <f t="shared" si="14"/>
        <v>4</v>
      </c>
      <c r="J836" s="3">
        <f t="shared" si="15"/>
        <v>6</v>
      </c>
    </row>
    <row r="837" spans="1:10" ht="14.25" customHeight="1" x14ac:dyDescent="0.45">
      <c r="A837" s="5">
        <v>45463</v>
      </c>
      <c r="B837" s="1">
        <v>45463.915052708333</v>
      </c>
      <c r="C837" s="3">
        <f t="shared" si="12"/>
        <v>21</v>
      </c>
      <c r="D837" s="3" t="s">
        <v>4</v>
      </c>
      <c r="E837" s="3" t="s">
        <v>25</v>
      </c>
      <c r="F837" s="4">
        <v>37.72</v>
      </c>
      <c r="G837" s="3" t="s">
        <v>13</v>
      </c>
      <c r="H837" s="3" t="str">
        <f t="shared" si="13"/>
        <v>Night</v>
      </c>
      <c r="I837" s="3">
        <f t="shared" si="14"/>
        <v>4</v>
      </c>
      <c r="J837" s="3">
        <f t="shared" si="15"/>
        <v>6</v>
      </c>
    </row>
    <row r="838" spans="1:10" ht="14.25" customHeight="1" x14ac:dyDescent="0.45">
      <c r="A838" s="5">
        <v>45463</v>
      </c>
      <c r="B838" s="1">
        <v>45463.916175902777</v>
      </c>
      <c r="C838" s="3">
        <f t="shared" si="12"/>
        <v>21</v>
      </c>
      <c r="D838" s="3" t="s">
        <v>4</v>
      </c>
      <c r="E838" s="3" t="s">
        <v>25</v>
      </c>
      <c r="F838" s="4">
        <v>32.82</v>
      </c>
      <c r="G838" s="3" t="s">
        <v>20</v>
      </c>
      <c r="H838" s="3" t="str">
        <f t="shared" si="13"/>
        <v>Night</v>
      </c>
      <c r="I838" s="3">
        <f t="shared" si="14"/>
        <v>4</v>
      </c>
      <c r="J838" s="3">
        <f t="shared" si="15"/>
        <v>6</v>
      </c>
    </row>
    <row r="839" spans="1:10" ht="14.25" customHeight="1" x14ac:dyDescent="0.45">
      <c r="A839" s="5">
        <v>45464</v>
      </c>
      <c r="B839" s="1">
        <v>45464.416619560187</v>
      </c>
      <c r="C839" s="3">
        <f t="shared" si="12"/>
        <v>9</v>
      </c>
      <c r="D839" s="3" t="s">
        <v>4</v>
      </c>
      <c r="E839" s="3" t="s">
        <v>331</v>
      </c>
      <c r="F839" s="4">
        <v>37.72</v>
      </c>
      <c r="G839" s="3" t="s">
        <v>13</v>
      </c>
      <c r="H839" s="3" t="str">
        <f t="shared" si="13"/>
        <v>Morning</v>
      </c>
      <c r="I839" s="3">
        <f t="shared" si="14"/>
        <v>5</v>
      </c>
      <c r="J839" s="3">
        <f t="shared" si="15"/>
        <v>6</v>
      </c>
    </row>
    <row r="840" spans="1:10" ht="14.25" customHeight="1" x14ac:dyDescent="0.45">
      <c r="A840" s="5">
        <v>45464</v>
      </c>
      <c r="B840" s="1">
        <v>45464.417826192126</v>
      </c>
      <c r="C840" s="3">
        <f t="shared" si="12"/>
        <v>10</v>
      </c>
      <c r="D840" s="3" t="s">
        <v>4</v>
      </c>
      <c r="E840" s="3" t="s">
        <v>335</v>
      </c>
      <c r="F840" s="4">
        <v>27.92</v>
      </c>
      <c r="G840" s="3" t="s">
        <v>17</v>
      </c>
      <c r="H840" s="3" t="str">
        <f t="shared" si="13"/>
        <v>Morning</v>
      </c>
      <c r="I840" s="3">
        <f t="shared" si="14"/>
        <v>5</v>
      </c>
      <c r="J840" s="3">
        <f t="shared" si="15"/>
        <v>6</v>
      </c>
    </row>
    <row r="841" spans="1:10" ht="14.25" customHeight="1" x14ac:dyDescent="0.45">
      <c r="A841" s="5">
        <v>45464</v>
      </c>
      <c r="B841" s="1">
        <v>45464.55508583333</v>
      </c>
      <c r="C841" s="3">
        <f t="shared" si="12"/>
        <v>13</v>
      </c>
      <c r="D841" s="3" t="s">
        <v>4</v>
      </c>
      <c r="E841" s="3" t="s">
        <v>29</v>
      </c>
      <c r="F841" s="4">
        <v>32.82</v>
      </c>
      <c r="G841" s="3" t="s">
        <v>20</v>
      </c>
      <c r="H841" s="3" t="str">
        <f t="shared" si="13"/>
        <v>Afternoon</v>
      </c>
      <c r="I841" s="3">
        <f t="shared" si="14"/>
        <v>5</v>
      </c>
      <c r="J841" s="3">
        <f t="shared" si="15"/>
        <v>6</v>
      </c>
    </row>
    <row r="842" spans="1:10" ht="14.25" customHeight="1" x14ac:dyDescent="0.45">
      <c r="A842" s="5">
        <v>45464</v>
      </c>
      <c r="B842" s="1">
        <v>45464.555920289349</v>
      </c>
      <c r="C842" s="3">
        <f t="shared" si="12"/>
        <v>13</v>
      </c>
      <c r="D842" s="3" t="s">
        <v>4</v>
      </c>
      <c r="E842" s="3" t="s">
        <v>29</v>
      </c>
      <c r="F842" s="4">
        <v>32.82</v>
      </c>
      <c r="G842" s="3" t="s">
        <v>20</v>
      </c>
      <c r="H842" s="3" t="str">
        <f t="shared" si="13"/>
        <v>Afternoon</v>
      </c>
      <c r="I842" s="3">
        <f t="shared" si="14"/>
        <v>5</v>
      </c>
      <c r="J842" s="3">
        <f t="shared" si="15"/>
        <v>6</v>
      </c>
    </row>
    <row r="843" spans="1:10" ht="14.25" customHeight="1" x14ac:dyDescent="0.45">
      <c r="A843" s="5">
        <v>45464</v>
      </c>
      <c r="B843" s="1">
        <v>45464.75851925926</v>
      </c>
      <c r="C843" s="3">
        <f t="shared" si="12"/>
        <v>18</v>
      </c>
      <c r="D843" s="3" t="s">
        <v>4</v>
      </c>
      <c r="E843" s="3" t="s">
        <v>336</v>
      </c>
      <c r="F843" s="4">
        <v>23.02</v>
      </c>
      <c r="G843" s="3" t="s">
        <v>41</v>
      </c>
      <c r="H843" s="3" t="str">
        <f t="shared" si="13"/>
        <v>Night</v>
      </c>
      <c r="I843" s="3">
        <f t="shared" si="14"/>
        <v>5</v>
      </c>
      <c r="J843" s="3">
        <f t="shared" si="15"/>
        <v>6</v>
      </c>
    </row>
    <row r="844" spans="1:10" ht="14.25" customHeight="1" x14ac:dyDescent="0.45">
      <c r="A844" s="5">
        <v>45464</v>
      </c>
      <c r="B844" s="1">
        <v>45464.812808460651</v>
      </c>
      <c r="C844" s="3">
        <f t="shared" si="12"/>
        <v>19</v>
      </c>
      <c r="D844" s="3" t="s">
        <v>4</v>
      </c>
      <c r="E844" s="3" t="s">
        <v>25</v>
      </c>
      <c r="F844" s="4">
        <v>37.72</v>
      </c>
      <c r="G844" s="3" t="s">
        <v>13</v>
      </c>
      <c r="H844" s="3" t="str">
        <f t="shared" si="13"/>
        <v>Night</v>
      </c>
      <c r="I844" s="3">
        <f t="shared" si="14"/>
        <v>5</v>
      </c>
      <c r="J844" s="3">
        <f t="shared" si="15"/>
        <v>6</v>
      </c>
    </row>
    <row r="845" spans="1:10" ht="14.25" customHeight="1" x14ac:dyDescent="0.45">
      <c r="A845" s="5">
        <v>45464</v>
      </c>
      <c r="B845" s="1">
        <v>45464.824377326389</v>
      </c>
      <c r="C845" s="3">
        <f t="shared" si="12"/>
        <v>19</v>
      </c>
      <c r="D845" s="3" t="s">
        <v>4</v>
      </c>
      <c r="E845" s="3" t="s">
        <v>174</v>
      </c>
      <c r="F845" s="4">
        <v>37.72</v>
      </c>
      <c r="G845" s="3" t="s">
        <v>49</v>
      </c>
      <c r="H845" s="3" t="str">
        <f t="shared" si="13"/>
        <v>Night</v>
      </c>
      <c r="I845" s="3">
        <f t="shared" si="14"/>
        <v>5</v>
      </c>
      <c r="J845" s="3">
        <f t="shared" si="15"/>
        <v>6</v>
      </c>
    </row>
    <row r="846" spans="1:10" ht="14.25" customHeight="1" x14ac:dyDescent="0.45">
      <c r="A846" s="5">
        <v>45464</v>
      </c>
      <c r="B846" s="1">
        <v>45464.825077696762</v>
      </c>
      <c r="C846" s="3">
        <f t="shared" si="12"/>
        <v>19</v>
      </c>
      <c r="D846" s="3" t="s">
        <v>4</v>
      </c>
      <c r="E846" s="3" t="s">
        <v>174</v>
      </c>
      <c r="F846" s="4">
        <v>37.72</v>
      </c>
      <c r="G846" s="3" t="s">
        <v>49</v>
      </c>
      <c r="H846" s="3" t="str">
        <f t="shared" si="13"/>
        <v>Night</v>
      </c>
      <c r="I846" s="3">
        <f t="shared" si="14"/>
        <v>5</v>
      </c>
      <c r="J846" s="3">
        <f t="shared" si="15"/>
        <v>6</v>
      </c>
    </row>
    <row r="847" spans="1:10" ht="14.25" customHeight="1" x14ac:dyDescent="0.45">
      <c r="A847" s="5">
        <v>45464</v>
      </c>
      <c r="B847" s="1">
        <v>45464.826325289352</v>
      </c>
      <c r="C847" s="3">
        <f t="shared" si="12"/>
        <v>19</v>
      </c>
      <c r="D847" s="3" t="s">
        <v>4</v>
      </c>
      <c r="E847" s="3" t="s">
        <v>200</v>
      </c>
      <c r="F847" s="4">
        <v>37.72</v>
      </c>
      <c r="G847" s="3" t="s">
        <v>49</v>
      </c>
      <c r="H847" s="3" t="str">
        <f t="shared" si="13"/>
        <v>Night</v>
      </c>
      <c r="I847" s="3">
        <f t="shared" si="14"/>
        <v>5</v>
      </c>
      <c r="J847" s="3">
        <f t="shared" si="15"/>
        <v>6</v>
      </c>
    </row>
    <row r="848" spans="1:10" ht="14.25" customHeight="1" x14ac:dyDescent="0.45">
      <c r="A848" s="5">
        <v>45464</v>
      </c>
      <c r="B848" s="1">
        <v>45464.827085775461</v>
      </c>
      <c r="C848" s="3">
        <f t="shared" si="12"/>
        <v>19</v>
      </c>
      <c r="D848" s="3" t="s">
        <v>4</v>
      </c>
      <c r="E848" s="3" t="s">
        <v>200</v>
      </c>
      <c r="F848" s="4">
        <v>37.72</v>
      </c>
      <c r="G848" s="3" t="s">
        <v>49</v>
      </c>
      <c r="H848" s="3" t="str">
        <f t="shared" si="13"/>
        <v>Night</v>
      </c>
      <c r="I848" s="3">
        <f t="shared" si="14"/>
        <v>5</v>
      </c>
      <c r="J848" s="3">
        <f t="shared" si="15"/>
        <v>6</v>
      </c>
    </row>
    <row r="849" spans="1:10" ht="14.25" customHeight="1" x14ac:dyDescent="0.45">
      <c r="A849" s="5">
        <v>45464</v>
      </c>
      <c r="B849" s="1">
        <v>45464.827995081017</v>
      </c>
      <c r="C849" s="3">
        <f t="shared" si="12"/>
        <v>19</v>
      </c>
      <c r="D849" s="3" t="s">
        <v>4</v>
      </c>
      <c r="E849" s="3" t="s">
        <v>200</v>
      </c>
      <c r="F849" s="4">
        <v>27.92</v>
      </c>
      <c r="G849" s="3" t="s">
        <v>17</v>
      </c>
      <c r="H849" s="3" t="str">
        <f t="shared" si="13"/>
        <v>Night</v>
      </c>
      <c r="I849" s="3">
        <f t="shared" si="14"/>
        <v>5</v>
      </c>
      <c r="J849" s="3">
        <f t="shared" si="15"/>
        <v>6</v>
      </c>
    </row>
    <row r="850" spans="1:10" ht="14.25" customHeight="1" x14ac:dyDescent="0.45">
      <c r="A850" s="5">
        <v>45464</v>
      </c>
      <c r="B850" s="1">
        <v>45464.830290995371</v>
      </c>
      <c r="C850" s="3">
        <f t="shared" si="12"/>
        <v>19</v>
      </c>
      <c r="D850" s="3" t="s">
        <v>4</v>
      </c>
      <c r="E850" s="3" t="s">
        <v>331</v>
      </c>
      <c r="F850" s="4">
        <v>32.82</v>
      </c>
      <c r="G850" s="3" t="s">
        <v>20</v>
      </c>
      <c r="H850" s="3" t="str">
        <f t="shared" si="13"/>
        <v>Night</v>
      </c>
      <c r="I850" s="3">
        <f t="shared" si="14"/>
        <v>5</v>
      </c>
      <c r="J850" s="3">
        <f t="shared" si="15"/>
        <v>6</v>
      </c>
    </row>
    <row r="851" spans="1:10" ht="14.25" customHeight="1" x14ac:dyDescent="0.45">
      <c r="A851" s="5">
        <v>45465</v>
      </c>
      <c r="B851" s="1">
        <v>45465.360998530094</v>
      </c>
      <c r="C851" s="3">
        <f t="shared" si="12"/>
        <v>8</v>
      </c>
      <c r="D851" s="3" t="s">
        <v>4</v>
      </c>
      <c r="E851" s="3" t="s">
        <v>161</v>
      </c>
      <c r="F851" s="4">
        <v>27.92</v>
      </c>
      <c r="G851" s="3" t="s">
        <v>34</v>
      </c>
      <c r="H851" s="3" t="str">
        <f t="shared" si="13"/>
        <v>Morning</v>
      </c>
      <c r="I851" s="3">
        <f t="shared" si="14"/>
        <v>6</v>
      </c>
      <c r="J851" s="3">
        <f t="shared" si="15"/>
        <v>6</v>
      </c>
    </row>
    <row r="852" spans="1:10" ht="14.25" customHeight="1" x14ac:dyDescent="0.45">
      <c r="A852" s="5">
        <v>45465</v>
      </c>
      <c r="B852" s="1">
        <v>45465.401259016202</v>
      </c>
      <c r="C852" s="3">
        <f t="shared" si="12"/>
        <v>9</v>
      </c>
      <c r="D852" s="3" t="s">
        <v>4</v>
      </c>
      <c r="E852" s="3" t="s">
        <v>331</v>
      </c>
      <c r="F852" s="4">
        <v>32.82</v>
      </c>
      <c r="G852" s="3" t="s">
        <v>20</v>
      </c>
      <c r="H852" s="3" t="str">
        <f t="shared" si="13"/>
        <v>Morning</v>
      </c>
      <c r="I852" s="3">
        <f t="shared" si="14"/>
        <v>6</v>
      </c>
      <c r="J852" s="3">
        <f t="shared" si="15"/>
        <v>6</v>
      </c>
    </row>
    <row r="853" spans="1:10" ht="14.25" customHeight="1" x14ac:dyDescent="0.45">
      <c r="A853" s="5">
        <v>45465</v>
      </c>
      <c r="B853" s="1">
        <v>45465.53698542824</v>
      </c>
      <c r="C853" s="3">
        <f t="shared" si="12"/>
        <v>12</v>
      </c>
      <c r="D853" s="3" t="s">
        <v>4</v>
      </c>
      <c r="E853" s="3" t="s">
        <v>337</v>
      </c>
      <c r="F853" s="4">
        <v>32.82</v>
      </c>
      <c r="G853" s="3" t="s">
        <v>20</v>
      </c>
      <c r="H853" s="3" t="str">
        <f t="shared" si="13"/>
        <v>Afternoon</v>
      </c>
      <c r="I853" s="3">
        <f t="shared" si="14"/>
        <v>6</v>
      </c>
      <c r="J853" s="3">
        <f t="shared" si="15"/>
        <v>6</v>
      </c>
    </row>
    <row r="854" spans="1:10" ht="14.25" customHeight="1" x14ac:dyDescent="0.45">
      <c r="A854" s="5">
        <v>45465</v>
      </c>
      <c r="B854" s="1">
        <v>45465.650927511575</v>
      </c>
      <c r="C854" s="3">
        <f t="shared" si="12"/>
        <v>15</v>
      </c>
      <c r="D854" s="3" t="s">
        <v>4</v>
      </c>
      <c r="E854" s="3" t="s">
        <v>25</v>
      </c>
      <c r="F854" s="4">
        <v>37.72</v>
      </c>
      <c r="G854" s="3" t="s">
        <v>13</v>
      </c>
      <c r="H854" s="3" t="str">
        <f t="shared" si="13"/>
        <v>Afternoon</v>
      </c>
      <c r="I854" s="3">
        <f t="shared" si="14"/>
        <v>6</v>
      </c>
      <c r="J854" s="3">
        <f t="shared" si="15"/>
        <v>6</v>
      </c>
    </row>
    <row r="855" spans="1:10" ht="14.25" customHeight="1" x14ac:dyDescent="0.45">
      <c r="A855" s="5">
        <v>45465</v>
      </c>
      <c r="B855" s="1">
        <v>45465.923877291665</v>
      </c>
      <c r="C855" s="3">
        <f t="shared" si="12"/>
        <v>22</v>
      </c>
      <c r="D855" s="3" t="s">
        <v>4</v>
      </c>
      <c r="E855" s="3" t="s">
        <v>338</v>
      </c>
      <c r="F855" s="4">
        <v>37.72</v>
      </c>
      <c r="G855" s="3" t="s">
        <v>49</v>
      </c>
      <c r="H855" s="3" t="str">
        <f t="shared" si="13"/>
        <v>Night</v>
      </c>
      <c r="I855" s="3">
        <f t="shared" si="14"/>
        <v>6</v>
      </c>
      <c r="J855" s="3">
        <f t="shared" si="15"/>
        <v>6</v>
      </c>
    </row>
    <row r="856" spans="1:10" ht="14.25" customHeight="1" x14ac:dyDescent="0.45">
      <c r="A856" s="5">
        <v>45466</v>
      </c>
      <c r="B856" s="1">
        <v>45466.758349606484</v>
      </c>
      <c r="C856" s="3">
        <f t="shared" si="12"/>
        <v>18</v>
      </c>
      <c r="D856" s="3" t="s">
        <v>4</v>
      </c>
      <c r="E856" s="3" t="s">
        <v>29</v>
      </c>
      <c r="F856" s="4">
        <v>32.82</v>
      </c>
      <c r="G856" s="3" t="s">
        <v>20</v>
      </c>
      <c r="H856" s="3" t="str">
        <f t="shared" si="13"/>
        <v>Night</v>
      </c>
      <c r="I856" s="3">
        <f t="shared" si="14"/>
        <v>7</v>
      </c>
      <c r="J856" s="3">
        <f t="shared" si="15"/>
        <v>6</v>
      </c>
    </row>
    <row r="857" spans="1:10" ht="14.25" customHeight="1" x14ac:dyDescent="0.45">
      <c r="A857" s="5">
        <v>45466</v>
      </c>
      <c r="B857" s="1">
        <v>45466.759613865739</v>
      </c>
      <c r="C857" s="3">
        <f t="shared" si="12"/>
        <v>18</v>
      </c>
      <c r="D857" s="3" t="s">
        <v>4</v>
      </c>
      <c r="E857" s="3" t="s">
        <v>29</v>
      </c>
      <c r="F857" s="4">
        <v>32.82</v>
      </c>
      <c r="G857" s="3" t="s">
        <v>20</v>
      </c>
      <c r="H857" s="3" t="str">
        <f t="shared" si="13"/>
        <v>Night</v>
      </c>
      <c r="I857" s="3">
        <f t="shared" si="14"/>
        <v>7</v>
      </c>
      <c r="J857" s="3">
        <f t="shared" si="15"/>
        <v>6</v>
      </c>
    </row>
    <row r="858" spans="1:10" ht="14.25" customHeight="1" x14ac:dyDescent="0.45">
      <c r="A858" s="5">
        <v>45466</v>
      </c>
      <c r="B858" s="1">
        <v>45466.879710138892</v>
      </c>
      <c r="C858" s="3">
        <f t="shared" si="12"/>
        <v>21</v>
      </c>
      <c r="D858" s="3" t="s">
        <v>4</v>
      </c>
      <c r="E858" s="3" t="s">
        <v>339</v>
      </c>
      <c r="F858" s="4">
        <v>37.72</v>
      </c>
      <c r="G858" s="3" t="s">
        <v>49</v>
      </c>
      <c r="H858" s="3" t="str">
        <f t="shared" si="13"/>
        <v>Night</v>
      </c>
      <c r="I858" s="3">
        <f t="shared" si="14"/>
        <v>7</v>
      </c>
      <c r="J858" s="3">
        <f t="shared" si="15"/>
        <v>6</v>
      </c>
    </row>
    <row r="859" spans="1:10" ht="14.25" customHeight="1" x14ac:dyDescent="0.45">
      <c r="A859" s="5">
        <v>45466</v>
      </c>
      <c r="B859" s="1">
        <v>45466.89522943287</v>
      </c>
      <c r="C859" s="3">
        <f t="shared" si="12"/>
        <v>21</v>
      </c>
      <c r="D859" s="3" t="s">
        <v>4</v>
      </c>
      <c r="E859" s="3" t="s">
        <v>340</v>
      </c>
      <c r="F859" s="4">
        <v>37.72</v>
      </c>
      <c r="G859" s="3" t="s">
        <v>13</v>
      </c>
      <c r="H859" s="3" t="str">
        <f t="shared" si="13"/>
        <v>Night</v>
      </c>
      <c r="I859" s="3">
        <f t="shared" si="14"/>
        <v>7</v>
      </c>
      <c r="J859" s="3">
        <f t="shared" si="15"/>
        <v>6</v>
      </c>
    </row>
    <row r="860" spans="1:10" ht="14.25" customHeight="1" x14ac:dyDescent="0.45">
      <c r="A860" s="5">
        <v>45466</v>
      </c>
      <c r="B860" s="1">
        <v>45466.896254340281</v>
      </c>
      <c r="C860" s="3">
        <f t="shared" si="12"/>
        <v>21</v>
      </c>
      <c r="D860" s="3" t="s">
        <v>4</v>
      </c>
      <c r="E860" s="3" t="s">
        <v>340</v>
      </c>
      <c r="F860" s="4">
        <v>37.72</v>
      </c>
      <c r="G860" s="3" t="s">
        <v>49</v>
      </c>
      <c r="H860" s="3" t="str">
        <f t="shared" si="13"/>
        <v>Night</v>
      </c>
      <c r="I860" s="3">
        <f t="shared" si="14"/>
        <v>7</v>
      </c>
      <c r="J860" s="3">
        <f t="shared" si="15"/>
        <v>6</v>
      </c>
    </row>
    <row r="861" spans="1:10" ht="14.25" customHeight="1" x14ac:dyDescent="0.45">
      <c r="A861" s="5">
        <v>45467</v>
      </c>
      <c r="B861" s="1">
        <v>45467.489351145836</v>
      </c>
      <c r="C861" s="3">
        <f t="shared" si="12"/>
        <v>11</v>
      </c>
      <c r="D861" s="3" t="s">
        <v>4</v>
      </c>
      <c r="E861" s="3" t="s">
        <v>184</v>
      </c>
      <c r="F861" s="4">
        <v>32.82</v>
      </c>
      <c r="G861" s="3" t="s">
        <v>20</v>
      </c>
      <c r="H861" s="3" t="str">
        <f t="shared" si="13"/>
        <v>Morning</v>
      </c>
      <c r="I861" s="3">
        <f t="shared" si="14"/>
        <v>1</v>
      </c>
      <c r="J861" s="3">
        <f t="shared" si="15"/>
        <v>6</v>
      </c>
    </row>
    <row r="862" spans="1:10" ht="14.25" customHeight="1" x14ac:dyDescent="0.45">
      <c r="A862" s="5">
        <v>45467</v>
      </c>
      <c r="B862" s="1">
        <v>45467.492778287036</v>
      </c>
      <c r="C862" s="3">
        <f t="shared" si="12"/>
        <v>11</v>
      </c>
      <c r="D862" s="3" t="s">
        <v>4</v>
      </c>
      <c r="E862" s="3" t="s">
        <v>200</v>
      </c>
      <c r="F862" s="4">
        <v>37.72</v>
      </c>
      <c r="G862" s="3" t="s">
        <v>49</v>
      </c>
      <c r="H862" s="3" t="str">
        <f t="shared" si="13"/>
        <v>Morning</v>
      </c>
      <c r="I862" s="3">
        <f t="shared" si="14"/>
        <v>1</v>
      </c>
      <c r="J862" s="3">
        <f t="shared" si="15"/>
        <v>6</v>
      </c>
    </row>
    <row r="863" spans="1:10" ht="14.25" customHeight="1" x14ac:dyDescent="0.45">
      <c r="A863" s="5">
        <v>45467</v>
      </c>
      <c r="B863" s="1">
        <v>45467.49356574074</v>
      </c>
      <c r="C863" s="3">
        <f t="shared" si="12"/>
        <v>11</v>
      </c>
      <c r="D863" s="3" t="s">
        <v>4</v>
      </c>
      <c r="E863" s="3" t="s">
        <v>200</v>
      </c>
      <c r="F863" s="4">
        <v>37.72</v>
      </c>
      <c r="G863" s="3" t="s">
        <v>49</v>
      </c>
      <c r="H863" s="3" t="str">
        <f t="shared" si="13"/>
        <v>Morning</v>
      </c>
      <c r="I863" s="3">
        <f t="shared" si="14"/>
        <v>1</v>
      </c>
      <c r="J863" s="3">
        <f t="shared" si="15"/>
        <v>6</v>
      </c>
    </row>
    <row r="864" spans="1:10" ht="14.25" customHeight="1" x14ac:dyDescent="0.45">
      <c r="A864" s="5">
        <v>45467</v>
      </c>
      <c r="B864" s="1">
        <v>45467.626724479167</v>
      </c>
      <c r="C864" s="3">
        <f t="shared" si="12"/>
        <v>15</v>
      </c>
      <c r="D864" s="3" t="s">
        <v>4</v>
      </c>
      <c r="E864" s="3" t="s">
        <v>341</v>
      </c>
      <c r="F864" s="4">
        <v>37.72</v>
      </c>
      <c r="G864" s="3" t="s">
        <v>13</v>
      </c>
      <c r="H864" s="3" t="str">
        <f t="shared" si="13"/>
        <v>Afternoon</v>
      </c>
      <c r="I864" s="3">
        <f t="shared" si="14"/>
        <v>1</v>
      </c>
      <c r="J864" s="3">
        <f t="shared" si="15"/>
        <v>6</v>
      </c>
    </row>
    <row r="865" spans="1:10" ht="14.25" customHeight="1" x14ac:dyDescent="0.45">
      <c r="A865" s="5">
        <v>45467</v>
      </c>
      <c r="B865" s="1">
        <v>45467.698617743059</v>
      </c>
      <c r="C865" s="3">
        <f t="shared" si="12"/>
        <v>16</v>
      </c>
      <c r="D865" s="3" t="s">
        <v>4</v>
      </c>
      <c r="E865" s="3" t="s">
        <v>223</v>
      </c>
      <c r="F865" s="4">
        <v>37.72</v>
      </c>
      <c r="G865" s="3" t="s">
        <v>49</v>
      </c>
      <c r="H865" s="3" t="str">
        <f t="shared" si="13"/>
        <v>Afternoon</v>
      </c>
      <c r="I865" s="3">
        <f t="shared" si="14"/>
        <v>1</v>
      </c>
      <c r="J865" s="3">
        <f t="shared" si="15"/>
        <v>6</v>
      </c>
    </row>
    <row r="866" spans="1:10" ht="14.25" customHeight="1" x14ac:dyDescent="0.45">
      <c r="A866" s="5">
        <v>45467</v>
      </c>
      <c r="B866" s="1">
        <v>45467.699310289354</v>
      </c>
      <c r="C866" s="3">
        <f t="shared" si="12"/>
        <v>16</v>
      </c>
      <c r="D866" s="3" t="s">
        <v>4</v>
      </c>
      <c r="E866" s="3" t="s">
        <v>223</v>
      </c>
      <c r="F866" s="4">
        <v>37.72</v>
      </c>
      <c r="G866" s="3" t="s">
        <v>49</v>
      </c>
      <c r="H866" s="3" t="str">
        <f t="shared" si="13"/>
        <v>Afternoon</v>
      </c>
      <c r="I866" s="3">
        <f t="shared" si="14"/>
        <v>1</v>
      </c>
      <c r="J866" s="3">
        <f t="shared" si="15"/>
        <v>6</v>
      </c>
    </row>
    <row r="867" spans="1:10" ht="14.25" customHeight="1" x14ac:dyDescent="0.45">
      <c r="A867" s="5">
        <v>45468</v>
      </c>
      <c r="B867" s="1">
        <v>45468.346808379632</v>
      </c>
      <c r="C867" s="3">
        <f t="shared" si="12"/>
        <v>8</v>
      </c>
      <c r="D867" s="3" t="s">
        <v>4</v>
      </c>
      <c r="E867" s="3" t="s">
        <v>342</v>
      </c>
      <c r="F867" s="4">
        <v>37.72</v>
      </c>
      <c r="G867" s="3" t="s">
        <v>13</v>
      </c>
      <c r="H867" s="3" t="str">
        <f t="shared" si="13"/>
        <v>Morning</v>
      </c>
      <c r="I867" s="3">
        <f t="shared" si="14"/>
        <v>2</v>
      </c>
      <c r="J867" s="3">
        <f t="shared" si="15"/>
        <v>6</v>
      </c>
    </row>
    <row r="868" spans="1:10" ht="14.25" customHeight="1" x14ac:dyDescent="0.45">
      <c r="A868" s="5">
        <v>45468</v>
      </c>
      <c r="B868" s="1">
        <v>45468.436416759258</v>
      </c>
      <c r="C868" s="3">
        <f t="shared" si="12"/>
        <v>10</v>
      </c>
      <c r="D868" s="3" t="s">
        <v>4</v>
      </c>
      <c r="E868" s="3" t="s">
        <v>29</v>
      </c>
      <c r="F868" s="4">
        <v>32.82</v>
      </c>
      <c r="G868" s="3" t="s">
        <v>20</v>
      </c>
      <c r="H868" s="3" t="str">
        <f t="shared" si="13"/>
        <v>Morning</v>
      </c>
      <c r="I868" s="3">
        <f t="shared" si="14"/>
        <v>2</v>
      </c>
      <c r="J868" s="3">
        <f t="shared" si="15"/>
        <v>6</v>
      </c>
    </row>
    <row r="869" spans="1:10" ht="14.25" customHeight="1" x14ac:dyDescent="0.45">
      <c r="A869" s="5">
        <v>45468</v>
      </c>
      <c r="B869" s="1">
        <v>45468.437296412034</v>
      </c>
      <c r="C869" s="3">
        <f t="shared" si="12"/>
        <v>10</v>
      </c>
      <c r="D869" s="3" t="s">
        <v>4</v>
      </c>
      <c r="E869" s="3" t="s">
        <v>60</v>
      </c>
      <c r="F869" s="4">
        <v>32.82</v>
      </c>
      <c r="G869" s="3" t="s">
        <v>20</v>
      </c>
      <c r="H869" s="3" t="str">
        <f t="shared" si="13"/>
        <v>Morning</v>
      </c>
      <c r="I869" s="3">
        <f t="shared" si="14"/>
        <v>2</v>
      </c>
      <c r="J869" s="3">
        <f t="shared" si="15"/>
        <v>6</v>
      </c>
    </row>
    <row r="870" spans="1:10" ht="14.25" customHeight="1" x14ac:dyDescent="0.45">
      <c r="A870" s="5">
        <v>45468</v>
      </c>
      <c r="B870" s="1">
        <v>45468.482549722219</v>
      </c>
      <c r="C870" s="3">
        <f t="shared" si="12"/>
        <v>11</v>
      </c>
      <c r="D870" s="3" t="s">
        <v>4</v>
      </c>
      <c r="E870" s="3" t="s">
        <v>223</v>
      </c>
      <c r="F870" s="4">
        <v>37.72</v>
      </c>
      <c r="G870" s="3" t="s">
        <v>49</v>
      </c>
      <c r="H870" s="3" t="str">
        <f t="shared" si="13"/>
        <v>Morning</v>
      </c>
      <c r="I870" s="3">
        <f t="shared" si="14"/>
        <v>2</v>
      </c>
      <c r="J870" s="3">
        <f t="shared" si="15"/>
        <v>6</v>
      </c>
    </row>
    <row r="871" spans="1:10" ht="14.25" customHeight="1" x14ac:dyDescent="0.45">
      <c r="A871" s="5">
        <v>45469</v>
      </c>
      <c r="B871" s="1">
        <v>45469.397936412039</v>
      </c>
      <c r="C871" s="3">
        <f t="shared" si="12"/>
        <v>9</v>
      </c>
      <c r="D871" s="3" t="s">
        <v>4</v>
      </c>
      <c r="E871" s="3" t="s">
        <v>343</v>
      </c>
      <c r="F871" s="4">
        <v>37.72</v>
      </c>
      <c r="G871" s="3" t="s">
        <v>13</v>
      </c>
      <c r="H871" s="3" t="str">
        <f t="shared" si="13"/>
        <v>Morning</v>
      </c>
      <c r="I871" s="3">
        <f t="shared" si="14"/>
        <v>3</v>
      </c>
      <c r="J871" s="3">
        <f t="shared" si="15"/>
        <v>6</v>
      </c>
    </row>
    <row r="872" spans="1:10" ht="14.25" customHeight="1" x14ac:dyDescent="0.45">
      <c r="A872" s="5">
        <v>45469</v>
      </c>
      <c r="B872" s="1">
        <v>45469.689229780095</v>
      </c>
      <c r="C872" s="3">
        <f t="shared" si="12"/>
        <v>16</v>
      </c>
      <c r="D872" s="3" t="s">
        <v>4</v>
      </c>
      <c r="E872" s="3" t="s">
        <v>344</v>
      </c>
      <c r="F872" s="4">
        <v>23.02</v>
      </c>
      <c r="G872" s="3" t="s">
        <v>41</v>
      </c>
      <c r="H872" s="3" t="str">
        <f t="shared" si="13"/>
        <v>Afternoon</v>
      </c>
      <c r="I872" s="3">
        <f t="shared" si="14"/>
        <v>3</v>
      </c>
      <c r="J872" s="3">
        <f t="shared" si="15"/>
        <v>6</v>
      </c>
    </row>
    <row r="873" spans="1:10" ht="14.25" customHeight="1" x14ac:dyDescent="0.45">
      <c r="A873" s="5">
        <v>45469</v>
      </c>
      <c r="B873" s="1">
        <v>45469.690296377317</v>
      </c>
      <c r="C873" s="3">
        <f t="shared" si="12"/>
        <v>16</v>
      </c>
      <c r="D873" s="3" t="s">
        <v>4</v>
      </c>
      <c r="E873" s="3" t="s">
        <v>345</v>
      </c>
      <c r="F873" s="4">
        <v>27.92</v>
      </c>
      <c r="G873" s="3" t="s">
        <v>17</v>
      </c>
      <c r="H873" s="3" t="str">
        <f t="shared" si="13"/>
        <v>Afternoon</v>
      </c>
      <c r="I873" s="3">
        <f t="shared" si="14"/>
        <v>3</v>
      </c>
      <c r="J873" s="3">
        <f t="shared" si="15"/>
        <v>6</v>
      </c>
    </row>
    <row r="874" spans="1:10" ht="14.25" customHeight="1" x14ac:dyDescent="0.45">
      <c r="A874" s="5">
        <v>45469</v>
      </c>
      <c r="B874" s="1">
        <v>45469.890200185182</v>
      </c>
      <c r="C874" s="3">
        <f t="shared" si="12"/>
        <v>21</v>
      </c>
      <c r="D874" s="3" t="s">
        <v>4</v>
      </c>
      <c r="E874" s="3" t="s">
        <v>25</v>
      </c>
      <c r="F874" s="4">
        <v>37.72</v>
      </c>
      <c r="G874" s="3" t="s">
        <v>13</v>
      </c>
      <c r="H874" s="3" t="str">
        <f t="shared" si="13"/>
        <v>Night</v>
      </c>
      <c r="I874" s="3">
        <f t="shared" si="14"/>
        <v>3</v>
      </c>
      <c r="J874" s="3">
        <f t="shared" si="15"/>
        <v>6</v>
      </c>
    </row>
    <row r="875" spans="1:10" ht="14.25" customHeight="1" x14ac:dyDescent="0.45">
      <c r="A875" s="5">
        <v>45469</v>
      </c>
      <c r="B875" s="1">
        <v>45469.893759340281</v>
      </c>
      <c r="C875" s="3">
        <f t="shared" si="12"/>
        <v>21</v>
      </c>
      <c r="D875" s="3" t="s">
        <v>4</v>
      </c>
      <c r="E875" s="3" t="s">
        <v>25</v>
      </c>
      <c r="F875" s="4">
        <v>37.72</v>
      </c>
      <c r="G875" s="3" t="s">
        <v>49</v>
      </c>
      <c r="H875" s="3" t="str">
        <f t="shared" si="13"/>
        <v>Night</v>
      </c>
      <c r="I875" s="3">
        <f t="shared" si="14"/>
        <v>3</v>
      </c>
      <c r="J875" s="3">
        <f t="shared" si="15"/>
        <v>6</v>
      </c>
    </row>
    <row r="876" spans="1:10" ht="14.25" customHeight="1" x14ac:dyDescent="0.45">
      <c r="A876" s="5">
        <v>45469</v>
      </c>
      <c r="B876" s="1">
        <v>45469.894613032404</v>
      </c>
      <c r="C876" s="3">
        <f t="shared" si="12"/>
        <v>21</v>
      </c>
      <c r="D876" s="3" t="s">
        <v>4</v>
      </c>
      <c r="E876" s="3" t="s">
        <v>226</v>
      </c>
      <c r="F876" s="4">
        <v>32.82</v>
      </c>
      <c r="G876" s="3" t="s">
        <v>20</v>
      </c>
      <c r="H876" s="3" t="str">
        <f t="shared" si="13"/>
        <v>Night</v>
      </c>
      <c r="I876" s="3">
        <f t="shared" si="14"/>
        <v>3</v>
      </c>
      <c r="J876" s="3">
        <f t="shared" si="15"/>
        <v>6</v>
      </c>
    </row>
    <row r="877" spans="1:10" ht="14.25" customHeight="1" x14ac:dyDescent="0.45">
      <c r="A877" s="5">
        <v>45470</v>
      </c>
      <c r="B877" s="1">
        <v>45470.385916354164</v>
      </c>
      <c r="C877" s="3">
        <f t="shared" si="12"/>
        <v>9</v>
      </c>
      <c r="D877" s="3" t="s">
        <v>4</v>
      </c>
      <c r="E877" s="3" t="s">
        <v>346</v>
      </c>
      <c r="F877" s="4">
        <v>32.82</v>
      </c>
      <c r="G877" s="3" t="s">
        <v>20</v>
      </c>
      <c r="H877" s="3" t="str">
        <f t="shared" si="13"/>
        <v>Morning</v>
      </c>
      <c r="I877" s="3">
        <f t="shared" si="14"/>
        <v>4</v>
      </c>
      <c r="J877" s="3">
        <f t="shared" si="15"/>
        <v>6</v>
      </c>
    </row>
    <row r="878" spans="1:10" ht="14.25" customHeight="1" x14ac:dyDescent="0.45">
      <c r="A878" s="5">
        <v>45470</v>
      </c>
      <c r="B878" s="1">
        <v>45470.674861111111</v>
      </c>
      <c r="C878" s="3">
        <f t="shared" si="12"/>
        <v>16</v>
      </c>
      <c r="D878" s="3" t="s">
        <v>4</v>
      </c>
      <c r="E878" s="3" t="s">
        <v>347</v>
      </c>
      <c r="F878" s="4">
        <v>27.92</v>
      </c>
      <c r="G878" s="3" t="s">
        <v>34</v>
      </c>
      <c r="H878" s="3" t="str">
        <f t="shared" si="13"/>
        <v>Afternoon</v>
      </c>
      <c r="I878" s="3">
        <f t="shared" si="14"/>
        <v>4</v>
      </c>
      <c r="J878" s="3">
        <f t="shared" si="15"/>
        <v>6</v>
      </c>
    </row>
    <row r="879" spans="1:10" ht="14.25" customHeight="1" x14ac:dyDescent="0.45">
      <c r="A879" s="5">
        <v>45470</v>
      </c>
      <c r="B879" s="1">
        <v>45470.905594583332</v>
      </c>
      <c r="C879" s="3">
        <f t="shared" si="12"/>
        <v>21</v>
      </c>
      <c r="D879" s="3" t="s">
        <v>4</v>
      </c>
      <c r="E879" s="3" t="s">
        <v>348</v>
      </c>
      <c r="F879" s="4">
        <v>32.82</v>
      </c>
      <c r="G879" s="3" t="s">
        <v>20</v>
      </c>
      <c r="H879" s="3" t="str">
        <f t="shared" si="13"/>
        <v>Night</v>
      </c>
      <c r="I879" s="3">
        <f t="shared" si="14"/>
        <v>4</v>
      </c>
      <c r="J879" s="3">
        <f t="shared" si="15"/>
        <v>6</v>
      </c>
    </row>
    <row r="880" spans="1:10" ht="14.25" customHeight="1" x14ac:dyDescent="0.45">
      <c r="A880" s="5">
        <v>45470</v>
      </c>
      <c r="B880" s="1">
        <v>45470.910088159719</v>
      </c>
      <c r="C880" s="3">
        <f t="shared" si="12"/>
        <v>21</v>
      </c>
      <c r="D880" s="3" t="s">
        <v>4</v>
      </c>
      <c r="E880" s="3" t="s">
        <v>349</v>
      </c>
      <c r="F880" s="4">
        <v>37.72</v>
      </c>
      <c r="G880" s="3" t="s">
        <v>49</v>
      </c>
      <c r="H880" s="3" t="str">
        <f t="shared" si="13"/>
        <v>Night</v>
      </c>
      <c r="I880" s="3">
        <f t="shared" si="14"/>
        <v>4</v>
      </c>
      <c r="J880" s="3">
        <f t="shared" si="15"/>
        <v>6</v>
      </c>
    </row>
    <row r="881" spans="1:10" ht="14.25" customHeight="1" x14ac:dyDescent="0.45">
      <c r="A881" s="5">
        <v>45471</v>
      </c>
      <c r="B881" s="1">
        <v>45471.339294490739</v>
      </c>
      <c r="C881" s="3">
        <f t="shared" si="12"/>
        <v>8</v>
      </c>
      <c r="D881" s="3" t="s">
        <v>4</v>
      </c>
      <c r="E881" s="3" t="s">
        <v>161</v>
      </c>
      <c r="F881" s="4">
        <v>27.92</v>
      </c>
      <c r="G881" s="3" t="s">
        <v>34</v>
      </c>
      <c r="H881" s="3" t="str">
        <f t="shared" si="13"/>
        <v>Morning</v>
      </c>
      <c r="I881" s="3">
        <f t="shared" si="14"/>
        <v>5</v>
      </c>
      <c r="J881" s="3">
        <f t="shared" si="15"/>
        <v>6</v>
      </c>
    </row>
    <row r="882" spans="1:10" ht="14.25" customHeight="1" x14ac:dyDescent="0.45">
      <c r="A882" s="5">
        <v>45471</v>
      </c>
      <c r="B882" s="1">
        <v>45471.744374918984</v>
      </c>
      <c r="C882" s="3">
        <f t="shared" si="12"/>
        <v>17</v>
      </c>
      <c r="D882" s="3" t="s">
        <v>4</v>
      </c>
      <c r="E882" s="3" t="s">
        <v>294</v>
      </c>
      <c r="F882" s="4">
        <v>23.02</v>
      </c>
      <c r="G882" s="3" t="s">
        <v>41</v>
      </c>
      <c r="H882" s="3" t="str">
        <f t="shared" si="13"/>
        <v>Night</v>
      </c>
      <c r="I882" s="3">
        <f t="shared" si="14"/>
        <v>5</v>
      </c>
      <c r="J882" s="3">
        <f t="shared" si="15"/>
        <v>6</v>
      </c>
    </row>
    <row r="883" spans="1:10" ht="14.25" customHeight="1" x14ac:dyDescent="0.45">
      <c r="A883" s="5">
        <v>45471</v>
      </c>
      <c r="B883" s="1">
        <v>45471.910363136572</v>
      </c>
      <c r="C883" s="3">
        <f t="shared" si="12"/>
        <v>21</v>
      </c>
      <c r="D883" s="3" t="s">
        <v>4</v>
      </c>
      <c r="E883" s="3" t="s">
        <v>350</v>
      </c>
      <c r="F883" s="4">
        <v>32.82</v>
      </c>
      <c r="G883" s="3" t="s">
        <v>20</v>
      </c>
      <c r="H883" s="3" t="str">
        <f t="shared" si="13"/>
        <v>Night</v>
      </c>
      <c r="I883" s="3">
        <f t="shared" si="14"/>
        <v>5</v>
      </c>
      <c r="J883" s="3">
        <f t="shared" si="15"/>
        <v>6</v>
      </c>
    </row>
    <row r="884" spans="1:10" ht="14.25" customHeight="1" x14ac:dyDescent="0.45">
      <c r="A884" s="5">
        <v>45471</v>
      </c>
      <c r="B884" s="1">
        <v>45471.911132719906</v>
      </c>
      <c r="C884" s="3">
        <f t="shared" si="12"/>
        <v>21</v>
      </c>
      <c r="D884" s="3" t="s">
        <v>4</v>
      </c>
      <c r="E884" s="3" t="s">
        <v>351</v>
      </c>
      <c r="F884" s="4">
        <v>37.72</v>
      </c>
      <c r="G884" s="3" t="s">
        <v>13</v>
      </c>
      <c r="H884" s="3" t="str">
        <f t="shared" si="13"/>
        <v>Night</v>
      </c>
      <c r="I884" s="3">
        <f t="shared" si="14"/>
        <v>5</v>
      </c>
      <c r="J884" s="3">
        <f t="shared" si="15"/>
        <v>6</v>
      </c>
    </row>
    <row r="885" spans="1:10" ht="14.25" customHeight="1" x14ac:dyDescent="0.45">
      <c r="A885" s="5">
        <v>45471</v>
      </c>
      <c r="B885" s="1">
        <v>45471.936342314817</v>
      </c>
      <c r="C885" s="3">
        <f t="shared" si="12"/>
        <v>22</v>
      </c>
      <c r="D885" s="3" t="s">
        <v>4</v>
      </c>
      <c r="E885" s="3" t="s">
        <v>352</v>
      </c>
      <c r="F885" s="4">
        <v>37.72</v>
      </c>
      <c r="G885" s="3" t="s">
        <v>49</v>
      </c>
      <c r="H885" s="3" t="str">
        <f t="shared" si="13"/>
        <v>Night</v>
      </c>
      <c r="I885" s="3">
        <f t="shared" si="14"/>
        <v>5</v>
      </c>
      <c r="J885" s="3">
        <f t="shared" si="15"/>
        <v>6</v>
      </c>
    </row>
    <row r="886" spans="1:10" ht="14.25" customHeight="1" x14ac:dyDescent="0.45">
      <c r="A886" s="5">
        <v>45472</v>
      </c>
      <c r="B886" s="1">
        <v>45472.407758148147</v>
      </c>
      <c r="C886" s="3">
        <f t="shared" si="12"/>
        <v>9</v>
      </c>
      <c r="D886" s="3" t="s">
        <v>4</v>
      </c>
      <c r="E886" s="3" t="s">
        <v>117</v>
      </c>
      <c r="F886" s="4">
        <v>32.82</v>
      </c>
      <c r="G886" s="3" t="s">
        <v>20</v>
      </c>
      <c r="H886" s="3" t="str">
        <f t="shared" si="13"/>
        <v>Morning</v>
      </c>
      <c r="I886" s="3">
        <f t="shared" si="14"/>
        <v>6</v>
      </c>
      <c r="J886" s="3">
        <f t="shared" si="15"/>
        <v>6</v>
      </c>
    </row>
    <row r="887" spans="1:10" ht="14.25" customHeight="1" x14ac:dyDescent="0.45">
      <c r="A887" s="5">
        <v>45472</v>
      </c>
      <c r="B887" s="1">
        <v>45472.486337754628</v>
      </c>
      <c r="C887" s="3">
        <f t="shared" si="12"/>
        <v>11</v>
      </c>
      <c r="D887" s="3" t="s">
        <v>4</v>
      </c>
      <c r="E887" s="3" t="s">
        <v>353</v>
      </c>
      <c r="F887" s="4">
        <v>32.82</v>
      </c>
      <c r="G887" s="3" t="s">
        <v>20</v>
      </c>
      <c r="H887" s="3" t="str">
        <f t="shared" si="13"/>
        <v>Morning</v>
      </c>
      <c r="I887" s="3">
        <f t="shared" si="14"/>
        <v>6</v>
      </c>
      <c r="J887" s="3">
        <f t="shared" si="15"/>
        <v>6</v>
      </c>
    </row>
    <row r="888" spans="1:10" ht="14.25" customHeight="1" x14ac:dyDescent="0.45">
      <c r="A888" s="5">
        <v>45472</v>
      </c>
      <c r="B888" s="1">
        <v>45472.487113530093</v>
      </c>
      <c r="C888" s="3">
        <f t="shared" si="12"/>
        <v>11</v>
      </c>
      <c r="D888" s="3" t="s">
        <v>4</v>
      </c>
      <c r="E888" s="3" t="s">
        <v>353</v>
      </c>
      <c r="F888" s="4">
        <v>32.82</v>
      </c>
      <c r="G888" s="3" t="s">
        <v>20</v>
      </c>
      <c r="H888" s="3" t="str">
        <f t="shared" si="13"/>
        <v>Morning</v>
      </c>
      <c r="I888" s="3">
        <f t="shared" si="14"/>
        <v>6</v>
      </c>
      <c r="J888" s="3">
        <f t="shared" si="15"/>
        <v>6</v>
      </c>
    </row>
    <row r="889" spans="1:10" ht="14.25" customHeight="1" x14ac:dyDescent="0.45">
      <c r="A889" s="5">
        <v>45472</v>
      </c>
      <c r="B889" s="1">
        <v>45472.521115254633</v>
      </c>
      <c r="C889" s="3">
        <f t="shared" si="12"/>
        <v>12</v>
      </c>
      <c r="D889" s="3" t="s">
        <v>4</v>
      </c>
      <c r="E889" s="3" t="s">
        <v>354</v>
      </c>
      <c r="F889" s="4">
        <v>37.72</v>
      </c>
      <c r="G889" s="3" t="s">
        <v>49</v>
      </c>
      <c r="H889" s="3" t="str">
        <f t="shared" si="13"/>
        <v>Afternoon</v>
      </c>
      <c r="I889" s="3">
        <f t="shared" si="14"/>
        <v>6</v>
      </c>
      <c r="J889" s="3">
        <f t="shared" si="15"/>
        <v>6</v>
      </c>
    </row>
    <row r="890" spans="1:10" ht="14.25" customHeight="1" x14ac:dyDescent="0.45">
      <c r="A890" s="5">
        <v>45472</v>
      </c>
      <c r="B890" s="1">
        <v>45472.522020625001</v>
      </c>
      <c r="C890" s="3">
        <f t="shared" si="12"/>
        <v>12</v>
      </c>
      <c r="D890" s="3" t="s">
        <v>4</v>
      </c>
      <c r="E890" s="3" t="s">
        <v>354</v>
      </c>
      <c r="F890" s="4">
        <v>37.72</v>
      </c>
      <c r="G890" s="3" t="s">
        <v>49</v>
      </c>
      <c r="H890" s="3" t="str">
        <f t="shared" si="13"/>
        <v>Afternoon</v>
      </c>
      <c r="I890" s="3">
        <f t="shared" si="14"/>
        <v>6</v>
      </c>
      <c r="J890" s="3">
        <f t="shared" si="15"/>
        <v>6</v>
      </c>
    </row>
    <row r="891" spans="1:10" ht="14.25" customHeight="1" x14ac:dyDescent="0.45">
      <c r="A891" s="5">
        <v>45472</v>
      </c>
      <c r="B891" s="1">
        <v>45472.724809988424</v>
      </c>
      <c r="C891" s="3">
        <f t="shared" si="12"/>
        <v>17</v>
      </c>
      <c r="D891" s="3" t="s">
        <v>4</v>
      </c>
      <c r="E891" s="3" t="s">
        <v>355</v>
      </c>
      <c r="F891" s="4">
        <v>37.72</v>
      </c>
      <c r="G891" s="3" t="s">
        <v>49</v>
      </c>
      <c r="H891" s="3" t="str">
        <f t="shared" si="13"/>
        <v>Night</v>
      </c>
      <c r="I891" s="3">
        <f t="shared" si="14"/>
        <v>6</v>
      </c>
      <c r="J891" s="3">
        <f t="shared" si="15"/>
        <v>6</v>
      </c>
    </row>
    <row r="892" spans="1:10" ht="14.25" customHeight="1" x14ac:dyDescent="0.45">
      <c r="A892" s="5">
        <v>45472</v>
      </c>
      <c r="B892" s="1">
        <v>45472.725606215281</v>
      </c>
      <c r="C892" s="3">
        <f t="shared" si="12"/>
        <v>17</v>
      </c>
      <c r="D892" s="3" t="s">
        <v>4</v>
      </c>
      <c r="E892" s="3" t="s">
        <v>355</v>
      </c>
      <c r="F892" s="4">
        <v>37.72</v>
      </c>
      <c r="G892" s="3" t="s">
        <v>15</v>
      </c>
      <c r="H892" s="3" t="str">
        <f t="shared" si="13"/>
        <v>Night</v>
      </c>
      <c r="I892" s="3">
        <f t="shared" si="14"/>
        <v>6</v>
      </c>
      <c r="J892" s="3">
        <f t="shared" si="15"/>
        <v>6</v>
      </c>
    </row>
    <row r="893" spans="1:10" ht="14.25" customHeight="1" x14ac:dyDescent="0.45">
      <c r="A893" s="5">
        <v>45472</v>
      </c>
      <c r="B893" s="1">
        <v>45472.894009826392</v>
      </c>
      <c r="C893" s="3">
        <f t="shared" si="12"/>
        <v>21</v>
      </c>
      <c r="D893" s="3" t="s">
        <v>4</v>
      </c>
      <c r="E893" s="3" t="s">
        <v>25</v>
      </c>
      <c r="F893" s="4">
        <v>37.72</v>
      </c>
      <c r="G893" s="3" t="s">
        <v>13</v>
      </c>
      <c r="H893" s="3" t="str">
        <f t="shared" si="13"/>
        <v>Night</v>
      </c>
      <c r="I893" s="3">
        <f t="shared" si="14"/>
        <v>6</v>
      </c>
      <c r="J893" s="3">
        <f t="shared" si="15"/>
        <v>6</v>
      </c>
    </row>
    <row r="894" spans="1:10" ht="14.25" customHeight="1" x14ac:dyDescent="0.45">
      <c r="A894" s="5">
        <v>45473</v>
      </c>
      <c r="B894" s="1">
        <v>45473.43622502315</v>
      </c>
      <c r="C894" s="3">
        <f t="shared" si="12"/>
        <v>10</v>
      </c>
      <c r="D894" s="3" t="s">
        <v>4</v>
      </c>
      <c r="E894" s="3" t="s">
        <v>356</v>
      </c>
      <c r="F894" s="4">
        <v>37.72</v>
      </c>
      <c r="G894" s="3" t="s">
        <v>13</v>
      </c>
      <c r="H894" s="3" t="str">
        <f t="shared" si="13"/>
        <v>Morning</v>
      </c>
      <c r="I894" s="3">
        <f t="shared" si="14"/>
        <v>7</v>
      </c>
      <c r="J894" s="3">
        <f t="shared" si="15"/>
        <v>6</v>
      </c>
    </row>
    <row r="895" spans="1:10" ht="14.25" customHeight="1" x14ac:dyDescent="0.45">
      <c r="A895" s="5">
        <v>45473</v>
      </c>
      <c r="B895" s="1">
        <v>45473.545724768519</v>
      </c>
      <c r="C895" s="3">
        <f t="shared" si="12"/>
        <v>13</v>
      </c>
      <c r="D895" s="3" t="s">
        <v>4</v>
      </c>
      <c r="E895" s="3" t="s">
        <v>357</v>
      </c>
      <c r="F895" s="4">
        <v>23.02</v>
      </c>
      <c r="G895" s="3" t="s">
        <v>41</v>
      </c>
      <c r="H895" s="3" t="str">
        <f t="shared" si="13"/>
        <v>Afternoon</v>
      </c>
      <c r="I895" s="3">
        <f t="shared" si="14"/>
        <v>7</v>
      </c>
      <c r="J895" s="3">
        <f t="shared" si="15"/>
        <v>6</v>
      </c>
    </row>
    <row r="896" spans="1:10" ht="14.25" customHeight="1" x14ac:dyDescent="0.45">
      <c r="A896" s="5">
        <v>45473</v>
      </c>
      <c r="B896" s="1">
        <v>45473.7046490625</v>
      </c>
      <c r="C896" s="3">
        <f t="shared" si="12"/>
        <v>16</v>
      </c>
      <c r="D896" s="3" t="s">
        <v>4</v>
      </c>
      <c r="E896" s="3" t="s">
        <v>25</v>
      </c>
      <c r="F896" s="4">
        <v>37.72</v>
      </c>
      <c r="G896" s="3" t="s">
        <v>15</v>
      </c>
      <c r="H896" s="3" t="str">
        <f t="shared" si="13"/>
        <v>Afternoon</v>
      </c>
      <c r="I896" s="3">
        <f t="shared" si="14"/>
        <v>7</v>
      </c>
      <c r="J896" s="3">
        <f t="shared" si="15"/>
        <v>6</v>
      </c>
    </row>
    <row r="897" spans="1:10" ht="14.25" customHeight="1" x14ac:dyDescent="0.45">
      <c r="A897" s="5">
        <v>45473</v>
      </c>
      <c r="B897" s="1">
        <v>45473.877890578704</v>
      </c>
      <c r="C897" s="3">
        <f t="shared" si="12"/>
        <v>21</v>
      </c>
      <c r="D897" s="3" t="s">
        <v>4</v>
      </c>
      <c r="E897" s="3" t="s">
        <v>117</v>
      </c>
      <c r="F897" s="4">
        <v>32.82</v>
      </c>
      <c r="G897" s="3" t="s">
        <v>20</v>
      </c>
      <c r="H897" s="3" t="str">
        <f t="shared" si="13"/>
        <v>Night</v>
      </c>
      <c r="I897" s="3">
        <f t="shared" si="14"/>
        <v>7</v>
      </c>
      <c r="J897" s="3">
        <f t="shared" si="15"/>
        <v>6</v>
      </c>
    </row>
    <row r="898" spans="1:10" ht="14.25" customHeight="1" x14ac:dyDescent="0.45">
      <c r="A898" s="5">
        <v>45474</v>
      </c>
      <c r="B898" s="1">
        <v>45474.755170833334</v>
      </c>
      <c r="C898" s="3">
        <f t="shared" si="12"/>
        <v>18</v>
      </c>
      <c r="D898" s="3" t="s">
        <v>4</v>
      </c>
      <c r="E898" s="3" t="s">
        <v>29</v>
      </c>
      <c r="F898" s="4">
        <v>23.02</v>
      </c>
      <c r="G898" s="3" t="s">
        <v>41</v>
      </c>
      <c r="H898" s="3" t="str">
        <f t="shared" si="13"/>
        <v>Night</v>
      </c>
      <c r="I898" s="3">
        <f t="shared" si="14"/>
        <v>1</v>
      </c>
      <c r="J898" s="3">
        <f t="shared" si="15"/>
        <v>7</v>
      </c>
    </row>
    <row r="899" spans="1:10" ht="14.25" customHeight="1" x14ac:dyDescent="0.45">
      <c r="A899" s="5">
        <v>45474</v>
      </c>
      <c r="B899" s="1">
        <v>45474.789488935188</v>
      </c>
      <c r="C899" s="3">
        <f t="shared" si="12"/>
        <v>18</v>
      </c>
      <c r="D899" s="3" t="s">
        <v>4</v>
      </c>
      <c r="E899" s="3" t="s">
        <v>358</v>
      </c>
      <c r="F899" s="4">
        <v>37.72</v>
      </c>
      <c r="G899" s="3" t="s">
        <v>49</v>
      </c>
      <c r="H899" s="3" t="str">
        <f t="shared" si="13"/>
        <v>Night</v>
      </c>
      <c r="I899" s="3">
        <f t="shared" si="14"/>
        <v>1</v>
      </c>
      <c r="J899" s="3">
        <f t="shared" si="15"/>
        <v>7</v>
      </c>
    </row>
    <row r="900" spans="1:10" ht="14.25" customHeight="1" x14ac:dyDescent="0.45">
      <c r="A900" s="5">
        <v>45474</v>
      </c>
      <c r="B900" s="1">
        <v>45474.790211423613</v>
      </c>
      <c r="C900" s="3">
        <f t="shared" si="12"/>
        <v>18</v>
      </c>
      <c r="D900" s="3" t="s">
        <v>4</v>
      </c>
      <c r="E900" s="3" t="s">
        <v>359</v>
      </c>
      <c r="F900" s="4">
        <v>37.72</v>
      </c>
      <c r="G900" s="3" t="s">
        <v>49</v>
      </c>
      <c r="H900" s="3" t="str">
        <f t="shared" si="13"/>
        <v>Night</v>
      </c>
      <c r="I900" s="3">
        <f t="shared" si="14"/>
        <v>1</v>
      </c>
      <c r="J900" s="3">
        <f t="shared" si="15"/>
        <v>7</v>
      </c>
    </row>
    <row r="901" spans="1:10" ht="14.25" customHeight="1" x14ac:dyDescent="0.45">
      <c r="A901" s="5">
        <v>45475</v>
      </c>
      <c r="B901" s="1">
        <v>45475.446458993058</v>
      </c>
      <c r="C901" s="3">
        <f t="shared" si="12"/>
        <v>10</v>
      </c>
      <c r="D901" s="3" t="s">
        <v>4</v>
      </c>
      <c r="E901" s="3" t="s">
        <v>324</v>
      </c>
      <c r="F901" s="4">
        <v>32.82</v>
      </c>
      <c r="G901" s="3" t="s">
        <v>20</v>
      </c>
      <c r="H901" s="3" t="str">
        <f t="shared" si="13"/>
        <v>Morning</v>
      </c>
      <c r="I901" s="3">
        <f t="shared" si="14"/>
        <v>2</v>
      </c>
      <c r="J901" s="3">
        <f t="shared" si="15"/>
        <v>7</v>
      </c>
    </row>
    <row r="902" spans="1:10" ht="14.25" customHeight="1" x14ac:dyDescent="0.45">
      <c r="A902" s="5">
        <v>45475</v>
      </c>
      <c r="B902" s="1">
        <v>45475.447923807871</v>
      </c>
      <c r="C902" s="3">
        <f t="shared" si="12"/>
        <v>10</v>
      </c>
      <c r="D902" s="3" t="s">
        <v>4</v>
      </c>
      <c r="E902" s="3" t="s">
        <v>324</v>
      </c>
      <c r="F902" s="4">
        <v>27.92</v>
      </c>
      <c r="G902" s="3" t="s">
        <v>17</v>
      </c>
      <c r="H902" s="3" t="str">
        <f t="shared" si="13"/>
        <v>Morning</v>
      </c>
      <c r="I902" s="3">
        <f t="shared" si="14"/>
        <v>2</v>
      </c>
      <c r="J902" s="3">
        <f t="shared" si="15"/>
        <v>7</v>
      </c>
    </row>
    <row r="903" spans="1:10" ht="14.25" customHeight="1" x14ac:dyDescent="0.45">
      <c r="A903" s="5">
        <v>45475</v>
      </c>
      <c r="B903" s="1">
        <v>45475.53339329861</v>
      </c>
      <c r="C903" s="3">
        <f t="shared" si="12"/>
        <v>12</v>
      </c>
      <c r="D903" s="3" t="s">
        <v>4</v>
      </c>
      <c r="E903" s="3" t="s">
        <v>37</v>
      </c>
      <c r="F903" s="4">
        <v>37.72</v>
      </c>
      <c r="G903" s="3" t="s">
        <v>13</v>
      </c>
      <c r="H903" s="3" t="str">
        <f t="shared" si="13"/>
        <v>Afternoon</v>
      </c>
      <c r="I903" s="3">
        <f t="shared" si="14"/>
        <v>2</v>
      </c>
      <c r="J903" s="3">
        <f t="shared" si="15"/>
        <v>7</v>
      </c>
    </row>
    <row r="904" spans="1:10" ht="14.25" customHeight="1" x14ac:dyDescent="0.45">
      <c r="A904" s="5">
        <v>45475</v>
      </c>
      <c r="B904" s="1">
        <v>45475.585569803239</v>
      </c>
      <c r="C904" s="3">
        <f t="shared" si="12"/>
        <v>14</v>
      </c>
      <c r="D904" s="3" t="s">
        <v>4</v>
      </c>
      <c r="E904" s="3" t="s">
        <v>360</v>
      </c>
      <c r="F904" s="4">
        <v>27.92</v>
      </c>
      <c r="G904" s="3" t="s">
        <v>17</v>
      </c>
      <c r="H904" s="3" t="str">
        <f t="shared" si="13"/>
        <v>Afternoon</v>
      </c>
      <c r="I904" s="3">
        <f t="shared" si="14"/>
        <v>2</v>
      </c>
      <c r="J904" s="3">
        <f t="shared" si="15"/>
        <v>7</v>
      </c>
    </row>
    <row r="905" spans="1:10" ht="14.25" customHeight="1" x14ac:dyDescent="0.45">
      <c r="A905" s="5">
        <v>45475</v>
      </c>
      <c r="B905" s="1">
        <v>45475.688476122683</v>
      </c>
      <c r="C905" s="3">
        <f t="shared" si="12"/>
        <v>16</v>
      </c>
      <c r="D905" s="3" t="s">
        <v>4</v>
      </c>
      <c r="E905" s="3" t="s">
        <v>361</v>
      </c>
      <c r="F905" s="4">
        <v>32.82</v>
      </c>
      <c r="G905" s="3" t="s">
        <v>20</v>
      </c>
      <c r="H905" s="3" t="str">
        <f t="shared" si="13"/>
        <v>Afternoon</v>
      </c>
      <c r="I905" s="3">
        <f t="shared" si="14"/>
        <v>2</v>
      </c>
      <c r="J905" s="3">
        <f t="shared" si="15"/>
        <v>7</v>
      </c>
    </row>
    <row r="906" spans="1:10" ht="14.25" customHeight="1" x14ac:dyDescent="0.45">
      <c r="A906" s="5">
        <v>45475</v>
      </c>
      <c r="B906" s="1">
        <v>45475.918328425927</v>
      </c>
      <c r="C906" s="3">
        <f t="shared" si="12"/>
        <v>22</v>
      </c>
      <c r="D906" s="3" t="s">
        <v>4</v>
      </c>
      <c r="E906" s="3" t="s">
        <v>349</v>
      </c>
      <c r="F906" s="4">
        <v>32.82</v>
      </c>
      <c r="G906" s="3" t="s">
        <v>20</v>
      </c>
      <c r="H906" s="3" t="str">
        <f t="shared" si="13"/>
        <v>Night</v>
      </c>
      <c r="I906" s="3">
        <f t="shared" si="14"/>
        <v>2</v>
      </c>
      <c r="J906" s="3">
        <f t="shared" si="15"/>
        <v>7</v>
      </c>
    </row>
    <row r="907" spans="1:10" ht="14.25" customHeight="1" x14ac:dyDescent="0.45">
      <c r="A907" s="5">
        <v>45476</v>
      </c>
      <c r="B907" s="1">
        <v>45476.577256192133</v>
      </c>
      <c r="C907" s="3">
        <f t="shared" si="12"/>
        <v>13</v>
      </c>
      <c r="D907" s="3" t="s">
        <v>4</v>
      </c>
      <c r="E907" s="3" t="s">
        <v>29</v>
      </c>
      <c r="F907" s="4">
        <v>32.82</v>
      </c>
      <c r="G907" s="3" t="s">
        <v>20</v>
      </c>
      <c r="H907" s="3" t="str">
        <f t="shared" si="13"/>
        <v>Afternoon</v>
      </c>
      <c r="I907" s="3">
        <f t="shared" si="14"/>
        <v>3</v>
      </c>
      <c r="J907" s="3">
        <f t="shared" si="15"/>
        <v>7</v>
      </c>
    </row>
    <row r="908" spans="1:10" ht="14.25" customHeight="1" x14ac:dyDescent="0.45">
      <c r="A908" s="5">
        <v>45476</v>
      </c>
      <c r="B908" s="1">
        <v>45476.667552708335</v>
      </c>
      <c r="C908" s="3">
        <f t="shared" si="12"/>
        <v>16</v>
      </c>
      <c r="D908" s="3" t="s">
        <v>4</v>
      </c>
      <c r="E908" s="3" t="s">
        <v>362</v>
      </c>
      <c r="F908" s="4">
        <v>37.72</v>
      </c>
      <c r="G908" s="3" t="s">
        <v>49</v>
      </c>
      <c r="H908" s="3" t="str">
        <f t="shared" si="13"/>
        <v>Afternoon</v>
      </c>
      <c r="I908" s="3">
        <f t="shared" si="14"/>
        <v>3</v>
      </c>
      <c r="J908" s="3">
        <f t="shared" si="15"/>
        <v>7</v>
      </c>
    </row>
    <row r="909" spans="1:10" ht="14.25" customHeight="1" x14ac:dyDescent="0.45">
      <c r="A909" s="5">
        <v>45476</v>
      </c>
      <c r="B909" s="1">
        <v>45476.70168082176</v>
      </c>
      <c r="C909" s="3">
        <f t="shared" si="12"/>
        <v>16</v>
      </c>
      <c r="D909" s="3" t="s">
        <v>4</v>
      </c>
      <c r="E909" s="3" t="s">
        <v>363</v>
      </c>
      <c r="F909" s="4">
        <v>37.72</v>
      </c>
      <c r="G909" s="3" t="s">
        <v>49</v>
      </c>
      <c r="H909" s="3" t="str">
        <f t="shared" si="13"/>
        <v>Afternoon</v>
      </c>
      <c r="I909" s="3">
        <f t="shared" si="14"/>
        <v>3</v>
      </c>
      <c r="J909" s="3">
        <f t="shared" si="15"/>
        <v>7</v>
      </c>
    </row>
    <row r="910" spans="1:10" ht="14.25" customHeight="1" x14ac:dyDescent="0.45">
      <c r="A910" s="5">
        <v>45476</v>
      </c>
      <c r="B910" s="1">
        <v>45476.703652986114</v>
      </c>
      <c r="C910" s="3">
        <f t="shared" si="12"/>
        <v>16</v>
      </c>
      <c r="D910" s="3" t="s">
        <v>4</v>
      </c>
      <c r="E910" s="3" t="s">
        <v>290</v>
      </c>
      <c r="F910" s="4">
        <v>32.82</v>
      </c>
      <c r="G910" s="3" t="s">
        <v>20</v>
      </c>
      <c r="H910" s="3" t="str">
        <f t="shared" si="13"/>
        <v>Afternoon</v>
      </c>
      <c r="I910" s="3">
        <f t="shared" si="14"/>
        <v>3</v>
      </c>
      <c r="J910" s="3">
        <f t="shared" si="15"/>
        <v>7</v>
      </c>
    </row>
    <row r="911" spans="1:10" ht="14.25" customHeight="1" x14ac:dyDescent="0.45">
      <c r="A911" s="5">
        <v>45476</v>
      </c>
      <c r="B911" s="1">
        <v>45476.70443179398</v>
      </c>
      <c r="C911" s="3">
        <f t="shared" si="12"/>
        <v>16</v>
      </c>
      <c r="D911" s="3" t="s">
        <v>4</v>
      </c>
      <c r="E911" s="3" t="s">
        <v>364</v>
      </c>
      <c r="F911" s="4">
        <v>32.82</v>
      </c>
      <c r="G911" s="3" t="s">
        <v>20</v>
      </c>
      <c r="H911" s="3" t="str">
        <f t="shared" si="13"/>
        <v>Afternoon</v>
      </c>
      <c r="I911" s="3">
        <f t="shared" si="14"/>
        <v>3</v>
      </c>
      <c r="J911" s="3">
        <f t="shared" si="15"/>
        <v>7</v>
      </c>
    </row>
    <row r="912" spans="1:10" ht="14.25" customHeight="1" x14ac:dyDescent="0.45">
      <c r="A912" s="5">
        <v>45476</v>
      </c>
      <c r="B912" s="1">
        <v>45476.705224803241</v>
      </c>
      <c r="C912" s="3">
        <f t="shared" si="12"/>
        <v>16</v>
      </c>
      <c r="D912" s="3" t="s">
        <v>4</v>
      </c>
      <c r="E912" s="3" t="s">
        <v>290</v>
      </c>
      <c r="F912" s="4">
        <v>37.72</v>
      </c>
      <c r="G912" s="3" t="s">
        <v>13</v>
      </c>
      <c r="H912" s="3" t="str">
        <f t="shared" si="13"/>
        <v>Afternoon</v>
      </c>
      <c r="I912" s="3">
        <f t="shared" si="14"/>
        <v>3</v>
      </c>
      <c r="J912" s="3">
        <f t="shared" si="15"/>
        <v>7</v>
      </c>
    </row>
    <row r="913" spans="1:10" ht="14.25" customHeight="1" x14ac:dyDescent="0.45">
      <c r="A913" s="5">
        <v>45476</v>
      </c>
      <c r="B913" s="1">
        <v>45476.707934953702</v>
      </c>
      <c r="C913" s="3">
        <f t="shared" si="12"/>
        <v>16</v>
      </c>
      <c r="D913" s="3" t="s">
        <v>4</v>
      </c>
      <c r="E913" s="3" t="s">
        <v>365</v>
      </c>
      <c r="F913" s="4">
        <v>23.02</v>
      </c>
      <c r="G913" s="3" t="s">
        <v>41</v>
      </c>
      <c r="H913" s="3" t="str">
        <f t="shared" si="13"/>
        <v>Afternoon</v>
      </c>
      <c r="I913" s="3">
        <f t="shared" si="14"/>
        <v>3</v>
      </c>
      <c r="J913" s="3">
        <f t="shared" si="15"/>
        <v>7</v>
      </c>
    </row>
    <row r="914" spans="1:10" ht="14.25" customHeight="1" x14ac:dyDescent="0.45">
      <c r="A914" s="5">
        <v>45476</v>
      </c>
      <c r="B914" s="1">
        <v>45476.749326701392</v>
      </c>
      <c r="C914" s="3">
        <f t="shared" si="12"/>
        <v>17</v>
      </c>
      <c r="D914" s="3" t="s">
        <v>4</v>
      </c>
      <c r="E914" s="3" t="s">
        <v>366</v>
      </c>
      <c r="F914" s="4">
        <v>37.72</v>
      </c>
      <c r="G914" s="3" t="s">
        <v>49</v>
      </c>
      <c r="H914" s="3" t="str">
        <f t="shared" si="13"/>
        <v>Night</v>
      </c>
      <c r="I914" s="3">
        <f t="shared" si="14"/>
        <v>3</v>
      </c>
      <c r="J914" s="3">
        <f t="shared" si="15"/>
        <v>7</v>
      </c>
    </row>
    <row r="915" spans="1:10" ht="14.25" customHeight="1" x14ac:dyDescent="0.45">
      <c r="A915" s="5">
        <v>45476</v>
      </c>
      <c r="B915" s="1">
        <v>45476.795939074073</v>
      </c>
      <c r="C915" s="3">
        <f t="shared" si="12"/>
        <v>19</v>
      </c>
      <c r="D915" s="3" t="s">
        <v>4</v>
      </c>
      <c r="E915" s="3" t="s">
        <v>25</v>
      </c>
      <c r="F915" s="4">
        <v>37.72</v>
      </c>
      <c r="G915" s="3" t="s">
        <v>13</v>
      </c>
      <c r="H915" s="3" t="str">
        <f t="shared" si="13"/>
        <v>Night</v>
      </c>
      <c r="I915" s="3">
        <f t="shared" si="14"/>
        <v>3</v>
      </c>
      <c r="J915" s="3">
        <f t="shared" si="15"/>
        <v>7</v>
      </c>
    </row>
    <row r="916" spans="1:10" ht="14.25" customHeight="1" x14ac:dyDescent="0.45">
      <c r="A916" s="5">
        <v>45477</v>
      </c>
      <c r="B916" s="1">
        <v>45477.43499681713</v>
      </c>
      <c r="C916" s="3">
        <f t="shared" si="12"/>
        <v>10</v>
      </c>
      <c r="D916" s="3" t="s">
        <v>4</v>
      </c>
      <c r="E916" s="3" t="s">
        <v>163</v>
      </c>
      <c r="F916" s="4">
        <v>32.82</v>
      </c>
      <c r="G916" s="3" t="s">
        <v>20</v>
      </c>
      <c r="H916" s="3" t="str">
        <f t="shared" si="13"/>
        <v>Morning</v>
      </c>
      <c r="I916" s="3">
        <f t="shared" si="14"/>
        <v>4</v>
      </c>
      <c r="J916" s="3">
        <f t="shared" si="15"/>
        <v>7</v>
      </c>
    </row>
    <row r="917" spans="1:10" ht="14.25" customHeight="1" x14ac:dyDescent="0.45">
      <c r="A917" s="5">
        <v>45477</v>
      </c>
      <c r="B917" s="1">
        <v>45477.435766909723</v>
      </c>
      <c r="C917" s="3">
        <f t="shared" si="12"/>
        <v>10</v>
      </c>
      <c r="D917" s="3" t="s">
        <v>4</v>
      </c>
      <c r="E917" s="3" t="s">
        <v>29</v>
      </c>
      <c r="F917" s="4">
        <v>27.92</v>
      </c>
      <c r="G917" s="3" t="s">
        <v>17</v>
      </c>
      <c r="H917" s="3" t="str">
        <f t="shared" si="13"/>
        <v>Morning</v>
      </c>
      <c r="I917" s="3">
        <f t="shared" si="14"/>
        <v>4</v>
      </c>
      <c r="J917" s="3">
        <f t="shared" si="15"/>
        <v>7</v>
      </c>
    </row>
    <row r="918" spans="1:10" ht="14.25" customHeight="1" x14ac:dyDescent="0.45">
      <c r="A918" s="5">
        <v>45478</v>
      </c>
      <c r="B918" s="1">
        <v>45478.514220717596</v>
      </c>
      <c r="C918" s="3">
        <f t="shared" si="12"/>
        <v>12</v>
      </c>
      <c r="D918" s="3" t="s">
        <v>4</v>
      </c>
      <c r="E918" s="3" t="s">
        <v>78</v>
      </c>
      <c r="F918" s="4">
        <v>37.72</v>
      </c>
      <c r="G918" s="3" t="s">
        <v>24</v>
      </c>
      <c r="H918" s="3" t="str">
        <f t="shared" si="13"/>
        <v>Afternoon</v>
      </c>
      <c r="I918" s="3">
        <f t="shared" si="14"/>
        <v>5</v>
      </c>
      <c r="J918" s="3">
        <f t="shared" si="15"/>
        <v>7</v>
      </c>
    </row>
    <row r="919" spans="1:10" ht="14.25" customHeight="1" x14ac:dyDescent="0.45">
      <c r="A919" s="5">
        <v>45478</v>
      </c>
      <c r="B919" s="1">
        <v>45478.572027013892</v>
      </c>
      <c r="C919" s="3">
        <f t="shared" si="12"/>
        <v>13</v>
      </c>
      <c r="D919" s="3" t="s">
        <v>4</v>
      </c>
      <c r="E919" s="3" t="s">
        <v>60</v>
      </c>
      <c r="F919" s="4">
        <v>32.82</v>
      </c>
      <c r="G919" s="3" t="s">
        <v>20</v>
      </c>
      <c r="H919" s="3" t="str">
        <f t="shared" si="13"/>
        <v>Afternoon</v>
      </c>
      <c r="I919" s="3">
        <f t="shared" si="14"/>
        <v>5</v>
      </c>
      <c r="J919" s="3">
        <f t="shared" si="15"/>
        <v>7</v>
      </c>
    </row>
    <row r="920" spans="1:10" ht="14.25" customHeight="1" x14ac:dyDescent="0.45">
      <c r="A920" s="5">
        <v>45478</v>
      </c>
      <c r="B920" s="1">
        <v>45478.572729502317</v>
      </c>
      <c r="C920" s="3">
        <f t="shared" si="12"/>
        <v>13</v>
      </c>
      <c r="D920" s="3" t="s">
        <v>4</v>
      </c>
      <c r="E920" s="3" t="s">
        <v>367</v>
      </c>
      <c r="F920" s="4">
        <v>32.82</v>
      </c>
      <c r="G920" s="3" t="s">
        <v>20</v>
      </c>
      <c r="H920" s="3" t="str">
        <f t="shared" si="13"/>
        <v>Afternoon</v>
      </c>
      <c r="I920" s="3">
        <f t="shared" si="14"/>
        <v>5</v>
      </c>
      <c r="J920" s="3">
        <f t="shared" si="15"/>
        <v>7</v>
      </c>
    </row>
    <row r="921" spans="1:10" ht="14.25" customHeight="1" x14ac:dyDescent="0.45">
      <c r="A921" s="5">
        <v>45478</v>
      </c>
      <c r="B921" s="1">
        <v>45478.788846157404</v>
      </c>
      <c r="C921" s="3">
        <f t="shared" si="12"/>
        <v>18</v>
      </c>
      <c r="D921" s="3" t="s">
        <v>4</v>
      </c>
      <c r="E921" s="3" t="s">
        <v>368</v>
      </c>
      <c r="F921" s="4">
        <v>23.02</v>
      </c>
      <c r="G921" s="3" t="s">
        <v>41</v>
      </c>
      <c r="H921" s="3" t="str">
        <f t="shared" si="13"/>
        <v>Night</v>
      </c>
      <c r="I921" s="3">
        <f t="shared" si="14"/>
        <v>5</v>
      </c>
      <c r="J921" s="3">
        <f t="shared" si="15"/>
        <v>7</v>
      </c>
    </row>
    <row r="922" spans="1:10" ht="14.25" customHeight="1" x14ac:dyDescent="0.45">
      <c r="A922" s="5">
        <v>45478</v>
      </c>
      <c r="B922" s="1">
        <v>45478.829951527776</v>
      </c>
      <c r="C922" s="3">
        <f t="shared" si="12"/>
        <v>19</v>
      </c>
      <c r="D922" s="3" t="s">
        <v>4</v>
      </c>
      <c r="E922" s="3" t="s">
        <v>119</v>
      </c>
      <c r="F922" s="4">
        <v>27.92</v>
      </c>
      <c r="G922" s="3" t="s">
        <v>17</v>
      </c>
      <c r="H922" s="3" t="str">
        <f t="shared" si="13"/>
        <v>Night</v>
      </c>
      <c r="I922" s="3">
        <f t="shared" si="14"/>
        <v>5</v>
      </c>
      <c r="J922" s="3">
        <f t="shared" si="15"/>
        <v>7</v>
      </c>
    </row>
    <row r="923" spans="1:10" ht="14.25" customHeight="1" x14ac:dyDescent="0.45">
      <c r="A923" s="5">
        <v>45478</v>
      </c>
      <c r="B923" s="1">
        <v>45478.924959155091</v>
      </c>
      <c r="C923" s="3">
        <f t="shared" si="12"/>
        <v>22</v>
      </c>
      <c r="D923" s="3" t="s">
        <v>4</v>
      </c>
      <c r="E923" s="3" t="s">
        <v>369</v>
      </c>
      <c r="F923" s="4">
        <v>23.02</v>
      </c>
      <c r="G923" s="3" t="s">
        <v>41</v>
      </c>
      <c r="H923" s="3" t="str">
        <f t="shared" si="13"/>
        <v>Night</v>
      </c>
      <c r="I923" s="3">
        <f t="shared" si="14"/>
        <v>5</v>
      </c>
      <c r="J923" s="3">
        <f t="shared" si="15"/>
        <v>7</v>
      </c>
    </row>
    <row r="924" spans="1:10" ht="14.25" customHeight="1" x14ac:dyDescent="0.45">
      <c r="A924" s="5">
        <v>45478</v>
      </c>
      <c r="B924" s="1">
        <v>45478.929205138891</v>
      </c>
      <c r="C924" s="3">
        <f t="shared" si="12"/>
        <v>22</v>
      </c>
      <c r="D924" s="3" t="s">
        <v>4</v>
      </c>
      <c r="E924" s="3" t="s">
        <v>370</v>
      </c>
      <c r="F924" s="4">
        <v>27.92</v>
      </c>
      <c r="G924" s="3" t="s">
        <v>17</v>
      </c>
      <c r="H924" s="3" t="str">
        <f t="shared" si="13"/>
        <v>Night</v>
      </c>
      <c r="I924" s="3">
        <f t="shared" si="14"/>
        <v>5</v>
      </c>
      <c r="J924" s="3">
        <f t="shared" si="15"/>
        <v>7</v>
      </c>
    </row>
    <row r="925" spans="1:10" ht="14.25" customHeight="1" x14ac:dyDescent="0.45">
      <c r="A925" s="5">
        <v>45478</v>
      </c>
      <c r="B925" s="1">
        <v>45478.929825752311</v>
      </c>
      <c r="C925" s="3">
        <f t="shared" si="12"/>
        <v>22</v>
      </c>
      <c r="D925" s="3" t="s">
        <v>4</v>
      </c>
      <c r="E925" s="3" t="s">
        <v>370</v>
      </c>
      <c r="F925" s="4">
        <v>27.92</v>
      </c>
      <c r="G925" s="3" t="s">
        <v>17</v>
      </c>
      <c r="H925" s="3" t="str">
        <f t="shared" si="13"/>
        <v>Night</v>
      </c>
      <c r="I925" s="3">
        <f t="shared" si="14"/>
        <v>5</v>
      </c>
      <c r="J925" s="3">
        <f t="shared" si="15"/>
        <v>7</v>
      </c>
    </row>
    <row r="926" spans="1:10" ht="14.25" customHeight="1" x14ac:dyDescent="0.45">
      <c r="A926" s="5">
        <v>45478</v>
      </c>
      <c r="B926" s="1">
        <v>45478.930568854164</v>
      </c>
      <c r="C926" s="3">
        <f t="shared" si="12"/>
        <v>22</v>
      </c>
      <c r="D926" s="3" t="s">
        <v>4</v>
      </c>
      <c r="E926" s="3" t="s">
        <v>371</v>
      </c>
      <c r="F926" s="4">
        <v>37.72</v>
      </c>
      <c r="G926" s="3" t="s">
        <v>49</v>
      </c>
      <c r="H926" s="3" t="str">
        <f t="shared" si="13"/>
        <v>Night</v>
      </c>
      <c r="I926" s="3">
        <f t="shared" si="14"/>
        <v>5</v>
      </c>
      <c r="J926" s="3">
        <f t="shared" si="15"/>
        <v>7</v>
      </c>
    </row>
    <row r="927" spans="1:10" ht="14.25" customHeight="1" x14ac:dyDescent="0.45">
      <c r="A927" s="5">
        <v>45478</v>
      </c>
      <c r="B927" s="1">
        <v>45478.931359456015</v>
      </c>
      <c r="C927" s="3">
        <f t="shared" si="12"/>
        <v>22</v>
      </c>
      <c r="D927" s="3" t="s">
        <v>4</v>
      </c>
      <c r="E927" s="3" t="s">
        <v>371</v>
      </c>
      <c r="F927" s="4">
        <v>32.82</v>
      </c>
      <c r="G927" s="3" t="s">
        <v>20</v>
      </c>
      <c r="H927" s="3" t="str">
        <f t="shared" si="13"/>
        <v>Night</v>
      </c>
      <c r="I927" s="3">
        <f t="shared" si="14"/>
        <v>5</v>
      </c>
      <c r="J927" s="3">
        <f t="shared" si="15"/>
        <v>7</v>
      </c>
    </row>
    <row r="928" spans="1:10" ht="14.25" customHeight="1" x14ac:dyDescent="0.45">
      <c r="A928" s="5">
        <v>45479</v>
      </c>
      <c r="B928" s="1">
        <v>45479.436190115739</v>
      </c>
      <c r="C928" s="3">
        <f t="shared" si="12"/>
        <v>10</v>
      </c>
      <c r="D928" s="3" t="s">
        <v>4</v>
      </c>
      <c r="E928" s="3" t="s">
        <v>372</v>
      </c>
      <c r="F928" s="4">
        <v>37.72</v>
      </c>
      <c r="G928" s="3" t="s">
        <v>13</v>
      </c>
      <c r="H928" s="3" t="str">
        <f t="shared" si="13"/>
        <v>Morning</v>
      </c>
      <c r="I928" s="3">
        <f t="shared" si="14"/>
        <v>6</v>
      </c>
      <c r="J928" s="3">
        <f t="shared" si="15"/>
        <v>7</v>
      </c>
    </row>
    <row r="929" spans="1:10" ht="14.25" customHeight="1" x14ac:dyDescent="0.45">
      <c r="A929" s="5">
        <v>45479</v>
      </c>
      <c r="B929" s="1">
        <v>45479.719282893515</v>
      </c>
      <c r="C929" s="3">
        <f t="shared" si="12"/>
        <v>17</v>
      </c>
      <c r="D929" s="3" t="s">
        <v>4</v>
      </c>
      <c r="E929" s="3" t="s">
        <v>25</v>
      </c>
      <c r="F929" s="4">
        <v>32.82</v>
      </c>
      <c r="G929" s="3" t="s">
        <v>13</v>
      </c>
      <c r="H929" s="3" t="str">
        <f t="shared" si="13"/>
        <v>Night</v>
      </c>
      <c r="I929" s="3">
        <f t="shared" si="14"/>
        <v>6</v>
      </c>
      <c r="J929" s="3">
        <f t="shared" si="15"/>
        <v>7</v>
      </c>
    </row>
    <row r="930" spans="1:10" ht="14.25" customHeight="1" x14ac:dyDescent="0.45">
      <c r="A930" s="5">
        <v>45479</v>
      </c>
      <c r="B930" s="1">
        <v>45479.720150995374</v>
      </c>
      <c r="C930" s="3">
        <f t="shared" si="12"/>
        <v>17</v>
      </c>
      <c r="D930" s="3" t="s">
        <v>4</v>
      </c>
      <c r="E930" s="3" t="s">
        <v>25</v>
      </c>
      <c r="F930" s="4">
        <v>32.82</v>
      </c>
      <c r="G930" s="3" t="s">
        <v>13</v>
      </c>
      <c r="H930" s="3" t="str">
        <f t="shared" si="13"/>
        <v>Night</v>
      </c>
      <c r="I930" s="3">
        <f t="shared" si="14"/>
        <v>6</v>
      </c>
      <c r="J930" s="3">
        <f t="shared" si="15"/>
        <v>7</v>
      </c>
    </row>
    <row r="931" spans="1:10" ht="14.25" customHeight="1" x14ac:dyDescent="0.45">
      <c r="A931" s="5">
        <v>45479</v>
      </c>
      <c r="B931" s="1">
        <v>45479.798450312497</v>
      </c>
      <c r="C931" s="3">
        <f t="shared" si="12"/>
        <v>19</v>
      </c>
      <c r="D931" s="3" t="s">
        <v>4</v>
      </c>
      <c r="E931" s="3" t="s">
        <v>29</v>
      </c>
      <c r="F931" s="4">
        <v>32.82</v>
      </c>
      <c r="G931" s="3" t="s">
        <v>13</v>
      </c>
      <c r="H931" s="3" t="str">
        <f t="shared" si="13"/>
        <v>Night</v>
      </c>
      <c r="I931" s="3">
        <f t="shared" si="14"/>
        <v>6</v>
      </c>
      <c r="J931" s="3">
        <f t="shared" si="15"/>
        <v>7</v>
      </c>
    </row>
    <row r="932" spans="1:10" ht="14.25" customHeight="1" x14ac:dyDescent="0.45">
      <c r="A932" s="5">
        <v>45479</v>
      </c>
      <c r="B932" s="1">
        <v>45479.799069212961</v>
      </c>
      <c r="C932" s="3">
        <f t="shared" si="12"/>
        <v>19</v>
      </c>
      <c r="D932" s="3" t="s">
        <v>4</v>
      </c>
      <c r="E932" s="3" t="s">
        <v>29</v>
      </c>
      <c r="F932" s="4">
        <v>27.92</v>
      </c>
      <c r="G932" s="3" t="s">
        <v>20</v>
      </c>
      <c r="H932" s="3" t="str">
        <f t="shared" si="13"/>
        <v>Night</v>
      </c>
      <c r="I932" s="3">
        <f t="shared" si="14"/>
        <v>6</v>
      </c>
      <c r="J932" s="3">
        <f t="shared" si="15"/>
        <v>7</v>
      </c>
    </row>
    <row r="933" spans="1:10" ht="14.25" customHeight="1" x14ac:dyDescent="0.45">
      <c r="A933" s="5">
        <v>45480</v>
      </c>
      <c r="B933" s="1">
        <v>45480.378011215274</v>
      </c>
      <c r="C933" s="3">
        <f t="shared" si="12"/>
        <v>9</v>
      </c>
      <c r="D933" s="3" t="s">
        <v>4</v>
      </c>
      <c r="E933" s="3" t="s">
        <v>323</v>
      </c>
      <c r="F933" s="4">
        <v>32.82</v>
      </c>
      <c r="G933" s="3" t="s">
        <v>49</v>
      </c>
      <c r="H933" s="3" t="str">
        <f t="shared" si="13"/>
        <v>Morning</v>
      </c>
      <c r="I933" s="3">
        <f t="shared" si="14"/>
        <v>7</v>
      </c>
      <c r="J933" s="3">
        <f t="shared" si="15"/>
        <v>7</v>
      </c>
    </row>
    <row r="934" spans="1:10" ht="14.25" customHeight="1" x14ac:dyDescent="0.45">
      <c r="A934" s="5">
        <v>45480</v>
      </c>
      <c r="B934" s="1">
        <v>45480.385060474538</v>
      </c>
      <c r="C934" s="3">
        <f t="shared" si="12"/>
        <v>9</v>
      </c>
      <c r="D934" s="3" t="s">
        <v>4</v>
      </c>
      <c r="E934" s="3" t="s">
        <v>373</v>
      </c>
      <c r="F934" s="4">
        <v>27.92</v>
      </c>
      <c r="G934" s="3" t="s">
        <v>20</v>
      </c>
      <c r="H934" s="3" t="str">
        <f t="shared" si="13"/>
        <v>Morning</v>
      </c>
      <c r="I934" s="3">
        <f t="shared" si="14"/>
        <v>7</v>
      </c>
      <c r="J934" s="3">
        <f t="shared" si="15"/>
        <v>7</v>
      </c>
    </row>
    <row r="935" spans="1:10" ht="14.25" customHeight="1" x14ac:dyDescent="0.45">
      <c r="A935" s="5">
        <v>45480</v>
      </c>
      <c r="B935" s="1">
        <v>45480.385842766205</v>
      </c>
      <c r="C935" s="3">
        <f t="shared" si="12"/>
        <v>9</v>
      </c>
      <c r="D935" s="3" t="s">
        <v>4</v>
      </c>
      <c r="E935" s="3" t="s">
        <v>373</v>
      </c>
      <c r="F935" s="4">
        <v>27.92</v>
      </c>
      <c r="G935" s="3" t="s">
        <v>20</v>
      </c>
      <c r="H935" s="3" t="str">
        <f t="shared" si="13"/>
        <v>Morning</v>
      </c>
      <c r="I935" s="3">
        <f t="shared" si="14"/>
        <v>7</v>
      </c>
      <c r="J935" s="3">
        <f t="shared" si="15"/>
        <v>7</v>
      </c>
    </row>
    <row r="936" spans="1:10" ht="14.25" customHeight="1" x14ac:dyDescent="0.45">
      <c r="A936" s="5">
        <v>45480</v>
      </c>
      <c r="B936" s="1">
        <v>45480.395010138891</v>
      </c>
      <c r="C936" s="3">
        <f t="shared" si="12"/>
        <v>9</v>
      </c>
      <c r="D936" s="3" t="s">
        <v>4</v>
      </c>
      <c r="E936" s="3" t="s">
        <v>374</v>
      </c>
      <c r="F936" s="4">
        <v>32.82</v>
      </c>
      <c r="G936" s="3" t="s">
        <v>49</v>
      </c>
      <c r="H936" s="3" t="str">
        <f t="shared" si="13"/>
        <v>Morning</v>
      </c>
      <c r="I936" s="3">
        <f t="shared" si="14"/>
        <v>7</v>
      </c>
      <c r="J936" s="3">
        <f t="shared" si="15"/>
        <v>7</v>
      </c>
    </row>
    <row r="937" spans="1:10" ht="14.25" customHeight="1" x14ac:dyDescent="0.45">
      <c r="A937" s="5">
        <v>45480</v>
      </c>
      <c r="B937" s="1">
        <v>45480.395789224538</v>
      </c>
      <c r="C937" s="3">
        <f t="shared" si="12"/>
        <v>9</v>
      </c>
      <c r="D937" s="3" t="s">
        <v>4</v>
      </c>
      <c r="E937" s="3" t="s">
        <v>374</v>
      </c>
      <c r="F937" s="4">
        <v>32.82</v>
      </c>
      <c r="G937" s="3" t="s">
        <v>49</v>
      </c>
      <c r="H937" s="3" t="str">
        <f t="shared" si="13"/>
        <v>Morning</v>
      </c>
      <c r="I937" s="3">
        <f t="shared" si="14"/>
        <v>7</v>
      </c>
      <c r="J937" s="3">
        <f t="shared" si="15"/>
        <v>7</v>
      </c>
    </row>
    <row r="938" spans="1:10" ht="14.25" customHeight="1" x14ac:dyDescent="0.45">
      <c r="A938" s="5">
        <v>45480</v>
      </c>
      <c r="B938" s="1">
        <v>45480.622571678243</v>
      </c>
      <c r="C938" s="3">
        <f t="shared" si="12"/>
        <v>14</v>
      </c>
      <c r="D938" s="3" t="s">
        <v>4</v>
      </c>
      <c r="E938" s="3" t="s">
        <v>375</v>
      </c>
      <c r="F938" s="4">
        <v>32.82</v>
      </c>
      <c r="G938" s="3" t="s">
        <v>15</v>
      </c>
      <c r="H938" s="3" t="str">
        <f t="shared" si="13"/>
        <v>Afternoon</v>
      </c>
      <c r="I938" s="3">
        <f t="shared" si="14"/>
        <v>7</v>
      </c>
      <c r="J938" s="3">
        <f t="shared" si="15"/>
        <v>7</v>
      </c>
    </row>
    <row r="939" spans="1:10" ht="14.25" customHeight="1" x14ac:dyDescent="0.45">
      <c r="A939" s="5">
        <v>45480</v>
      </c>
      <c r="B939" s="1">
        <v>45480.623465405093</v>
      </c>
      <c r="C939" s="3">
        <f t="shared" si="12"/>
        <v>14</v>
      </c>
      <c r="D939" s="3" t="s">
        <v>4</v>
      </c>
      <c r="E939" s="3" t="s">
        <v>375</v>
      </c>
      <c r="F939" s="4">
        <v>32.82</v>
      </c>
      <c r="G939" s="3" t="s">
        <v>24</v>
      </c>
      <c r="H939" s="3" t="str">
        <f t="shared" si="13"/>
        <v>Afternoon</v>
      </c>
      <c r="I939" s="3">
        <f t="shared" si="14"/>
        <v>7</v>
      </c>
      <c r="J939" s="3">
        <f t="shared" si="15"/>
        <v>7</v>
      </c>
    </row>
    <row r="940" spans="1:10" ht="14.25" customHeight="1" x14ac:dyDescent="0.45">
      <c r="A940" s="5">
        <v>45480</v>
      </c>
      <c r="B940" s="1">
        <v>45480.713776435186</v>
      </c>
      <c r="C940" s="3">
        <f t="shared" si="12"/>
        <v>17</v>
      </c>
      <c r="D940" s="3" t="s">
        <v>4</v>
      </c>
      <c r="E940" s="3" t="s">
        <v>376</v>
      </c>
      <c r="F940" s="4">
        <v>32.82</v>
      </c>
      <c r="G940" s="3" t="s">
        <v>13</v>
      </c>
      <c r="H940" s="3" t="str">
        <f t="shared" si="13"/>
        <v>Night</v>
      </c>
      <c r="I940" s="3">
        <f t="shared" si="14"/>
        <v>7</v>
      </c>
      <c r="J940" s="3">
        <f t="shared" si="15"/>
        <v>7</v>
      </c>
    </row>
    <row r="941" spans="1:10" ht="14.25" customHeight="1" x14ac:dyDescent="0.45">
      <c r="A941" s="5">
        <v>45480</v>
      </c>
      <c r="B941" s="1">
        <v>45480.814897997683</v>
      </c>
      <c r="C941" s="3">
        <f t="shared" si="12"/>
        <v>19</v>
      </c>
      <c r="D941" s="3" t="s">
        <v>4</v>
      </c>
      <c r="E941" s="3" t="s">
        <v>377</v>
      </c>
      <c r="F941" s="4">
        <v>32.82</v>
      </c>
      <c r="G941" s="3" t="s">
        <v>49</v>
      </c>
      <c r="H941" s="3" t="str">
        <f t="shared" si="13"/>
        <v>Night</v>
      </c>
      <c r="I941" s="3">
        <f t="shared" si="14"/>
        <v>7</v>
      </c>
      <c r="J941" s="3">
        <f t="shared" si="15"/>
        <v>7</v>
      </c>
    </row>
    <row r="942" spans="1:10" ht="14.25" customHeight="1" x14ac:dyDescent="0.45">
      <c r="A942" s="5">
        <v>45480</v>
      </c>
      <c r="B942" s="1">
        <v>45480.834394131947</v>
      </c>
      <c r="C942" s="3">
        <f t="shared" si="12"/>
        <v>20</v>
      </c>
      <c r="D942" s="3" t="s">
        <v>4</v>
      </c>
      <c r="E942" s="3" t="s">
        <v>378</v>
      </c>
      <c r="F942" s="4">
        <v>32.82</v>
      </c>
      <c r="G942" s="3" t="s">
        <v>15</v>
      </c>
      <c r="H942" s="3" t="str">
        <f t="shared" si="13"/>
        <v>Night</v>
      </c>
      <c r="I942" s="3">
        <f t="shared" si="14"/>
        <v>7</v>
      </c>
      <c r="J942" s="3">
        <f t="shared" si="15"/>
        <v>7</v>
      </c>
    </row>
    <row r="943" spans="1:10" ht="14.25" customHeight="1" x14ac:dyDescent="0.45">
      <c r="A943" s="5">
        <v>45480</v>
      </c>
      <c r="B943" s="1">
        <v>45480.940002951385</v>
      </c>
      <c r="C943" s="3">
        <f t="shared" si="12"/>
        <v>22</v>
      </c>
      <c r="D943" s="3" t="s">
        <v>4</v>
      </c>
      <c r="E943" s="3" t="s">
        <v>379</v>
      </c>
      <c r="F943" s="4">
        <v>27.92</v>
      </c>
      <c r="G943" s="3" t="s">
        <v>20</v>
      </c>
      <c r="H943" s="3" t="str">
        <f t="shared" si="13"/>
        <v>Night</v>
      </c>
      <c r="I943" s="3">
        <f t="shared" si="14"/>
        <v>7</v>
      </c>
      <c r="J943" s="3">
        <f t="shared" si="15"/>
        <v>7</v>
      </c>
    </row>
    <row r="944" spans="1:10" ht="14.25" customHeight="1" x14ac:dyDescent="0.45">
      <c r="A944" s="5">
        <v>45481</v>
      </c>
      <c r="B944" s="1">
        <v>45481.314672731482</v>
      </c>
      <c r="C944" s="3">
        <f t="shared" si="12"/>
        <v>7</v>
      </c>
      <c r="D944" s="3" t="s">
        <v>4</v>
      </c>
      <c r="E944" s="3" t="s">
        <v>380</v>
      </c>
      <c r="F944" s="4">
        <v>32.82</v>
      </c>
      <c r="G944" s="3" t="s">
        <v>13</v>
      </c>
      <c r="H944" s="3" t="str">
        <f t="shared" si="13"/>
        <v>Morning</v>
      </c>
      <c r="I944" s="3">
        <f t="shared" si="14"/>
        <v>1</v>
      </c>
      <c r="J944" s="3">
        <f t="shared" si="15"/>
        <v>7</v>
      </c>
    </row>
    <row r="945" spans="1:10" ht="14.25" customHeight="1" x14ac:dyDescent="0.45">
      <c r="A945" s="5">
        <v>45481</v>
      </c>
      <c r="B945" s="1">
        <v>45481.501972465281</v>
      </c>
      <c r="C945" s="3">
        <f t="shared" si="12"/>
        <v>12</v>
      </c>
      <c r="D945" s="3" t="s">
        <v>4</v>
      </c>
      <c r="E945" s="3" t="s">
        <v>381</v>
      </c>
      <c r="F945" s="4">
        <v>23.02</v>
      </c>
      <c r="G945" s="3" t="s">
        <v>17</v>
      </c>
      <c r="H945" s="3" t="str">
        <f t="shared" si="13"/>
        <v>Afternoon</v>
      </c>
      <c r="I945" s="3">
        <f t="shared" si="14"/>
        <v>1</v>
      </c>
      <c r="J945" s="3">
        <f t="shared" si="15"/>
        <v>7</v>
      </c>
    </row>
    <row r="946" spans="1:10" ht="14.25" customHeight="1" x14ac:dyDescent="0.45">
      <c r="A946" s="5">
        <v>45481</v>
      </c>
      <c r="B946" s="1">
        <v>45481.611392939813</v>
      </c>
      <c r="C946" s="3">
        <f t="shared" si="12"/>
        <v>14</v>
      </c>
      <c r="D946" s="3" t="s">
        <v>4</v>
      </c>
      <c r="E946" s="3" t="s">
        <v>382</v>
      </c>
      <c r="F946" s="4">
        <v>23.02</v>
      </c>
      <c r="G946" s="3" t="s">
        <v>17</v>
      </c>
      <c r="H946" s="3" t="str">
        <f t="shared" si="13"/>
        <v>Afternoon</v>
      </c>
      <c r="I946" s="3">
        <f t="shared" si="14"/>
        <v>1</v>
      </c>
      <c r="J946" s="3">
        <f t="shared" si="15"/>
        <v>7</v>
      </c>
    </row>
    <row r="947" spans="1:10" ht="14.25" customHeight="1" x14ac:dyDescent="0.45">
      <c r="A947" s="5">
        <v>45481</v>
      </c>
      <c r="B947" s="1">
        <v>45481.812904814811</v>
      </c>
      <c r="C947" s="3">
        <f t="shared" si="12"/>
        <v>19</v>
      </c>
      <c r="D947" s="3" t="s">
        <v>4</v>
      </c>
      <c r="E947" s="3" t="s">
        <v>383</v>
      </c>
      <c r="F947" s="4">
        <v>27.92</v>
      </c>
      <c r="G947" s="3" t="s">
        <v>20</v>
      </c>
      <c r="H947" s="3" t="str">
        <f t="shared" si="13"/>
        <v>Night</v>
      </c>
      <c r="I947" s="3">
        <f t="shared" si="14"/>
        <v>1</v>
      </c>
      <c r="J947" s="3">
        <f t="shared" si="15"/>
        <v>7</v>
      </c>
    </row>
    <row r="948" spans="1:10" ht="14.25" customHeight="1" x14ac:dyDescent="0.45">
      <c r="A948" s="5">
        <v>45481</v>
      </c>
      <c r="B948" s="1">
        <v>45481.926923379629</v>
      </c>
      <c r="C948" s="3">
        <f t="shared" si="12"/>
        <v>22</v>
      </c>
      <c r="D948" s="3" t="s">
        <v>4</v>
      </c>
      <c r="E948" s="3" t="s">
        <v>37</v>
      </c>
      <c r="F948" s="4">
        <v>32.82</v>
      </c>
      <c r="G948" s="3" t="s">
        <v>13</v>
      </c>
      <c r="H948" s="3" t="str">
        <f t="shared" si="13"/>
        <v>Night</v>
      </c>
      <c r="I948" s="3">
        <f t="shared" si="14"/>
        <v>1</v>
      </c>
      <c r="J948" s="3">
        <f t="shared" si="15"/>
        <v>7</v>
      </c>
    </row>
    <row r="949" spans="1:10" ht="14.25" customHeight="1" x14ac:dyDescent="0.45">
      <c r="A949" s="5">
        <v>45482</v>
      </c>
      <c r="B949" s="1">
        <v>45482.435325671293</v>
      </c>
      <c r="C949" s="3">
        <f t="shared" si="12"/>
        <v>10</v>
      </c>
      <c r="D949" s="3" t="s">
        <v>4</v>
      </c>
      <c r="E949" s="3" t="s">
        <v>353</v>
      </c>
      <c r="F949" s="4">
        <v>27.92</v>
      </c>
      <c r="G949" s="3" t="s">
        <v>20</v>
      </c>
      <c r="H949" s="3" t="str">
        <f t="shared" si="13"/>
        <v>Morning</v>
      </c>
      <c r="I949" s="3">
        <f t="shared" si="14"/>
        <v>2</v>
      </c>
      <c r="J949" s="3">
        <f t="shared" si="15"/>
        <v>7</v>
      </c>
    </row>
    <row r="950" spans="1:10" ht="14.25" customHeight="1" x14ac:dyDescent="0.45">
      <c r="A950" s="5">
        <v>45482</v>
      </c>
      <c r="B950" s="1">
        <v>45482.444777395831</v>
      </c>
      <c r="C950" s="3">
        <f t="shared" si="12"/>
        <v>10</v>
      </c>
      <c r="D950" s="3" t="s">
        <v>4</v>
      </c>
      <c r="E950" s="3" t="s">
        <v>296</v>
      </c>
      <c r="F950" s="4">
        <v>27.92</v>
      </c>
      <c r="G950" s="3" t="s">
        <v>20</v>
      </c>
      <c r="H950" s="3" t="str">
        <f t="shared" si="13"/>
        <v>Morning</v>
      </c>
      <c r="I950" s="3">
        <f t="shared" si="14"/>
        <v>2</v>
      </c>
      <c r="J950" s="3">
        <f t="shared" si="15"/>
        <v>7</v>
      </c>
    </row>
    <row r="951" spans="1:10" ht="14.25" customHeight="1" x14ac:dyDescent="0.45">
      <c r="A951" s="5">
        <v>45482</v>
      </c>
      <c r="B951" s="1">
        <v>45482.473334525464</v>
      </c>
      <c r="C951" s="3">
        <f t="shared" si="12"/>
        <v>11</v>
      </c>
      <c r="D951" s="3" t="s">
        <v>4</v>
      </c>
      <c r="E951" s="3" t="s">
        <v>214</v>
      </c>
      <c r="F951" s="4">
        <v>27.92</v>
      </c>
      <c r="G951" s="3" t="s">
        <v>20</v>
      </c>
      <c r="H951" s="3" t="str">
        <f t="shared" si="13"/>
        <v>Morning</v>
      </c>
      <c r="I951" s="3">
        <f t="shared" si="14"/>
        <v>2</v>
      </c>
      <c r="J951" s="3">
        <f t="shared" si="15"/>
        <v>7</v>
      </c>
    </row>
    <row r="952" spans="1:10" ht="14.25" customHeight="1" x14ac:dyDescent="0.45">
      <c r="A952" s="5">
        <v>45482</v>
      </c>
      <c r="B952" s="1">
        <v>45482.474188703702</v>
      </c>
      <c r="C952" s="3">
        <f t="shared" si="12"/>
        <v>11</v>
      </c>
      <c r="D952" s="3" t="s">
        <v>4</v>
      </c>
      <c r="E952" s="3" t="s">
        <v>214</v>
      </c>
      <c r="F952" s="4">
        <v>32.82</v>
      </c>
      <c r="G952" s="3" t="s">
        <v>49</v>
      </c>
      <c r="H952" s="3" t="str">
        <f t="shared" si="13"/>
        <v>Morning</v>
      </c>
      <c r="I952" s="3">
        <f t="shared" si="14"/>
        <v>2</v>
      </c>
      <c r="J952" s="3">
        <f t="shared" si="15"/>
        <v>7</v>
      </c>
    </row>
    <row r="953" spans="1:10" ht="14.25" customHeight="1" x14ac:dyDescent="0.45">
      <c r="A953" s="5">
        <v>45482</v>
      </c>
      <c r="B953" s="1">
        <v>45482.696522395832</v>
      </c>
      <c r="C953" s="3">
        <f t="shared" si="12"/>
        <v>16</v>
      </c>
      <c r="D953" s="3" t="s">
        <v>4</v>
      </c>
      <c r="E953" s="3" t="s">
        <v>384</v>
      </c>
      <c r="F953" s="4">
        <v>27.92</v>
      </c>
      <c r="G953" s="3" t="s">
        <v>20</v>
      </c>
      <c r="H953" s="3" t="str">
        <f t="shared" si="13"/>
        <v>Afternoon</v>
      </c>
      <c r="I953" s="3">
        <f t="shared" si="14"/>
        <v>2</v>
      </c>
      <c r="J953" s="3">
        <f t="shared" si="15"/>
        <v>7</v>
      </c>
    </row>
    <row r="954" spans="1:10" ht="14.25" customHeight="1" x14ac:dyDescent="0.45">
      <c r="A954" s="5">
        <v>45483</v>
      </c>
      <c r="B954" s="1">
        <v>45483.465760300925</v>
      </c>
      <c r="C954" s="3">
        <f t="shared" si="12"/>
        <v>11</v>
      </c>
      <c r="D954" s="3" t="s">
        <v>4</v>
      </c>
      <c r="E954" s="3" t="s">
        <v>385</v>
      </c>
      <c r="F954" s="4">
        <v>23.02</v>
      </c>
      <c r="G954" s="3" t="s">
        <v>17</v>
      </c>
      <c r="H954" s="3" t="str">
        <f t="shared" si="13"/>
        <v>Morning</v>
      </c>
      <c r="I954" s="3">
        <f t="shared" si="14"/>
        <v>3</v>
      </c>
      <c r="J954" s="3">
        <f t="shared" si="15"/>
        <v>7</v>
      </c>
    </row>
    <row r="955" spans="1:10" ht="14.25" customHeight="1" x14ac:dyDescent="0.45">
      <c r="A955" s="5">
        <v>45483</v>
      </c>
      <c r="B955" s="1">
        <v>45483.520065497687</v>
      </c>
      <c r="C955" s="3">
        <f t="shared" si="12"/>
        <v>12</v>
      </c>
      <c r="D955" s="3" t="s">
        <v>4</v>
      </c>
      <c r="E955" s="3" t="s">
        <v>386</v>
      </c>
      <c r="F955" s="4">
        <v>27.92</v>
      </c>
      <c r="G955" s="3" t="s">
        <v>20</v>
      </c>
      <c r="H955" s="3" t="str">
        <f t="shared" si="13"/>
        <v>Afternoon</v>
      </c>
      <c r="I955" s="3">
        <f t="shared" si="14"/>
        <v>3</v>
      </c>
      <c r="J955" s="3">
        <f t="shared" si="15"/>
        <v>7</v>
      </c>
    </row>
    <row r="956" spans="1:10" ht="14.25" customHeight="1" x14ac:dyDescent="0.45">
      <c r="A956" s="5">
        <v>45483</v>
      </c>
      <c r="B956" s="1">
        <v>45483.925810752313</v>
      </c>
      <c r="C956" s="3">
        <f t="shared" si="12"/>
        <v>22</v>
      </c>
      <c r="D956" s="3" t="s">
        <v>4</v>
      </c>
      <c r="E956" s="3" t="s">
        <v>348</v>
      </c>
      <c r="F956" s="4">
        <v>32.82</v>
      </c>
      <c r="G956" s="3" t="s">
        <v>13</v>
      </c>
      <c r="H956" s="3" t="str">
        <f t="shared" si="13"/>
        <v>Night</v>
      </c>
      <c r="I956" s="3">
        <f t="shared" si="14"/>
        <v>3</v>
      </c>
      <c r="J956" s="3">
        <f t="shared" si="15"/>
        <v>7</v>
      </c>
    </row>
    <row r="957" spans="1:10" ht="14.25" customHeight="1" x14ac:dyDescent="0.45">
      <c r="A957" s="5">
        <v>45484</v>
      </c>
      <c r="B957" s="1">
        <v>45484.477402337965</v>
      </c>
      <c r="C957" s="3">
        <f t="shared" si="12"/>
        <v>11</v>
      </c>
      <c r="D957" s="3" t="s">
        <v>4</v>
      </c>
      <c r="E957" s="3" t="s">
        <v>387</v>
      </c>
      <c r="F957" s="4">
        <v>32.82</v>
      </c>
      <c r="G957" s="3" t="s">
        <v>15</v>
      </c>
      <c r="H957" s="3" t="str">
        <f t="shared" si="13"/>
        <v>Morning</v>
      </c>
      <c r="I957" s="3">
        <f t="shared" si="14"/>
        <v>4</v>
      </c>
      <c r="J957" s="3">
        <f t="shared" si="15"/>
        <v>7</v>
      </c>
    </row>
    <row r="958" spans="1:10" ht="14.25" customHeight="1" x14ac:dyDescent="0.45">
      <c r="A958" s="5">
        <v>45484</v>
      </c>
      <c r="B958" s="1">
        <v>45484.70021653935</v>
      </c>
      <c r="C958" s="3">
        <f t="shared" si="12"/>
        <v>16</v>
      </c>
      <c r="D958" s="3" t="s">
        <v>4</v>
      </c>
      <c r="E958" s="3" t="s">
        <v>388</v>
      </c>
      <c r="F958" s="4">
        <v>27.92</v>
      </c>
      <c r="G958" s="3" t="s">
        <v>20</v>
      </c>
      <c r="H958" s="3" t="str">
        <f t="shared" si="13"/>
        <v>Afternoon</v>
      </c>
      <c r="I958" s="3">
        <f t="shared" si="14"/>
        <v>4</v>
      </c>
      <c r="J958" s="3">
        <f t="shared" si="15"/>
        <v>7</v>
      </c>
    </row>
    <row r="959" spans="1:10" ht="14.25" customHeight="1" x14ac:dyDescent="0.45">
      <c r="A959" s="5">
        <v>45484</v>
      </c>
      <c r="B959" s="1">
        <v>45484.932102407409</v>
      </c>
      <c r="C959" s="3">
        <f t="shared" si="12"/>
        <v>22</v>
      </c>
      <c r="D959" s="3" t="s">
        <v>4</v>
      </c>
      <c r="E959" s="3" t="s">
        <v>389</v>
      </c>
      <c r="F959" s="4">
        <v>32.82</v>
      </c>
      <c r="G959" s="3" t="s">
        <v>13</v>
      </c>
      <c r="H959" s="3" t="str">
        <f t="shared" si="13"/>
        <v>Night</v>
      </c>
      <c r="I959" s="3">
        <f t="shared" si="14"/>
        <v>4</v>
      </c>
      <c r="J959" s="3">
        <f t="shared" si="15"/>
        <v>7</v>
      </c>
    </row>
    <row r="960" spans="1:10" ht="14.25" customHeight="1" x14ac:dyDescent="0.45">
      <c r="A960" s="5">
        <v>45484</v>
      </c>
      <c r="B960" s="1">
        <v>45484.938177557873</v>
      </c>
      <c r="C960" s="3">
        <f t="shared" si="12"/>
        <v>22</v>
      </c>
      <c r="D960" s="3" t="s">
        <v>4</v>
      </c>
      <c r="E960" s="3" t="s">
        <v>390</v>
      </c>
      <c r="F960" s="4">
        <v>23.02</v>
      </c>
      <c r="G960" s="3" t="s">
        <v>17</v>
      </c>
      <c r="H960" s="3" t="str">
        <f t="shared" si="13"/>
        <v>Night</v>
      </c>
      <c r="I960" s="3">
        <f t="shared" si="14"/>
        <v>4</v>
      </c>
      <c r="J960" s="3">
        <f t="shared" si="15"/>
        <v>7</v>
      </c>
    </row>
    <row r="961" spans="1:10" ht="14.25" customHeight="1" x14ac:dyDescent="0.45">
      <c r="A961" s="5">
        <v>45485</v>
      </c>
      <c r="B961" s="1">
        <v>45485.335619120371</v>
      </c>
      <c r="C961" s="3">
        <f t="shared" si="12"/>
        <v>8</v>
      </c>
      <c r="D961" s="3" t="s">
        <v>4</v>
      </c>
      <c r="E961" s="3" t="s">
        <v>391</v>
      </c>
      <c r="F961" s="4">
        <v>23.02</v>
      </c>
      <c r="G961" s="3" t="s">
        <v>34</v>
      </c>
      <c r="H961" s="3" t="str">
        <f t="shared" si="13"/>
        <v>Morning</v>
      </c>
      <c r="I961" s="3">
        <f t="shared" si="14"/>
        <v>5</v>
      </c>
      <c r="J961" s="3">
        <f t="shared" si="15"/>
        <v>7</v>
      </c>
    </row>
    <row r="962" spans="1:10" ht="14.25" customHeight="1" x14ac:dyDescent="0.45">
      <c r="A962" s="5">
        <v>45485</v>
      </c>
      <c r="B962" s="1">
        <v>45485.492053020833</v>
      </c>
      <c r="C962" s="3">
        <f t="shared" si="12"/>
        <v>11</v>
      </c>
      <c r="D962" s="3" t="s">
        <v>4</v>
      </c>
      <c r="E962" s="3" t="s">
        <v>392</v>
      </c>
      <c r="F962" s="4">
        <v>32.82</v>
      </c>
      <c r="G962" s="3" t="s">
        <v>15</v>
      </c>
      <c r="H962" s="3" t="str">
        <f t="shared" si="13"/>
        <v>Morning</v>
      </c>
      <c r="I962" s="3">
        <f t="shared" si="14"/>
        <v>5</v>
      </c>
      <c r="J962" s="3">
        <f t="shared" si="15"/>
        <v>7</v>
      </c>
    </row>
    <row r="963" spans="1:10" ht="14.25" customHeight="1" x14ac:dyDescent="0.45">
      <c r="A963" s="5">
        <v>45485</v>
      </c>
      <c r="B963" s="1">
        <v>45485.939879502315</v>
      </c>
      <c r="C963" s="3">
        <f t="shared" si="12"/>
        <v>22</v>
      </c>
      <c r="D963" s="3" t="s">
        <v>4</v>
      </c>
      <c r="E963" s="3" t="s">
        <v>198</v>
      </c>
      <c r="F963" s="4">
        <v>32.82</v>
      </c>
      <c r="G963" s="3" t="s">
        <v>15</v>
      </c>
      <c r="H963" s="3" t="str">
        <f t="shared" si="13"/>
        <v>Night</v>
      </c>
      <c r="I963" s="3">
        <f t="shared" si="14"/>
        <v>5</v>
      </c>
      <c r="J963" s="3">
        <f t="shared" si="15"/>
        <v>7</v>
      </c>
    </row>
    <row r="964" spans="1:10" ht="14.25" customHeight="1" x14ac:dyDescent="0.45">
      <c r="A964" s="5">
        <v>45485</v>
      </c>
      <c r="B964" s="1">
        <v>45485.940443368054</v>
      </c>
      <c r="C964" s="3">
        <f t="shared" si="12"/>
        <v>22</v>
      </c>
      <c r="D964" s="3" t="s">
        <v>4</v>
      </c>
      <c r="E964" s="3" t="s">
        <v>197</v>
      </c>
      <c r="F964" s="4">
        <v>32.82</v>
      </c>
      <c r="G964" s="3" t="s">
        <v>15</v>
      </c>
      <c r="H964" s="3" t="str">
        <f t="shared" si="13"/>
        <v>Night</v>
      </c>
      <c r="I964" s="3">
        <f t="shared" si="14"/>
        <v>5</v>
      </c>
      <c r="J964" s="3">
        <f t="shared" si="15"/>
        <v>7</v>
      </c>
    </row>
    <row r="965" spans="1:10" ht="14.25" customHeight="1" x14ac:dyDescent="0.45">
      <c r="A965" s="5">
        <v>45485</v>
      </c>
      <c r="B965" s="1">
        <v>45485.94131386574</v>
      </c>
      <c r="C965" s="3">
        <f t="shared" si="12"/>
        <v>22</v>
      </c>
      <c r="D965" s="3" t="s">
        <v>4</v>
      </c>
      <c r="E965" s="3" t="s">
        <v>199</v>
      </c>
      <c r="F965" s="4">
        <v>32.82</v>
      </c>
      <c r="G965" s="3" t="s">
        <v>15</v>
      </c>
      <c r="H965" s="3" t="str">
        <f t="shared" si="13"/>
        <v>Night</v>
      </c>
      <c r="I965" s="3">
        <f t="shared" si="14"/>
        <v>5</v>
      </c>
      <c r="J965" s="3">
        <f t="shared" si="15"/>
        <v>7</v>
      </c>
    </row>
    <row r="966" spans="1:10" ht="14.25" customHeight="1" x14ac:dyDescent="0.45">
      <c r="A966" s="5">
        <v>45486</v>
      </c>
      <c r="B966" s="1">
        <v>45486.443174456021</v>
      </c>
      <c r="C966" s="3">
        <f t="shared" si="12"/>
        <v>10</v>
      </c>
      <c r="D966" s="3" t="s">
        <v>4</v>
      </c>
      <c r="E966" s="3" t="s">
        <v>385</v>
      </c>
      <c r="F966" s="4">
        <v>32.82</v>
      </c>
      <c r="G966" s="3" t="s">
        <v>13</v>
      </c>
      <c r="H966" s="3" t="str">
        <f t="shared" si="13"/>
        <v>Morning</v>
      </c>
      <c r="I966" s="3">
        <f t="shared" si="14"/>
        <v>6</v>
      </c>
      <c r="J966" s="3">
        <f t="shared" si="15"/>
        <v>7</v>
      </c>
    </row>
    <row r="967" spans="1:10" ht="14.25" customHeight="1" x14ac:dyDescent="0.45">
      <c r="A967" s="5">
        <v>45486</v>
      </c>
      <c r="B967" s="1">
        <v>45486.487246400466</v>
      </c>
      <c r="C967" s="3">
        <f t="shared" si="12"/>
        <v>11</v>
      </c>
      <c r="D967" s="3" t="s">
        <v>4</v>
      </c>
      <c r="E967" s="3" t="s">
        <v>385</v>
      </c>
      <c r="F967" s="4">
        <v>32.82</v>
      </c>
      <c r="G967" s="3" t="s">
        <v>13</v>
      </c>
      <c r="H967" s="3" t="str">
        <f t="shared" si="13"/>
        <v>Morning</v>
      </c>
      <c r="I967" s="3">
        <f t="shared" si="14"/>
        <v>6</v>
      </c>
      <c r="J967" s="3">
        <f t="shared" si="15"/>
        <v>7</v>
      </c>
    </row>
    <row r="968" spans="1:10" ht="14.25" customHeight="1" x14ac:dyDescent="0.45">
      <c r="A968" s="5">
        <v>45487</v>
      </c>
      <c r="B968" s="1">
        <v>45487.454447997683</v>
      </c>
      <c r="C968" s="3">
        <f t="shared" si="12"/>
        <v>10</v>
      </c>
      <c r="D968" s="3" t="s">
        <v>4</v>
      </c>
      <c r="E968" s="3" t="s">
        <v>393</v>
      </c>
      <c r="F968" s="4">
        <v>23.02</v>
      </c>
      <c r="G968" s="3" t="s">
        <v>17</v>
      </c>
      <c r="H968" s="3" t="str">
        <f t="shared" si="13"/>
        <v>Morning</v>
      </c>
      <c r="I968" s="3">
        <f t="shared" si="14"/>
        <v>7</v>
      </c>
      <c r="J968" s="3">
        <f t="shared" si="15"/>
        <v>7</v>
      </c>
    </row>
    <row r="969" spans="1:10" ht="14.25" customHeight="1" x14ac:dyDescent="0.45">
      <c r="A969" s="5">
        <v>45487</v>
      </c>
      <c r="B969" s="1">
        <v>45487.455214409725</v>
      </c>
      <c r="C969" s="3">
        <f t="shared" si="12"/>
        <v>10</v>
      </c>
      <c r="D969" s="3" t="s">
        <v>4</v>
      </c>
      <c r="E969" s="3" t="s">
        <v>393</v>
      </c>
      <c r="F969" s="4">
        <v>27.92</v>
      </c>
      <c r="G969" s="3" t="s">
        <v>20</v>
      </c>
      <c r="H969" s="3" t="str">
        <f t="shared" si="13"/>
        <v>Morning</v>
      </c>
      <c r="I969" s="3">
        <f t="shared" si="14"/>
        <v>7</v>
      </c>
      <c r="J969" s="3">
        <f t="shared" si="15"/>
        <v>7</v>
      </c>
    </row>
    <row r="970" spans="1:10" ht="14.25" customHeight="1" x14ac:dyDescent="0.45">
      <c r="A970" s="5">
        <v>45487</v>
      </c>
      <c r="B970" s="1">
        <v>45487.455905682873</v>
      </c>
      <c r="C970" s="3">
        <f t="shared" si="12"/>
        <v>10</v>
      </c>
      <c r="D970" s="3" t="s">
        <v>4</v>
      </c>
      <c r="E970" s="3" t="s">
        <v>393</v>
      </c>
      <c r="F970" s="4">
        <v>32.82</v>
      </c>
      <c r="G970" s="3" t="s">
        <v>49</v>
      </c>
      <c r="H970" s="3" t="str">
        <f t="shared" si="13"/>
        <v>Morning</v>
      </c>
      <c r="I970" s="3">
        <f t="shared" si="14"/>
        <v>7</v>
      </c>
      <c r="J970" s="3">
        <f t="shared" si="15"/>
        <v>7</v>
      </c>
    </row>
    <row r="971" spans="1:10" ht="14.25" customHeight="1" x14ac:dyDescent="0.45">
      <c r="A971" s="5">
        <v>45487</v>
      </c>
      <c r="B971" s="1">
        <v>45487.456875717595</v>
      </c>
      <c r="C971" s="3">
        <f t="shared" si="12"/>
        <v>10</v>
      </c>
      <c r="D971" s="3" t="s">
        <v>4</v>
      </c>
      <c r="E971" s="3" t="s">
        <v>394</v>
      </c>
      <c r="F971" s="4">
        <v>32.82</v>
      </c>
      <c r="G971" s="3" t="s">
        <v>13</v>
      </c>
      <c r="H971" s="3" t="str">
        <f t="shared" si="13"/>
        <v>Morning</v>
      </c>
      <c r="I971" s="3">
        <f t="shared" si="14"/>
        <v>7</v>
      </c>
      <c r="J971" s="3">
        <f t="shared" si="15"/>
        <v>7</v>
      </c>
    </row>
    <row r="972" spans="1:10" ht="14.25" customHeight="1" x14ac:dyDescent="0.45">
      <c r="A972" s="5">
        <v>45487</v>
      </c>
      <c r="B972" s="1">
        <v>45487.459858773145</v>
      </c>
      <c r="C972" s="3">
        <f t="shared" si="12"/>
        <v>11</v>
      </c>
      <c r="D972" s="3" t="s">
        <v>4</v>
      </c>
      <c r="E972" s="3" t="s">
        <v>395</v>
      </c>
      <c r="F972" s="4">
        <v>23.02</v>
      </c>
      <c r="G972" s="3" t="s">
        <v>17</v>
      </c>
      <c r="H972" s="3" t="str">
        <f t="shared" si="13"/>
        <v>Morning</v>
      </c>
      <c r="I972" s="3">
        <f t="shared" si="14"/>
        <v>7</v>
      </c>
      <c r="J972" s="3">
        <f t="shared" si="15"/>
        <v>7</v>
      </c>
    </row>
    <row r="973" spans="1:10" ht="14.25" customHeight="1" x14ac:dyDescent="0.45">
      <c r="A973" s="5">
        <v>45487</v>
      </c>
      <c r="B973" s="1">
        <v>45487.938541388889</v>
      </c>
      <c r="C973" s="3">
        <f t="shared" si="12"/>
        <v>22</v>
      </c>
      <c r="D973" s="3" t="s">
        <v>4</v>
      </c>
      <c r="E973" s="3" t="s">
        <v>396</v>
      </c>
      <c r="F973" s="4">
        <v>32.82</v>
      </c>
      <c r="G973" s="3" t="s">
        <v>13</v>
      </c>
      <c r="H973" s="3" t="str">
        <f t="shared" si="13"/>
        <v>Night</v>
      </c>
      <c r="I973" s="3">
        <f t="shared" si="14"/>
        <v>7</v>
      </c>
      <c r="J973" s="3">
        <f t="shared" si="15"/>
        <v>7</v>
      </c>
    </row>
    <row r="974" spans="1:10" ht="14.25" customHeight="1" x14ac:dyDescent="0.45">
      <c r="A974" s="5">
        <v>45488</v>
      </c>
      <c r="B974" s="1">
        <v>45488.314647650463</v>
      </c>
      <c r="C974" s="3">
        <f t="shared" si="12"/>
        <v>7</v>
      </c>
      <c r="D974" s="3" t="s">
        <v>4</v>
      </c>
      <c r="E974" s="3" t="s">
        <v>397</v>
      </c>
      <c r="F974" s="4">
        <v>32.82</v>
      </c>
      <c r="G974" s="3" t="s">
        <v>49</v>
      </c>
      <c r="H974" s="3" t="str">
        <f t="shared" si="13"/>
        <v>Morning</v>
      </c>
      <c r="I974" s="3">
        <f t="shared" si="14"/>
        <v>1</v>
      </c>
      <c r="J974" s="3">
        <f t="shared" si="15"/>
        <v>7</v>
      </c>
    </row>
    <row r="975" spans="1:10" ht="14.25" customHeight="1" x14ac:dyDescent="0.45">
      <c r="A975" s="5">
        <v>45489</v>
      </c>
      <c r="B975" s="1">
        <v>45489.516405868053</v>
      </c>
      <c r="C975" s="3">
        <f t="shared" si="12"/>
        <v>12</v>
      </c>
      <c r="D975" s="3" t="s">
        <v>4</v>
      </c>
      <c r="E975" s="3" t="s">
        <v>398</v>
      </c>
      <c r="F975" s="4">
        <v>27.92</v>
      </c>
      <c r="G975" s="3" t="s">
        <v>20</v>
      </c>
      <c r="H975" s="3" t="str">
        <f t="shared" si="13"/>
        <v>Afternoon</v>
      </c>
      <c r="I975" s="3">
        <f t="shared" si="14"/>
        <v>2</v>
      </c>
      <c r="J975" s="3">
        <f t="shared" si="15"/>
        <v>7</v>
      </c>
    </row>
    <row r="976" spans="1:10" ht="14.25" customHeight="1" x14ac:dyDescent="0.45">
      <c r="A976" s="5">
        <v>45489</v>
      </c>
      <c r="B976" s="1">
        <v>45489.81210052083</v>
      </c>
      <c r="C976" s="3">
        <f t="shared" si="12"/>
        <v>19</v>
      </c>
      <c r="D976" s="3" t="s">
        <v>4</v>
      </c>
      <c r="E976" s="3" t="s">
        <v>387</v>
      </c>
      <c r="F976" s="4">
        <v>32.82</v>
      </c>
      <c r="G976" s="3" t="s">
        <v>15</v>
      </c>
      <c r="H976" s="3" t="str">
        <f t="shared" si="13"/>
        <v>Night</v>
      </c>
      <c r="I976" s="3">
        <f t="shared" si="14"/>
        <v>2</v>
      </c>
      <c r="J976" s="3">
        <f t="shared" si="15"/>
        <v>7</v>
      </c>
    </row>
    <row r="977" spans="1:10" ht="14.25" customHeight="1" x14ac:dyDescent="0.45">
      <c r="A977" s="5">
        <v>45490</v>
      </c>
      <c r="B977" s="1">
        <v>45490.545135925924</v>
      </c>
      <c r="C977" s="3">
        <f t="shared" si="12"/>
        <v>13</v>
      </c>
      <c r="D977" s="3" t="s">
        <v>4</v>
      </c>
      <c r="E977" s="3" t="s">
        <v>399</v>
      </c>
      <c r="F977" s="4">
        <v>27.92</v>
      </c>
      <c r="G977" s="3" t="s">
        <v>20</v>
      </c>
      <c r="H977" s="3" t="str">
        <f t="shared" si="13"/>
        <v>Afternoon</v>
      </c>
      <c r="I977" s="3">
        <f t="shared" si="14"/>
        <v>3</v>
      </c>
      <c r="J977" s="3">
        <f t="shared" si="15"/>
        <v>7</v>
      </c>
    </row>
    <row r="978" spans="1:10" ht="14.25" customHeight="1" x14ac:dyDescent="0.45">
      <c r="A978" s="5">
        <v>45491</v>
      </c>
      <c r="B978" s="1">
        <v>45491.465432789351</v>
      </c>
      <c r="C978" s="3">
        <f t="shared" si="12"/>
        <v>11</v>
      </c>
      <c r="D978" s="3" t="s">
        <v>4</v>
      </c>
      <c r="E978" s="3" t="s">
        <v>400</v>
      </c>
      <c r="F978" s="4">
        <v>27.92</v>
      </c>
      <c r="G978" s="3" t="s">
        <v>20</v>
      </c>
      <c r="H978" s="3" t="str">
        <f t="shared" si="13"/>
        <v>Morning</v>
      </c>
      <c r="I978" s="3">
        <f t="shared" si="14"/>
        <v>4</v>
      </c>
      <c r="J978" s="3">
        <f t="shared" si="15"/>
        <v>7</v>
      </c>
    </row>
    <row r="979" spans="1:10" ht="14.25" customHeight="1" x14ac:dyDescent="0.45">
      <c r="A979" s="5">
        <v>45491</v>
      </c>
      <c r="B979" s="1">
        <v>45491.466243449075</v>
      </c>
      <c r="C979" s="3">
        <f t="shared" si="12"/>
        <v>11</v>
      </c>
      <c r="D979" s="3" t="s">
        <v>4</v>
      </c>
      <c r="E979" s="3" t="s">
        <v>401</v>
      </c>
      <c r="F979" s="4">
        <v>18.12</v>
      </c>
      <c r="G979" s="3" t="s">
        <v>41</v>
      </c>
      <c r="H979" s="3" t="str">
        <f t="shared" si="13"/>
        <v>Morning</v>
      </c>
      <c r="I979" s="3">
        <f t="shared" si="14"/>
        <v>4</v>
      </c>
      <c r="J979" s="3">
        <f t="shared" si="15"/>
        <v>7</v>
      </c>
    </row>
    <row r="980" spans="1:10" ht="14.25" customHeight="1" x14ac:dyDescent="0.45">
      <c r="A980" s="5">
        <v>45491</v>
      </c>
      <c r="B980" s="1">
        <v>45491.481245648145</v>
      </c>
      <c r="C980" s="3">
        <f t="shared" si="12"/>
        <v>11</v>
      </c>
      <c r="D980" s="3" t="s">
        <v>4</v>
      </c>
      <c r="E980" s="3" t="s">
        <v>79</v>
      </c>
      <c r="F980" s="4">
        <v>23.02</v>
      </c>
      <c r="G980" s="3" t="s">
        <v>17</v>
      </c>
      <c r="H980" s="3" t="str">
        <f t="shared" si="13"/>
        <v>Morning</v>
      </c>
      <c r="I980" s="3">
        <f t="shared" si="14"/>
        <v>4</v>
      </c>
      <c r="J980" s="3">
        <f t="shared" si="15"/>
        <v>7</v>
      </c>
    </row>
    <row r="981" spans="1:10" ht="14.25" customHeight="1" x14ac:dyDescent="0.45">
      <c r="A981" s="5">
        <v>45491</v>
      </c>
      <c r="B981" s="1">
        <v>45491.482505057873</v>
      </c>
      <c r="C981" s="3">
        <f t="shared" si="12"/>
        <v>11</v>
      </c>
      <c r="D981" s="3" t="s">
        <v>4</v>
      </c>
      <c r="E981" s="3" t="s">
        <v>79</v>
      </c>
      <c r="F981" s="4">
        <v>23.02</v>
      </c>
      <c r="G981" s="3" t="s">
        <v>17</v>
      </c>
      <c r="H981" s="3" t="str">
        <f t="shared" si="13"/>
        <v>Morning</v>
      </c>
      <c r="I981" s="3">
        <f t="shared" si="14"/>
        <v>4</v>
      </c>
      <c r="J981" s="3">
        <f t="shared" si="15"/>
        <v>7</v>
      </c>
    </row>
    <row r="982" spans="1:10" ht="14.25" customHeight="1" x14ac:dyDescent="0.45">
      <c r="A982" s="5">
        <v>45491</v>
      </c>
      <c r="B982" s="1">
        <v>45491.483235011576</v>
      </c>
      <c r="C982" s="3">
        <f t="shared" si="12"/>
        <v>11</v>
      </c>
      <c r="D982" s="3" t="s">
        <v>4</v>
      </c>
      <c r="E982" s="3" t="s">
        <v>79</v>
      </c>
      <c r="F982" s="4">
        <v>23.02</v>
      </c>
      <c r="G982" s="3" t="s">
        <v>34</v>
      </c>
      <c r="H982" s="3" t="str">
        <f t="shared" si="13"/>
        <v>Morning</v>
      </c>
      <c r="I982" s="3">
        <f t="shared" si="14"/>
        <v>4</v>
      </c>
      <c r="J982" s="3">
        <f t="shared" si="15"/>
        <v>7</v>
      </c>
    </row>
    <row r="983" spans="1:10" ht="14.25" customHeight="1" x14ac:dyDescent="0.45">
      <c r="A983" s="5">
        <v>45491</v>
      </c>
      <c r="B983" s="1">
        <v>45491.558030231485</v>
      </c>
      <c r="C983" s="3">
        <f t="shared" si="12"/>
        <v>13</v>
      </c>
      <c r="D983" s="3" t="s">
        <v>4</v>
      </c>
      <c r="E983" s="3" t="s">
        <v>395</v>
      </c>
      <c r="F983" s="4">
        <v>32.82</v>
      </c>
      <c r="G983" s="3" t="s">
        <v>13</v>
      </c>
      <c r="H983" s="3" t="str">
        <f t="shared" si="13"/>
        <v>Afternoon</v>
      </c>
      <c r="I983" s="3">
        <f t="shared" si="14"/>
        <v>4</v>
      </c>
      <c r="J983" s="3">
        <f t="shared" si="15"/>
        <v>7</v>
      </c>
    </row>
    <row r="984" spans="1:10" ht="14.25" customHeight="1" x14ac:dyDescent="0.45">
      <c r="A984" s="5">
        <v>45491</v>
      </c>
      <c r="B984" s="1">
        <v>45491.762770578702</v>
      </c>
      <c r="C984" s="3">
        <f t="shared" si="12"/>
        <v>18</v>
      </c>
      <c r="D984" s="3" t="s">
        <v>4</v>
      </c>
      <c r="E984" s="3" t="s">
        <v>402</v>
      </c>
      <c r="F984" s="4">
        <v>32.82</v>
      </c>
      <c r="G984" s="3" t="s">
        <v>49</v>
      </c>
      <c r="H984" s="3" t="str">
        <f t="shared" si="13"/>
        <v>Night</v>
      </c>
      <c r="I984" s="3">
        <f t="shared" si="14"/>
        <v>4</v>
      </c>
      <c r="J984" s="3">
        <f t="shared" si="15"/>
        <v>7</v>
      </c>
    </row>
    <row r="985" spans="1:10" ht="14.25" customHeight="1" x14ac:dyDescent="0.45">
      <c r="A985" s="5">
        <v>45491</v>
      </c>
      <c r="B985" s="1">
        <v>45491.813085208334</v>
      </c>
      <c r="C985" s="3">
        <f t="shared" si="12"/>
        <v>19</v>
      </c>
      <c r="D985" s="3" t="s">
        <v>4</v>
      </c>
      <c r="E985" s="3" t="s">
        <v>25</v>
      </c>
      <c r="F985" s="4">
        <v>32.82</v>
      </c>
      <c r="G985" s="3" t="s">
        <v>13</v>
      </c>
      <c r="H985" s="3" t="str">
        <f t="shared" si="13"/>
        <v>Night</v>
      </c>
      <c r="I985" s="3">
        <f t="shared" si="14"/>
        <v>4</v>
      </c>
      <c r="J985" s="3">
        <f t="shared" si="15"/>
        <v>7</v>
      </c>
    </row>
    <row r="986" spans="1:10" ht="14.25" customHeight="1" x14ac:dyDescent="0.45">
      <c r="A986" s="5">
        <v>45491</v>
      </c>
      <c r="B986" s="1">
        <v>45491.888678402778</v>
      </c>
      <c r="C986" s="3">
        <f t="shared" si="12"/>
        <v>21</v>
      </c>
      <c r="D986" s="3" t="s">
        <v>4</v>
      </c>
      <c r="E986" s="3" t="s">
        <v>403</v>
      </c>
      <c r="F986" s="4">
        <v>32.82</v>
      </c>
      <c r="G986" s="3" t="s">
        <v>15</v>
      </c>
      <c r="H986" s="3" t="str">
        <f t="shared" si="13"/>
        <v>Night</v>
      </c>
      <c r="I986" s="3">
        <f t="shared" si="14"/>
        <v>4</v>
      </c>
      <c r="J986" s="3">
        <f t="shared" si="15"/>
        <v>7</v>
      </c>
    </row>
    <row r="987" spans="1:10" ht="14.25" customHeight="1" x14ac:dyDescent="0.45">
      <c r="A987" s="5">
        <v>45491</v>
      </c>
      <c r="B987" s="1">
        <v>45491.890276099541</v>
      </c>
      <c r="C987" s="3">
        <f t="shared" si="12"/>
        <v>21</v>
      </c>
      <c r="D987" s="3" t="s">
        <v>4</v>
      </c>
      <c r="E987" s="3" t="s">
        <v>403</v>
      </c>
      <c r="F987" s="4">
        <v>32.82</v>
      </c>
      <c r="G987" s="3" t="s">
        <v>13</v>
      </c>
      <c r="H987" s="3" t="str">
        <f t="shared" si="13"/>
        <v>Night</v>
      </c>
      <c r="I987" s="3">
        <f t="shared" si="14"/>
        <v>4</v>
      </c>
      <c r="J987" s="3">
        <f t="shared" si="15"/>
        <v>7</v>
      </c>
    </row>
    <row r="988" spans="1:10" ht="14.25" customHeight="1" x14ac:dyDescent="0.45">
      <c r="A988" s="5">
        <v>45491</v>
      </c>
      <c r="B988" s="1">
        <v>45491.907160578703</v>
      </c>
      <c r="C988" s="3">
        <f t="shared" si="12"/>
        <v>21</v>
      </c>
      <c r="D988" s="3" t="s">
        <v>4</v>
      </c>
      <c r="E988" s="3" t="s">
        <v>404</v>
      </c>
      <c r="F988" s="4">
        <v>32.82</v>
      </c>
      <c r="G988" s="3" t="s">
        <v>13</v>
      </c>
      <c r="H988" s="3" t="str">
        <f t="shared" si="13"/>
        <v>Night</v>
      </c>
      <c r="I988" s="3">
        <f t="shared" si="14"/>
        <v>4</v>
      </c>
      <c r="J988" s="3">
        <f t="shared" si="15"/>
        <v>7</v>
      </c>
    </row>
    <row r="989" spans="1:10" ht="14.25" customHeight="1" x14ac:dyDescent="0.45">
      <c r="A989" s="5">
        <v>45492</v>
      </c>
      <c r="B989" s="1">
        <v>45492.460443761571</v>
      </c>
      <c r="C989" s="3">
        <f t="shared" si="12"/>
        <v>11</v>
      </c>
      <c r="D989" s="3" t="s">
        <v>4</v>
      </c>
      <c r="E989" s="3" t="s">
        <v>395</v>
      </c>
      <c r="F989" s="4">
        <v>23.02</v>
      </c>
      <c r="G989" s="3" t="s">
        <v>17</v>
      </c>
      <c r="H989" s="3" t="str">
        <f t="shared" si="13"/>
        <v>Morning</v>
      </c>
      <c r="I989" s="3">
        <f t="shared" si="14"/>
        <v>5</v>
      </c>
      <c r="J989" s="3">
        <f t="shared" si="15"/>
        <v>7</v>
      </c>
    </row>
    <row r="990" spans="1:10" ht="14.25" customHeight="1" x14ac:dyDescent="0.45">
      <c r="A990" s="5">
        <v>45492</v>
      </c>
      <c r="B990" s="1">
        <v>45492.469681817129</v>
      </c>
      <c r="C990" s="3">
        <f t="shared" si="12"/>
        <v>11</v>
      </c>
      <c r="D990" s="3" t="s">
        <v>4</v>
      </c>
      <c r="E990" s="3" t="s">
        <v>405</v>
      </c>
      <c r="F990" s="4">
        <v>27.92</v>
      </c>
      <c r="G990" s="3" t="s">
        <v>20</v>
      </c>
      <c r="H990" s="3" t="str">
        <f t="shared" si="13"/>
        <v>Morning</v>
      </c>
      <c r="I990" s="3">
        <f t="shared" si="14"/>
        <v>5</v>
      </c>
      <c r="J990" s="3">
        <f t="shared" si="15"/>
        <v>7</v>
      </c>
    </row>
    <row r="991" spans="1:10" ht="14.25" customHeight="1" x14ac:dyDescent="0.45">
      <c r="A991" s="5">
        <v>45492</v>
      </c>
      <c r="B991" s="1">
        <v>45492.540712511574</v>
      </c>
      <c r="C991" s="3">
        <f t="shared" si="12"/>
        <v>12</v>
      </c>
      <c r="D991" s="3" t="s">
        <v>4</v>
      </c>
      <c r="E991" s="3" t="s">
        <v>406</v>
      </c>
      <c r="F991" s="4">
        <v>32.82</v>
      </c>
      <c r="G991" s="3" t="s">
        <v>13</v>
      </c>
      <c r="H991" s="3" t="str">
        <f t="shared" si="13"/>
        <v>Afternoon</v>
      </c>
      <c r="I991" s="3">
        <f t="shared" si="14"/>
        <v>5</v>
      </c>
      <c r="J991" s="3">
        <f t="shared" si="15"/>
        <v>7</v>
      </c>
    </row>
    <row r="992" spans="1:10" ht="14.25" customHeight="1" x14ac:dyDescent="0.45">
      <c r="A992" s="5">
        <v>45492</v>
      </c>
      <c r="B992" s="1">
        <v>45492.541613229165</v>
      </c>
      <c r="C992" s="3">
        <f t="shared" si="12"/>
        <v>12</v>
      </c>
      <c r="D992" s="3" t="s">
        <v>4</v>
      </c>
      <c r="E992" s="3" t="s">
        <v>406</v>
      </c>
      <c r="F992" s="4">
        <v>27.92</v>
      </c>
      <c r="G992" s="3" t="s">
        <v>20</v>
      </c>
      <c r="H992" s="3" t="str">
        <f t="shared" si="13"/>
        <v>Afternoon</v>
      </c>
      <c r="I992" s="3">
        <f t="shared" si="14"/>
        <v>5</v>
      </c>
      <c r="J992" s="3">
        <f t="shared" si="15"/>
        <v>7</v>
      </c>
    </row>
    <row r="993" spans="1:10" ht="14.25" customHeight="1" x14ac:dyDescent="0.45">
      <c r="A993" s="5">
        <v>45492</v>
      </c>
      <c r="B993" s="1">
        <v>45492.589823101851</v>
      </c>
      <c r="C993" s="3">
        <f t="shared" si="12"/>
        <v>14</v>
      </c>
      <c r="D993" s="3" t="s">
        <v>4</v>
      </c>
      <c r="E993" s="3" t="s">
        <v>404</v>
      </c>
      <c r="F993" s="4">
        <v>32.82</v>
      </c>
      <c r="G993" s="3" t="s">
        <v>13</v>
      </c>
      <c r="H993" s="3" t="str">
        <f t="shared" si="13"/>
        <v>Afternoon</v>
      </c>
      <c r="I993" s="3">
        <f t="shared" si="14"/>
        <v>5</v>
      </c>
      <c r="J993" s="3">
        <f t="shared" si="15"/>
        <v>7</v>
      </c>
    </row>
    <row r="994" spans="1:10" ht="14.25" customHeight="1" x14ac:dyDescent="0.45">
      <c r="A994" s="5">
        <v>45492</v>
      </c>
      <c r="B994" s="1">
        <v>45492.591228067133</v>
      </c>
      <c r="C994" s="3">
        <f t="shared" si="12"/>
        <v>14</v>
      </c>
      <c r="D994" s="3" t="s">
        <v>4</v>
      </c>
      <c r="E994" s="3" t="s">
        <v>404</v>
      </c>
      <c r="F994" s="4">
        <v>32.82</v>
      </c>
      <c r="G994" s="3" t="s">
        <v>24</v>
      </c>
      <c r="H994" s="3" t="str">
        <f t="shared" si="13"/>
        <v>Afternoon</v>
      </c>
      <c r="I994" s="3">
        <f t="shared" si="14"/>
        <v>5</v>
      </c>
      <c r="J994" s="3">
        <f t="shared" si="15"/>
        <v>7</v>
      </c>
    </row>
    <row r="995" spans="1:10" ht="14.25" customHeight="1" x14ac:dyDescent="0.45">
      <c r="A995" s="5">
        <v>45492</v>
      </c>
      <c r="B995" s="1">
        <v>45492.69188972222</v>
      </c>
      <c r="C995" s="3">
        <f t="shared" si="12"/>
        <v>16</v>
      </c>
      <c r="D995" s="3" t="s">
        <v>4</v>
      </c>
      <c r="E995" s="3" t="s">
        <v>404</v>
      </c>
      <c r="F995" s="4">
        <v>32.82</v>
      </c>
      <c r="G995" s="3" t="s">
        <v>13</v>
      </c>
      <c r="H995" s="3" t="str">
        <f t="shared" si="13"/>
        <v>Afternoon</v>
      </c>
      <c r="I995" s="3">
        <f t="shared" si="14"/>
        <v>5</v>
      </c>
      <c r="J995" s="3">
        <f t="shared" si="15"/>
        <v>7</v>
      </c>
    </row>
    <row r="996" spans="1:10" ht="14.25" customHeight="1" x14ac:dyDescent="0.45">
      <c r="A996" s="5">
        <v>45492</v>
      </c>
      <c r="B996" s="1">
        <v>45492.692775555559</v>
      </c>
      <c r="C996" s="3">
        <f t="shared" si="12"/>
        <v>16</v>
      </c>
      <c r="D996" s="3" t="s">
        <v>4</v>
      </c>
      <c r="E996" s="3" t="s">
        <v>404</v>
      </c>
      <c r="F996" s="4">
        <v>32.82</v>
      </c>
      <c r="G996" s="3" t="s">
        <v>13</v>
      </c>
      <c r="H996" s="3" t="str">
        <f t="shared" si="13"/>
        <v>Afternoon</v>
      </c>
      <c r="I996" s="3">
        <f t="shared" si="14"/>
        <v>5</v>
      </c>
      <c r="J996" s="3">
        <f t="shared" si="15"/>
        <v>7</v>
      </c>
    </row>
    <row r="997" spans="1:10" ht="14.25" customHeight="1" x14ac:dyDescent="0.45">
      <c r="A997" s="5">
        <v>45493</v>
      </c>
      <c r="B997" s="1">
        <v>45493.337320243052</v>
      </c>
      <c r="C997" s="3">
        <f t="shared" si="12"/>
        <v>8</v>
      </c>
      <c r="D997" s="3" t="s">
        <v>4</v>
      </c>
      <c r="E997" s="3" t="s">
        <v>407</v>
      </c>
      <c r="F997" s="4">
        <v>23.02</v>
      </c>
      <c r="G997" s="3" t="s">
        <v>17</v>
      </c>
      <c r="H997" s="3" t="str">
        <f t="shared" si="13"/>
        <v>Morning</v>
      </c>
      <c r="I997" s="3">
        <f t="shared" si="14"/>
        <v>6</v>
      </c>
      <c r="J997" s="3">
        <f t="shared" si="15"/>
        <v>7</v>
      </c>
    </row>
    <row r="998" spans="1:10" ht="14.25" customHeight="1" x14ac:dyDescent="0.45">
      <c r="A998" s="5">
        <v>45493</v>
      </c>
      <c r="B998" s="1">
        <v>45493.338063483796</v>
      </c>
      <c r="C998" s="3">
        <f t="shared" si="12"/>
        <v>8</v>
      </c>
      <c r="D998" s="3" t="s">
        <v>4</v>
      </c>
      <c r="E998" s="3" t="s">
        <v>407</v>
      </c>
      <c r="F998" s="4">
        <v>32.82</v>
      </c>
      <c r="G998" s="3" t="s">
        <v>13</v>
      </c>
      <c r="H998" s="3" t="str">
        <f t="shared" si="13"/>
        <v>Morning</v>
      </c>
      <c r="I998" s="3">
        <f t="shared" si="14"/>
        <v>6</v>
      </c>
      <c r="J998" s="3">
        <f t="shared" si="15"/>
        <v>7</v>
      </c>
    </row>
    <row r="999" spans="1:10" ht="14.25" customHeight="1" x14ac:dyDescent="0.45">
      <c r="A999" s="5">
        <v>45493</v>
      </c>
      <c r="B999" s="1">
        <v>45493.338789733796</v>
      </c>
      <c r="C999" s="3">
        <f t="shared" si="12"/>
        <v>8</v>
      </c>
      <c r="D999" s="3" t="s">
        <v>4</v>
      </c>
      <c r="E999" s="3" t="s">
        <v>407</v>
      </c>
      <c r="F999" s="4">
        <v>23.02</v>
      </c>
      <c r="G999" s="3" t="s">
        <v>17</v>
      </c>
      <c r="H999" s="3" t="str">
        <f t="shared" si="13"/>
        <v>Morning</v>
      </c>
      <c r="I999" s="3">
        <f t="shared" si="14"/>
        <v>6</v>
      </c>
      <c r="J999" s="3">
        <f t="shared" si="15"/>
        <v>7</v>
      </c>
    </row>
    <row r="1000" spans="1:10" ht="14.25" customHeight="1" x14ac:dyDescent="0.45">
      <c r="A1000" s="5">
        <v>45493</v>
      </c>
      <c r="B1000" s="1">
        <v>45493.37562042824</v>
      </c>
      <c r="C1000" s="3">
        <f t="shared" si="12"/>
        <v>9</v>
      </c>
      <c r="D1000" s="3" t="s">
        <v>4</v>
      </c>
      <c r="E1000" s="3" t="s">
        <v>408</v>
      </c>
      <c r="F1000" s="4">
        <v>32.82</v>
      </c>
      <c r="G1000" s="3" t="s">
        <v>13</v>
      </c>
      <c r="H1000" s="3" t="str">
        <f t="shared" si="13"/>
        <v>Morning</v>
      </c>
      <c r="I1000" s="3">
        <f t="shared" si="14"/>
        <v>6</v>
      </c>
      <c r="J1000" s="3">
        <f t="shared" si="15"/>
        <v>7</v>
      </c>
    </row>
    <row r="1001" spans="1:10" ht="14.25" customHeight="1" x14ac:dyDescent="0.45">
      <c r="A1001" s="5">
        <v>45493</v>
      </c>
      <c r="B1001" s="1">
        <v>45493.376711203702</v>
      </c>
      <c r="C1001" s="3">
        <f t="shared" si="12"/>
        <v>9</v>
      </c>
      <c r="D1001" s="3" t="s">
        <v>4</v>
      </c>
      <c r="E1001" s="3" t="s">
        <v>409</v>
      </c>
      <c r="F1001" s="4">
        <v>32.82</v>
      </c>
      <c r="G1001" s="3" t="s">
        <v>13</v>
      </c>
      <c r="H1001" s="3" t="str">
        <f t="shared" si="13"/>
        <v>Morning</v>
      </c>
      <c r="I1001" s="3">
        <f t="shared" si="14"/>
        <v>6</v>
      </c>
      <c r="J1001" s="3">
        <f t="shared" si="15"/>
        <v>7</v>
      </c>
    </row>
    <row r="1002" spans="1:10" ht="14.25" customHeight="1" x14ac:dyDescent="0.45">
      <c r="A1002" s="5">
        <v>45493</v>
      </c>
      <c r="B1002" s="1">
        <v>45493.443993564812</v>
      </c>
      <c r="C1002" s="3">
        <f t="shared" si="12"/>
        <v>10</v>
      </c>
      <c r="D1002" s="3" t="s">
        <v>4</v>
      </c>
      <c r="E1002" s="3" t="s">
        <v>410</v>
      </c>
      <c r="F1002" s="4">
        <v>23.02</v>
      </c>
      <c r="G1002" s="3" t="s">
        <v>17</v>
      </c>
      <c r="H1002" s="3" t="str">
        <f t="shared" si="13"/>
        <v>Morning</v>
      </c>
      <c r="I1002" s="3">
        <f t="shared" si="14"/>
        <v>6</v>
      </c>
      <c r="J1002" s="3">
        <f t="shared" si="15"/>
        <v>7</v>
      </c>
    </row>
    <row r="1003" spans="1:10" ht="14.25" customHeight="1" x14ac:dyDescent="0.45">
      <c r="A1003" s="5">
        <v>45493</v>
      </c>
      <c r="B1003" s="1">
        <v>45493.635523391204</v>
      </c>
      <c r="C1003" s="3">
        <f t="shared" si="12"/>
        <v>15</v>
      </c>
      <c r="D1003" s="3" t="s">
        <v>4</v>
      </c>
      <c r="E1003" s="3" t="s">
        <v>411</v>
      </c>
      <c r="F1003" s="4">
        <v>32.82</v>
      </c>
      <c r="G1003" s="3" t="s">
        <v>13</v>
      </c>
      <c r="H1003" s="3" t="str">
        <f t="shared" si="13"/>
        <v>Afternoon</v>
      </c>
      <c r="I1003" s="3">
        <f t="shared" si="14"/>
        <v>6</v>
      </c>
      <c r="J1003" s="3">
        <f t="shared" si="15"/>
        <v>7</v>
      </c>
    </row>
    <row r="1004" spans="1:10" ht="14.25" customHeight="1" x14ac:dyDescent="0.45">
      <c r="A1004" s="5">
        <v>45494</v>
      </c>
      <c r="B1004" s="1">
        <v>45494.43814604167</v>
      </c>
      <c r="C1004" s="3">
        <f t="shared" si="12"/>
        <v>10</v>
      </c>
      <c r="D1004" s="3" t="s">
        <v>4</v>
      </c>
      <c r="E1004" s="3" t="s">
        <v>387</v>
      </c>
      <c r="F1004" s="4">
        <v>32.82</v>
      </c>
      <c r="G1004" s="3" t="s">
        <v>24</v>
      </c>
      <c r="H1004" s="3" t="str">
        <f t="shared" si="13"/>
        <v>Morning</v>
      </c>
      <c r="I1004" s="3">
        <f t="shared" si="14"/>
        <v>7</v>
      </c>
      <c r="J1004" s="3">
        <f t="shared" si="15"/>
        <v>7</v>
      </c>
    </row>
    <row r="1005" spans="1:10" ht="14.25" customHeight="1" x14ac:dyDescent="0.45">
      <c r="A1005" s="5">
        <v>45494</v>
      </c>
      <c r="B1005" s="1">
        <v>45494.485749722226</v>
      </c>
      <c r="C1005" s="3">
        <f t="shared" si="12"/>
        <v>11</v>
      </c>
      <c r="D1005" s="3" t="s">
        <v>4</v>
      </c>
      <c r="E1005" s="3" t="s">
        <v>412</v>
      </c>
      <c r="F1005" s="4">
        <v>32.82</v>
      </c>
      <c r="G1005" s="3" t="s">
        <v>49</v>
      </c>
      <c r="H1005" s="3" t="str">
        <f t="shared" si="13"/>
        <v>Morning</v>
      </c>
      <c r="I1005" s="3">
        <f t="shared" si="14"/>
        <v>7</v>
      </c>
      <c r="J1005" s="3">
        <f t="shared" si="15"/>
        <v>7</v>
      </c>
    </row>
    <row r="1006" spans="1:10" ht="14.25" customHeight="1" x14ac:dyDescent="0.45">
      <c r="A1006" s="5">
        <v>45494</v>
      </c>
      <c r="B1006" s="1">
        <v>45494.565634826387</v>
      </c>
      <c r="C1006" s="3">
        <f t="shared" si="12"/>
        <v>13</v>
      </c>
      <c r="D1006" s="3" t="s">
        <v>4</v>
      </c>
      <c r="E1006" s="3" t="s">
        <v>413</v>
      </c>
      <c r="F1006" s="4">
        <v>23.02</v>
      </c>
      <c r="G1006" s="3" t="s">
        <v>34</v>
      </c>
      <c r="H1006" s="3" t="str">
        <f t="shared" si="13"/>
        <v>Afternoon</v>
      </c>
      <c r="I1006" s="3">
        <f t="shared" si="14"/>
        <v>7</v>
      </c>
      <c r="J1006" s="3">
        <f t="shared" si="15"/>
        <v>7</v>
      </c>
    </row>
    <row r="1007" spans="1:10" ht="14.25" customHeight="1" x14ac:dyDescent="0.45">
      <c r="A1007" s="5">
        <v>45494</v>
      </c>
      <c r="B1007" s="1">
        <v>45494.571197268517</v>
      </c>
      <c r="C1007" s="3">
        <f t="shared" si="12"/>
        <v>13</v>
      </c>
      <c r="D1007" s="3" t="s">
        <v>4</v>
      </c>
      <c r="E1007" s="3" t="s">
        <v>414</v>
      </c>
      <c r="F1007" s="4">
        <v>32.82</v>
      </c>
      <c r="G1007" s="3" t="s">
        <v>13</v>
      </c>
      <c r="H1007" s="3" t="str">
        <f t="shared" si="13"/>
        <v>Afternoon</v>
      </c>
      <c r="I1007" s="3">
        <f t="shared" si="14"/>
        <v>7</v>
      </c>
      <c r="J1007" s="3">
        <f t="shared" si="15"/>
        <v>7</v>
      </c>
    </row>
    <row r="1008" spans="1:10" ht="14.25" customHeight="1" x14ac:dyDescent="0.45">
      <c r="A1008" s="5">
        <v>45495</v>
      </c>
      <c r="B1008" s="1">
        <v>45495.342629016202</v>
      </c>
      <c r="C1008" s="3">
        <f t="shared" si="12"/>
        <v>8</v>
      </c>
      <c r="D1008" s="3" t="s">
        <v>4</v>
      </c>
      <c r="E1008" s="3" t="s">
        <v>395</v>
      </c>
      <c r="F1008" s="4">
        <v>23.02</v>
      </c>
      <c r="G1008" s="3" t="s">
        <v>17</v>
      </c>
      <c r="H1008" s="3" t="str">
        <f t="shared" si="13"/>
        <v>Morning</v>
      </c>
      <c r="I1008" s="3">
        <f t="shared" si="14"/>
        <v>1</v>
      </c>
      <c r="J1008" s="3">
        <f t="shared" si="15"/>
        <v>7</v>
      </c>
    </row>
    <row r="1009" spans="1:10" ht="14.25" customHeight="1" x14ac:dyDescent="0.45">
      <c r="A1009" s="5">
        <v>45495</v>
      </c>
      <c r="B1009" s="1">
        <v>45495.36168465278</v>
      </c>
      <c r="C1009" s="3">
        <f t="shared" si="12"/>
        <v>8</v>
      </c>
      <c r="D1009" s="3" t="s">
        <v>4</v>
      </c>
      <c r="E1009" s="3" t="s">
        <v>415</v>
      </c>
      <c r="F1009" s="4">
        <v>23.02</v>
      </c>
      <c r="G1009" s="3" t="s">
        <v>17</v>
      </c>
      <c r="H1009" s="3" t="str">
        <f t="shared" si="13"/>
        <v>Morning</v>
      </c>
      <c r="I1009" s="3">
        <f t="shared" si="14"/>
        <v>1</v>
      </c>
      <c r="J1009" s="3">
        <f t="shared" si="15"/>
        <v>7</v>
      </c>
    </row>
    <row r="1010" spans="1:10" ht="14.25" customHeight="1" x14ac:dyDescent="0.45">
      <c r="A1010" s="5">
        <v>45495</v>
      </c>
      <c r="B1010" s="1">
        <v>45495.42751465278</v>
      </c>
      <c r="C1010" s="3">
        <f t="shared" si="12"/>
        <v>10</v>
      </c>
      <c r="D1010" s="3" t="s">
        <v>4</v>
      </c>
      <c r="E1010" s="3" t="s">
        <v>405</v>
      </c>
      <c r="F1010" s="4">
        <v>27.92</v>
      </c>
      <c r="G1010" s="3" t="s">
        <v>20</v>
      </c>
      <c r="H1010" s="3" t="str">
        <f t="shared" si="13"/>
        <v>Morning</v>
      </c>
      <c r="I1010" s="3">
        <f t="shared" si="14"/>
        <v>1</v>
      </c>
      <c r="J1010" s="3">
        <f t="shared" si="15"/>
        <v>7</v>
      </c>
    </row>
    <row r="1011" spans="1:10" ht="14.25" customHeight="1" x14ac:dyDescent="0.45">
      <c r="A1011" s="5">
        <v>45495</v>
      </c>
      <c r="B1011" s="1">
        <v>45495.697657326389</v>
      </c>
      <c r="C1011" s="3">
        <f t="shared" si="12"/>
        <v>16</v>
      </c>
      <c r="D1011" s="3" t="s">
        <v>4</v>
      </c>
      <c r="E1011" s="3" t="s">
        <v>416</v>
      </c>
      <c r="F1011" s="4">
        <v>32.82</v>
      </c>
      <c r="G1011" s="3" t="s">
        <v>13</v>
      </c>
      <c r="H1011" s="3" t="str">
        <f t="shared" si="13"/>
        <v>Afternoon</v>
      </c>
      <c r="I1011" s="3">
        <f t="shared" si="14"/>
        <v>1</v>
      </c>
      <c r="J1011" s="3">
        <f t="shared" si="15"/>
        <v>7</v>
      </c>
    </row>
    <row r="1012" spans="1:10" ht="14.25" customHeight="1" x14ac:dyDescent="0.45">
      <c r="A1012" s="5">
        <v>45496</v>
      </c>
      <c r="B1012" s="1">
        <v>45496.342317465278</v>
      </c>
      <c r="C1012" s="3">
        <f t="shared" si="12"/>
        <v>8</v>
      </c>
      <c r="D1012" s="3" t="s">
        <v>4</v>
      </c>
      <c r="E1012" s="3" t="s">
        <v>217</v>
      </c>
      <c r="F1012" s="4">
        <v>32.82</v>
      </c>
      <c r="G1012" s="3" t="s">
        <v>13</v>
      </c>
      <c r="H1012" s="3" t="str">
        <f t="shared" si="13"/>
        <v>Morning</v>
      </c>
      <c r="I1012" s="3">
        <f t="shared" si="14"/>
        <v>2</v>
      </c>
      <c r="J1012" s="3">
        <f t="shared" si="15"/>
        <v>7</v>
      </c>
    </row>
    <row r="1013" spans="1:10" ht="14.25" customHeight="1" x14ac:dyDescent="0.45">
      <c r="A1013" s="5">
        <v>45496</v>
      </c>
      <c r="B1013" s="1">
        <v>45496.361330798609</v>
      </c>
      <c r="C1013" s="3">
        <f t="shared" si="12"/>
        <v>8</v>
      </c>
      <c r="D1013" s="3" t="s">
        <v>4</v>
      </c>
      <c r="E1013" s="3" t="s">
        <v>415</v>
      </c>
      <c r="F1013" s="4">
        <v>23.02</v>
      </c>
      <c r="G1013" s="3" t="s">
        <v>17</v>
      </c>
      <c r="H1013" s="3" t="str">
        <f t="shared" si="13"/>
        <v>Morning</v>
      </c>
      <c r="I1013" s="3">
        <f t="shared" si="14"/>
        <v>2</v>
      </c>
      <c r="J1013" s="3">
        <f t="shared" si="15"/>
        <v>7</v>
      </c>
    </row>
    <row r="1014" spans="1:10" ht="14.25" customHeight="1" x14ac:dyDescent="0.45">
      <c r="A1014" s="5">
        <v>45496</v>
      </c>
      <c r="B1014" s="1">
        <v>45496.36451175926</v>
      </c>
      <c r="C1014" s="3">
        <f t="shared" si="12"/>
        <v>8</v>
      </c>
      <c r="D1014" s="3" t="s">
        <v>4</v>
      </c>
      <c r="E1014" s="3" t="s">
        <v>417</v>
      </c>
      <c r="F1014" s="4">
        <v>27.92</v>
      </c>
      <c r="G1014" s="3" t="s">
        <v>20</v>
      </c>
      <c r="H1014" s="3" t="str">
        <f t="shared" si="13"/>
        <v>Morning</v>
      </c>
      <c r="I1014" s="3">
        <f t="shared" si="14"/>
        <v>2</v>
      </c>
      <c r="J1014" s="3">
        <f t="shared" si="15"/>
        <v>7</v>
      </c>
    </row>
    <row r="1015" spans="1:10" ht="14.25" customHeight="1" x14ac:dyDescent="0.45">
      <c r="A1015" s="5">
        <v>45496</v>
      </c>
      <c r="B1015" s="1">
        <v>45496.367651701388</v>
      </c>
      <c r="C1015" s="3">
        <f t="shared" si="12"/>
        <v>8</v>
      </c>
      <c r="D1015" s="3" t="s">
        <v>4</v>
      </c>
      <c r="E1015" s="3" t="s">
        <v>418</v>
      </c>
      <c r="F1015" s="4">
        <v>32.82</v>
      </c>
      <c r="G1015" s="3" t="s">
        <v>24</v>
      </c>
      <c r="H1015" s="3" t="str">
        <f t="shared" si="13"/>
        <v>Morning</v>
      </c>
      <c r="I1015" s="3">
        <f t="shared" si="14"/>
        <v>2</v>
      </c>
      <c r="J1015" s="3">
        <f t="shared" si="15"/>
        <v>7</v>
      </c>
    </row>
    <row r="1016" spans="1:10" ht="14.25" customHeight="1" x14ac:dyDescent="0.45">
      <c r="A1016" s="5">
        <v>45496</v>
      </c>
      <c r="B1016" s="1">
        <v>45496.368869965278</v>
      </c>
      <c r="C1016" s="3">
        <f t="shared" si="12"/>
        <v>8</v>
      </c>
      <c r="D1016" s="3" t="s">
        <v>4</v>
      </c>
      <c r="E1016" s="3" t="s">
        <v>419</v>
      </c>
      <c r="F1016" s="4">
        <v>32.82</v>
      </c>
      <c r="G1016" s="3" t="s">
        <v>13</v>
      </c>
      <c r="H1016" s="3" t="str">
        <f t="shared" si="13"/>
        <v>Morning</v>
      </c>
      <c r="I1016" s="3">
        <f t="shared" si="14"/>
        <v>2</v>
      </c>
      <c r="J1016" s="3">
        <f t="shared" si="15"/>
        <v>7</v>
      </c>
    </row>
    <row r="1017" spans="1:10" ht="14.25" customHeight="1" x14ac:dyDescent="0.45">
      <c r="A1017" s="5">
        <v>45496</v>
      </c>
      <c r="B1017" s="1">
        <v>45496.376223460647</v>
      </c>
      <c r="C1017" s="3">
        <f t="shared" si="12"/>
        <v>9</v>
      </c>
      <c r="D1017" s="3" t="s">
        <v>4</v>
      </c>
      <c r="E1017" s="3" t="s">
        <v>395</v>
      </c>
      <c r="F1017" s="4">
        <v>23.02</v>
      </c>
      <c r="G1017" s="3" t="s">
        <v>17</v>
      </c>
      <c r="H1017" s="3" t="str">
        <f t="shared" si="13"/>
        <v>Morning</v>
      </c>
      <c r="I1017" s="3">
        <f t="shared" si="14"/>
        <v>2</v>
      </c>
      <c r="J1017" s="3">
        <f t="shared" si="15"/>
        <v>7</v>
      </c>
    </row>
    <row r="1018" spans="1:10" ht="14.25" customHeight="1" x14ac:dyDescent="0.45">
      <c r="A1018" s="5">
        <v>45496</v>
      </c>
      <c r="B1018" s="1">
        <v>45496.419172361107</v>
      </c>
      <c r="C1018" s="3">
        <f t="shared" si="12"/>
        <v>10</v>
      </c>
      <c r="D1018" s="3" t="s">
        <v>4</v>
      </c>
      <c r="E1018" s="3" t="s">
        <v>420</v>
      </c>
      <c r="F1018" s="4">
        <v>27.92</v>
      </c>
      <c r="G1018" s="3" t="s">
        <v>20</v>
      </c>
      <c r="H1018" s="3" t="str">
        <f t="shared" si="13"/>
        <v>Morning</v>
      </c>
      <c r="I1018" s="3">
        <f t="shared" si="14"/>
        <v>2</v>
      </c>
      <c r="J1018" s="3">
        <f t="shared" si="15"/>
        <v>7</v>
      </c>
    </row>
    <row r="1019" spans="1:10" ht="14.25" customHeight="1" x14ac:dyDescent="0.45">
      <c r="A1019" s="5">
        <v>45496</v>
      </c>
      <c r="B1019" s="1">
        <v>45496.638946423613</v>
      </c>
      <c r="C1019" s="3">
        <f t="shared" si="12"/>
        <v>15</v>
      </c>
      <c r="D1019" s="3" t="s">
        <v>4</v>
      </c>
      <c r="E1019" s="3" t="s">
        <v>421</v>
      </c>
      <c r="F1019" s="4">
        <v>27.92</v>
      </c>
      <c r="G1019" s="3" t="s">
        <v>20</v>
      </c>
      <c r="H1019" s="3" t="str">
        <f t="shared" si="13"/>
        <v>Afternoon</v>
      </c>
      <c r="I1019" s="3">
        <f t="shared" si="14"/>
        <v>2</v>
      </c>
      <c r="J1019" s="3">
        <f t="shared" si="15"/>
        <v>7</v>
      </c>
    </row>
    <row r="1020" spans="1:10" ht="14.25" customHeight="1" x14ac:dyDescent="0.45">
      <c r="A1020" s="5">
        <v>45496</v>
      </c>
      <c r="B1020" s="1">
        <v>45496.639598148147</v>
      </c>
      <c r="C1020" s="3">
        <f t="shared" si="12"/>
        <v>15</v>
      </c>
      <c r="D1020" s="3" t="s">
        <v>4</v>
      </c>
      <c r="E1020" s="3" t="s">
        <v>421</v>
      </c>
      <c r="F1020" s="4">
        <v>32.82</v>
      </c>
      <c r="G1020" s="3" t="s">
        <v>13</v>
      </c>
      <c r="H1020" s="3" t="str">
        <f t="shared" si="13"/>
        <v>Afternoon</v>
      </c>
      <c r="I1020" s="3">
        <f t="shared" si="14"/>
        <v>2</v>
      </c>
      <c r="J1020" s="3">
        <f t="shared" si="15"/>
        <v>7</v>
      </c>
    </row>
    <row r="1021" spans="1:10" ht="14.25" customHeight="1" x14ac:dyDescent="0.45">
      <c r="A1021" s="5">
        <v>45496</v>
      </c>
      <c r="B1021" s="1">
        <v>45496.876164490743</v>
      </c>
      <c r="C1021" s="3">
        <f t="shared" si="12"/>
        <v>21</v>
      </c>
      <c r="D1021" s="3" t="s">
        <v>4</v>
      </c>
      <c r="E1021" s="3" t="s">
        <v>25</v>
      </c>
      <c r="F1021" s="4">
        <v>32.82</v>
      </c>
      <c r="G1021" s="3" t="s">
        <v>13</v>
      </c>
      <c r="H1021" s="3" t="str">
        <f t="shared" si="13"/>
        <v>Night</v>
      </c>
      <c r="I1021" s="3">
        <f t="shared" si="14"/>
        <v>2</v>
      </c>
      <c r="J1021" s="3">
        <f t="shared" si="15"/>
        <v>7</v>
      </c>
    </row>
    <row r="1022" spans="1:10" ht="14.25" customHeight="1" x14ac:dyDescent="0.45">
      <c r="A1022" s="5">
        <v>45496</v>
      </c>
      <c r="B1022" s="1">
        <v>45496.891128483796</v>
      </c>
      <c r="C1022" s="3">
        <f t="shared" ref="C1022:C1276" si="16">HOUR(B1022)</f>
        <v>21</v>
      </c>
      <c r="D1022" s="3" t="s">
        <v>4</v>
      </c>
      <c r="E1022" s="3" t="s">
        <v>29</v>
      </c>
      <c r="F1022" s="4">
        <v>23.02</v>
      </c>
      <c r="G1022" s="3" t="s">
        <v>17</v>
      </c>
      <c r="H1022" s="3" t="str">
        <f t="shared" ref="H1022:H1276" si="17">IF(AND(C1022&gt;=5,C1022&lt;12),"Morning",
 IF(AND(C1022&gt;=12,C1022&lt;17),"Afternoon","Night"))</f>
        <v>Night</v>
      </c>
      <c r="I1022" s="3">
        <f t="shared" ref="I1022:I1276" si="18">WEEKDAY(A1022, 2)</f>
        <v>2</v>
      </c>
      <c r="J1022" s="3">
        <f t="shared" ref="J1022:J1276" si="19">MONTH(A1022)</f>
        <v>7</v>
      </c>
    </row>
    <row r="1023" spans="1:10" ht="14.25" customHeight="1" x14ac:dyDescent="0.45">
      <c r="A1023" s="5">
        <v>45496</v>
      </c>
      <c r="B1023" s="1">
        <v>45496.891928344907</v>
      </c>
      <c r="C1023" s="3">
        <f t="shared" si="16"/>
        <v>21</v>
      </c>
      <c r="D1023" s="3" t="s">
        <v>4</v>
      </c>
      <c r="E1023" s="3" t="s">
        <v>29</v>
      </c>
      <c r="F1023" s="4">
        <v>23.02</v>
      </c>
      <c r="G1023" s="3" t="s">
        <v>17</v>
      </c>
      <c r="H1023" s="3" t="str">
        <f t="shared" si="17"/>
        <v>Night</v>
      </c>
      <c r="I1023" s="3">
        <f t="shared" si="18"/>
        <v>2</v>
      </c>
      <c r="J1023" s="3">
        <f t="shared" si="19"/>
        <v>7</v>
      </c>
    </row>
    <row r="1024" spans="1:10" ht="14.25" customHeight="1" x14ac:dyDescent="0.45">
      <c r="A1024" s="5">
        <v>45497</v>
      </c>
      <c r="B1024" s="1">
        <v>45497.386224699076</v>
      </c>
      <c r="C1024" s="3">
        <f t="shared" si="16"/>
        <v>9</v>
      </c>
      <c r="D1024" s="3" t="s">
        <v>4</v>
      </c>
      <c r="E1024" s="3" t="s">
        <v>117</v>
      </c>
      <c r="F1024" s="4">
        <v>27.92</v>
      </c>
      <c r="G1024" s="3" t="s">
        <v>20</v>
      </c>
      <c r="H1024" s="3" t="str">
        <f t="shared" si="17"/>
        <v>Morning</v>
      </c>
      <c r="I1024" s="3">
        <f t="shared" si="18"/>
        <v>3</v>
      </c>
      <c r="J1024" s="3">
        <f t="shared" si="19"/>
        <v>7</v>
      </c>
    </row>
    <row r="1025" spans="1:10" ht="14.25" customHeight="1" x14ac:dyDescent="0.45">
      <c r="A1025" s="5">
        <v>45497</v>
      </c>
      <c r="B1025" s="1">
        <v>45497.402025543983</v>
      </c>
      <c r="C1025" s="3">
        <f t="shared" si="16"/>
        <v>9</v>
      </c>
      <c r="D1025" s="3" t="s">
        <v>4</v>
      </c>
      <c r="E1025" s="3" t="s">
        <v>405</v>
      </c>
      <c r="F1025" s="4">
        <v>27.92</v>
      </c>
      <c r="G1025" s="3" t="s">
        <v>20</v>
      </c>
      <c r="H1025" s="3" t="str">
        <f t="shared" si="17"/>
        <v>Morning</v>
      </c>
      <c r="I1025" s="3">
        <f t="shared" si="18"/>
        <v>3</v>
      </c>
      <c r="J1025" s="3">
        <f t="shared" si="19"/>
        <v>7</v>
      </c>
    </row>
    <row r="1026" spans="1:10" ht="14.25" customHeight="1" x14ac:dyDescent="0.45">
      <c r="A1026" s="5">
        <v>45497</v>
      </c>
      <c r="B1026" s="1">
        <v>45497.412933518521</v>
      </c>
      <c r="C1026" s="3">
        <f t="shared" si="16"/>
        <v>9</v>
      </c>
      <c r="D1026" s="3" t="s">
        <v>4</v>
      </c>
      <c r="E1026" s="3" t="s">
        <v>422</v>
      </c>
      <c r="F1026" s="4">
        <v>18.12</v>
      </c>
      <c r="G1026" s="3" t="s">
        <v>41</v>
      </c>
      <c r="H1026" s="3" t="str">
        <f t="shared" si="17"/>
        <v>Morning</v>
      </c>
      <c r="I1026" s="3">
        <f t="shared" si="18"/>
        <v>3</v>
      </c>
      <c r="J1026" s="3">
        <f t="shared" si="19"/>
        <v>7</v>
      </c>
    </row>
    <row r="1027" spans="1:10" ht="14.25" customHeight="1" x14ac:dyDescent="0.45">
      <c r="A1027" s="5">
        <v>45497</v>
      </c>
      <c r="B1027" s="1">
        <v>45497.488809270835</v>
      </c>
      <c r="C1027" s="3">
        <f t="shared" si="16"/>
        <v>11</v>
      </c>
      <c r="D1027" s="3" t="s">
        <v>4</v>
      </c>
      <c r="E1027" s="3" t="s">
        <v>399</v>
      </c>
      <c r="F1027" s="4">
        <v>32.82</v>
      </c>
      <c r="G1027" s="3" t="s">
        <v>49</v>
      </c>
      <c r="H1027" s="3" t="str">
        <f t="shared" si="17"/>
        <v>Morning</v>
      </c>
      <c r="I1027" s="3">
        <f t="shared" si="18"/>
        <v>3</v>
      </c>
      <c r="J1027" s="3">
        <f t="shared" si="19"/>
        <v>7</v>
      </c>
    </row>
    <row r="1028" spans="1:10" ht="14.25" customHeight="1" x14ac:dyDescent="0.45">
      <c r="A1028" s="5">
        <v>45497</v>
      </c>
      <c r="B1028" s="1">
        <v>45497.580021076392</v>
      </c>
      <c r="C1028" s="3">
        <f t="shared" si="16"/>
        <v>13</v>
      </c>
      <c r="D1028" s="3" t="s">
        <v>4</v>
      </c>
      <c r="E1028" s="3" t="s">
        <v>419</v>
      </c>
      <c r="F1028" s="4">
        <v>32.82</v>
      </c>
      <c r="G1028" s="3" t="s">
        <v>13</v>
      </c>
      <c r="H1028" s="3" t="str">
        <f t="shared" si="17"/>
        <v>Afternoon</v>
      </c>
      <c r="I1028" s="3">
        <f t="shared" si="18"/>
        <v>3</v>
      </c>
      <c r="J1028" s="3">
        <f t="shared" si="19"/>
        <v>7</v>
      </c>
    </row>
    <row r="1029" spans="1:10" ht="14.25" customHeight="1" x14ac:dyDescent="0.45">
      <c r="A1029" s="5">
        <v>45497</v>
      </c>
      <c r="B1029" s="1">
        <v>45497.615159328707</v>
      </c>
      <c r="C1029" s="3">
        <f t="shared" si="16"/>
        <v>14</v>
      </c>
      <c r="D1029" s="3" t="s">
        <v>4</v>
      </c>
      <c r="E1029" s="3" t="s">
        <v>29</v>
      </c>
      <c r="F1029" s="4">
        <v>18.12</v>
      </c>
      <c r="G1029" s="3" t="s">
        <v>41</v>
      </c>
      <c r="H1029" s="3" t="str">
        <f t="shared" si="17"/>
        <v>Afternoon</v>
      </c>
      <c r="I1029" s="3">
        <f t="shared" si="18"/>
        <v>3</v>
      </c>
      <c r="J1029" s="3">
        <f t="shared" si="19"/>
        <v>7</v>
      </c>
    </row>
    <row r="1030" spans="1:10" ht="14.25" customHeight="1" x14ac:dyDescent="0.45">
      <c r="A1030" s="5">
        <v>45497</v>
      </c>
      <c r="B1030" s="1">
        <v>45497.637853263892</v>
      </c>
      <c r="C1030" s="3">
        <f t="shared" si="16"/>
        <v>15</v>
      </c>
      <c r="D1030" s="3" t="s">
        <v>4</v>
      </c>
      <c r="E1030" s="3" t="s">
        <v>25</v>
      </c>
      <c r="F1030" s="4">
        <v>32.82</v>
      </c>
      <c r="G1030" s="3" t="s">
        <v>13</v>
      </c>
      <c r="H1030" s="3" t="str">
        <f t="shared" si="17"/>
        <v>Afternoon</v>
      </c>
      <c r="I1030" s="3">
        <f t="shared" si="18"/>
        <v>3</v>
      </c>
      <c r="J1030" s="3">
        <f t="shared" si="19"/>
        <v>7</v>
      </c>
    </row>
    <row r="1031" spans="1:10" ht="14.25" customHeight="1" x14ac:dyDescent="0.45">
      <c r="A1031" s="5">
        <v>45497</v>
      </c>
      <c r="B1031" s="1">
        <v>45497.802149050927</v>
      </c>
      <c r="C1031" s="3">
        <f t="shared" si="16"/>
        <v>19</v>
      </c>
      <c r="D1031" s="3" t="s">
        <v>4</v>
      </c>
      <c r="E1031" s="3" t="s">
        <v>225</v>
      </c>
      <c r="F1031" s="4">
        <v>32.82</v>
      </c>
      <c r="G1031" s="3" t="s">
        <v>49</v>
      </c>
      <c r="H1031" s="3" t="str">
        <f t="shared" si="17"/>
        <v>Night</v>
      </c>
      <c r="I1031" s="3">
        <f t="shared" si="18"/>
        <v>3</v>
      </c>
      <c r="J1031" s="3">
        <f t="shared" si="19"/>
        <v>7</v>
      </c>
    </row>
    <row r="1032" spans="1:10" ht="14.25" customHeight="1" x14ac:dyDescent="0.45">
      <c r="A1032" s="5">
        <v>45497</v>
      </c>
      <c r="B1032" s="1">
        <v>45497.803469664352</v>
      </c>
      <c r="C1032" s="3">
        <f t="shared" si="16"/>
        <v>19</v>
      </c>
      <c r="D1032" s="3" t="s">
        <v>4</v>
      </c>
      <c r="E1032" s="3" t="s">
        <v>225</v>
      </c>
      <c r="F1032" s="4">
        <v>32.82</v>
      </c>
      <c r="G1032" s="3" t="s">
        <v>49</v>
      </c>
      <c r="H1032" s="3" t="str">
        <f t="shared" si="17"/>
        <v>Night</v>
      </c>
      <c r="I1032" s="3">
        <f t="shared" si="18"/>
        <v>3</v>
      </c>
      <c r="J1032" s="3">
        <f t="shared" si="19"/>
        <v>7</v>
      </c>
    </row>
    <row r="1033" spans="1:10" ht="14.25" customHeight="1" x14ac:dyDescent="0.45">
      <c r="A1033" s="5">
        <v>45497</v>
      </c>
      <c r="B1033" s="1">
        <v>45497.887231446759</v>
      </c>
      <c r="C1033" s="3">
        <f t="shared" si="16"/>
        <v>21</v>
      </c>
      <c r="D1033" s="3" t="s">
        <v>4</v>
      </c>
      <c r="E1033" s="3" t="s">
        <v>60</v>
      </c>
      <c r="F1033" s="4">
        <v>27.92</v>
      </c>
      <c r="G1033" s="3" t="s">
        <v>20</v>
      </c>
      <c r="H1033" s="3" t="str">
        <f t="shared" si="17"/>
        <v>Night</v>
      </c>
      <c r="I1033" s="3">
        <f t="shared" si="18"/>
        <v>3</v>
      </c>
      <c r="J1033" s="3">
        <f t="shared" si="19"/>
        <v>7</v>
      </c>
    </row>
    <row r="1034" spans="1:10" ht="14.25" customHeight="1" x14ac:dyDescent="0.45">
      <c r="A1034" s="5">
        <v>45497</v>
      </c>
      <c r="B1034" s="1">
        <v>45497.887977939812</v>
      </c>
      <c r="C1034" s="3">
        <f t="shared" si="16"/>
        <v>21</v>
      </c>
      <c r="D1034" s="3" t="s">
        <v>4</v>
      </c>
      <c r="E1034" s="3" t="s">
        <v>60</v>
      </c>
      <c r="F1034" s="4">
        <v>23.02</v>
      </c>
      <c r="G1034" s="3" t="s">
        <v>17</v>
      </c>
      <c r="H1034" s="3" t="str">
        <f t="shared" si="17"/>
        <v>Night</v>
      </c>
      <c r="I1034" s="3">
        <f t="shared" si="18"/>
        <v>3</v>
      </c>
      <c r="J1034" s="3">
        <f t="shared" si="19"/>
        <v>7</v>
      </c>
    </row>
    <row r="1035" spans="1:10" ht="14.25" customHeight="1" x14ac:dyDescent="0.45">
      <c r="A1035" s="5">
        <v>45497</v>
      </c>
      <c r="B1035" s="1">
        <v>45497.892563576388</v>
      </c>
      <c r="C1035" s="3">
        <f t="shared" si="16"/>
        <v>21</v>
      </c>
      <c r="D1035" s="3" t="s">
        <v>4</v>
      </c>
      <c r="E1035" s="3" t="s">
        <v>29</v>
      </c>
      <c r="F1035" s="4">
        <v>23.02</v>
      </c>
      <c r="G1035" s="3" t="s">
        <v>17</v>
      </c>
      <c r="H1035" s="3" t="str">
        <f t="shared" si="17"/>
        <v>Night</v>
      </c>
      <c r="I1035" s="3">
        <f t="shared" si="18"/>
        <v>3</v>
      </c>
      <c r="J1035" s="3">
        <f t="shared" si="19"/>
        <v>7</v>
      </c>
    </row>
    <row r="1036" spans="1:10" ht="14.25" customHeight="1" x14ac:dyDescent="0.45">
      <c r="A1036" s="5">
        <v>45498</v>
      </c>
      <c r="B1036" s="1">
        <v>45498.329721469905</v>
      </c>
      <c r="C1036" s="3">
        <f t="shared" si="16"/>
        <v>7</v>
      </c>
      <c r="D1036" s="3" t="s">
        <v>4</v>
      </c>
      <c r="E1036" s="3" t="s">
        <v>29</v>
      </c>
      <c r="F1036" s="4">
        <v>23.02</v>
      </c>
      <c r="G1036" s="3" t="s">
        <v>17</v>
      </c>
      <c r="H1036" s="3" t="str">
        <f t="shared" si="17"/>
        <v>Morning</v>
      </c>
      <c r="I1036" s="3">
        <f t="shared" si="18"/>
        <v>4</v>
      </c>
      <c r="J1036" s="3">
        <f t="shared" si="19"/>
        <v>7</v>
      </c>
    </row>
    <row r="1037" spans="1:10" ht="14.25" customHeight="1" x14ac:dyDescent="0.45">
      <c r="A1037" s="5">
        <v>45498</v>
      </c>
      <c r="B1037" s="1">
        <v>45498.367574398151</v>
      </c>
      <c r="C1037" s="3">
        <f t="shared" si="16"/>
        <v>8</v>
      </c>
      <c r="D1037" s="3" t="s">
        <v>4</v>
      </c>
      <c r="E1037" s="3" t="s">
        <v>419</v>
      </c>
      <c r="F1037" s="4">
        <v>32.82</v>
      </c>
      <c r="G1037" s="3" t="s">
        <v>13</v>
      </c>
      <c r="H1037" s="3" t="str">
        <f t="shared" si="17"/>
        <v>Morning</v>
      </c>
      <c r="I1037" s="3">
        <f t="shared" si="18"/>
        <v>4</v>
      </c>
      <c r="J1037" s="3">
        <f t="shared" si="19"/>
        <v>7</v>
      </c>
    </row>
    <row r="1038" spans="1:10" ht="14.25" customHeight="1" x14ac:dyDescent="0.45">
      <c r="A1038" s="5">
        <v>45498</v>
      </c>
      <c r="B1038" s="1">
        <v>45498.437322094906</v>
      </c>
      <c r="C1038" s="3">
        <f t="shared" si="16"/>
        <v>10</v>
      </c>
      <c r="D1038" s="3" t="s">
        <v>4</v>
      </c>
      <c r="E1038" s="3" t="s">
        <v>405</v>
      </c>
      <c r="F1038" s="4">
        <v>27.92</v>
      </c>
      <c r="G1038" s="3" t="s">
        <v>20</v>
      </c>
      <c r="H1038" s="3" t="str">
        <f t="shared" si="17"/>
        <v>Morning</v>
      </c>
      <c r="I1038" s="3">
        <f t="shared" si="18"/>
        <v>4</v>
      </c>
      <c r="J1038" s="3">
        <f t="shared" si="19"/>
        <v>7</v>
      </c>
    </row>
    <row r="1039" spans="1:10" ht="14.25" customHeight="1" x14ac:dyDescent="0.45">
      <c r="A1039" s="5">
        <v>45498</v>
      </c>
      <c r="B1039" s="1">
        <v>45498.476443298612</v>
      </c>
      <c r="C1039" s="3">
        <f t="shared" si="16"/>
        <v>11</v>
      </c>
      <c r="D1039" s="3" t="s">
        <v>4</v>
      </c>
      <c r="E1039" s="3" t="s">
        <v>395</v>
      </c>
      <c r="F1039" s="4">
        <v>23.02</v>
      </c>
      <c r="G1039" s="3" t="s">
        <v>17</v>
      </c>
      <c r="H1039" s="3" t="str">
        <f t="shared" si="17"/>
        <v>Morning</v>
      </c>
      <c r="I1039" s="3">
        <f t="shared" si="18"/>
        <v>4</v>
      </c>
      <c r="J1039" s="3">
        <f t="shared" si="19"/>
        <v>7</v>
      </c>
    </row>
    <row r="1040" spans="1:10" ht="14.25" customHeight="1" x14ac:dyDescent="0.45">
      <c r="A1040" s="5">
        <v>45498</v>
      </c>
      <c r="B1040" s="1">
        <v>45498.642436481481</v>
      </c>
      <c r="C1040" s="3">
        <f t="shared" si="16"/>
        <v>15</v>
      </c>
      <c r="D1040" s="3" t="s">
        <v>4</v>
      </c>
      <c r="E1040" s="3" t="s">
        <v>423</v>
      </c>
      <c r="F1040" s="4">
        <v>32.82</v>
      </c>
      <c r="G1040" s="3" t="s">
        <v>49</v>
      </c>
      <c r="H1040" s="3" t="str">
        <f t="shared" si="17"/>
        <v>Afternoon</v>
      </c>
      <c r="I1040" s="3">
        <f t="shared" si="18"/>
        <v>4</v>
      </c>
      <c r="J1040" s="3">
        <f t="shared" si="19"/>
        <v>7</v>
      </c>
    </row>
    <row r="1041" spans="1:10" ht="14.25" customHeight="1" x14ac:dyDescent="0.45">
      <c r="A1041" s="5">
        <v>45498</v>
      </c>
      <c r="B1041" s="1">
        <v>45498.806258842589</v>
      </c>
      <c r="C1041" s="3">
        <f t="shared" si="16"/>
        <v>19</v>
      </c>
      <c r="D1041" s="3" t="s">
        <v>4</v>
      </c>
      <c r="E1041" s="3" t="s">
        <v>277</v>
      </c>
      <c r="F1041" s="4">
        <v>32.82</v>
      </c>
      <c r="G1041" s="3" t="s">
        <v>49</v>
      </c>
      <c r="H1041" s="3" t="str">
        <f t="shared" si="17"/>
        <v>Night</v>
      </c>
      <c r="I1041" s="3">
        <f t="shared" si="18"/>
        <v>4</v>
      </c>
      <c r="J1041" s="3">
        <f t="shared" si="19"/>
        <v>7</v>
      </c>
    </row>
    <row r="1042" spans="1:10" ht="14.25" customHeight="1" x14ac:dyDescent="0.45">
      <c r="A1042" s="5">
        <v>45498</v>
      </c>
      <c r="B1042" s="1">
        <v>45498.879181388889</v>
      </c>
      <c r="C1042" s="3">
        <f t="shared" si="16"/>
        <v>21</v>
      </c>
      <c r="D1042" s="3" t="s">
        <v>4</v>
      </c>
      <c r="E1042" s="3" t="s">
        <v>424</v>
      </c>
      <c r="F1042" s="4">
        <v>23.02</v>
      </c>
      <c r="G1042" s="3" t="s">
        <v>34</v>
      </c>
      <c r="H1042" s="3" t="str">
        <f t="shared" si="17"/>
        <v>Night</v>
      </c>
      <c r="I1042" s="3">
        <f t="shared" si="18"/>
        <v>4</v>
      </c>
      <c r="J1042" s="3">
        <f t="shared" si="19"/>
        <v>7</v>
      </c>
    </row>
    <row r="1043" spans="1:10" ht="14.25" customHeight="1" x14ac:dyDescent="0.45">
      <c r="A1043" s="5">
        <v>45498</v>
      </c>
      <c r="B1043" s="1">
        <v>45498.879745393519</v>
      </c>
      <c r="C1043" s="3">
        <f t="shared" si="16"/>
        <v>21</v>
      </c>
      <c r="D1043" s="3" t="s">
        <v>4</v>
      </c>
      <c r="E1043" s="3" t="s">
        <v>424</v>
      </c>
      <c r="F1043" s="4">
        <v>18.12</v>
      </c>
      <c r="G1043" s="3" t="s">
        <v>41</v>
      </c>
      <c r="H1043" s="3" t="str">
        <f t="shared" si="17"/>
        <v>Night</v>
      </c>
      <c r="I1043" s="3">
        <f t="shared" si="18"/>
        <v>4</v>
      </c>
      <c r="J1043" s="3">
        <f t="shared" si="19"/>
        <v>7</v>
      </c>
    </row>
    <row r="1044" spans="1:10" ht="14.25" customHeight="1" x14ac:dyDescent="0.45">
      <c r="A1044" s="5">
        <v>45498</v>
      </c>
      <c r="B1044" s="1">
        <v>45498.943649652778</v>
      </c>
      <c r="C1044" s="3">
        <f t="shared" si="16"/>
        <v>22</v>
      </c>
      <c r="D1044" s="3" t="s">
        <v>4</v>
      </c>
      <c r="E1044" s="3" t="s">
        <v>348</v>
      </c>
      <c r="F1044" s="4">
        <v>23.02</v>
      </c>
      <c r="G1044" s="3" t="s">
        <v>34</v>
      </c>
      <c r="H1044" s="3" t="str">
        <f t="shared" si="17"/>
        <v>Night</v>
      </c>
      <c r="I1044" s="3">
        <f t="shared" si="18"/>
        <v>4</v>
      </c>
      <c r="J1044" s="3">
        <f t="shared" si="19"/>
        <v>7</v>
      </c>
    </row>
    <row r="1045" spans="1:10" ht="14.25" customHeight="1" x14ac:dyDescent="0.45">
      <c r="A1045" s="5">
        <v>45498</v>
      </c>
      <c r="B1045" s="1">
        <v>45498.944291550928</v>
      </c>
      <c r="C1045" s="3">
        <f t="shared" si="16"/>
        <v>22</v>
      </c>
      <c r="D1045" s="3" t="s">
        <v>4</v>
      </c>
      <c r="E1045" s="3" t="s">
        <v>425</v>
      </c>
      <c r="F1045" s="4">
        <v>32.82</v>
      </c>
      <c r="G1045" s="3" t="s">
        <v>24</v>
      </c>
      <c r="H1045" s="3" t="str">
        <f t="shared" si="17"/>
        <v>Night</v>
      </c>
      <c r="I1045" s="3">
        <f t="shared" si="18"/>
        <v>4</v>
      </c>
      <c r="J1045" s="3">
        <f t="shared" si="19"/>
        <v>7</v>
      </c>
    </row>
    <row r="1046" spans="1:10" ht="14.25" customHeight="1" x14ac:dyDescent="0.45">
      <c r="A1046" s="5">
        <v>45499</v>
      </c>
      <c r="B1046" s="1">
        <v>45499.356264733797</v>
      </c>
      <c r="C1046" s="3">
        <f t="shared" si="16"/>
        <v>8</v>
      </c>
      <c r="D1046" s="3" t="s">
        <v>4</v>
      </c>
      <c r="E1046" s="3" t="s">
        <v>426</v>
      </c>
      <c r="F1046" s="4">
        <v>32.82</v>
      </c>
      <c r="G1046" s="3" t="s">
        <v>13</v>
      </c>
      <c r="H1046" s="3" t="str">
        <f t="shared" si="17"/>
        <v>Morning</v>
      </c>
      <c r="I1046" s="3">
        <f t="shared" si="18"/>
        <v>5</v>
      </c>
      <c r="J1046" s="3">
        <f t="shared" si="19"/>
        <v>7</v>
      </c>
    </row>
    <row r="1047" spans="1:10" ht="14.25" customHeight="1" x14ac:dyDescent="0.45">
      <c r="A1047" s="5">
        <v>45499</v>
      </c>
      <c r="B1047" s="1">
        <v>45499.388627037035</v>
      </c>
      <c r="C1047" s="3">
        <f t="shared" si="16"/>
        <v>9</v>
      </c>
      <c r="D1047" s="3" t="s">
        <v>4</v>
      </c>
      <c r="E1047" s="3" t="s">
        <v>117</v>
      </c>
      <c r="F1047" s="4">
        <v>27.92</v>
      </c>
      <c r="G1047" s="3" t="s">
        <v>20</v>
      </c>
      <c r="H1047" s="3" t="str">
        <f t="shared" si="17"/>
        <v>Morning</v>
      </c>
      <c r="I1047" s="3">
        <f t="shared" si="18"/>
        <v>5</v>
      </c>
      <c r="J1047" s="3">
        <f t="shared" si="19"/>
        <v>7</v>
      </c>
    </row>
    <row r="1048" spans="1:10" ht="14.25" customHeight="1" x14ac:dyDescent="0.45">
      <c r="A1048" s="5">
        <v>45499</v>
      </c>
      <c r="B1048" s="1">
        <v>45499.38928638889</v>
      </c>
      <c r="C1048" s="3">
        <f t="shared" si="16"/>
        <v>9</v>
      </c>
      <c r="D1048" s="3" t="s">
        <v>4</v>
      </c>
      <c r="E1048" s="3" t="s">
        <v>79</v>
      </c>
      <c r="F1048" s="4">
        <v>18.12</v>
      </c>
      <c r="G1048" s="3" t="s">
        <v>41</v>
      </c>
      <c r="H1048" s="3" t="str">
        <f t="shared" si="17"/>
        <v>Morning</v>
      </c>
      <c r="I1048" s="3">
        <f t="shared" si="18"/>
        <v>5</v>
      </c>
      <c r="J1048" s="3">
        <f t="shared" si="19"/>
        <v>7</v>
      </c>
    </row>
    <row r="1049" spans="1:10" ht="14.25" customHeight="1" x14ac:dyDescent="0.45">
      <c r="A1049" s="5">
        <v>45499</v>
      </c>
      <c r="B1049" s="1">
        <v>45499.398049895834</v>
      </c>
      <c r="C1049" s="3">
        <f t="shared" si="16"/>
        <v>9</v>
      </c>
      <c r="D1049" s="3" t="s">
        <v>4</v>
      </c>
      <c r="E1049" s="3" t="s">
        <v>427</v>
      </c>
      <c r="F1049" s="4">
        <v>23.02</v>
      </c>
      <c r="G1049" s="3" t="s">
        <v>34</v>
      </c>
      <c r="H1049" s="3" t="str">
        <f t="shared" si="17"/>
        <v>Morning</v>
      </c>
      <c r="I1049" s="3">
        <f t="shared" si="18"/>
        <v>5</v>
      </c>
      <c r="J1049" s="3">
        <f t="shared" si="19"/>
        <v>7</v>
      </c>
    </row>
    <row r="1050" spans="1:10" ht="14.25" customHeight="1" x14ac:dyDescent="0.45">
      <c r="A1050" s="5">
        <v>45499</v>
      </c>
      <c r="B1050" s="1">
        <v>45499.398803622687</v>
      </c>
      <c r="C1050" s="3">
        <f t="shared" si="16"/>
        <v>9</v>
      </c>
      <c r="D1050" s="3" t="s">
        <v>4</v>
      </c>
      <c r="E1050" s="3" t="s">
        <v>427</v>
      </c>
      <c r="F1050" s="4">
        <v>23.02</v>
      </c>
      <c r="G1050" s="3" t="s">
        <v>34</v>
      </c>
      <c r="H1050" s="3" t="str">
        <f t="shared" si="17"/>
        <v>Morning</v>
      </c>
      <c r="I1050" s="3">
        <f t="shared" si="18"/>
        <v>5</v>
      </c>
      <c r="J1050" s="3">
        <f t="shared" si="19"/>
        <v>7</v>
      </c>
    </row>
    <row r="1051" spans="1:10" ht="14.25" customHeight="1" x14ac:dyDescent="0.45">
      <c r="A1051" s="5">
        <v>45499</v>
      </c>
      <c r="B1051" s="1">
        <v>45499.416063275465</v>
      </c>
      <c r="C1051" s="3">
        <f t="shared" si="16"/>
        <v>9</v>
      </c>
      <c r="D1051" s="3" t="s">
        <v>4</v>
      </c>
      <c r="E1051" s="3" t="s">
        <v>428</v>
      </c>
      <c r="F1051" s="4">
        <v>32.82</v>
      </c>
      <c r="G1051" s="3" t="s">
        <v>13</v>
      </c>
      <c r="H1051" s="3" t="str">
        <f t="shared" si="17"/>
        <v>Morning</v>
      </c>
      <c r="I1051" s="3">
        <f t="shared" si="18"/>
        <v>5</v>
      </c>
      <c r="J1051" s="3">
        <f t="shared" si="19"/>
        <v>7</v>
      </c>
    </row>
    <row r="1052" spans="1:10" ht="14.25" customHeight="1" x14ac:dyDescent="0.45">
      <c r="A1052" s="5">
        <v>45499</v>
      </c>
      <c r="B1052" s="1">
        <v>45499.416698136571</v>
      </c>
      <c r="C1052" s="3">
        <f t="shared" si="16"/>
        <v>10</v>
      </c>
      <c r="D1052" s="3" t="s">
        <v>4</v>
      </c>
      <c r="E1052" s="3" t="s">
        <v>428</v>
      </c>
      <c r="F1052" s="4">
        <v>32.82</v>
      </c>
      <c r="G1052" s="3" t="s">
        <v>13</v>
      </c>
      <c r="H1052" s="3" t="str">
        <f t="shared" si="17"/>
        <v>Morning</v>
      </c>
      <c r="I1052" s="3">
        <f t="shared" si="18"/>
        <v>5</v>
      </c>
      <c r="J1052" s="3">
        <f t="shared" si="19"/>
        <v>7</v>
      </c>
    </row>
    <row r="1053" spans="1:10" ht="14.25" customHeight="1" x14ac:dyDescent="0.45">
      <c r="A1053" s="5">
        <v>45499</v>
      </c>
      <c r="B1053" s="1">
        <v>45499.491132581017</v>
      </c>
      <c r="C1053" s="3">
        <f t="shared" si="16"/>
        <v>11</v>
      </c>
      <c r="D1053" s="3" t="s">
        <v>4</v>
      </c>
      <c r="E1053" s="3" t="s">
        <v>405</v>
      </c>
      <c r="F1053" s="4">
        <v>27.92</v>
      </c>
      <c r="G1053" s="3" t="s">
        <v>20</v>
      </c>
      <c r="H1053" s="3" t="str">
        <f t="shared" si="17"/>
        <v>Morning</v>
      </c>
      <c r="I1053" s="3">
        <f t="shared" si="18"/>
        <v>5</v>
      </c>
      <c r="J1053" s="3">
        <f t="shared" si="19"/>
        <v>7</v>
      </c>
    </row>
    <row r="1054" spans="1:10" ht="14.25" customHeight="1" x14ac:dyDescent="0.45">
      <c r="A1054" s="5">
        <v>45499</v>
      </c>
      <c r="B1054" s="1">
        <v>45499.504880439817</v>
      </c>
      <c r="C1054" s="3">
        <f t="shared" si="16"/>
        <v>12</v>
      </c>
      <c r="D1054" s="3" t="s">
        <v>4</v>
      </c>
      <c r="E1054" s="3" t="s">
        <v>399</v>
      </c>
      <c r="F1054" s="4">
        <v>27.92</v>
      </c>
      <c r="G1054" s="3" t="s">
        <v>20</v>
      </c>
      <c r="H1054" s="3" t="str">
        <f t="shared" si="17"/>
        <v>Afternoon</v>
      </c>
      <c r="I1054" s="3">
        <f t="shared" si="18"/>
        <v>5</v>
      </c>
      <c r="J1054" s="3">
        <f t="shared" si="19"/>
        <v>7</v>
      </c>
    </row>
    <row r="1055" spans="1:10" ht="14.25" customHeight="1" x14ac:dyDescent="0.45">
      <c r="A1055" s="5">
        <v>45499</v>
      </c>
      <c r="B1055" s="1">
        <v>45499.519537546294</v>
      </c>
      <c r="C1055" s="3">
        <f t="shared" si="16"/>
        <v>12</v>
      </c>
      <c r="D1055" s="3" t="s">
        <v>4</v>
      </c>
      <c r="E1055" s="3" t="s">
        <v>359</v>
      </c>
      <c r="F1055" s="4">
        <v>32.82</v>
      </c>
      <c r="G1055" s="3" t="s">
        <v>49</v>
      </c>
      <c r="H1055" s="3" t="str">
        <f t="shared" si="17"/>
        <v>Afternoon</v>
      </c>
      <c r="I1055" s="3">
        <f t="shared" si="18"/>
        <v>5</v>
      </c>
      <c r="J1055" s="3">
        <f t="shared" si="19"/>
        <v>7</v>
      </c>
    </row>
    <row r="1056" spans="1:10" ht="14.25" customHeight="1" x14ac:dyDescent="0.45">
      <c r="A1056" s="5">
        <v>45499</v>
      </c>
      <c r="B1056" s="1">
        <v>45499.520343842596</v>
      </c>
      <c r="C1056" s="3">
        <f t="shared" si="16"/>
        <v>12</v>
      </c>
      <c r="D1056" s="3" t="s">
        <v>4</v>
      </c>
      <c r="E1056" s="3" t="s">
        <v>359</v>
      </c>
      <c r="F1056" s="4">
        <v>32.82</v>
      </c>
      <c r="G1056" s="3" t="s">
        <v>49</v>
      </c>
      <c r="H1056" s="3" t="str">
        <f t="shared" si="17"/>
        <v>Afternoon</v>
      </c>
      <c r="I1056" s="3">
        <f t="shared" si="18"/>
        <v>5</v>
      </c>
      <c r="J1056" s="3">
        <f t="shared" si="19"/>
        <v>7</v>
      </c>
    </row>
    <row r="1057" spans="1:10" ht="14.25" customHeight="1" x14ac:dyDescent="0.45">
      <c r="A1057" s="5">
        <v>45499</v>
      </c>
      <c r="B1057" s="1">
        <v>45499.548566412035</v>
      </c>
      <c r="C1057" s="3">
        <f t="shared" si="16"/>
        <v>13</v>
      </c>
      <c r="D1057" s="3" t="s">
        <v>4</v>
      </c>
      <c r="E1057" s="3" t="s">
        <v>429</v>
      </c>
      <c r="F1057" s="4">
        <v>32.82</v>
      </c>
      <c r="G1057" s="3" t="s">
        <v>13</v>
      </c>
      <c r="H1057" s="3" t="str">
        <f t="shared" si="17"/>
        <v>Afternoon</v>
      </c>
      <c r="I1057" s="3">
        <f t="shared" si="18"/>
        <v>5</v>
      </c>
      <c r="J1057" s="3">
        <f t="shared" si="19"/>
        <v>7</v>
      </c>
    </row>
    <row r="1058" spans="1:10" ht="14.25" customHeight="1" x14ac:dyDescent="0.45">
      <c r="A1058" s="5">
        <v>45499</v>
      </c>
      <c r="B1058" s="1">
        <v>45499.724645219911</v>
      </c>
      <c r="C1058" s="3">
        <f t="shared" si="16"/>
        <v>17</v>
      </c>
      <c r="D1058" s="3" t="s">
        <v>4</v>
      </c>
      <c r="E1058" s="3" t="s">
        <v>430</v>
      </c>
      <c r="F1058" s="4">
        <v>23.02</v>
      </c>
      <c r="G1058" s="3" t="s">
        <v>17</v>
      </c>
      <c r="H1058" s="3" t="str">
        <f t="shared" si="17"/>
        <v>Night</v>
      </c>
      <c r="I1058" s="3">
        <f t="shared" si="18"/>
        <v>5</v>
      </c>
      <c r="J1058" s="3">
        <f t="shared" si="19"/>
        <v>7</v>
      </c>
    </row>
    <row r="1059" spans="1:10" ht="14.25" customHeight="1" x14ac:dyDescent="0.45">
      <c r="A1059" s="5">
        <v>45499</v>
      </c>
      <c r="B1059" s="1">
        <v>45499.748949270834</v>
      </c>
      <c r="C1059" s="3">
        <f t="shared" si="16"/>
        <v>17</v>
      </c>
      <c r="D1059" s="3" t="s">
        <v>4</v>
      </c>
      <c r="E1059" s="3" t="s">
        <v>431</v>
      </c>
      <c r="F1059" s="4">
        <v>32.82</v>
      </c>
      <c r="G1059" s="3" t="s">
        <v>49</v>
      </c>
      <c r="H1059" s="3" t="str">
        <f t="shared" si="17"/>
        <v>Night</v>
      </c>
      <c r="I1059" s="3">
        <f t="shared" si="18"/>
        <v>5</v>
      </c>
      <c r="J1059" s="3">
        <f t="shared" si="19"/>
        <v>7</v>
      </c>
    </row>
    <row r="1060" spans="1:10" ht="14.25" customHeight="1" x14ac:dyDescent="0.45">
      <c r="A1060" s="5">
        <v>45499</v>
      </c>
      <c r="B1060" s="1">
        <v>45499.885527916667</v>
      </c>
      <c r="C1060" s="3">
        <f t="shared" si="16"/>
        <v>21</v>
      </c>
      <c r="D1060" s="3" t="s">
        <v>4</v>
      </c>
      <c r="E1060" s="3" t="s">
        <v>25</v>
      </c>
      <c r="F1060" s="4">
        <v>32.82</v>
      </c>
      <c r="G1060" s="3" t="s">
        <v>13</v>
      </c>
      <c r="H1060" s="3" t="str">
        <f t="shared" si="17"/>
        <v>Night</v>
      </c>
      <c r="I1060" s="3">
        <f t="shared" si="18"/>
        <v>5</v>
      </c>
      <c r="J1060" s="3">
        <f t="shared" si="19"/>
        <v>7</v>
      </c>
    </row>
    <row r="1061" spans="1:10" ht="14.25" customHeight="1" x14ac:dyDescent="0.45">
      <c r="A1061" s="5">
        <v>45499</v>
      </c>
      <c r="B1061" s="1">
        <v>45499.951299976849</v>
      </c>
      <c r="C1061" s="3">
        <f t="shared" si="16"/>
        <v>22</v>
      </c>
      <c r="D1061" s="3" t="s">
        <v>4</v>
      </c>
      <c r="E1061" s="3" t="s">
        <v>432</v>
      </c>
      <c r="F1061" s="4">
        <v>27.92</v>
      </c>
      <c r="G1061" s="3" t="s">
        <v>20</v>
      </c>
      <c r="H1061" s="3" t="str">
        <f t="shared" si="17"/>
        <v>Night</v>
      </c>
      <c r="I1061" s="3">
        <f t="shared" si="18"/>
        <v>5</v>
      </c>
      <c r="J1061" s="3">
        <f t="shared" si="19"/>
        <v>7</v>
      </c>
    </row>
    <row r="1062" spans="1:10" ht="14.25" customHeight="1" x14ac:dyDescent="0.45">
      <c r="A1062" s="5">
        <v>45500</v>
      </c>
      <c r="B1062" s="1">
        <v>45500.381440474535</v>
      </c>
      <c r="C1062" s="3">
        <f t="shared" si="16"/>
        <v>9</v>
      </c>
      <c r="D1062" s="3" t="s">
        <v>4</v>
      </c>
      <c r="E1062" s="3" t="s">
        <v>117</v>
      </c>
      <c r="F1062" s="4">
        <v>32.82</v>
      </c>
      <c r="G1062" s="3" t="s">
        <v>49</v>
      </c>
      <c r="H1062" s="3" t="str">
        <f t="shared" si="17"/>
        <v>Morning</v>
      </c>
      <c r="I1062" s="3">
        <f t="shared" si="18"/>
        <v>6</v>
      </c>
      <c r="J1062" s="3">
        <f t="shared" si="19"/>
        <v>7</v>
      </c>
    </row>
    <row r="1063" spans="1:10" ht="14.25" customHeight="1" x14ac:dyDescent="0.45">
      <c r="A1063" s="5">
        <v>45500</v>
      </c>
      <c r="B1063" s="1">
        <v>45500.496890983799</v>
      </c>
      <c r="C1063" s="3">
        <f t="shared" si="16"/>
        <v>11</v>
      </c>
      <c r="D1063" s="3" t="s">
        <v>4</v>
      </c>
      <c r="E1063" s="3" t="s">
        <v>433</v>
      </c>
      <c r="F1063" s="4">
        <v>27.92</v>
      </c>
      <c r="G1063" s="3" t="s">
        <v>20</v>
      </c>
      <c r="H1063" s="3" t="str">
        <f t="shared" si="17"/>
        <v>Morning</v>
      </c>
      <c r="I1063" s="3">
        <f t="shared" si="18"/>
        <v>6</v>
      </c>
      <c r="J1063" s="3">
        <f t="shared" si="19"/>
        <v>7</v>
      </c>
    </row>
    <row r="1064" spans="1:10" ht="14.25" customHeight="1" x14ac:dyDescent="0.45">
      <c r="A1064" s="5">
        <v>45500</v>
      </c>
      <c r="B1064" s="1">
        <v>45500.517478182868</v>
      </c>
      <c r="C1064" s="3">
        <f t="shared" si="16"/>
        <v>12</v>
      </c>
      <c r="D1064" s="3" t="s">
        <v>4</v>
      </c>
      <c r="E1064" s="3" t="s">
        <v>79</v>
      </c>
      <c r="F1064" s="4">
        <v>27.92</v>
      </c>
      <c r="G1064" s="3" t="s">
        <v>20</v>
      </c>
      <c r="H1064" s="3" t="str">
        <f t="shared" si="17"/>
        <v>Afternoon</v>
      </c>
      <c r="I1064" s="3">
        <f t="shared" si="18"/>
        <v>6</v>
      </c>
      <c r="J1064" s="3">
        <f t="shared" si="19"/>
        <v>7</v>
      </c>
    </row>
    <row r="1065" spans="1:10" ht="14.25" customHeight="1" x14ac:dyDescent="0.45">
      <c r="A1065" s="5">
        <v>45500</v>
      </c>
      <c r="B1065" s="1">
        <v>45500.518207858797</v>
      </c>
      <c r="C1065" s="3">
        <f t="shared" si="16"/>
        <v>12</v>
      </c>
      <c r="D1065" s="3" t="s">
        <v>4</v>
      </c>
      <c r="E1065" s="3" t="s">
        <v>60</v>
      </c>
      <c r="F1065" s="4">
        <v>18.12</v>
      </c>
      <c r="G1065" s="3" t="s">
        <v>41</v>
      </c>
      <c r="H1065" s="3" t="str">
        <f t="shared" si="17"/>
        <v>Afternoon</v>
      </c>
      <c r="I1065" s="3">
        <f t="shared" si="18"/>
        <v>6</v>
      </c>
      <c r="J1065" s="3">
        <f t="shared" si="19"/>
        <v>7</v>
      </c>
    </row>
    <row r="1066" spans="1:10" ht="14.25" customHeight="1" x14ac:dyDescent="0.45">
      <c r="A1066" s="5">
        <v>45500</v>
      </c>
      <c r="B1066" s="1">
        <v>45500.523183680554</v>
      </c>
      <c r="C1066" s="3">
        <f t="shared" si="16"/>
        <v>12</v>
      </c>
      <c r="D1066" s="3" t="s">
        <v>4</v>
      </c>
      <c r="E1066" s="3" t="s">
        <v>79</v>
      </c>
      <c r="F1066" s="4">
        <v>27.92</v>
      </c>
      <c r="G1066" s="3" t="s">
        <v>20</v>
      </c>
      <c r="H1066" s="3" t="str">
        <f t="shared" si="17"/>
        <v>Afternoon</v>
      </c>
      <c r="I1066" s="3">
        <f t="shared" si="18"/>
        <v>6</v>
      </c>
      <c r="J1066" s="3">
        <f t="shared" si="19"/>
        <v>7</v>
      </c>
    </row>
    <row r="1067" spans="1:10" ht="14.25" customHeight="1" x14ac:dyDescent="0.45">
      <c r="A1067" s="5">
        <v>45500</v>
      </c>
      <c r="B1067" s="1">
        <v>45500.603262777775</v>
      </c>
      <c r="C1067" s="3">
        <f t="shared" si="16"/>
        <v>14</v>
      </c>
      <c r="D1067" s="3" t="s">
        <v>4</v>
      </c>
      <c r="E1067" s="3" t="s">
        <v>245</v>
      </c>
      <c r="F1067" s="4">
        <v>18.12</v>
      </c>
      <c r="G1067" s="3" t="s">
        <v>41</v>
      </c>
      <c r="H1067" s="3" t="str">
        <f t="shared" si="17"/>
        <v>Afternoon</v>
      </c>
      <c r="I1067" s="3">
        <f t="shared" si="18"/>
        <v>6</v>
      </c>
      <c r="J1067" s="3">
        <f t="shared" si="19"/>
        <v>7</v>
      </c>
    </row>
    <row r="1068" spans="1:10" ht="14.25" customHeight="1" x14ac:dyDescent="0.45">
      <c r="A1068" s="5">
        <v>45500</v>
      </c>
      <c r="B1068" s="1">
        <v>45500.619365694445</v>
      </c>
      <c r="C1068" s="3">
        <f t="shared" si="16"/>
        <v>14</v>
      </c>
      <c r="D1068" s="3" t="s">
        <v>4</v>
      </c>
      <c r="E1068" s="3" t="s">
        <v>97</v>
      </c>
      <c r="F1068" s="4">
        <v>32.82</v>
      </c>
      <c r="G1068" s="3" t="s">
        <v>13</v>
      </c>
      <c r="H1068" s="3" t="str">
        <f t="shared" si="17"/>
        <v>Afternoon</v>
      </c>
      <c r="I1068" s="3">
        <f t="shared" si="18"/>
        <v>6</v>
      </c>
      <c r="J1068" s="3">
        <f t="shared" si="19"/>
        <v>7</v>
      </c>
    </row>
    <row r="1069" spans="1:10" ht="14.25" customHeight="1" x14ac:dyDescent="0.45">
      <c r="A1069" s="5">
        <v>45500</v>
      </c>
      <c r="B1069" s="1">
        <v>45500.710108310188</v>
      </c>
      <c r="C1069" s="3">
        <f t="shared" si="16"/>
        <v>17</v>
      </c>
      <c r="D1069" s="3" t="s">
        <v>4</v>
      </c>
      <c r="E1069" s="3" t="s">
        <v>434</v>
      </c>
      <c r="F1069" s="4">
        <v>32.82</v>
      </c>
      <c r="G1069" s="3" t="s">
        <v>49</v>
      </c>
      <c r="H1069" s="3" t="str">
        <f t="shared" si="17"/>
        <v>Night</v>
      </c>
      <c r="I1069" s="3">
        <f t="shared" si="18"/>
        <v>6</v>
      </c>
      <c r="J1069" s="3">
        <f t="shared" si="19"/>
        <v>7</v>
      </c>
    </row>
    <row r="1070" spans="1:10" ht="14.25" customHeight="1" x14ac:dyDescent="0.45">
      <c r="A1070" s="5">
        <v>45500</v>
      </c>
      <c r="B1070" s="1">
        <v>45500.710869351853</v>
      </c>
      <c r="C1070" s="3">
        <f t="shared" si="16"/>
        <v>17</v>
      </c>
      <c r="D1070" s="3" t="s">
        <v>4</v>
      </c>
      <c r="E1070" s="3" t="s">
        <v>435</v>
      </c>
      <c r="F1070" s="4">
        <v>32.82</v>
      </c>
      <c r="G1070" s="3" t="s">
        <v>49</v>
      </c>
      <c r="H1070" s="3" t="str">
        <f t="shared" si="17"/>
        <v>Night</v>
      </c>
      <c r="I1070" s="3">
        <f t="shared" si="18"/>
        <v>6</v>
      </c>
      <c r="J1070" s="3">
        <f t="shared" si="19"/>
        <v>7</v>
      </c>
    </row>
    <row r="1071" spans="1:10" ht="14.25" customHeight="1" x14ac:dyDescent="0.45">
      <c r="A1071" s="5">
        <v>45500</v>
      </c>
      <c r="B1071" s="1">
        <v>45500.714588240742</v>
      </c>
      <c r="C1071" s="3">
        <f t="shared" si="16"/>
        <v>17</v>
      </c>
      <c r="D1071" s="3" t="s">
        <v>4</v>
      </c>
      <c r="E1071" s="3" t="s">
        <v>436</v>
      </c>
      <c r="F1071" s="4">
        <v>27.92</v>
      </c>
      <c r="G1071" s="3" t="s">
        <v>20</v>
      </c>
      <c r="H1071" s="3" t="str">
        <f t="shared" si="17"/>
        <v>Night</v>
      </c>
      <c r="I1071" s="3">
        <f t="shared" si="18"/>
        <v>6</v>
      </c>
      <c r="J1071" s="3">
        <f t="shared" si="19"/>
        <v>7</v>
      </c>
    </row>
    <row r="1072" spans="1:10" ht="14.25" customHeight="1" x14ac:dyDescent="0.45">
      <c r="A1072" s="5">
        <v>45500</v>
      </c>
      <c r="B1072" s="1">
        <v>45500.715371226848</v>
      </c>
      <c r="C1072" s="3">
        <f t="shared" si="16"/>
        <v>17</v>
      </c>
      <c r="D1072" s="3" t="s">
        <v>4</v>
      </c>
      <c r="E1072" s="3" t="s">
        <v>436</v>
      </c>
      <c r="F1072" s="4">
        <v>27.92</v>
      </c>
      <c r="G1072" s="3" t="s">
        <v>20</v>
      </c>
      <c r="H1072" s="3" t="str">
        <f t="shared" si="17"/>
        <v>Night</v>
      </c>
      <c r="I1072" s="3">
        <f t="shared" si="18"/>
        <v>6</v>
      </c>
      <c r="J1072" s="3">
        <f t="shared" si="19"/>
        <v>7</v>
      </c>
    </row>
    <row r="1073" spans="1:10" ht="14.25" customHeight="1" x14ac:dyDescent="0.45">
      <c r="A1073" s="5">
        <v>45500</v>
      </c>
      <c r="B1073" s="1">
        <v>45500.871761284725</v>
      </c>
      <c r="C1073" s="3">
        <f t="shared" si="16"/>
        <v>20</v>
      </c>
      <c r="D1073" s="3" t="s">
        <v>4</v>
      </c>
      <c r="E1073" s="3" t="s">
        <v>25</v>
      </c>
      <c r="F1073" s="4">
        <v>32.82</v>
      </c>
      <c r="G1073" s="3" t="s">
        <v>13</v>
      </c>
      <c r="H1073" s="3" t="str">
        <f t="shared" si="17"/>
        <v>Night</v>
      </c>
      <c r="I1073" s="3">
        <f t="shared" si="18"/>
        <v>6</v>
      </c>
      <c r="J1073" s="3">
        <f t="shared" si="19"/>
        <v>7</v>
      </c>
    </row>
    <row r="1074" spans="1:10" ht="14.25" customHeight="1" x14ac:dyDescent="0.45">
      <c r="A1074" s="5">
        <v>45500</v>
      </c>
      <c r="B1074" s="1">
        <v>45500.955832349537</v>
      </c>
      <c r="C1074" s="3">
        <f t="shared" si="16"/>
        <v>22</v>
      </c>
      <c r="D1074" s="3" t="s">
        <v>4</v>
      </c>
      <c r="E1074" s="3" t="s">
        <v>437</v>
      </c>
      <c r="F1074" s="4">
        <v>32.82</v>
      </c>
      <c r="G1074" s="3" t="s">
        <v>49</v>
      </c>
      <c r="H1074" s="3" t="str">
        <f t="shared" si="17"/>
        <v>Night</v>
      </c>
      <c r="I1074" s="3">
        <f t="shared" si="18"/>
        <v>6</v>
      </c>
      <c r="J1074" s="3">
        <f t="shared" si="19"/>
        <v>7</v>
      </c>
    </row>
    <row r="1075" spans="1:10" ht="14.25" customHeight="1" x14ac:dyDescent="0.45">
      <c r="A1075" s="5">
        <v>45501</v>
      </c>
      <c r="B1075" s="1">
        <v>45501.463494444448</v>
      </c>
      <c r="C1075" s="3">
        <f t="shared" si="16"/>
        <v>11</v>
      </c>
      <c r="D1075" s="3" t="s">
        <v>4</v>
      </c>
      <c r="E1075" s="3" t="s">
        <v>29</v>
      </c>
      <c r="F1075" s="4">
        <v>18.12</v>
      </c>
      <c r="G1075" s="3" t="s">
        <v>41</v>
      </c>
      <c r="H1075" s="3" t="str">
        <f t="shared" si="17"/>
        <v>Morning</v>
      </c>
      <c r="I1075" s="3">
        <f t="shared" si="18"/>
        <v>7</v>
      </c>
      <c r="J1075" s="3">
        <f t="shared" si="19"/>
        <v>7</v>
      </c>
    </row>
    <row r="1076" spans="1:10" ht="14.25" customHeight="1" x14ac:dyDescent="0.45">
      <c r="A1076" s="5">
        <v>45501</v>
      </c>
      <c r="B1076" s="1">
        <v>45501.595766261577</v>
      </c>
      <c r="C1076" s="3">
        <f t="shared" si="16"/>
        <v>14</v>
      </c>
      <c r="D1076" s="3" t="s">
        <v>4</v>
      </c>
      <c r="E1076" s="3" t="s">
        <v>296</v>
      </c>
      <c r="F1076" s="4">
        <v>27.92</v>
      </c>
      <c r="G1076" s="3" t="s">
        <v>20</v>
      </c>
      <c r="H1076" s="3" t="str">
        <f t="shared" si="17"/>
        <v>Afternoon</v>
      </c>
      <c r="I1076" s="3">
        <f t="shared" si="18"/>
        <v>7</v>
      </c>
      <c r="J1076" s="3">
        <f t="shared" si="19"/>
        <v>7</v>
      </c>
    </row>
    <row r="1077" spans="1:10" ht="14.25" customHeight="1" x14ac:dyDescent="0.45">
      <c r="A1077" s="5">
        <v>45501</v>
      </c>
      <c r="B1077" s="1">
        <v>45501.596437453707</v>
      </c>
      <c r="C1077" s="3">
        <f t="shared" si="16"/>
        <v>14</v>
      </c>
      <c r="D1077" s="3" t="s">
        <v>4</v>
      </c>
      <c r="E1077" s="3" t="s">
        <v>296</v>
      </c>
      <c r="F1077" s="4">
        <v>32.82</v>
      </c>
      <c r="G1077" s="3" t="s">
        <v>13</v>
      </c>
      <c r="H1077" s="3" t="str">
        <f t="shared" si="17"/>
        <v>Afternoon</v>
      </c>
      <c r="I1077" s="3">
        <f t="shared" si="18"/>
        <v>7</v>
      </c>
      <c r="J1077" s="3">
        <f t="shared" si="19"/>
        <v>7</v>
      </c>
    </row>
    <row r="1078" spans="1:10" ht="14.25" customHeight="1" x14ac:dyDescent="0.45">
      <c r="A1078" s="5">
        <v>45502</v>
      </c>
      <c r="B1078" s="1">
        <v>45502.341740810189</v>
      </c>
      <c r="C1078" s="3">
        <f t="shared" si="16"/>
        <v>8</v>
      </c>
      <c r="D1078" s="3" t="s">
        <v>4</v>
      </c>
      <c r="E1078" s="3" t="s">
        <v>438</v>
      </c>
      <c r="F1078" s="4">
        <v>32.82</v>
      </c>
      <c r="G1078" s="3" t="s">
        <v>13</v>
      </c>
      <c r="H1078" s="3" t="str">
        <f t="shared" si="17"/>
        <v>Morning</v>
      </c>
      <c r="I1078" s="3">
        <f t="shared" si="18"/>
        <v>1</v>
      </c>
      <c r="J1078" s="3">
        <f t="shared" si="19"/>
        <v>7</v>
      </c>
    </row>
    <row r="1079" spans="1:10" ht="14.25" customHeight="1" x14ac:dyDescent="0.45">
      <c r="A1079" s="5">
        <v>45502</v>
      </c>
      <c r="B1079" s="1">
        <v>45502.378333009263</v>
      </c>
      <c r="C1079" s="3">
        <f t="shared" si="16"/>
        <v>9</v>
      </c>
      <c r="D1079" s="3" t="s">
        <v>4</v>
      </c>
      <c r="E1079" s="3" t="s">
        <v>29</v>
      </c>
      <c r="F1079" s="4">
        <v>23.02</v>
      </c>
      <c r="G1079" s="3" t="s">
        <v>17</v>
      </c>
      <c r="H1079" s="3" t="str">
        <f t="shared" si="17"/>
        <v>Morning</v>
      </c>
      <c r="I1079" s="3">
        <f t="shared" si="18"/>
        <v>1</v>
      </c>
      <c r="J1079" s="3">
        <f t="shared" si="19"/>
        <v>7</v>
      </c>
    </row>
    <row r="1080" spans="1:10" ht="14.25" customHeight="1" x14ac:dyDescent="0.45">
      <c r="A1080" s="5">
        <v>45502</v>
      </c>
      <c r="B1080" s="1">
        <v>45502.385950868054</v>
      </c>
      <c r="C1080" s="3">
        <f t="shared" si="16"/>
        <v>9</v>
      </c>
      <c r="D1080" s="3" t="s">
        <v>4</v>
      </c>
      <c r="E1080" s="3" t="s">
        <v>117</v>
      </c>
      <c r="F1080" s="4">
        <v>27.92</v>
      </c>
      <c r="G1080" s="3" t="s">
        <v>20</v>
      </c>
      <c r="H1080" s="3" t="str">
        <f t="shared" si="17"/>
        <v>Morning</v>
      </c>
      <c r="I1080" s="3">
        <f t="shared" si="18"/>
        <v>1</v>
      </c>
      <c r="J1080" s="3">
        <f t="shared" si="19"/>
        <v>7</v>
      </c>
    </row>
    <row r="1081" spans="1:10" ht="14.25" customHeight="1" x14ac:dyDescent="0.45">
      <c r="A1081" s="5">
        <v>45502</v>
      </c>
      <c r="B1081" s="1">
        <v>45502.388704652774</v>
      </c>
      <c r="C1081" s="3">
        <f t="shared" si="16"/>
        <v>9</v>
      </c>
      <c r="D1081" s="3" t="s">
        <v>4</v>
      </c>
      <c r="E1081" s="3" t="s">
        <v>16</v>
      </c>
      <c r="F1081" s="4">
        <v>23.02</v>
      </c>
      <c r="G1081" s="3" t="s">
        <v>17</v>
      </c>
      <c r="H1081" s="3" t="str">
        <f t="shared" si="17"/>
        <v>Morning</v>
      </c>
      <c r="I1081" s="3">
        <f t="shared" si="18"/>
        <v>1</v>
      </c>
      <c r="J1081" s="3">
        <f t="shared" si="19"/>
        <v>7</v>
      </c>
    </row>
    <row r="1082" spans="1:10" ht="14.25" customHeight="1" x14ac:dyDescent="0.45">
      <c r="A1082" s="5">
        <v>45502</v>
      </c>
      <c r="B1082" s="1">
        <v>45502.410703090274</v>
      </c>
      <c r="C1082" s="3">
        <f t="shared" si="16"/>
        <v>9</v>
      </c>
      <c r="D1082" s="3" t="s">
        <v>4</v>
      </c>
      <c r="E1082" s="3" t="s">
        <v>439</v>
      </c>
      <c r="F1082" s="4">
        <v>27.92</v>
      </c>
      <c r="G1082" s="3" t="s">
        <v>20</v>
      </c>
      <c r="H1082" s="3" t="str">
        <f t="shared" si="17"/>
        <v>Morning</v>
      </c>
      <c r="I1082" s="3">
        <f t="shared" si="18"/>
        <v>1</v>
      </c>
      <c r="J1082" s="3">
        <f t="shared" si="19"/>
        <v>7</v>
      </c>
    </row>
    <row r="1083" spans="1:10" ht="14.25" customHeight="1" x14ac:dyDescent="0.45">
      <c r="A1083" s="5">
        <v>45502</v>
      </c>
      <c r="B1083" s="1">
        <v>45502.415620821761</v>
      </c>
      <c r="C1083" s="3">
        <f t="shared" si="16"/>
        <v>9</v>
      </c>
      <c r="D1083" s="3" t="s">
        <v>4</v>
      </c>
      <c r="E1083" s="3" t="s">
        <v>440</v>
      </c>
      <c r="F1083" s="4">
        <v>32.82</v>
      </c>
      <c r="G1083" s="3" t="s">
        <v>49</v>
      </c>
      <c r="H1083" s="3" t="str">
        <f t="shared" si="17"/>
        <v>Morning</v>
      </c>
      <c r="I1083" s="3">
        <f t="shared" si="18"/>
        <v>1</v>
      </c>
      <c r="J1083" s="3">
        <f t="shared" si="19"/>
        <v>7</v>
      </c>
    </row>
    <row r="1084" spans="1:10" ht="14.25" customHeight="1" x14ac:dyDescent="0.45">
      <c r="A1084" s="5">
        <v>45502</v>
      </c>
      <c r="B1084" s="1">
        <v>45502.447036585647</v>
      </c>
      <c r="C1084" s="3">
        <f t="shared" si="16"/>
        <v>10</v>
      </c>
      <c r="D1084" s="3" t="s">
        <v>4</v>
      </c>
      <c r="E1084" s="3" t="s">
        <v>441</v>
      </c>
      <c r="F1084" s="4">
        <v>32.82</v>
      </c>
      <c r="G1084" s="3" t="s">
        <v>15</v>
      </c>
      <c r="H1084" s="3" t="str">
        <f t="shared" si="17"/>
        <v>Morning</v>
      </c>
      <c r="I1084" s="3">
        <f t="shared" si="18"/>
        <v>1</v>
      </c>
      <c r="J1084" s="3">
        <f t="shared" si="19"/>
        <v>7</v>
      </c>
    </row>
    <row r="1085" spans="1:10" ht="14.25" customHeight="1" x14ac:dyDescent="0.45">
      <c r="A1085" s="5">
        <v>45502</v>
      </c>
      <c r="B1085" s="1">
        <v>45502.447868587966</v>
      </c>
      <c r="C1085" s="3">
        <f t="shared" si="16"/>
        <v>10</v>
      </c>
      <c r="D1085" s="3" t="s">
        <v>4</v>
      </c>
      <c r="E1085" s="3" t="s">
        <v>441</v>
      </c>
      <c r="F1085" s="4">
        <v>32.82</v>
      </c>
      <c r="G1085" s="3" t="s">
        <v>15</v>
      </c>
      <c r="H1085" s="3" t="str">
        <f t="shared" si="17"/>
        <v>Morning</v>
      </c>
      <c r="I1085" s="3">
        <f t="shared" si="18"/>
        <v>1</v>
      </c>
      <c r="J1085" s="3">
        <f t="shared" si="19"/>
        <v>7</v>
      </c>
    </row>
    <row r="1086" spans="1:10" ht="14.25" customHeight="1" x14ac:dyDescent="0.45">
      <c r="A1086" s="5">
        <v>45502</v>
      </c>
      <c r="B1086" s="1">
        <v>45502.79619364583</v>
      </c>
      <c r="C1086" s="3">
        <f t="shared" si="16"/>
        <v>19</v>
      </c>
      <c r="D1086" s="3" t="s">
        <v>4</v>
      </c>
      <c r="E1086" s="3" t="s">
        <v>442</v>
      </c>
      <c r="F1086" s="4">
        <v>32.82</v>
      </c>
      <c r="G1086" s="3" t="s">
        <v>49</v>
      </c>
      <c r="H1086" s="3" t="str">
        <f t="shared" si="17"/>
        <v>Night</v>
      </c>
      <c r="I1086" s="3">
        <f t="shared" si="18"/>
        <v>1</v>
      </c>
      <c r="J1086" s="3">
        <f t="shared" si="19"/>
        <v>7</v>
      </c>
    </row>
    <row r="1087" spans="1:10" ht="14.25" customHeight="1" x14ac:dyDescent="0.45">
      <c r="A1087" s="5">
        <v>45502</v>
      </c>
      <c r="B1087" s="1">
        <v>45502.812688877311</v>
      </c>
      <c r="C1087" s="3">
        <f t="shared" si="16"/>
        <v>19</v>
      </c>
      <c r="D1087" s="3" t="s">
        <v>4</v>
      </c>
      <c r="E1087" s="3" t="s">
        <v>119</v>
      </c>
      <c r="F1087" s="4">
        <v>23.02</v>
      </c>
      <c r="G1087" s="3" t="s">
        <v>17</v>
      </c>
      <c r="H1087" s="3" t="str">
        <f t="shared" si="17"/>
        <v>Night</v>
      </c>
      <c r="I1087" s="3">
        <f t="shared" si="18"/>
        <v>1</v>
      </c>
      <c r="J1087" s="3">
        <f t="shared" si="19"/>
        <v>7</v>
      </c>
    </row>
    <row r="1088" spans="1:10" ht="14.25" customHeight="1" x14ac:dyDescent="0.45">
      <c r="A1088" s="5">
        <v>45502</v>
      </c>
      <c r="B1088" s="1">
        <v>45502.914981701389</v>
      </c>
      <c r="C1088" s="3">
        <f t="shared" si="16"/>
        <v>21</v>
      </c>
      <c r="D1088" s="3" t="s">
        <v>4</v>
      </c>
      <c r="E1088" s="3" t="s">
        <v>348</v>
      </c>
      <c r="F1088" s="4">
        <v>32.82</v>
      </c>
      <c r="G1088" s="3" t="s">
        <v>24</v>
      </c>
      <c r="H1088" s="3" t="str">
        <f t="shared" si="17"/>
        <v>Night</v>
      </c>
      <c r="I1088" s="3">
        <f t="shared" si="18"/>
        <v>1</v>
      </c>
      <c r="J1088" s="3">
        <f t="shared" si="19"/>
        <v>7</v>
      </c>
    </row>
    <row r="1089" spans="1:10" ht="14.25" customHeight="1" x14ac:dyDescent="0.45">
      <c r="A1089" s="5">
        <v>45503</v>
      </c>
      <c r="B1089" s="1">
        <v>45503.320265567127</v>
      </c>
      <c r="C1089" s="3">
        <f t="shared" si="16"/>
        <v>7</v>
      </c>
      <c r="D1089" s="3" t="s">
        <v>4</v>
      </c>
      <c r="E1089" s="3" t="s">
        <v>443</v>
      </c>
      <c r="F1089" s="4">
        <v>27.92</v>
      </c>
      <c r="G1089" s="3" t="s">
        <v>20</v>
      </c>
      <c r="H1089" s="3" t="str">
        <f t="shared" si="17"/>
        <v>Morning</v>
      </c>
      <c r="I1089" s="3">
        <f t="shared" si="18"/>
        <v>2</v>
      </c>
      <c r="J1089" s="3">
        <f t="shared" si="19"/>
        <v>7</v>
      </c>
    </row>
    <row r="1090" spans="1:10" ht="14.25" customHeight="1" x14ac:dyDescent="0.45">
      <c r="A1090" s="5">
        <v>45503</v>
      </c>
      <c r="B1090" s="1">
        <v>45503.336889074075</v>
      </c>
      <c r="C1090" s="3">
        <f t="shared" si="16"/>
        <v>8</v>
      </c>
      <c r="D1090" s="3" t="s">
        <v>4</v>
      </c>
      <c r="E1090" s="3" t="s">
        <v>444</v>
      </c>
      <c r="F1090" s="4">
        <v>23.02</v>
      </c>
      <c r="G1090" s="3" t="s">
        <v>34</v>
      </c>
      <c r="H1090" s="3" t="str">
        <f t="shared" si="17"/>
        <v>Morning</v>
      </c>
      <c r="I1090" s="3">
        <f t="shared" si="18"/>
        <v>2</v>
      </c>
      <c r="J1090" s="3">
        <f t="shared" si="19"/>
        <v>7</v>
      </c>
    </row>
    <row r="1091" spans="1:10" ht="14.25" customHeight="1" x14ac:dyDescent="0.45">
      <c r="A1091" s="5">
        <v>45503</v>
      </c>
      <c r="B1091" s="1">
        <v>45503.347813831017</v>
      </c>
      <c r="C1091" s="3">
        <f t="shared" si="16"/>
        <v>8</v>
      </c>
      <c r="D1091" s="3" t="s">
        <v>4</v>
      </c>
      <c r="E1091" s="3" t="s">
        <v>445</v>
      </c>
      <c r="F1091" s="4">
        <v>32.82</v>
      </c>
      <c r="G1091" s="3" t="s">
        <v>49</v>
      </c>
      <c r="H1091" s="3" t="str">
        <f t="shared" si="17"/>
        <v>Morning</v>
      </c>
      <c r="I1091" s="3">
        <f t="shared" si="18"/>
        <v>2</v>
      </c>
      <c r="J1091" s="3">
        <f t="shared" si="19"/>
        <v>7</v>
      </c>
    </row>
    <row r="1092" spans="1:10" ht="14.25" customHeight="1" x14ac:dyDescent="0.45">
      <c r="A1092" s="5">
        <v>45503</v>
      </c>
      <c r="B1092" s="1">
        <v>45503.384527974536</v>
      </c>
      <c r="C1092" s="3">
        <f t="shared" si="16"/>
        <v>9</v>
      </c>
      <c r="D1092" s="3" t="s">
        <v>4</v>
      </c>
      <c r="E1092" s="3" t="s">
        <v>117</v>
      </c>
      <c r="F1092" s="4">
        <v>27.92</v>
      </c>
      <c r="G1092" s="3" t="s">
        <v>20</v>
      </c>
      <c r="H1092" s="3" t="str">
        <f t="shared" si="17"/>
        <v>Morning</v>
      </c>
      <c r="I1092" s="3">
        <f t="shared" si="18"/>
        <v>2</v>
      </c>
      <c r="J1092" s="3">
        <f t="shared" si="19"/>
        <v>7</v>
      </c>
    </row>
    <row r="1093" spans="1:10" ht="14.25" customHeight="1" x14ac:dyDescent="0.45">
      <c r="A1093" s="5">
        <v>45503</v>
      </c>
      <c r="B1093" s="1">
        <v>45503.428601238425</v>
      </c>
      <c r="C1093" s="3">
        <f t="shared" si="16"/>
        <v>10</v>
      </c>
      <c r="D1093" s="3" t="s">
        <v>4</v>
      </c>
      <c r="E1093" s="3" t="s">
        <v>161</v>
      </c>
      <c r="F1093" s="4">
        <v>23.02</v>
      </c>
      <c r="G1093" s="3" t="s">
        <v>34</v>
      </c>
      <c r="H1093" s="3" t="str">
        <f t="shared" si="17"/>
        <v>Morning</v>
      </c>
      <c r="I1093" s="3">
        <f t="shared" si="18"/>
        <v>2</v>
      </c>
      <c r="J1093" s="3">
        <f t="shared" si="19"/>
        <v>7</v>
      </c>
    </row>
    <row r="1094" spans="1:10" ht="14.25" customHeight="1" x14ac:dyDescent="0.45">
      <c r="A1094" s="5">
        <v>45503</v>
      </c>
      <c r="B1094" s="1">
        <v>45503.430257094908</v>
      </c>
      <c r="C1094" s="3">
        <f t="shared" si="16"/>
        <v>10</v>
      </c>
      <c r="D1094" s="3" t="s">
        <v>4</v>
      </c>
      <c r="E1094" s="3" t="s">
        <v>296</v>
      </c>
      <c r="F1094" s="4">
        <v>27.92</v>
      </c>
      <c r="G1094" s="3" t="s">
        <v>20</v>
      </c>
      <c r="H1094" s="3" t="str">
        <f t="shared" si="17"/>
        <v>Morning</v>
      </c>
      <c r="I1094" s="3">
        <f t="shared" si="18"/>
        <v>2</v>
      </c>
      <c r="J1094" s="3">
        <f t="shared" si="19"/>
        <v>7</v>
      </c>
    </row>
    <row r="1095" spans="1:10" ht="14.25" customHeight="1" x14ac:dyDescent="0.45">
      <c r="A1095" s="5">
        <v>45503</v>
      </c>
      <c r="B1095" s="1">
        <v>45503.432871759258</v>
      </c>
      <c r="C1095" s="3">
        <f t="shared" si="16"/>
        <v>10</v>
      </c>
      <c r="D1095" s="3" t="s">
        <v>4</v>
      </c>
      <c r="E1095" s="3" t="s">
        <v>270</v>
      </c>
      <c r="F1095" s="4">
        <v>32.82</v>
      </c>
      <c r="G1095" s="3" t="s">
        <v>13</v>
      </c>
      <c r="H1095" s="3" t="str">
        <f t="shared" si="17"/>
        <v>Morning</v>
      </c>
      <c r="I1095" s="3">
        <f t="shared" si="18"/>
        <v>2</v>
      </c>
      <c r="J1095" s="3">
        <f t="shared" si="19"/>
        <v>7</v>
      </c>
    </row>
    <row r="1096" spans="1:10" ht="14.25" customHeight="1" x14ac:dyDescent="0.45">
      <c r="A1096" s="5">
        <v>45503</v>
      </c>
      <c r="B1096" s="1">
        <v>45503.466751840278</v>
      </c>
      <c r="C1096" s="3">
        <f t="shared" si="16"/>
        <v>11</v>
      </c>
      <c r="D1096" s="3" t="s">
        <v>4</v>
      </c>
      <c r="E1096" s="3" t="s">
        <v>446</v>
      </c>
      <c r="F1096" s="4">
        <v>23.02</v>
      </c>
      <c r="G1096" s="3" t="s">
        <v>17</v>
      </c>
      <c r="H1096" s="3" t="str">
        <f t="shared" si="17"/>
        <v>Morning</v>
      </c>
      <c r="I1096" s="3">
        <f t="shared" si="18"/>
        <v>2</v>
      </c>
      <c r="J1096" s="3">
        <f t="shared" si="19"/>
        <v>7</v>
      </c>
    </row>
    <row r="1097" spans="1:10" ht="14.25" customHeight="1" x14ac:dyDescent="0.45">
      <c r="A1097" s="5">
        <v>45503</v>
      </c>
      <c r="B1097" s="1">
        <v>45503.467548819448</v>
      </c>
      <c r="C1097" s="3">
        <f t="shared" si="16"/>
        <v>11</v>
      </c>
      <c r="D1097" s="3" t="s">
        <v>4</v>
      </c>
      <c r="E1097" s="3" t="s">
        <v>446</v>
      </c>
      <c r="F1097" s="4">
        <v>18.12</v>
      </c>
      <c r="G1097" s="3" t="s">
        <v>41</v>
      </c>
      <c r="H1097" s="3" t="str">
        <f t="shared" si="17"/>
        <v>Morning</v>
      </c>
      <c r="I1097" s="3">
        <f t="shared" si="18"/>
        <v>2</v>
      </c>
      <c r="J1097" s="3">
        <f t="shared" si="19"/>
        <v>7</v>
      </c>
    </row>
    <row r="1098" spans="1:10" ht="14.25" customHeight="1" x14ac:dyDescent="0.45">
      <c r="A1098" s="5">
        <v>45503</v>
      </c>
      <c r="B1098" s="1">
        <v>45503.468537939814</v>
      </c>
      <c r="C1098" s="3">
        <f t="shared" si="16"/>
        <v>11</v>
      </c>
      <c r="D1098" s="3" t="s">
        <v>4</v>
      </c>
      <c r="E1098" s="3" t="s">
        <v>447</v>
      </c>
      <c r="F1098" s="4">
        <v>27.92</v>
      </c>
      <c r="G1098" s="3" t="s">
        <v>20</v>
      </c>
      <c r="H1098" s="3" t="str">
        <f t="shared" si="17"/>
        <v>Morning</v>
      </c>
      <c r="I1098" s="3">
        <f t="shared" si="18"/>
        <v>2</v>
      </c>
      <c r="J1098" s="3">
        <f t="shared" si="19"/>
        <v>7</v>
      </c>
    </row>
    <row r="1099" spans="1:10" ht="14.25" customHeight="1" x14ac:dyDescent="0.45">
      <c r="A1099" s="5">
        <v>45503</v>
      </c>
      <c r="B1099" s="1">
        <v>45503.469463310183</v>
      </c>
      <c r="C1099" s="3">
        <f t="shared" si="16"/>
        <v>11</v>
      </c>
      <c r="D1099" s="3" t="s">
        <v>4</v>
      </c>
      <c r="E1099" s="3" t="s">
        <v>448</v>
      </c>
      <c r="F1099" s="4">
        <v>27.92</v>
      </c>
      <c r="G1099" s="3" t="s">
        <v>20</v>
      </c>
      <c r="H1099" s="3" t="str">
        <f t="shared" si="17"/>
        <v>Morning</v>
      </c>
      <c r="I1099" s="3">
        <f t="shared" si="18"/>
        <v>2</v>
      </c>
      <c r="J1099" s="3">
        <f t="shared" si="19"/>
        <v>7</v>
      </c>
    </row>
    <row r="1100" spans="1:10" ht="14.25" customHeight="1" x14ac:dyDescent="0.45">
      <c r="A1100" s="5">
        <v>45503</v>
      </c>
      <c r="B1100" s="1">
        <v>45503.47956871528</v>
      </c>
      <c r="C1100" s="3">
        <f t="shared" si="16"/>
        <v>11</v>
      </c>
      <c r="D1100" s="3" t="s">
        <v>4</v>
      </c>
      <c r="E1100" s="3" t="s">
        <v>449</v>
      </c>
      <c r="F1100" s="4">
        <v>27.92</v>
      </c>
      <c r="G1100" s="3" t="s">
        <v>20</v>
      </c>
      <c r="H1100" s="3" t="str">
        <f t="shared" si="17"/>
        <v>Morning</v>
      </c>
      <c r="I1100" s="3">
        <f t="shared" si="18"/>
        <v>2</v>
      </c>
      <c r="J1100" s="3">
        <f t="shared" si="19"/>
        <v>7</v>
      </c>
    </row>
    <row r="1101" spans="1:10" ht="14.25" customHeight="1" x14ac:dyDescent="0.45">
      <c r="A1101" s="5">
        <v>45503</v>
      </c>
      <c r="B1101" s="1">
        <v>45503.480333437503</v>
      </c>
      <c r="C1101" s="3">
        <f t="shared" si="16"/>
        <v>11</v>
      </c>
      <c r="D1101" s="3" t="s">
        <v>4</v>
      </c>
      <c r="E1101" s="3" t="s">
        <v>450</v>
      </c>
      <c r="F1101" s="4">
        <v>27.92</v>
      </c>
      <c r="G1101" s="3" t="s">
        <v>20</v>
      </c>
      <c r="H1101" s="3" t="str">
        <f t="shared" si="17"/>
        <v>Morning</v>
      </c>
      <c r="I1101" s="3">
        <f t="shared" si="18"/>
        <v>2</v>
      </c>
      <c r="J1101" s="3">
        <f t="shared" si="19"/>
        <v>7</v>
      </c>
    </row>
    <row r="1102" spans="1:10" ht="14.25" customHeight="1" x14ac:dyDescent="0.45">
      <c r="A1102" s="5">
        <v>45503</v>
      </c>
      <c r="B1102" s="1">
        <v>45503.505642453703</v>
      </c>
      <c r="C1102" s="3">
        <f t="shared" si="16"/>
        <v>12</v>
      </c>
      <c r="D1102" s="3" t="s">
        <v>4</v>
      </c>
      <c r="E1102" s="3" t="s">
        <v>451</v>
      </c>
      <c r="F1102" s="4">
        <v>32.82</v>
      </c>
      <c r="G1102" s="3" t="s">
        <v>13</v>
      </c>
      <c r="H1102" s="3" t="str">
        <f t="shared" si="17"/>
        <v>Afternoon</v>
      </c>
      <c r="I1102" s="3">
        <f t="shared" si="18"/>
        <v>2</v>
      </c>
      <c r="J1102" s="3">
        <f t="shared" si="19"/>
        <v>7</v>
      </c>
    </row>
    <row r="1103" spans="1:10" ht="14.25" customHeight="1" x14ac:dyDescent="0.45">
      <c r="A1103" s="5">
        <v>45503</v>
      </c>
      <c r="B1103" s="1">
        <v>45503.636222546294</v>
      </c>
      <c r="C1103" s="3">
        <f t="shared" si="16"/>
        <v>15</v>
      </c>
      <c r="D1103" s="3" t="s">
        <v>4</v>
      </c>
      <c r="E1103" s="3" t="s">
        <v>452</v>
      </c>
      <c r="F1103" s="4">
        <v>27.92</v>
      </c>
      <c r="G1103" s="3" t="s">
        <v>20</v>
      </c>
      <c r="H1103" s="3" t="str">
        <f t="shared" si="17"/>
        <v>Afternoon</v>
      </c>
      <c r="I1103" s="3">
        <f t="shared" si="18"/>
        <v>2</v>
      </c>
      <c r="J1103" s="3">
        <f t="shared" si="19"/>
        <v>7</v>
      </c>
    </row>
    <row r="1104" spans="1:10" ht="14.25" customHeight="1" x14ac:dyDescent="0.45">
      <c r="A1104" s="5">
        <v>45503</v>
      </c>
      <c r="B1104" s="1">
        <v>45503.672834212965</v>
      </c>
      <c r="C1104" s="3">
        <f t="shared" si="16"/>
        <v>16</v>
      </c>
      <c r="D1104" s="3" t="s">
        <v>4</v>
      </c>
      <c r="E1104" s="3" t="s">
        <v>453</v>
      </c>
      <c r="F1104" s="4">
        <v>23.02</v>
      </c>
      <c r="G1104" s="3" t="s">
        <v>34</v>
      </c>
      <c r="H1104" s="3" t="str">
        <f t="shared" si="17"/>
        <v>Afternoon</v>
      </c>
      <c r="I1104" s="3">
        <f t="shared" si="18"/>
        <v>2</v>
      </c>
      <c r="J1104" s="3">
        <f t="shared" si="19"/>
        <v>7</v>
      </c>
    </row>
    <row r="1105" spans="1:10" ht="14.25" customHeight="1" x14ac:dyDescent="0.45">
      <c r="A1105" s="5">
        <v>45503</v>
      </c>
      <c r="B1105" s="1">
        <v>45503.673421608793</v>
      </c>
      <c r="C1105" s="3">
        <f t="shared" si="16"/>
        <v>16</v>
      </c>
      <c r="D1105" s="3" t="s">
        <v>4</v>
      </c>
      <c r="E1105" s="3" t="s">
        <v>453</v>
      </c>
      <c r="F1105" s="4">
        <v>27.92</v>
      </c>
      <c r="G1105" s="3" t="s">
        <v>20</v>
      </c>
      <c r="H1105" s="3" t="str">
        <f t="shared" si="17"/>
        <v>Afternoon</v>
      </c>
      <c r="I1105" s="3">
        <f t="shared" si="18"/>
        <v>2</v>
      </c>
      <c r="J1105" s="3">
        <f t="shared" si="19"/>
        <v>7</v>
      </c>
    </row>
    <row r="1106" spans="1:10" ht="14.25" customHeight="1" x14ac:dyDescent="0.45">
      <c r="A1106" s="5">
        <v>45503</v>
      </c>
      <c r="B1106" s="1">
        <v>45503.850230023148</v>
      </c>
      <c r="C1106" s="3">
        <f t="shared" si="16"/>
        <v>20</v>
      </c>
      <c r="D1106" s="3" t="s">
        <v>4</v>
      </c>
      <c r="E1106" s="3" t="s">
        <v>454</v>
      </c>
      <c r="F1106" s="4">
        <v>18.12</v>
      </c>
      <c r="G1106" s="3" t="s">
        <v>41</v>
      </c>
      <c r="H1106" s="3" t="str">
        <f t="shared" si="17"/>
        <v>Night</v>
      </c>
      <c r="I1106" s="3">
        <f t="shared" si="18"/>
        <v>2</v>
      </c>
      <c r="J1106" s="3">
        <f t="shared" si="19"/>
        <v>7</v>
      </c>
    </row>
    <row r="1107" spans="1:10" ht="14.25" customHeight="1" x14ac:dyDescent="0.45">
      <c r="A1107" s="5">
        <v>45503</v>
      </c>
      <c r="B1107" s="1">
        <v>45503.870739189813</v>
      </c>
      <c r="C1107" s="3">
        <f t="shared" si="16"/>
        <v>20</v>
      </c>
      <c r="D1107" s="3" t="s">
        <v>4</v>
      </c>
      <c r="E1107" s="3" t="s">
        <v>117</v>
      </c>
      <c r="F1107" s="4">
        <v>27.92</v>
      </c>
      <c r="G1107" s="3" t="s">
        <v>20</v>
      </c>
      <c r="H1107" s="3" t="str">
        <f t="shared" si="17"/>
        <v>Night</v>
      </c>
      <c r="I1107" s="3">
        <f t="shared" si="18"/>
        <v>2</v>
      </c>
      <c r="J1107" s="3">
        <f t="shared" si="19"/>
        <v>7</v>
      </c>
    </row>
    <row r="1108" spans="1:10" ht="14.25" customHeight="1" x14ac:dyDescent="0.45">
      <c r="A1108" s="5">
        <v>45503</v>
      </c>
      <c r="B1108" s="1">
        <v>45503.871369398148</v>
      </c>
      <c r="C1108" s="3">
        <f t="shared" si="16"/>
        <v>20</v>
      </c>
      <c r="D1108" s="3" t="s">
        <v>4</v>
      </c>
      <c r="E1108" s="3" t="s">
        <v>117</v>
      </c>
      <c r="F1108" s="4">
        <v>27.92</v>
      </c>
      <c r="G1108" s="3" t="s">
        <v>20</v>
      </c>
      <c r="H1108" s="3" t="str">
        <f t="shared" si="17"/>
        <v>Night</v>
      </c>
      <c r="I1108" s="3">
        <f t="shared" si="18"/>
        <v>2</v>
      </c>
      <c r="J1108" s="3">
        <f t="shared" si="19"/>
        <v>7</v>
      </c>
    </row>
    <row r="1109" spans="1:10" ht="14.25" customHeight="1" x14ac:dyDescent="0.45">
      <c r="A1109" s="5">
        <v>45503</v>
      </c>
      <c r="B1109" s="1">
        <v>45503.872943564813</v>
      </c>
      <c r="C1109" s="3">
        <f t="shared" si="16"/>
        <v>20</v>
      </c>
      <c r="D1109" s="3" t="s">
        <v>4</v>
      </c>
      <c r="E1109" s="3" t="s">
        <v>367</v>
      </c>
      <c r="F1109" s="4">
        <v>27.92</v>
      </c>
      <c r="G1109" s="3" t="s">
        <v>20</v>
      </c>
      <c r="H1109" s="3" t="str">
        <f t="shared" si="17"/>
        <v>Night</v>
      </c>
      <c r="I1109" s="3">
        <f t="shared" si="18"/>
        <v>2</v>
      </c>
      <c r="J1109" s="3">
        <f t="shared" si="19"/>
        <v>7</v>
      </c>
    </row>
    <row r="1110" spans="1:10" ht="14.25" customHeight="1" x14ac:dyDescent="0.45">
      <c r="A1110" s="5">
        <v>45503</v>
      </c>
      <c r="B1110" s="1">
        <v>45503.898138865741</v>
      </c>
      <c r="C1110" s="3">
        <f t="shared" si="16"/>
        <v>21</v>
      </c>
      <c r="D1110" s="3" t="s">
        <v>4</v>
      </c>
      <c r="E1110" s="3" t="s">
        <v>455</v>
      </c>
      <c r="F1110" s="4">
        <v>32.82</v>
      </c>
      <c r="G1110" s="3" t="s">
        <v>13</v>
      </c>
      <c r="H1110" s="3" t="str">
        <f t="shared" si="17"/>
        <v>Night</v>
      </c>
      <c r="I1110" s="3">
        <f t="shared" si="18"/>
        <v>2</v>
      </c>
      <c r="J1110" s="3">
        <f t="shared" si="19"/>
        <v>7</v>
      </c>
    </row>
    <row r="1111" spans="1:10" ht="14.25" customHeight="1" x14ac:dyDescent="0.45">
      <c r="A1111" s="5">
        <v>45503</v>
      </c>
      <c r="B1111" s="1">
        <v>45503.927331990744</v>
      </c>
      <c r="C1111" s="3">
        <f t="shared" si="16"/>
        <v>22</v>
      </c>
      <c r="D1111" s="3" t="s">
        <v>4</v>
      </c>
      <c r="E1111" s="3" t="s">
        <v>456</v>
      </c>
      <c r="F1111" s="4">
        <v>23.02</v>
      </c>
      <c r="G1111" s="3" t="s">
        <v>17</v>
      </c>
      <c r="H1111" s="3" t="str">
        <f t="shared" si="17"/>
        <v>Night</v>
      </c>
      <c r="I1111" s="3">
        <f t="shared" si="18"/>
        <v>2</v>
      </c>
      <c r="J1111" s="3">
        <f t="shared" si="19"/>
        <v>7</v>
      </c>
    </row>
    <row r="1112" spans="1:10" ht="14.25" customHeight="1" x14ac:dyDescent="0.45">
      <c r="A1112" s="5">
        <v>45503</v>
      </c>
      <c r="B1112" s="1">
        <v>45503.928000694446</v>
      </c>
      <c r="C1112" s="3">
        <f t="shared" si="16"/>
        <v>22</v>
      </c>
      <c r="D1112" s="3" t="s">
        <v>4</v>
      </c>
      <c r="E1112" s="3" t="s">
        <v>456</v>
      </c>
      <c r="F1112" s="4">
        <v>32.82</v>
      </c>
      <c r="G1112" s="3" t="s">
        <v>49</v>
      </c>
      <c r="H1112" s="3" t="str">
        <f t="shared" si="17"/>
        <v>Night</v>
      </c>
      <c r="I1112" s="3">
        <f t="shared" si="18"/>
        <v>2</v>
      </c>
      <c r="J1112" s="3">
        <f t="shared" si="19"/>
        <v>7</v>
      </c>
    </row>
    <row r="1113" spans="1:10" ht="14.25" customHeight="1" x14ac:dyDescent="0.45">
      <c r="A1113" s="5">
        <v>45504</v>
      </c>
      <c r="B1113" s="1">
        <v>45504.333241875</v>
      </c>
      <c r="C1113" s="3">
        <f t="shared" si="16"/>
        <v>7</v>
      </c>
      <c r="D1113" s="3" t="s">
        <v>4</v>
      </c>
      <c r="E1113" s="3" t="s">
        <v>443</v>
      </c>
      <c r="F1113" s="4">
        <v>27.92</v>
      </c>
      <c r="G1113" s="3" t="s">
        <v>20</v>
      </c>
      <c r="H1113" s="3" t="str">
        <f t="shared" si="17"/>
        <v>Morning</v>
      </c>
      <c r="I1113" s="3">
        <f t="shared" si="18"/>
        <v>3</v>
      </c>
      <c r="J1113" s="3">
        <f t="shared" si="19"/>
        <v>7</v>
      </c>
    </row>
    <row r="1114" spans="1:10" ht="14.25" customHeight="1" x14ac:dyDescent="0.45">
      <c r="A1114" s="5">
        <v>45504</v>
      </c>
      <c r="B1114" s="1">
        <v>45504.359513229167</v>
      </c>
      <c r="C1114" s="3">
        <f t="shared" si="16"/>
        <v>8</v>
      </c>
      <c r="D1114" s="3" t="s">
        <v>4</v>
      </c>
      <c r="E1114" s="3" t="s">
        <v>457</v>
      </c>
      <c r="F1114" s="4">
        <v>27.92</v>
      </c>
      <c r="G1114" s="3" t="s">
        <v>20</v>
      </c>
      <c r="H1114" s="3" t="str">
        <f t="shared" si="17"/>
        <v>Morning</v>
      </c>
      <c r="I1114" s="3">
        <f t="shared" si="18"/>
        <v>3</v>
      </c>
      <c r="J1114" s="3">
        <f t="shared" si="19"/>
        <v>7</v>
      </c>
    </row>
    <row r="1115" spans="1:10" ht="14.25" customHeight="1" x14ac:dyDescent="0.45">
      <c r="A1115" s="5">
        <v>45504</v>
      </c>
      <c r="B1115" s="1">
        <v>45504.360164768521</v>
      </c>
      <c r="C1115" s="3">
        <f t="shared" si="16"/>
        <v>8</v>
      </c>
      <c r="D1115" s="3" t="s">
        <v>4</v>
      </c>
      <c r="E1115" s="3" t="s">
        <v>457</v>
      </c>
      <c r="F1115" s="4">
        <v>27.92</v>
      </c>
      <c r="G1115" s="3" t="s">
        <v>20</v>
      </c>
      <c r="H1115" s="3" t="str">
        <f t="shared" si="17"/>
        <v>Morning</v>
      </c>
      <c r="I1115" s="3">
        <f t="shared" si="18"/>
        <v>3</v>
      </c>
      <c r="J1115" s="3">
        <f t="shared" si="19"/>
        <v>7</v>
      </c>
    </row>
    <row r="1116" spans="1:10" ht="14.25" customHeight="1" x14ac:dyDescent="0.45">
      <c r="A1116" s="5">
        <v>45504</v>
      </c>
      <c r="B1116" s="1">
        <v>45504.413024479167</v>
      </c>
      <c r="C1116" s="3">
        <f t="shared" si="16"/>
        <v>9</v>
      </c>
      <c r="D1116" s="3" t="s">
        <v>4</v>
      </c>
      <c r="E1116" s="3" t="s">
        <v>408</v>
      </c>
      <c r="F1116" s="4">
        <v>23.02</v>
      </c>
      <c r="G1116" s="3" t="s">
        <v>17</v>
      </c>
      <c r="H1116" s="3" t="str">
        <f t="shared" si="17"/>
        <v>Morning</v>
      </c>
      <c r="I1116" s="3">
        <f t="shared" si="18"/>
        <v>3</v>
      </c>
      <c r="J1116" s="3">
        <f t="shared" si="19"/>
        <v>7</v>
      </c>
    </row>
    <row r="1117" spans="1:10" ht="14.25" customHeight="1" x14ac:dyDescent="0.45">
      <c r="A1117" s="5">
        <v>45504</v>
      </c>
      <c r="B1117" s="1">
        <v>45504.413716921299</v>
      </c>
      <c r="C1117" s="3">
        <f t="shared" si="16"/>
        <v>9</v>
      </c>
      <c r="D1117" s="3" t="s">
        <v>4</v>
      </c>
      <c r="E1117" s="3" t="s">
        <v>408</v>
      </c>
      <c r="F1117" s="4">
        <v>23.02</v>
      </c>
      <c r="G1117" s="3" t="s">
        <v>17</v>
      </c>
      <c r="H1117" s="3" t="str">
        <f t="shared" si="17"/>
        <v>Morning</v>
      </c>
      <c r="I1117" s="3">
        <f t="shared" si="18"/>
        <v>3</v>
      </c>
      <c r="J1117" s="3">
        <f t="shared" si="19"/>
        <v>7</v>
      </c>
    </row>
    <row r="1118" spans="1:10" ht="14.25" customHeight="1" x14ac:dyDescent="0.45">
      <c r="A1118" s="5">
        <v>45504</v>
      </c>
      <c r="B1118" s="1">
        <v>45504.415461377313</v>
      </c>
      <c r="C1118" s="3">
        <f t="shared" si="16"/>
        <v>9</v>
      </c>
      <c r="D1118" s="3" t="s">
        <v>4</v>
      </c>
      <c r="E1118" s="3" t="s">
        <v>296</v>
      </c>
      <c r="F1118" s="4">
        <v>27.92</v>
      </c>
      <c r="G1118" s="3" t="s">
        <v>20</v>
      </c>
      <c r="H1118" s="3" t="str">
        <f t="shared" si="17"/>
        <v>Morning</v>
      </c>
      <c r="I1118" s="3">
        <f t="shared" si="18"/>
        <v>3</v>
      </c>
      <c r="J1118" s="3">
        <f t="shared" si="19"/>
        <v>7</v>
      </c>
    </row>
    <row r="1119" spans="1:10" ht="14.25" customHeight="1" x14ac:dyDescent="0.45">
      <c r="A1119" s="5">
        <v>45504</v>
      </c>
      <c r="B1119" s="1">
        <v>45504.549798715278</v>
      </c>
      <c r="C1119" s="3">
        <f t="shared" si="16"/>
        <v>13</v>
      </c>
      <c r="D1119" s="3" t="s">
        <v>4</v>
      </c>
      <c r="E1119" s="3" t="s">
        <v>404</v>
      </c>
      <c r="F1119" s="4">
        <v>32.82</v>
      </c>
      <c r="G1119" s="3" t="s">
        <v>24</v>
      </c>
      <c r="H1119" s="3" t="str">
        <f t="shared" si="17"/>
        <v>Afternoon</v>
      </c>
      <c r="I1119" s="3">
        <f t="shared" si="18"/>
        <v>3</v>
      </c>
      <c r="J1119" s="3">
        <f t="shared" si="19"/>
        <v>7</v>
      </c>
    </row>
    <row r="1120" spans="1:10" ht="14.25" customHeight="1" x14ac:dyDescent="0.45">
      <c r="A1120" s="5">
        <v>45504</v>
      </c>
      <c r="B1120" s="1">
        <v>45504.551392199071</v>
      </c>
      <c r="C1120" s="3">
        <f t="shared" si="16"/>
        <v>13</v>
      </c>
      <c r="D1120" s="3" t="s">
        <v>4</v>
      </c>
      <c r="E1120" s="3" t="s">
        <v>404</v>
      </c>
      <c r="F1120" s="4">
        <v>32.82</v>
      </c>
      <c r="G1120" s="3" t="s">
        <v>13</v>
      </c>
      <c r="H1120" s="3" t="str">
        <f t="shared" si="17"/>
        <v>Afternoon</v>
      </c>
      <c r="I1120" s="3">
        <f t="shared" si="18"/>
        <v>3</v>
      </c>
      <c r="J1120" s="3">
        <f t="shared" si="19"/>
        <v>7</v>
      </c>
    </row>
    <row r="1121" spans="1:10" ht="14.25" customHeight="1" x14ac:dyDescent="0.45">
      <c r="A1121" s="5">
        <v>45504</v>
      </c>
      <c r="B1121" s="1">
        <v>45504.558905520833</v>
      </c>
      <c r="C1121" s="3">
        <f t="shared" si="16"/>
        <v>13</v>
      </c>
      <c r="D1121" s="3" t="s">
        <v>4</v>
      </c>
      <c r="E1121" s="3" t="s">
        <v>458</v>
      </c>
      <c r="F1121" s="4">
        <v>27.92</v>
      </c>
      <c r="G1121" s="3" t="s">
        <v>20</v>
      </c>
      <c r="H1121" s="3" t="str">
        <f t="shared" si="17"/>
        <v>Afternoon</v>
      </c>
      <c r="I1121" s="3">
        <f t="shared" si="18"/>
        <v>3</v>
      </c>
      <c r="J1121" s="3">
        <f t="shared" si="19"/>
        <v>7</v>
      </c>
    </row>
    <row r="1122" spans="1:10" ht="14.25" customHeight="1" x14ac:dyDescent="0.45">
      <c r="A1122" s="5">
        <v>45504</v>
      </c>
      <c r="B1122" s="1">
        <v>45504.741745219908</v>
      </c>
      <c r="C1122" s="3">
        <f t="shared" si="16"/>
        <v>17</v>
      </c>
      <c r="D1122" s="3" t="s">
        <v>4</v>
      </c>
      <c r="E1122" s="3" t="s">
        <v>459</v>
      </c>
      <c r="F1122" s="4">
        <v>23.02</v>
      </c>
      <c r="G1122" s="3" t="s">
        <v>34</v>
      </c>
      <c r="H1122" s="3" t="str">
        <f t="shared" si="17"/>
        <v>Night</v>
      </c>
      <c r="I1122" s="3">
        <f t="shared" si="18"/>
        <v>3</v>
      </c>
      <c r="J1122" s="3">
        <f t="shared" si="19"/>
        <v>7</v>
      </c>
    </row>
    <row r="1123" spans="1:10" ht="14.25" customHeight="1" x14ac:dyDescent="0.45">
      <c r="A1123" s="5">
        <v>45504</v>
      </c>
      <c r="B1123" s="1">
        <v>45504.752951064816</v>
      </c>
      <c r="C1123" s="3">
        <f t="shared" si="16"/>
        <v>18</v>
      </c>
      <c r="D1123" s="3" t="s">
        <v>4</v>
      </c>
      <c r="E1123" s="3" t="s">
        <v>460</v>
      </c>
      <c r="F1123" s="4">
        <v>32.82</v>
      </c>
      <c r="G1123" s="3" t="s">
        <v>13</v>
      </c>
      <c r="H1123" s="3" t="str">
        <f t="shared" si="17"/>
        <v>Night</v>
      </c>
      <c r="I1123" s="3">
        <f t="shared" si="18"/>
        <v>3</v>
      </c>
      <c r="J1123" s="3">
        <f t="shared" si="19"/>
        <v>7</v>
      </c>
    </row>
    <row r="1124" spans="1:10" ht="14.25" customHeight="1" x14ac:dyDescent="0.45">
      <c r="A1124" s="5">
        <v>45504</v>
      </c>
      <c r="B1124" s="1">
        <v>45504.807394479169</v>
      </c>
      <c r="C1124" s="3">
        <f t="shared" si="16"/>
        <v>19</v>
      </c>
      <c r="D1124" s="3" t="s">
        <v>4</v>
      </c>
      <c r="E1124" s="3" t="s">
        <v>461</v>
      </c>
      <c r="F1124" s="4">
        <v>23.02</v>
      </c>
      <c r="G1124" s="3" t="s">
        <v>34</v>
      </c>
      <c r="H1124" s="3" t="str">
        <f t="shared" si="17"/>
        <v>Night</v>
      </c>
      <c r="I1124" s="3">
        <f t="shared" si="18"/>
        <v>3</v>
      </c>
      <c r="J1124" s="3">
        <f t="shared" si="19"/>
        <v>7</v>
      </c>
    </row>
    <row r="1125" spans="1:10" ht="14.25" customHeight="1" x14ac:dyDescent="0.45">
      <c r="A1125" s="5">
        <v>45504</v>
      </c>
      <c r="B1125" s="1">
        <v>45504.811633576392</v>
      </c>
      <c r="C1125" s="3">
        <f t="shared" si="16"/>
        <v>19</v>
      </c>
      <c r="D1125" s="3" t="s">
        <v>4</v>
      </c>
      <c r="E1125" s="3" t="s">
        <v>25</v>
      </c>
      <c r="F1125" s="4">
        <v>32.82</v>
      </c>
      <c r="G1125" s="3" t="s">
        <v>13</v>
      </c>
      <c r="H1125" s="3" t="str">
        <f t="shared" si="17"/>
        <v>Night</v>
      </c>
      <c r="I1125" s="3">
        <f t="shared" si="18"/>
        <v>3</v>
      </c>
      <c r="J1125" s="3">
        <f t="shared" si="19"/>
        <v>7</v>
      </c>
    </row>
    <row r="1126" spans="1:10" ht="14.25" customHeight="1" x14ac:dyDescent="0.45">
      <c r="A1126" s="5">
        <v>45504</v>
      </c>
      <c r="B1126" s="1">
        <v>45504.86576872685</v>
      </c>
      <c r="C1126" s="3">
        <f t="shared" si="16"/>
        <v>20</v>
      </c>
      <c r="D1126" s="3" t="s">
        <v>4</v>
      </c>
      <c r="E1126" s="3" t="s">
        <v>462</v>
      </c>
      <c r="F1126" s="4">
        <v>32.82</v>
      </c>
      <c r="G1126" s="3" t="s">
        <v>24</v>
      </c>
      <c r="H1126" s="3" t="str">
        <f t="shared" si="17"/>
        <v>Night</v>
      </c>
      <c r="I1126" s="3">
        <f t="shared" si="18"/>
        <v>3</v>
      </c>
      <c r="J1126" s="3">
        <f t="shared" si="19"/>
        <v>7</v>
      </c>
    </row>
    <row r="1127" spans="1:10" ht="14.25" customHeight="1" x14ac:dyDescent="0.45">
      <c r="A1127" s="5">
        <v>45504</v>
      </c>
      <c r="B1127" s="1">
        <v>45504.868141331019</v>
      </c>
      <c r="C1127" s="3">
        <f t="shared" si="16"/>
        <v>20</v>
      </c>
      <c r="D1127" s="3" t="s">
        <v>4</v>
      </c>
      <c r="E1127" s="3" t="s">
        <v>463</v>
      </c>
      <c r="F1127" s="4">
        <v>23.02</v>
      </c>
      <c r="G1127" s="3" t="s">
        <v>34</v>
      </c>
      <c r="H1127" s="3" t="str">
        <f t="shared" si="17"/>
        <v>Night</v>
      </c>
      <c r="I1127" s="3">
        <f t="shared" si="18"/>
        <v>3</v>
      </c>
      <c r="J1127" s="3">
        <f t="shared" si="19"/>
        <v>7</v>
      </c>
    </row>
    <row r="1128" spans="1:10" ht="14.25" customHeight="1" x14ac:dyDescent="0.45">
      <c r="A1128" s="5">
        <v>45504</v>
      </c>
      <c r="B1128" s="1">
        <v>45504.86887017361</v>
      </c>
      <c r="C1128" s="3">
        <f t="shared" si="16"/>
        <v>20</v>
      </c>
      <c r="D1128" s="3" t="s">
        <v>4</v>
      </c>
      <c r="E1128" s="3" t="s">
        <v>463</v>
      </c>
      <c r="F1128" s="4">
        <v>32.82</v>
      </c>
      <c r="G1128" s="3" t="s">
        <v>13</v>
      </c>
      <c r="H1128" s="3" t="str">
        <f t="shared" si="17"/>
        <v>Night</v>
      </c>
      <c r="I1128" s="3">
        <f t="shared" si="18"/>
        <v>3</v>
      </c>
      <c r="J1128" s="3">
        <f t="shared" si="19"/>
        <v>7</v>
      </c>
    </row>
    <row r="1129" spans="1:10" ht="14.25" customHeight="1" x14ac:dyDescent="0.45">
      <c r="A1129" s="5">
        <v>45504</v>
      </c>
      <c r="B1129" s="1">
        <v>45504.869615763891</v>
      </c>
      <c r="C1129" s="3">
        <f t="shared" si="16"/>
        <v>20</v>
      </c>
      <c r="D1129" s="3" t="s">
        <v>4</v>
      </c>
      <c r="E1129" s="3" t="s">
        <v>173</v>
      </c>
      <c r="F1129" s="4">
        <v>32.82</v>
      </c>
      <c r="G1129" s="3" t="s">
        <v>49</v>
      </c>
      <c r="H1129" s="3" t="str">
        <f t="shared" si="17"/>
        <v>Night</v>
      </c>
      <c r="I1129" s="3">
        <f t="shared" si="18"/>
        <v>3</v>
      </c>
      <c r="J1129" s="3">
        <f t="shared" si="19"/>
        <v>7</v>
      </c>
    </row>
    <row r="1130" spans="1:10" ht="14.25" customHeight="1" x14ac:dyDescent="0.45">
      <c r="A1130" s="5">
        <v>45504</v>
      </c>
      <c r="B1130" s="1">
        <v>45504.870544872683</v>
      </c>
      <c r="C1130" s="3">
        <f t="shared" si="16"/>
        <v>20</v>
      </c>
      <c r="D1130" s="3" t="s">
        <v>4</v>
      </c>
      <c r="E1130" s="3" t="s">
        <v>463</v>
      </c>
      <c r="F1130" s="4">
        <v>23.02</v>
      </c>
      <c r="G1130" s="3" t="s">
        <v>34</v>
      </c>
      <c r="H1130" s="3" t="str">
        <f t="shared" si="17"/>
        <v>Night</v>
      </c>
      <c r="I1130" s="3">
        <f t="shared" si="18"/>
        <v>3</v>
      </c>
      <c r="J1130" s="3">
        <f t="shared" si="19"/>
        <v>7</v>
      </c>
    </row>
    <row r="1131" spans="1:10" ht="14.25" customHeight="1" x14ac:dyDescent="0.45">
      <c r="A1131" s="5">
        <v>45504</v>
      </c>
      <c r="B1131" s="1">
        <v>45504.874595057867</v>
      </c>
      <c r="C1131" s="3">
        <f t="shared" si="16"/>
        <v>20</v>
      </c>
      <c r="D1131" s="3" t="s">
        <v>4</v>
      </c>
      <c r="E1131" s="3" t="s">
        <v>60</v>
      </c>
      <c r="F1131" s="4">
        <v>27.92</v>
      </c>
      <c r="G1131" s="3" t="s">
        <v>20</v>
      </c>
      <c r="H1131" s="3" t="str">
        <f t="shared" si="17"/>
        <v>Night</v>
      </c>
      <c r="I1131" s="3">
        <f t="shared" si="18"/>
        <v>3</v>
      </c>
      <c r="J1131" s="3">
        <f t="shared" si="19"/>
        <v>7</v>
      </c>
    </row>
    <row r="1132" spans="1:10" ht="14.25" customHeight="1" x14ac:dyDescent="0.45">
      <c r="A1132" s="5">
        <v>45504</v>
      </c>
      <c r="B1132" s="1">
        <v>45504.89335648148</v>
      </c>
      <c r="C1132" s="3">
        <f t="shared" si="16"/>
        <v>21</v>
      </c>
      <c r="D1132" s="3" t="s">
        <v>4</v>
      </c>
      <c r="E1132" s="3" t="s">
        <v>464</v>
      </c>
      <c r="F1132" s="4">
        <v>32.82</v>
      </c>
      <c r="G1132" s="3" t="s">
        <v>13</v>
      </c>
      <c r="H1132" s="3" t="str">
        <f t="shared" si="17"/>
        <v>Night</v>
      </c>
      <c r="I1132" s="3">
        <f t="shared" si="18"/>
        <v>3</v>
      </c>
      <c r="J1132" s="3">
        <f t="shared" si="19"/>
        <v>7</v>
      </c>
    </row>
    <row r="1133" spans="1:10" ht="14.25" customHeight="1" x14ac:dyDescent="0.45">
      <c r="A1133" s="5">
        <v>45504</v>
      </c>
      <c r="B1133" s="1">
        <v>45504.912636851848</v>
      </c>
      <c r="C1133" s="3">
        <f t="shared" si="16"/>
        <v>21</v>
      </c>
      <c r="D1133" s="3" t="s">
        <v>4</v>
      </c>
      <c r="E1133" s="3" t="s">
        <v>465</v>
      </c>
      <c r="F1133" s="4">
        <v>32.82</v>
      </c>
      <c r="G1133" s="3" t="s">
        <v>13</v>
      </c>
      <c r="H1133" s="3" t="str">
        <f t="shared" si="17"/>
        <v>Night</v>
      </c>
      <c r="I1133" s="3">
        <f t="shared" si="18"/>
        <v>3</v>
      </c>
      <c r="J1133" s="3">
        <f t="shared" si="19"/>
        <v>7</v>
      </c>
    </row>
    <row r="1134" spans="1:10" ht="14.25" customHeight="1" x14ac:dyDescent="0.45">
      <c r="A1134" s="5">
        <v>45504</v>
      </c>
      <c r="B1134" s="1">
        <v>45504.91338622685</v>
      </c>
      <c r="C1134" s="3">
        <f t="shared" si="16"/>
        <v>21</v>
      </c>
      <c r="D1134" s="3" t="s">
        <v>4</v>
      </c>
      <c r="E1134" s="3" t="s">
        <v>466</v>
      </c>
      <c r="F1134" s="4">
        <v>32.82</v>
      </c>
      <c r="G1134" s="3" t="s">
        <v>13</v>
      </c>
      <c r="H1134" s="3" t="str">
        <f t="shared" si="17"/>
        <v>Night</v>
      </c>
      <c r="I1134" s="3">
        <f t="shared" si="18"/>
        <v>3</v>
      </c>
      <c r="J1134" s="3">
        <f t="shared" si="19"/>
        <v>7</v>
      </c>
    </row>
    <row r="1135" spans="1:10" ht="14.25" customHeight="1" x14ac:dyDescent="0.45">
      <c r="A1135" s="5">
        <v>45505</v>
      </c>
      <c r="B1135" s="1">
        <v>45505.313195428243</v>
      </c>
      <c r="C1135" s="3">
        <f t="shared" si="16"/>
        <v>7</v>
      </c>
      <c r="D1135" s="3" t="s">
        <v>4</v>
      </c>
      <c r="E1135" s="3" t="s">
        <v>443</v>
      </c>
      <c r="F1135" s="4">
        <v>27.92</v>
      </c>
      <c r="G1135" s="3" t="s">
        <v>20</v>
      </c>
      <c r="H1135" s="3" t="str">
        <f t="shared" si="17"/>
        <v>Morning</v>
      </c>
      <c r="I1135" s="3">
        <f t="shared" si="18"/>
        <v>4</v>
      </c>
      <c r="J1135" s="3">
        <f t="shared" si="19"/>
        <v>8</v>
      </c>
    </row>
    <row r="1136" spans="1:10" ht="14.25" customHeight="1" x14ac:dyDescent="0.45">
      <c r="A1136" s="5">
        <v>45505</v>
      </c>
      <c r="B1136" s="1">
        <v>45505.392593287041</v>
      </c>
      <c r="C1136" s="3">
        <f t="shared" si="16"/>
        <v>9</v>
      </c>
      <c r="D1136" s="3" t="s">
        <v>4</v>
      </c>
      <c r="E1136" s="3" t="s">
        <v>296</v>
      </c>
      <c r="F1136" s="4">
        <v>27.92</v>
      </c>
      <c r="G1136" s="3" t="s">
        <v>20</v>
      </c>
      <c r="H1136" s="3" t="str">
        <f t="shared" si="17"/>
        <v>Morning</v>
      </c>
      <c r="I1136" s="3">
        <f t="shared" si="18"/>
        <v>4</v>
      </c>
      <c r="J1136" s="3">
        <f t="shared" si="19"/>
        <v>8</v>
      </c>
    </row>
    <row r="1137" spans="1:10" ht="14.25" customHeight="1" x14ac:dyDescent="0.45">
      <c r="A1137" s="5">
        <v>45505</v>
      </c>
      <c r="B1137" s="1">
        <v>45505.461273923611</v>
      </c>
      <c r="C1137" s="3">
        <f t="shared" si="16"/>
        <v>11</v>
      </c>
      <c r="D1137" s="3" t="s">
        <v>4</v>
      </c>
      <c r="E1137" s="3" t="s">
        <v>117</v>
      </c>
      <c r="F1137" s="4">
        <v>27.92</v>
      </c>
      <c r="G1137" s="3" t="s">
        <v>20</v>
      </c>
      <c r="H1137" s="3" t="str">
        <f t="shared" si="17"/>
        <v>Morning</v>
      </c>
      <c r="I1137" s="3">
        <f t="shared" si="18"/>
        <v>4</v>
      </c>
      <c r="J1137" s="3">
        <f t="shared" si="19"/>
        <v>8</v>
      </c>
    </row>
    <row r="1138" spans="1:10" ht="14.25" customHeight="1" x14ac:dyDescent="0.45">
      <c r="A1138" s="5">
        <v>45505</v>
      </c>
      <c r="B1138" s="1">
        <v>45505.474147789355</v>
      </c>
      <c r="C1138" s="3">
        <f t="shared" si="16"/>
        <v>11</v>
      </c>
      <c r="D1138" s="3" t="s">
        <v>4</v>
      </c>
      <c r="E1138" s="3" t="s">
        <v>467</v>
      </c>
      <c r="F1138" s="4">
        <v>27.92</v>
      </c>
      <c r="G1138" s="3" t="s">
        <v>20</v>
      </c>
      <c r="H1138" s="3" t="str">
        <f t="shared" si="17"/>
        <v>Morning</v>
      </c>
      <c r="I1138" s="3">
        <f t="shared" si="18"/>
        <v>4</v>
      </c>
      <c r="J1138" s="3">
        <f t="shared" si="19"/>
        <v>8</v>
      </c>
    </row>
    <row r="1139" spans="1:10" ht="14.25" customHeight="1" x14ac:dyDescent="0.45">
      <c r="A1139" s="5">
        <v>45505</v>
      </c>
      <c r="B1139" s="1">
        <v>45505.557483807868</v>
      </c>
      <c r="C1139" s="3">
        <f t="shared" si="16"/>
        <v>13</v>
      </c>
      <c r="D1139" s="3" t="s">
        <v>4</v>
      </c>
      <c r="E1139" s="3" t="s">
        <v>468</v>
      </c>
      <c r="F1139" s="4">
        <v>23.02</v>
      </c>
      <c r="G1139" s="3" t="s">
        <v>34</v>
      </c>
      <c r="H1139" s="3" t="str">
        <f t="shared" si="17"/>
        <v>Afternoon</v>
      </c>
      <c r="I1139" s="3">
        <f t="shared" si="18"/>
        <v>4</v>
      </c>
      <c r="J1139" s="3">
        <f t="shared" si="19"/>
        <v>8</v>
      </c>
    </row>
    <row r="1140" spans="1:10" ht="14.25" customHeight="1" x14ac:dyDescent="0.45">
      <c r="A1140" s="5">
        <v>45505</v>
      </c>
      <c r="B1140" s="1">
        <v>45505.558070763887</v>
      </c>
      <c r="C1140" s="3">
        <f t="shared" si="16"/>
        <v>13</v>
      </c>
      <c r="D1140" s="3" t="s">
        <v>4</v>
      </c>
      <c r="E1140" s="3" t="s">
        <v>468</v>
      </c>
      <c r="F1140" s="4">
        <v>32.82</v>
      </c>
      <c r="G1140" s="3" t="s">
        <v>49</v>
      </c>
      <c r="H1140" s="3" t="str">
        <f t="shared" si="17"/>
        <v>Afternoon</v>
      </c>
      <c r="I1140" s="3">
        <f t="shared" si="18"/>
        <v>4</v>
      </c>
      <c r="J1140" s="3">
        <f t="shared" si="19"/>
        <v>8</v>
      </c>
    </row>
    <row r="1141" spans="1:10" ht="14.25" customHeight="1" x14ac:dyDescent="0.45">
      <c r="A1141" s="5">
        <v>45505</v>
      </c>
      <c r="B1141" s="1">
        <v>45505.575778530096</v>
      </c>
      <c r="C1141" s="3">
        <f t="shared" si="16"/>
        <v>13</v>
      </c>
      <c r="D1141" s="3" t="s">
        <v>4</v>
      </c>
      <c r="E1141" s="3" t="s">
        <v>469</v>
      </c>
      <c r="F1141" s="4">
        <v>32.82</v>
      </c>
      <c r="G1141" s="3" t="s">
        <v>49</v>
      </c>
      <c r="H1141" s="3" t="str">
        <f t="shared" si="17"/>
        <v>Afternoon</v>
      </c>
      <c r="I1141" s="3">
        <f t="shared" si="18"/>
        <v>4</v>
      </c>
      <c r="J1141" s="3">
        <f t="shared" si="19"/>
        <v>8</v>
      </c>
    </row>
    <row r="1142" spans="1:10" ht="14.25" customHeight="1" x14ac:dyDescent="0.45">
      <c r="A1142" s="5">
        <v>45505</v>
      </c>
      <c r="B1142" s="1">
        <v>45505.655368287036</v>
      </c>
      <c r="C1142" s="3">
        <f t="shared" si="16"/>
        <v>15</v>
      </c>
      <c r="D1142" s="3" t="s">
        <v>4</v>
      </c>
      <c r="E1142" s="3" t="s">
        <v>443</v>
      </c>
      <c r="F1142" s="4">
        <v>27.92</v>
      </c>
      <c r="G1142" s="3" t="s">
        <v>20</v>
      </c>
      <c r="H1142" s="3" t="str">
        <f t="shared" si="17"/>
        <v>Afternoon</v>
      </c>
      <c r="I1142" s="3">
        <f t="shared" si="18"/>
        <v>4</v>
      </c>
      <c r="J1142" s="3">
        <f t="shared" si="19"/>
        <v>8</v>
      </c>
    </row>
    <row r="1143" spans="1:10" ht="14.25" customHeight="1" x14ac:dyDescent="0.45">
      <c r="A1143" s="5">
        <v>45505</v>
      </c>
      <c r="B1143" s="1">
        <v>45505.683341006945</v>
      </c>
      <c r="C1143" s="3">
        <f t="shared" si="16"/>
        <v>16</v>
      </c>
      <c r="D1143" s="3" t="s">
        <v>4</v>
      </c>
      <c r="E1143" s="3" t="s">
        <v>470</v>
      </c>
      <c r="F1143" s="4">
        <v>27.92</v>
      </c>
      <c r="G1143" s="3" t="s">
        <v>20</v>
      </c>
      <c r="H1143" s="3" t="str">
        <f t="shared" si="17"/>
        <v>Afternoon</v>
      </c>
      <c r="I1143" s="3">
        <f t="shared" si="18"/>
        <v>4</v>
      </c>
      <c r="J1143" s="3">
        <f t="shared" si="19"/>
        <v>8</v>
      </c>
    </row>
    <row r="1144" spans="1:10" ht="14.25" customHeight="1" x14ac:dyDescent="0.45">
      <c r="A1144" s="5">
        <v>45505</v>
      </c>
      <c r="B1144" s="1">
        <v>45505.684807071761</v>
      </c>
      <c r="C1144" s="3">
        <f t="shared" si="16"/>
        <v>16</v>
      </c>
      <c r="D1144" s="3" t="s">
        <v>4</v>
      </c>
      <c r="E1144" s="3" t="s">
        <v>470</v>
      </c>
      <c r="F1144" s="4">
        <v>23.02</v>
      </c>
      <c r="G1144" s="3" t="s">
        <v>17</v>
      </c>
      <c r="H1144" s="3" t="str">
        <f t="shared" si="17"/>
        <v>Afternoon</v>
      </c>
      <c r="I1144" s="3">
        <f t="shared" si="18"/>
        <v>4</v>
      </c>
      <c r="J1144" s="3">
        <f t="shared" si="19"/>
        <v>8</v>
      </c>
    </row>
    <row r="1145" spans="1:10" ht="14.25" customHeight="1" x14ac:dyDescent="0.45">
      <c r="A1145" s="5">
        <v>45505</v>
      </c>
      <c r="B1145" s="1">
        <v>45505.724713402778</v>
      </c>
      <c r="C1145" s="3">
        <f t="shared" si="16"/>
        <v>17</v>
      </c>
      <c r="D1145" s="3" t="s">
        <v>4</v>
      </c>
      <c r="E1145" s="3" t="s">
        <v>471</v>
      </c>
      <c r="F1145" s="4">
        <v>23.02</v>
      </c>
      <c r="G1145" s="3" t="s">
        <v>17</v>
      </c>
      <c r="H1145" s="3" t="str">
        <f t="shared" si="17"/>
        <v>Night</v>
      </c>
      <c r="I1145" s="3">
        <f t="shared" si="18"/>
        <v>4</v>
      </c>
      <c r="J1145" s="3">
        <f t="shared" si="19"/>
        <v>8</v>
      </c>
    </row>
    <row r="1146" spans="1:10" ht="14.25" customHeight="1" x14ac:dyDescent="0.45">
      <c r="A1146" s="5">
        <v>45505</v>
      </c>
      <c r="B1146" s="1">
        <v>45505.862130995367</v>
      </c>
      <c r="C1146" s="3">
        <f t="shared" si="16"/>
        <v>20</v>
      </c>
      <c r="D1146" s="3" t="s">
        <v>4</v>
      </c>
      <c r="E1146" s="3" t="s">
        <v>472</v>
      </c>
      <c r="F1146" s="4">
        <v>32.82</v>
      </c>
      <c r="G1146" s="3" t="s">
        <v>49</v>
      </c>
      <c r="H1146" s="3" t="str">
        <f t="shared" si="17"/>
        <v>Night</v>
      </c>
      <c r="I1146" s="3">
        <f t="shared" si="18"/>
        <v>4</v>
      </c>
      <c r="J1146" s="3">
        <f t="shared" si="19"/>
        <v>8</v>
      </c>
    </row>
    <row r="1147" spans="1:10" ht="14.25" customHeight="1" x14ac:dyDescent="0.45">
      <c r="A1147" s="5">
        <v>45506</v>
      </c>
      <c r="B1147" s="1">
        <v>45506.376321354168</v>
      </c>
      <c r="C1147" s="3">
        <f t="shared" si="16"/>
        <v>9</v>
      </c>
      <c r="D1147" s="3" t="s">
        <v>4</v>
      </c>
      <c r="E1147" s="3" t="s">
        <v>473</v>
      </c>
      <c r="F1147" s="4">
        <v>27.92</v>
      </c>
      <c r="G1147" s="3" t="s">
        <v>20</v>
      </c>
      <c r="H1147" s="3" t="str">
        <f t="shared" si="17"/>
        <v>Morning</v>
      </c>
      <c r="I1147" s="3">
        <f t="shared" si="18"/>
        <v>5</v>
      </c>
      <c r="J1147" s="3">
        <f t="shared" si="19"/>
        <v>8</v>
      </c>
    </row>
    <row r="1148" spans="1:10" ht="14.25" customHeight="1" x14ac:dyDescent="0.45">
      <c r="A1148" s="5">
        <v>45506</v>
      </c>
      <c r="B1148" s="1">
        <v>45506.399339108793</v>
      </c>
      <c r="C1148" s="3">
        <f t="shared" si="16"/>
        <v>9</v>
      </c>
      <c r="D1148" s="3" t="s">
        <v>4</v>
      </c>
      <c r="E1148" s="3" t="s">
        <v>117</v>
      </c>
      <c r="F1148" s="4">
        <v>27.92</v>
      </c>
      <c r="G1148" s="3" t="s">
        <v>20</v>
      </c>
      <c r="H1148" s="3" t="str">
        <f t="shared" si="17"/>
        <v>Morning</v>
      </c>
      <c r="I1148" s="3">
        <f t="shared" si="18"/>
        <v>5</v>
      </c>
      <c r="J1148" s="3">
        <f t="shared" si="19"/>
        <v>8</v>
      </c>
    </row>
    <row r="1149" spans="1:10" ht="14.25" customHeight="1" x14ac:dyDescent="0.45">
      <c r="A1149" s="5">
        <v>45506</v>
      </c>
      <c r="B1149" s="1">
        <v>45506.464808622688</v>
      </c>
      <c r="C1149" s="3">
        <f t="shared" si="16"/>
        <v>11</v>
      </c>
      <c r="D1149" s="3" t="s">
        <v>4</v>
      </c>
      <c r="E1149" s="3" t="s">
        <v>161</v>
      </c>
      <c r="F1149" s="4">
        <v>23.02</v>
      </c>
      <c r="G1149" s="3" t="s">
        <v>34</v>
      </c>
      <c r="H1149" s="3" t="str">
        <f t="shared" si="17"/>
        <v>Morning</v>
      </c>
      <c r="I1149" s="3">
        <f t="shared" si="18"/>
        <v>5</v>
      </c>
      <c r="J1149" s="3">
        <f t="shared" si="19"/>
        <v>8</v>
      </c>
    </row>
    <row r="1150" spans="1:10" ht="14.25" customHeight="1" x14ac:dyDescent="0.45">
      <c r="A1150" s="5">
        <v>45506</v>
      </c>
      <c r="B1150" s="1">
        <v>45506.755963912037</v>
      </c>
      <c r="C1150" s="3">
        <f t="shared" si="16"/>
        <v>18</v>
      </c>
      <c r="D1150" s="3" t="s">
        <v>4</v>
      </c>
      <c r="E1150" s="3" t="s">
        <v>474</v>
      </c>
      <c r="F1150" s="4">
        <v>27.92</v>
      </c>
      <c r="G1150" s="3" t="s">
        <v>20</v>
      </c>
      <c r="H1150" s="3" t="str">
        <f t="shared" si="17"/>
        <v>Night</v>
      </c>
      <c r="I1150" s="3">
        <f t="shared" si="18"/>
        <v>5</v>
      </c>
      <c r="J1150" s="3">
        <f t="shared" si="19"/>
        <v>8</v>
      </c>
    </row>
    <row r="1151" spans="1:10" ht="14.25" customHeight="1" x14ac:dyDescent="0.45">
      <c r="A1151" s="5">
        <v>45506</v>
      </c>
      <c r="B1151" s="1">
        <v>45506.891022673612</v>
      </c>
      <c r="C1151" s="3">
        <f t="shared" si="16"/>
        <v>21</v>
      </c>
      <c r="D1151" s="3" t="s">
        <v>4</v>
      </c>
      <c r="E1151" s="3" t="s">
        <v>25</v>
      </c>
      <c r="F1151" s="4">
        <v>32.82</v>
      </c>
      <c r="G1151" s="3" t="s">
        <v>13</v>
      </c>
      <c r="H1151" s="3" t="str">
        <f t="shared" si="17"/>
        <v>Night</v>
      </c>
      <c r="I1151" s="3">
        <f t="shared" si="18"/>
        <v>5</v>
      </c>
      <c r="J1151" s="3">
        <f t="shared" si="19"/>
        <v>8</v>
      </c>
    </row>
    <row r="1152" spans="1:10" ht="14.25" customHeight="1" x14ac:dyDescent="0.45">
      <c r="A1152" s="5">
        <v>45507</v>
      </c>
      <c r="B1152" s="1">
        <v>45507.370678831016</v>
      </c>
      <c r="C1152" s="3">
        <f t="shared" si="16"/>
        <v>8</v>
      </c>
      <c r="D1152" s="3" t="s">
        <v>4</v>
      </c>
      <c r="E1152" s="3" t="s">
        <v>117</v>
      </c>
      <c r="F1152" s="4">
        <v>27.92</v>
      </c>
      <c r="G1152" s="3" t="s">
        <v>20</v>
      </c>
      <c r="H1152" s="3" t="str">
        <f t="shared" si="17"/>
        <v>Morning</v>
      </c>
      <c r="I1152" s="3">
        <f t="shared" si="18"/>
        <v>6</v>
      </c>
      <c r="J1152" s="3">
        <f t="shared" si="19"/>
        <v>8</v>
      </c>
    </row>
    <row r="1153" spans="1:10" ht="14.25" customHeight="1" x14ac:dyDescent="0.45">
      <c r="A1153" s="5">
        <v>45507</v>
      </c>
      <c r="B1153" s="1">
        <v>45507.400916817132</v>
      </c>
      <c r="C1153" s="3">
        <f t="shared" si="16"/>
        <v>9</v>
      </c>
      <c r="D1153" s="3" t="s">
        <v>4</v>
      </c>
      <c r="E1153" s="3" t="s">
        <v>421</v>
      </c>
      <c r="F1153" s="4">
        <v>27.92</v>
      </c>
      <c r="G1153" s="3" t="s">
        <v>20</v>
      </c>
      <c r="H1153" s="3" t="str">
        <f t="shared" si="17"/>
        <v>Morning</v>
      </c>
      <c r="I1153" s="3">
        <f t="shared" si="18"/>
        <v>6</v>
      </c>
      <c r="J1153" s="3">
        <f t="shared" si="19"/>
        <v>8</v>
      </c>
    </row>
    <row r="1154" spans="1:10" ht="14.25" customHeight="1" x14ac:dyDescent="0.45">
      <c r="A1154" s="5">
        <v>45507</v>
      </c>
      <c r="B1154" s="1">
        <v>45507.401863541665</v>
      </c>
      <c r="C1154" s="3">
        <f t="shared" si="16"/>
        <v>9</v>
      </c>
      <c r="D1154" s="3" t="s">
        <v>4</v>
      </c>
      <c r="E1154" s="3" t="s">
        <v>421</v>
      </c>
      <c r="F1154" s="4">
        <v>27.92</v>
      </c>
      <c r="G1154" s="3" t="s">
        <v>20</v>
      </c>
      <c r="H1154" s="3" t="str">
        <f t="shared" si="17"/>
        <v>Morning</v>
      </c>
      <c r="I1154" s="3">
        <f t="shared" si="18"/>
        <v>6</v>
      </c>
      <c r="J1154" s="3">
        <f t="shared" si="19"/>
        <v>8</v>
      </c>
    </row>
    <row r="1155" spans="1:10" ht="14.25" customHeight="1" x14ac:dyDescent="0.45">
      <c r="A1155" s="5">
        <v>45507</v>
      </c>
      <c r="B1155" s="1">
        <v>45507.425296875001</v>
      </c>
      <c r="C1155" s="3">
        <f t="shared" si="16"/>
        <v>10</v>
      </c>
      <c r="D1155" s="3" t="s">
        <v>4</v>
      </c>
      <c r="E1155" s="3" t="s">
        <v>324</v>
      </c>
      <c r="F1155" s="4">
        <v>27.92</v>
      </c>
      <c r="G1155" s="3" t="s">
        <v>20</v>
      </c>
      <c r="H1155" s="3" t="str">
        <f t="shared" si="17"/>
        <v>Morning</v>
      </c>
      <c r="I1155" s="3">
        <f t="shared" si="18"/>
        <v>6</v>
      </c>
      <c r="J1155" s="3">
        <f t="shared" si="19"/>
        <v>8</v>
      </c>
    </row>
    <row r="1156" spans="1:10" ht="14.25" customHeight="1" x14ac:dyDescent="0.45">
      <c r="A1156" s="5">
        <v>45507</v>
      </c>
      <c r="B1156" s="1">
        <v>45507.472529756946</v>
      </c>
      <c r="C1156" s="3">
        <f t="shared" si="16"/>
        <v>11</v>
      </c>
      <c r="D1156" s="3" t="s">
        <v>4</v>
      </c>
      <c r="E1156" s="3" t="s">
        <v>475</v>
      </c>
      <c r="F1156" s="4">
        <v>23.02</v>
      </c>
      <c r="G1156" s="3" t="s">
        <v>34</v>
      </c>
      <c r="H1156" s="3" t="str">
        <f t="shared" si="17"/>
        <v>Morning</v>
      </c>
      <c r="I1156" s="3">
        <f t="shared" si="18"/>
        <v>6</v>
      </c>
      <c r="J1156" s="3">
        <f t="shared" si="19"/>
        <v>8</v>
      </c>
    </row>
    <row r="1157" spans="1:10" ht="14.25" customHeight="1" x14ac:dyDescent="0.45">
      <c r="A1157" s="5">
        <v>45507</v>
      </c>
      <c r="B1157" s="1">
        <v>45507.473171296297</v>
      </c>
      <c r="C1157" s="3">
        <f t="shared" si="16"/>
        <v>11</v>
      </c>
      <c r="D1157" s="3" t="s">
        <v>4</v>
      </c>
      <c r="E1157" s="3" t="s">
        <v>475</v>
      </c>
      <c r="F1157" s="4">
        <v>23.02</v>
      </c>
      <c r="G1157" s="3" t="s">
        <v>34</v>
      </c>
      <c r="H1157" s="3" t="str">
        <f t="shared" si="17"/>
        <v>Morning</v>
      </c>
      <c r="I1157" s="3">
        <f t="shared" si="18"/>
        <v>6</v>
      </c>
      <c r="J1157" s="3">
        <f t="shared" si="19"/>
        <v>8</v>
      </c>
    </row>
    <row r="1158" spans="1:10" ht="14.25" customHeight="1" x14ac:dyDescent="0.45">
      <c r="A1158" s="5">
        <v>45507</v>
      </c>
      <c r="B1158" s="1">
        <v>45507.497646157404</v>
      </c>
      <c r="C1158" s="3">
        <f t="shared" si="16"/>
        <v>11</v>
      </c>
      <c r="D1158" s="3" t="s">
        <v>4</v>
      </c>
      <c r="E1158" s="3" t="s">
        <v>60</v>
      </c>
      <c r="F1158" s="4">
        <v>18.12</v>
      </c>
      <c r="G1158" s="3" t="s">
        <v>41</v>
      </c>
      <c r="H1158" s="3" t="str">
        <f t="shared" si="17"/>
        <v>Morning</v>
      </c>
      <c r="I1158" s="3">
        <f t="shared" si="18"/>
        <v>6</v>
      </c>
      <c r="J1158" s="3">
        <f t="shared" si="19"/>
        <v>8</v>
      </c>
    </row>
    <row r="1159" spans="1:10" ht="14.25" customHeight="1" x14ac:dyDescent="0.45">
      <c r="A1159" s="5">
        <v>45507</v>
      </c>
      <c r="B1159" s="1">
        <v>45507.498278622683</v>
      </c>
      <c r="C1159" s="3">
        <f t="shared" si="16"/>
        <v>11</v>
      </c>
      <c r="D1159" s="3" t="s">
        <v>4</v>
      </c>
      <c r="E1159" s="3" t="s">
        <v>60</v>
      </c>
      <c r="F1159" s="4">
        <v>27.92</v>
      </c>
      <c r="G1159" s="3" t="s">
        <v>20</v>
      </c>
      <c r="H1159" s="3" t="str">
        <f t="shared" si="17"/>
        <v>Morning</v>
      </c>
      <c r="I1159" s="3">
        <f t="shared" si="18"/>
        <v>6</v>
      </c>
      <c r="J1159" s="3">
        <f t="shared" si="19"/>
        <v>8</v>
      </c>
    </row>
    <row r="1160" spans="1:10" ht="14.25" customHeight="1" x14ac:dyDescent="0.45">
      <c r="A1160" s="5">
        <v>45507</v>
      </c>
      <c r="B1160" s="1">
        <v>45507.50249741898</v>
      </c>
      <c r="C1160" s="3">
        <f t="shared" si="16"/>
        <v>12</v>
      </c>
      <c r="D1160" s="3" t="s">
        <v>4</v>
      </c>
      <c r="E1160" s="3" t="s">
        <v>60</v>
      </c>
      <c r="F1160" s="4">
        <v>27.92</v>
      </c>
      <c r="G1160" s="3" t="s">
        <v>20</v>
      </c>
      <c r="H1160" s="3" t="str">
        <f t="shared" si="17"/>
        <v>Afternoon</v>
      </c>
      <c r="I1160" s="3">
        <f t="shared" si="18"/>
        <v>6</v>
      </c>
      <c r="J1160" s="3">
        <f t="shared" si="19"/>
        <v>8</v>
      </c>
    </row>
    <row r="1161" spans="1:10" ht="14.25" customHeight="1" x14ac:dyDescent="0.45">
      <c r="A1161" s="5">
        <v>45507</v>
      </c>
      <c r="B1161" s="1">
        <v>45507.704165821757</v>
      </c>
      <c r="C1161" s="3">
        <f t="shared" si="16"/>
        <v>16</v>
      </c>
      <c r="D1161" s="3" t="s">
        <v>4</v>
      </c>
      <c r="E1161" s="3" t="s">
        <v>342</v>
      </c>
      <c r="F1161" s="4">
        <v>27.92</v>
      </c>
      <c r="G1161" s="3" t="s">
        <v>20</v>
      </c>
      <c r="H1161" s="3" t="str">
        <f t="shared" si="17"/>
        <v>Afternoon</v>
      </c>
      <c r="I1161" s="3">
        <f t="shared" si="18"/>
        <v>6</v>
      </c>
      <c r="J1161" s="3">
        <f t="shared" si="19"/>
        <v>8</v>
      </c>
    </row>
    <row r="1162" spans="1:10" ht="14.25" customHeight="1" x14ac:dyDescent="0.45">
      <c r="A1162" s="5">
        <v>45507</v>
      </c>
      <c r="B1162" s="1">
        <v>45507.77687530093</v>
      </c>
      <c r="C1162" s="3">
        <f t="shared" si="16"/>
        <v>18</v>
      </c>
      <c r="D1162" s="3" t="s">
        <v>4</v>
      </c>
      <c r="E1162" s="3" t="s">
        <v>476</v>
      </c>
      <c r="F1162" s="4">
        <v>32.82</v>
      </c>
      <c r="G1162" s="3" t="s">
        <v>49</v>
      </c>
      <c r="H1162" s="3" t="str">
        <f t="shared" si="17"/>
        <v>Night</v>
      </c>
      <c r="I1162" s="3">
        <f t="shared" si="18"/>
        <v>6</v>
      </c>
      <c r="J1162" s="3">
        <f t="shared" si="19"/>
        <v>8</v>
      </c>
    </row>
    <row r="1163" spans="1:10" ht="14.25" customHeight="1" x14ac:dyDescent="0.45">
      <c r="A1163" s="5">
        <v>45507</v>
      </c>
      <c r="B1163" s="1">
        <v>45507.896399976853</v>
      </c>
      <c r="C1163" s="3">
        <f t="shared" si="16"/>
        <v>21</v>
      </c>
      <c r="D1163" s="3" t="s">
        <v>4</v>
      </c>
      <c r="E1163" s="3" t="s">
        <v>477</v>
      </c>
      <c r="F1163" s="4">
        <v>32.82</v>
      </c>
      <c r="G1163" s="3" t="s">
        <v>13</v>
      </c>
      <c r="H1163" s="3" t="str">
        <f t="shared" si="17"/>
        <v>Night</v>
      </c>
      <c r="I1163" s="3">
        <f t="shared" si="18"/>
        <v>6</v>
      </c>
      <c r="J1163" s="3">
        <f t="shared" si="19"/>
        <v>8</v>
      </c>
    </row>
    <row r="1164" spans="1:10" ht="14.25" customHeight="1" x14ac:dyDescent="0.45">
      <c r="A1164" s="5">
        <v>45507</v>
      </c>
      <c r="B1164" s="1">
        <v>45507.897989178244</v>
      </c>
      <c r="C1164" s="3">
        <f t="shared" si="16"/>
        <v>21</v>
      </c>
      <c r="D1164" s="3" t="s">
        <v>4</v>
      </c>
      <c r="E1164" s="3" t="s">
        <v>477</v>
      </c>
      <c r="F1164" s="4">
        <v>32.82</v>
      </c>
      <c r="G1164" s="3" t="s">
        <v>13</v>
      </c>
      <c r="H1164" s="3" t="str">
        <f t="shared" si="17"/>
        <v>Night</v>
      </c>
      <c r="I1164" s="3">
        <f t="shared" si="18"/>
        <v>6</v>
      </c>
      <c r="J1164" s="3">
        <f t="shared" si="19"/>
        <v>8</v>
      </c>
    </row>
    <row r="1165" spans="1:10" ht="14.25" customHeight="1" x14ac:dyDescent="0.45">
      <c r="A1165" s="5">
        <v>45508</v>
      </c>
      <c r="B1165" s="1">
        <v>45508.346265208333</v>
      </c>
      <c r="C1165" s="3">
        <f t="shared" si="16"/>
        <v>8</v>
      </c>
      <c r="D1165" s="3" t="s">
        <v>4</v>
      </c>
      <c r="E1165" s="3" t="s">
        <v>478</v>
      </c>
      <c r="F1165" s="4">
        <v>32.82</v>
      </c>
      <c r="G1165" s="3" t="s">
        <v>49</v>
      </c>
      <c r="H1165" s="3" t="str">
        <f t="shared" si="17"/>
        <v>Morning</v>
      </c>
      <c r="I1165" s="3">
        <f t="shared" si="18"/>
        <v>7</v>
      </c>
      <c r="J1165" s="3">
        <f t="shared" si="19"/>
        <v>8</v>
      </c>
    </row>
    <row r="1166" spans="1:10" ht="14.25" customHeight="1" x14ac:dyDescent="0.45">
      <c r="A1166" s="5">
        <v>45508</v>
      </c>
      <c r="B1166" s="1">
        <v>45508.442952581019</v>
      </c>
      <c r="C1166" s="3">
        <f t="shared" si="16"/>
        <v>10</v>
      </c>
      <c r="D1166" s="3" t="s">
        <v>4</v>
      </c>
      <c r="E1166" s="3" t="s">
        <v>60</v>
      </c>
      <c r="F1166" s="4">
        <v>27.92</v>
      </c>
      <c r="G1166" s="3" t="s">
        <v>20</v>
      </c>
      <c r="H1166" s="3" t="str">
        <f t="shared" si="17"/>
        <v>Morning</v>
      </c>
      <c r="I1166" s="3">
        <f t="shared" si="18"/>
        <v>7</v>
      </c>
      <c r="J1166" s="3">
        <f t="shared" si="19"/>
        <v>8</v>
      </c>
    </row>
    <row r="1167" spans="1:10" ht="14.25" customHeight="1" x14ac:dyDescent="0.45">
      <c r="A1167" s="5">
        <v>45508</v>
      </c>
      <c r="B1167" s="1">
        <v>45508.493687534719</v>
      </c>
      <c r="C1167" s="3">
        <f t="shared" si="16"/>
        <v>11</v>
      </c>
      <c r="D1167" s="3" t="s">
        <v>4</v>
      </c>
      <c r="E1167" s="3" t="s">
        <v>278</v>
      </c>
      <c r="F1167" s="4">
        <v>32.82</v>
      </c>
      <c r="G1167" s="3" t="s">
        <v>49</v>
      </c>
      <c r="H1167" s="3" t="str">
        <f t="shared" si="17"/>
        <v>Morning</v>
      </c>
      <c r="I1167" s="3">
        <f t="shared" si="18"/>
        <v>7</v>
      </c>
      <c r="J1167" s="3">
        <f t="shared" si="19"/>
        <v>8</v>
      </c>
    </row>
    <row r="1168" spans="1:10" ht="14.25" customHeight="1" x14ac:dyDescent="0.45">
      <c r="A1168" s="5">
        <v>45508</v>
      </c>
      <c r="B1168" s="1">
        <v>45508.494826585651</v>
      </c>
      <c r="C1168" s="3">
        <f t="shared" si="16"/>
        <v>11</v>
      </c>
      <c r="D1168" s="3" t="s">
        <v>4</v>
      </c>
      <c r="E1168" s="3" t="s">
        <v>278</v>
      </c>
      <c r="F1168" s="4">
        <v>27.92</v>
      </c>
      <c r="G1168" s="3" t="s">
        <v>20</v>
      </c>
      <c r="H1168" s="3" t="str">
        <f t="shared" si="17"/>
        <v>Morning</v>
      </c>
      <c r="I1168" s="3">
        <f t="shared" si="18"/>
        <v>7</v>
      </c>
      <c r="J1168" s="3">
        <f t="shared" si="19"/>
        <v>8</v>
      </c>
    </row>
    <row r="1169" spans="1:10" ht="14.25" customHeight="1" x14ac:dyDescent="0.45">
      <c r="A1169" s="5">
        <v>45508</v>
      </c>
      <c r="B1169" s="1">
        <v>45508.648520104165</v>
      </c>
      <c r="C1169" s="3">
        <f t="shared" si="16"/>
        <v>15</v>
      </c>
      <c r="D1169" s="3" t="s">
        <v>4</v>
      </c>
      <c r="E1169" s="3" t="s">
        <v>288</v>
      </c>
      <c r="F1169" s="4">
        <v>32.82</v>
      </c>
      <c r="G1169" s="3" t="s">
        <v>49</v>
      </c>
      <c r="H1169" s="3" t="str">
        <f t="shared" si="17"/>
        <v>Afternoon</v>
      </c>
      <c r="I1169" s="3">
        <f t="shared" si="18"/>
        <v>7</v>
      </c>
      <c r="J1169" s="3">
        <f t="shared" si="19"/>
        <v>8</v>
      </c>
    </row>
    <row r="1170" spans="1:10" ht="14.25" customHeight="1" x14ac:dyDescent="0.45">
      <c r="A1170" s="5">
        <v>45508</v>
      </c>
      <c r="B1170" s="1">
        <v>45508.649373912034</v>
      </c>
      <c r="C1170" s="3">
        <f t="shared" si="16"/>
        <v>15</v>
      </c>
      <c r="D1170" s="3" t="s">
        <v>4</v>
      </c>
      <c r="E1170" s="3" t="s">
        <v>288</v>
      </c>
      <c r="F1170" s="4">
        <v>32.82</v>
      </c>
      <c r="G1170" s="3" t="s">
        <v>49</v>
      </c>
      <c r="H1170" s="3" t="str">
        <f t="shared" si="17"/>
        <v>Afternoon</v>
      </c>
      <c r="I1170" s="3">
        <f t="shared" si="18"/>
        <v>7</v>
      </c>
      <c r="J1170" s="3">
        <f t="shared" si="19"/>
        <v>8</v>
      </c>
    </row>
    <row r="1171" spans="1:10" ht="14.25" customHeight="1" x14ac:dyDescent="0.45">
      <c r="A1171" s="5">
        <v>45509</v>
      </c>
      <c r="B1171" s="1">
        <v>45509.368122141204</v>
      </c>
      <c r="C1171" s="3">
        <f t="shared" si="16"/>
        <v>8</v>
      </c>
      <c r="D1171" s="3" t="s">
        <v>4</v>
      </c>
      <c r="E1171" s="3" t="s">
        <v>479</v>
      </c>
      <c r="F1171" s="4">
        <v>23.02</v>
      </c>
      <c r="G1171" s="3" t="s">
        <v>34</v>
      </c>
      <c r="H1171" s="3" t="str">
        <f t="shared" si="17"/>
        <v>Morning</v>
      </c>
      <c r="I1171" s="3">
        <f t="shared" si="18"/>
        <v>1</v>
      </c>
      <c r="J1171" s="3">
        <f t="shared" si="19"/>
        <v>8</v>
      </c>
    </row>
    <row r="1172" spans="1:10" ht="14.25" customHeight="1" x14ac:dyDescent="0.45">
      <c r="A1172" s="5">
        <v>45509</v>
      </c>
      <c r="B1172" s="1">
        <v>45509.388416388887</v>
      </c>
      <c r="C1172" s="3">
        <f t="shared" si="16"/>
        <v>9</v>
      </c>
      <c r="D1172" s="3" t="s">
        <v>4</v>
      </c>
      <c r="E1172" s="3" t="s">
        <v>117</v>
      </c>
      <c r="F1172" s="4">
        <v>27.92</v>
      </c>
      <c r="G1172" s="3" t="s">
        <v>20</v>
      </c>
      <c r="H1172" s="3" t="str">
        <f t="shared" si="17"/>
        <v>Morning</v>
      </c>
      <c r="I1172" s="3">
        <f t="shared" si="18"/>
        <v>1</v>
      </c>
      <c r="J1172" s="3">
        <f t="shared" si="19"/>
        <v>8</v>
      </c>
    </row>
    <row r="1173" spans="1:10" ht="14.25" customHeight="1" x14ac:dyDescent="0.45">
      <c r="A1173" s="5">
        <v>45509</v>
      </c>
      <c r="B1173" s="1">
        <v>45509.472771342589</v>
      </c>
      <c r="C1173" s="3">
        <f t="shared" si="16"/>
        <v>11</v>
      </c>
      <c r="D1173" s="3" t="s">
        <v>4</v>
      </c>
      <c r="E1173" s="3" t="s">
        <v>395</v>
      </c>
      <c r="F1173" s="4">
        <v>23.02</v>
      </c>
      <c r="G1173" s="3" t="s">
        <v>34</v>
      </c>
      <c r="H1173" s="3" t="str">
        <f t="shared" si="17"/>
        <v>Morning</v>
      </c>
      <c r="I1173" s="3">
        <f t="shared" si="18"/>
        <v>1</v>
      </c>
      <c r="J1173" s="3">
        <f t="shared" si="19"/>
        <v>8</v>
      </c>
    </row>
    <row r="1174" spans="1:10" ht="14.25" customHeight="1" x14ac:dyDescent="0.45">
      <c r="A1174" s="5">
        <v>45509</v>
      </c>
      <c r="B1174" s="1">
        <v>45509.573176550926</v>
      </c>
      <c r="C1174" s="3">
        <f t="shared" si="16"/>
        <v>13</v>
      </c>
      <c r="D1174" s="3" t="s">
        <v>4</v>
      </c>
      <c r="E1174" s="3" t="s">
        <v>480</v>
      </c>
      <c r="F1174" s="4">
        <v>32.82</v>
      </c>
      <c r="G1174" s="3" t="s">
        <v>49</v>
      </c>
      <c r="H1174" s="3" t="str">
        <f t="shared" si="17"/>
        <v>Afternoon</v>
      </c>
      <c r="I1174" s="3">
        <f t="shared" si="18"/>
        <v>1</v>
      </c>
      <c r="J1174" s="3">
        <f t="shared" si="19"/>
        <v>8</v>
      </c>
    </row>
    <row r="1175" spans="1:10" ht="14.25" customHeight="1" x14ac:dyDescent="0.45">
      <c r="A1175" s="5">
        <v>45509</v>
      </c>
      <c r="B1175" s="1">
        <v>45509.670807152776</v>
      </c>
      <c r="C1175" s="3">
        <f t="shared" si="16"/>
        <v>16</v>
      </c>
      <c r="D1175" s="3" t="s">
        <v>4</v>
      </c>
      <c r="E1175" s="3" t="s">
        <v>481</v>
      </c>
      <c r="F1175" s="4">
        <v>32.82</v>
      </c>
      <c r="G1175" s="3" t="s">
        <v>13</v>
      </c>
      <c r="H1175" s="3" t="str">
        <f t="shared" si="17"/>
        <v>Afternoon</v>
      </c>
      <c r="I1175" s="3">
        <f t="shared" si="18"/>
        <v>1</v>
      </c>
      <c r="J1175" s="3">
        <f t="shared" si="19"/>
        <v>8</v>
      </c>
    </row>
    <row r="1176" spans="1:10" ht="14.25" customHeight="1" x14ac:dyDescent="0.45">
      <c r="A1176" s="5">
        <v>45509</v>
      </c>
      <c r="B1176" s="1">
        <v>45509.671745798609</v>
      </c>
      <c r="C1176" s="3">
        <f t="shared" si="16"/>
        <v>16</v>
      </c>
      <c r="D1176" s="3" t="s">
        <v>4</v>
      </c>
      <c r="E1176" s="3" t="s">
        <v>481</v>
      </c>
      <c r="F1176" s="4">
        <v>32.82</v>
      </c>
      <c r="G1176" s="3" t="s">
        <v>13</v>
      </c>
      <c r="H1176" s="3" t="str">
        <f t="shared" si="17"/>
        <v>Afternoon</v>
      </c>
      <c r="I1176" s="3">
        <f t="shared" si="18"/>
        <v>1</v>
      </c>
      <c r="J1176" s="3">
        <f t="shared" si="19"/>
        <v>8</v>
      </c>
    </row>
    <row r="1177" spans="1:10" ht="14.25" customHeight="1" x14ac:dyDescent="0.45">
      <c r="A1177" s="5">
        <v>45509</v>
      </c>
      <c r="B1177" s="1">
        <v>45509.73917252315</v>
      </c>
      <c r="C1177" s="3">
        <f t="shared" si="16"/>
        <v>17</v>
      </c>
      <c r="D1177" s="3" t="s">
        <v>4</v>
      </c>
      <c r="E1177" s="3" t="s">
        <v>482</v>
      </c>
      <c r="F1177" s="4">
        <v>32.82</v>
      </c>
      <c r="G1177" s="3" t="s">
        <v>13</v>
      </c>
      <c r="H1177" s="3" t="str">
        <f t="shared" si="17"/>
        <v>Night</v>
      </c>
      <c r="I1177" s="3">
        <f t="shared" si="18"/>
        <v>1</v>
      </c>
      <c r="J1177" s="3">
        <f t="shared" si="19"/>
        <v>8</v>
      </c>
    </row>
    <row r="1178" spans="1:10" ht="14.25" customHeight="1" x14ac:dyDescent="0.45">
      <c r="A1178" s="5">
        <v>45509</v>
      </c>
      <c r="B1178" s="1">
        <v>45509.73995505787</v>
      </c>
      <c r="C1178" s="3">
        <f t="shared" si="16"/>
        <v>17</v>
      </c>
      <c r="D1178" s="3" t="s">
        <v>4</v>
      </c>
      <c r="E1178" s="3" t="s">
        <v>482</v>
      </c>
      <c r="F1178" s="4">
        <v>27.92</v>
      </c>
      <c r="G1178" s="3" t="s">
        <v>20</v>
      </c>
      <c r="H1178" s="3" t="str">
        <f t="shared" si="17"/>
        <v>Night</v>
      </c>
      <c r="I1178" s="3">
        <f t="shared" si="18"/>
        <v>1</v>
      </c>
      <c r="J1178" s="3">
        <f t="shared" si="19"/>
        <v>8</v>
      </c>
    </row>
    <row r="1179" spans="1:10" ht="14.25" customHeight="1" x14ac:dyDescent="0.45">
      <c r="A1179" s="5">
        <v>45509</v>
      </c>
      <c r="B1179" s="1">
        <v>45509.805586539354</v>
      </c>
      <c r="C1179" s="3">
        <f t="shared" si="16"/>
        <v>19</v>
      </c>
      <c r="D1179" s="3" t="s">
        <v>4</v>
      </c>
      <c r="E1179" s="3" t="s">
        <v>37</v>
      </c>
      <c r="F1179" s="4">
        <v>32.82</v>
      </c>
      <c r="G1179" s="3" t="s">
        <v>13</v>
      </c>
      <c r="H1179" s="3" t="str">
        <f t="shared" si="17"/>
        <v>Night</v>
      </c>
      <c r="I1179" s="3">
        <f t="shared" si="18"/>
        <v>1</v>
      </c>
      <c r="J1179" s="3">
        <f t="shared" si="19"/>
        <v>8</v>
      </c>
    </row>
    <row r="1180" spans="1:10" ht="14.25" customHeight="1" x14ac:dyDescent="0.45">
      <c r="A1180" s="5">
        <v>45509</v>
      </c>
      <c r="B1180" s="1">
        <v>45509.815873657404</v>
      </c>
      <c r="C1180" s="3">
        <f t="shared" si="16"/>
        <v>19</v>
      </c>
      <c r="D1180" s="3" t="s">
        <v>4</v>
      </c>
      <c r="E1180" s="3" t="s">
        <v>25</v>
      </c>
      <c r="F1180" s="4">
        <v>32.82</v>
      </c>
      <c r="G1180" s="3" t="s">
        <v>13</v>
      </c>
      <c r="H1180" s="3" t="str">
        <f t="shared" si="17"/>
        <v>Night</v>
      </c>
      <c r="I1180" s="3">
        <f t="shared" si="18"/>
        <v>1</v>
      </c>
      <c r="J1180" s="3">
        <f t="shared" si="19"/>
        <v>8</v>
      </c>
    </row>
    <row r="1181" spans="1:10" ht="14.25" customHeight="1" x14ac:dyDescent="0.45">
      <c r="A1181" s="5">
        <v>45509</v>
      </c>
      <c r="B1181" s="1">
        <v>45509.867719270835</v>
      </c>
      <c r="C1181" s="3">
        <f t="shared" si="16"/>
        <v>20</v>
      </c>
      <c r="D1181" s="3" t="s">
        <v>4</v>
      </c>
      <c r="E1181" s="3" t="s">
        <v>483</v>
      </c>
      <c r="F1181" s="4">
        <v>32.82</v>
      </c>
      <c r="G1181" s="3" t="s">
        <v>24</v>
      </c>
      <c r="H1181" s="3" t="str">
        <f t="shared" si="17"/>
        <v>Night</v>
      </c>
      <c r="I1181" s="3">
        <f t="shared" si="18"/>
        <v>1</v>
      </c>
      <c r="J1181" s="3">
        <f t="shared" si="19"/>
        <v>8</v>
      </c>
    </row>
    <row r="1182" spans="1:10" ht="14.25" customHeight="1" x14ac:dyDescent="0.45">
      <c r="A1182" s="5">
        <v>45509</v>
      </c>
      <c r="B1182" s="1">
        <v>45509.868309247686</v>
      </c>
      <c r="C1182" s="3">
        <f t="shared" si="16"/>
        <v>20</v>
      </c>
      <c r="D1182" s="3" t="s">
        <v>4</v>
      </c>
      <c r="E1182" s="3" t="s">
        <v>483</v>
      </c>
      <c r="F1182" s="4">
        <v>32.82</v>
      </c>
      <c r="G1182" s="3" t="s">
        <v>24</v>
      </c>
      <c r="H1182" s="3" t="str">
        <f t="shared" si="17"/>
        <v>Night</v>
      </c>
      <c r="I1182" s="3">
        <f t="shared" si="18"/>
        <v>1</v>
      </c>
      <c r="J1182" s="3">
        <f t="shared" si="19"/>
        <v>8</v>
      </c>
    </row>
    <row r="1183" spans="1:10" ht="14.25" customHeight="1" x14ac:dyDescent="0.45">
      <c r="A1183" s="5">
        <v>45509</v>
      </c>
      <c r="B1183" s="1">
        <v>45509.947085567132</v>
      </c>
      <c r="C1183" s="3">
        <f t="shared" si="16"/>
        <v>22</v>
      </c>
      <c r="D1183" s="3" t="s">
        <v>4</v>
      </c>
      <c r="E1183" s="3" t="s">
        <v>484</v>
      </c>
      <c r="F1183" s="4">
        <v>27.92</v>
      </c>
      <c r="G1183" s="3" t="s">
        <v>20</v>
      </c>
      <c r="H1183" s="3" t="str">
        <f t="shared" si="17"/>
        <v>Night</v>
      </c>
      <c r="I1183" s="3">
        <f t="shared" si="18"/>
        <v>1</v>
      </c>
      <c r="J1183" s="3">
        <f t="shared" si="19"/>
        <v>8</v>
      </c>
    </row>
    <row r="1184" spans="1:10" ht="14.25" customHeight="1" x14ac:dyDescent="0.45">
      <c r="A1184" s="5">
        <v>45510</v>
      </c>
      <c r="B1184" s="1">
        <v>45510.431288425927</v>
      </c>
      <c r="C1184" s="3">
        <f t="shared" si="16"/>
        <v>10</v>
      </c>
      <c r="D1184" s="3" t="s">
        <v>4</v>
      </c>
      <c r="E1184" s="3" t="s">
        <v>395</v>
      </c>
      <c r="F1184" s="4">
        <v>23.02</v>
      </c>
      <c r="G1184" s="3" t="s">
        <v>34</v>
      </c>
      <c r="H1184" s="3" t="str">
        <f t="shared" si="17"/>
        <v>Morning</v>
      </c>
      <c r="I1184" s="3">
        <f t="shared" si="18"/>
        <v>2</v>
      </c>
      <c r="J1184" s="3">
        <f t="shared" si="19"/>
        <v>8</v>
      </c>
    </row>
    <row r="1185" spans="1:10" ht="14.25" customHeight="1" x14ac:dyDescent="0.45">
      <c r="A1185" s="5">
        <v>45510</v>
      </c>
      <c r="B1185" s="1">
        <v>45510.439263136577</v>
      </c>
      <c r="C1185" s="3">
        <f t="shared" si="16"/>
        <v>10</v>
      </c>
      <c r="D1185" s="3" t="s">
        <v>4</v>
      </c>
      <c r="E1185" s="3" t="s">
        <v>485</v>
      </c>
      <c r="F1185" s="4">
        <v>32.82</v>
      </c>
      <c r="G1185" s="3" t="s">
        <v>15</v>
      </c>
      <c r="H1185" s="3" t="str">
        <f t="shared" si="17"/>
        <v>Morning</v>
      </c>
      <c r="I1185" s="3">
        <f t="shared" si="18"/>
        <v>2</v>
      </c>
      <c r="J1185" s="3">
        <f t="shared" si="19"/>
        <v>8</v>
      </c>
    </row>
    <row r="1186" spans="1:10" ht="14.25" customHeight="1" x14ac:dyDescent="0.45">
      <c r="A1186" s="5">
        <v>45510</v>
      </c>
      <c r="B1186" s="1">
        <v>45510.736680567126</v>
      </c>
      <c r="C1186" s="3">
        <f t="shared" si="16"/>
        <v>17</v>
      </c>
      <c r="D1186" s="3" t="s">
        <v>4</v>
      </c>
      <c r="E1186" s="3" t="s">
        <v>486</v>
      </c>
      <c r="F1186" s="4">
        <v>32.82</v>
      </c>
      <c r="G1186" s="3" t="s">
        <v>49</v>
      </c>
      <c r="H1186" s="3" t="str">
        <f t="shared" si="17"/>
        <v>Night</v>
      </c>
      <c r="I1186" s="3">
        <f t="shared" si="18"/>
        <v>2</v>
      </c>
      <c r="J1186" s="3">
        <f t="shared" si="19"/>
        <v>8</v>
      </c>
    </row>
    <row r="1187" spans="1:10" ht="14.25" customHeight="1" x14ac:dyDescent="0.45">
      <c r="A1187" s="5">
        <v>45510</v>
      </c>
      <c r="B1187" s="1">
        <v>45510.738109953701</v>
      </c>
      <c r="C1187" s="3">
        <f t="shared" si="16"/>
        <v>17</v>
      </c>
      <c r="D1187" s="3" t="s">
        <v>4</v>
      </c>
      <c r="E1187" s="3" t="s">
        <v>486</v>
      </c>
      <c r="F1187" s="4">
        <v>32.82</v>
      </c>
      <c r="G1187" s="3" t="s">
        <v>13</v>
      </c>
      <c r="H1187" s="3" t="str">
        <f t="shared" si="17"/>
        <v>Night</v>
      </c>
      <c r="I1187" s="3">
        <f t="shared" si="18"/>
        <v>2</v>
      </c>
      <c r="J1187" s="3">
        <f t="shared" si="19"/>
        <v>8</v>
      </c>
    </row>
    <row r="1188" spans="1:10" ht="14.25" customHeight="1" x14ac:dyDescent="0.45">
      <c r="A1188" s="5">
        <v>45510</v>
      </c>
      <c r="B1188" s="1">
        <v>45510.738947534723</v>
      </c>
      <c r="C1188" s="3">
        <f t="shared" si="16"/>
        <v>17</v>
      </c>
      <c r="D1188" s="3" t="s">
        <v>4</v>
      </c>
      <c r="E1188" s="3" t="s">
        <v>486</v>
      </c>
      <c r="F1188" s="4">
        <v>32.82</v>
      </c>
      <c r="G1188" s="3" t="s">
        <v>24</v>
      </c>
      <c r="H1188" s="3" t="str">
        <f t="shared" si="17"/>
        <v>Night</v>
      </c>
      <c r="I1188" s="3">
        <f t="shared" si="18"/>
        <v>2</v>
      </c>
      <c r="J1188" s="3">
        <f t="shared" si="19"/>
        <v>8</v>
      </c>
    </row>
    <row r="1189" spans="1:10" ht="14.25" customHeight="1" x14ac:dyDescent="0.45">
      <c r="A1189" s="5">
        <v>45510</v>
      </c>
      <c r="B1189" s="1">
        <v>45510.794497037037</v>
      </c>
      <c r="C1189" s="3">
        <f t="shared" si="16"/>
        <v>19</v>
      </c>
      <c r="D1189" s="3" t="s">
        <v>4</v>
      </c>
      <c r="E1189" s="3" t="s">
        <v>37</v>
      </c>
      <c r="F1189" s="4">
        <v>32.82</v>
      </c>
      <c r="G1189" s="3" t="s">
        <v>13</v>
      </c>
      <c r="H1189" s="3" t="str">
        <f t="shared" si="17"/>
        <v>Night</v>
      </c>
      <c r="I1189" s="3">
        <f t="shared" si="18"/>
        <v>2</v>
      </c>
      <c r="J1189" s="3">
        <f t="shared" si="19"/>
        <v>8</v>
      </c>
    </row>
    <row r="1190" spans="1:10" ht="14.25" customHeight="1" x14ac:dyDescent="0.45">
      <c r="A1190" s="5">
        <v>45510</v>
      </c>
      <c r="B1190" s="1">
        <v>45510.795406365738</v>
      </c>
      <c r="C1190" s="3">
        <f t="shared" si="16"/>
        <v>19</v>
      </c>
      <c r="D1190" s="3" t="s">
        <v>4</v>
      </c>
      <c r="E1190" s="3" t="s">
        <v>487</v>
      </c>
      <c r="F1190" s="4">
        <v>27.92</v>
      </c>
      <c r="G1190" s="3" t="s">
        <v>20</v>
      </c>
      <c r="H1190" s="3" t="str">
        <f t="shared" si="17"/>
        <v>Night</v>
      </c>
      <c r="I1190" s="3">
        <f t="shared" si="18"/>
        <v>2</v>
      </c>
      <c r="J1190" s="3">
        <f t="shared" si="19"/>
        <v>8</v>
      </c>
    </row>
    <row r="1191" spans="1:10" ht="14.25" customHeight="1" x14ac:dyDescent="0.45">
      <c r="A1191" s="5">
        <v>45510</v>
      </c>
      <c r="B1191" s="1">
        <v>45510.836425150461</v>
      </c>
      <c r="C1191" s="3">
        <f t="shared" si="16"/>
        <v>20</v>
      </c>
      <c r="D1191" s="3" t="s">
        <v>4</v>
      </c>
      <c r="E1191" s="3" t="s">
        <v>488</v>
      </c>
      <c r="F1191" s="4">
        <v>32.82</v>
      </c>
      <c r="G1191" s="3" t="s">
        <v>13</v>
      </c>
      <c r="H1191" s="3" t="str">
        <f t="shared" si="17"/>
        <v>Night</v>
      </c>
      <c r="I1191" s="3">
        <f t="shared" si="18"/>
        <v>2</v>
      </c>
      <c r="J1191" s="3">
        <f t="shared" si="19"/>
        <v>8</v>
      </c>
    </row>
    <row r="1192" spans="1:10" ht="14.25" customHeight="1" x14ac:dyDescent="0.45">
      <c r="A1192" s="5">
        <v>45511</v>
      </c>
      <c r="B1192" s="1">
        <v>45511.372088599535</v>
      </c>
      <c r="C1192" s="3">
        <f t="shared" si="16"/>
        <v>8</v>
      </c>
      <c r="D1192" s="3" t="s">
        <v>4</v>
      </c>
      <c r="E1192" s="3" t="s">
        <v>473</v>
      </c>
      <c r="F1192" s="4">
        <v>27.92</v>
      </c>
      <c r="G1192" s="3" t="s">
        <v>20</v>
      </c>
      <c r="H1192" s="3" t="str">
        <f t="shared" si="17"/>
        <v>Morning</v>
      </c>
      <c r="I1192" s="3">
        <f t="shared" si="18"/>
        <v>3</v>
      </c>
      <c r="J1192" s="3">
        <f t="shared" si="19"/>
        <v>8</v>
      </c>
    </row>
    <row r="1193" spans="1:10" ht="14.25" customHeight="1" x14ac:dyDescent="0.45">
      <c r="A1193" s="5">
        <v>45511</v>
      </c>
      <c r="B1193" s="1">
        <v>45511.508643518522</v>
      </c>
      <c r="C1193" s="3">
        <f t="shared" si="16"/>
        <v>12</v>
      </c>
      <c r="D1193" s="3" t="s">
        <v>4</v>
      </c>
      <c r="E1193" s="3" t="s">
        <v>16</v>
      </c>
      <c r="F1193" s="4">
        <v>23.02</v>
      </c>
      <c r="G1193" s="3" t="s">
        <v>17</v>
      </c>
      <c r="H1193" s="3" t="str">
        <f t="shared" si="17"/>
        <v>Afternoon</v>
      </c>
      <c r="I1193" s="3">
        <f t="shared" si="18"/>
        <v>3</v>
      </c>
      <c r="J1193" s="3">
        <f t="shared" si="19"/>
        <v>8</v>
      </c>
    </row>
    <row r="1194" spans="1:10" ht="14.25" customHeight="1" x14ac:dyDescent="0.45">
      <c r="A1194" s="5">
        <v>45511</v>
      </c>
      <c r="B1194" s="1">
        <v>45511.509498425927</v>
      </c>
      <c r="C1194" s="3">
        <f t="shared" si="16"/>
        <v>12</v>
      </c>
      <c r="D1194" s="3" t="s">
        <v>4</v>
      </c>
      <c r="E1194" s="3" t="s">
        <v>16</v>
      </c>
      <c r="F1194" s="4">
        <v>23.02</v>
      </c>
      <c r="G1194" s="3" t="s">
        <v>17</v>
      </c>
      <c r="H1194" s="3" t="str">
        <f t="shared" si="17"/>
        <v>Afternoon</v>
      </c>
      <c r="I1194" s="3">
        <f t="shared" si="18"/>
        <v>3</v>
      </c>
      <c r="J1194" s="3">
        <f t="shared" si="19"/>
        <v>8</v>
      </c>
    </row>
    <row r="1195" spans="1:10" ht="14.25" customHeight="1" x14ac:dyDescent="0.45">
      <c r="A1195" s="5">
        <v>45511</v>
      </c>
      <c r="B1195" s="1">
        <v>45511.549492534723</v>
      </c>
      <c r="C1195" s="3">
        <f t="shared" si="16"/>
        <v>13</v>
      </c>
      <c r="D1195" s="3" t="s">
        <v>4</v>
      </c>
      <c r="E1195" s="3" t="s">
        <v>489</v>
      </c>
      <c r="F1195" s="4">
        <v>18.12</v>
      </c>
      <c r="G1195" s="3" t="s">
        <v>41</v>
      </c>
      <c r="H1195" s="3" t="str">
        <f t="shared" si="17"/>
        <v>Afternoon</v>
      </c>
      <c r="I1195" s="3">
        <f t="shared" si="18"/>
        <v>3</v>
      </c>
      <c r="J1195" s="3">
        <f t="shared" si="19"/>
        <v>8</v>
      </c>
    </row>
    <row r="1196" spans="1:10" ht="14.25" customHeight="1" x14ac:dyDescent="0.45">
      <c r="A1196" s="5">
        <v>45511</v>
      </c>
      <c r="B1196" s="1">
        <v>45511.679880289354</v>
      </c>
      <c r="C1196" s="3">
        <f t="shared" si="16"/>
        <v>16</v>
      </c>
      <c r="D1196" s="3" t="s">
        <v>4</v>
      </c>
      <c r="E1196" s="3" t="s">
        <v>490</v>
      </c>
      <c r="F1196" s="4">
        <v>23.02</v>
      </c>
      <c r="G1196" s="3" t="s">
        <v>17</v>
      </c>
      <c r="H1196" s="3" t="str">
        <f t="shared" si="17"/>
        <v>Afternoon</v>
      </c>
      <c r="I1196" s="3">
        <f t="shared" si="18"/>
        <v>3</v>
      </c>
      <c r="J1196" s="3">
        <f t="shared" si="19"/>
        <v>8</v>
      </c>
    </row>
    <row r="1197" spans="1:10" ht="14.25" customHeight="1" x14ac:dyDescent="0.45">
      <c r="A1197" s="5">
        <v>45511</v>
      </c>
      <c r="B1197" s="1">
        <v>45511.816929849534</v>
      </c>
      <c r="C1197" s="3">
        <f t="shared" si="16"/>
        <v>19</v>
      </c>
      <c r="D1197" s="3" t="s">
        <v>4</v>
      </c>
      <c r="E1197" s="3" t="s">
        <v>25</v>
      </c>
      <c r="F1197" s="4">
        <v>32.82</v>
      </c>
      <c r="G1197" s="3" t="s">
        <v>13</v>
      </c>
      <c r="H1197" s="3" t="str">
        <f t="shared" si="17"/>
        <v>Night</v>
      </c>
      <c r="I1197" s="3">
        <f t="shared" si="18"/>
        <v>3</v>
      </c>
      <c r="J1197" s="3">
        <f t="shared" si="19"/>
        <v>8</v>
      </c>
    </row>
    <row r="1198" spans="1:10" ht="14.25" customHeight="1" x14ac:dyDescent="0.45">
      <c r="A1198" s="5">
        <v>45511</v>
      </c>
      <c r="B1198" s="1">
        <v>45511.861218530095</v>
      </c>
      <c r="C1198" s="3">
        <f t="shared" si="16"/>
        <v>20</v>
      </c>
      <c r="D1198" s="3" t="s">
        <v>4</v>
      </c>
      <c r="E1198" s="3" t="s">
        <v>462</v>
      </c>
      <c r="F1198" s="4">
        <v>32.82</v>
      </c>
      <c r="G1198" s="3" t="s">
        <v>24</v>
      </c>
      <c r="H1198" s="3" t="str">
        <f t="shared" si="17"/>
        <v>Night</v>
      </c>
      <c r="I1198" s="3">
        <f t="shared" si="18"/>
        <v>3</v>
      </c>
      <c r="J1198" s="3">
        <f t="shared" si="19"/>
        <v>8</v>
      </c>
    </row>
    <row r="1199" spans="1:10" ht="14.25" customHeight="1" x14ac:dyDescent="0.45">
      <c r="A1199" s="5">
        <v>45511</v>
      </c>
      <c r="B1199" s="1">
        <v>45511.887638773151</v>
      </c>
      <c r="C1199" s="3">
        <f t="shared" si="16"/>
        <v>21</v>
      </c>
      <c r="D1199" s="3" t="s">
        <v>4</v>
      </c>
      <c r="E1199" s="3" t="s">
        <v>348</v>
      </c>
      <c r="F1199" s="4">
        <v>32.82</v>
      </c>
      <c r="G1199" s="3" t="s">
        <v>49</v>
      </c>
      <c r="H1199" s="3" t="str">
        <f t="shared" si="17"/>
        <v>Night</v>
      </c>
      <c r="I1199" s="3">
        <f t="shared" si="18"/>
        <v>3</v>
      </c>
      <c r="J1199" s="3">
        <f t="shared" si="19"/>
        <v>8</v>
      </c>
    </row>
    <row r="1200" spans="1:10" ht="14.25" customHeight="1" x14ac:dyDescent="0.45">
      <c r="A1200" s="5">
        <v>45511</v>
      </c>
      <c r="B1200" s="1">
        <v>45511.936767199077</v>
      </c>
      <c r="C1200" s="3">
        <f t="shared" si="16"/>
        <v>22</v>
      </c>
      <c r="D1200" s="3" t="s">
        <v>4</v>
      </c>
      <c r="E1200" s="3" t="s">
        <v>491</v>
      </c>
      <c r="F1200" s="4">
        <v>32.82</v>
      </c>
      <c r="G1200" s="3" t="s">
        <v>13</v>
      </c>
      <c r="H1200" s="3" t="str">
        <f t="shared" si="17"/>
        <v>Night</v>
      </c>
      <c r="I1200" s="3">
        <f t="shared" si="18"/>
        <v>3</v>
      </c>
      <c r="J1200" s="3">
        <f t="shared" si="19"/>
        <v>8</v>
      </c>
    </row>
    <row r="1201" spans="1:10" ht="14.25" customHeight="1" x14ac:dyDescent="0.45">
      <c r="A1201" s="5">
        <v>45511</v>
      </c>
      <c r="B1201" s="1">
        <v>45511.939073738424</v>
      </c>
      <c r="C1201" s="3">
        <f t="shared" si="16"/>
        <v>22</v>
      </c>
      <c r="D1201" s="3" t="s">
        <v>4</v>
      </c>
      <c r="E1201" s="3" t="s">
        <v>492</v>
      </c>
      <c r="F1201" s="4">
        <v>32.82</v>
      </c>
      <c r="G1201" s="3" t="s">
        <v>13</v>
      </c>
      <c r="H1201" s="3" t="str">
        <f t="shared" si="17"/>
        <v>Night</v>
      </c>
      <c r="I1201" s="3">
        <f t="shared" si="18"/>
        <v>3</v>
      </c>
      <c r="J1201" s="3">
        <f t="shared" si="19"/>
        <v>8</v>
      </c>
    </row>
    <row r="1202" spans="1:10" ht="14.25" customHeight="1" x14ac:dyDescent="0.45">
      <c r="A1202" s="5">
        <v>45512</v>
      </c>
      <c r="B1202" s="1">
        <v>45512.365696805558</v>
      </c>
      <c r="C1202" s="3">
        <f t="shared" si="16"/>
        <v>8</v>
      </c>
      <c r="D1202" s="3" t="s">
        <v>4</v>
      </c>
      <c r="E1202" s="3" t="s">
        <v>161</v>
      </c>
      <c r="F1202" s="4">
        <v>18.12</v>
      </c>
      <c r="G1202" s="3" t="s">
        <v>41</v>
      </c>
      <c r="H1202" s="3" t="str">
        <f t="shared" si="17"/>
        <v>Morning</v>
      </c>
      <c r="I1202" s="3">
        <f t="shared" si="18"/>
        <v>4</v>
      </c>
      <c r="J1202" s="3">
        <f t="shared" si="19"/>
        <v>8</v>
      </c>
    </row>
    <row r="1203" spans="1:10" ht="14.25" customHeight="1" x14ac:dyDescent="0.45">
      <c r="A1203" s="5">
        <v>45512</v>
      </c>
      <c r="B1203" s="1">
        <v>45512.366304236108</v>
      </c>
      <c r="C1203" s="3">
        <f t="shared" si="16"/>
        <v>8</v>
      </c>
      <c r="D1203" s="3" t="s">
        <v>4</v>
      </c>
      <c r="E1203" s="3" t="s">
        <v>161</v>
      </c>
      <c r="F1203" s="4">
        <v>23.02</v>
      </c>
      <c r="G1203" s="3" t="s">
        <v>34</v>
      </c>
      <c r="H1203" s="3" t="str">
        <f t="shared" si="17"/>
        <v>Morning</v>
      </c>
      <c r="I1203" s="3">
        <f t="shared" si="18"/>
        <v>4</v>
      </c>
      <c r="J1203" s="3">
        <f t="shared" si="19"/>
        <v>8</v>
      </c>
    </row>
    <row r="1204" spans="1:10" ht="14.25" customHeight="1" x14ac:dyDescent="0.45">
      <c r="A1204" s="5">
        <v>45512</v>
      </c>
      <c r="B1204" s="1">
        <v>45512.518812187503</v>
      </c>
      <c r="C1204" s="3">
        <f t="shared" si="16"/>
        <v>12</v>
      </c>
      <c r="D1204" s="3" t="s">
        <v>4</v>
      </c>
      <c r="E1204" s="3" t="s">
        <v>440</v>
      </c>
      <c r="F1204" s="4">
        <v>27.92</v>
      </c>
      <c r="G1204" s="3" t="s">
        <v>20</v>
      </c>
      <c r="H1204" s="3" t="str">
        <f t="shared" si="17"/>
        <v>Afternoon</v>
      </c>
      <c r="I1204" s="3">
        <f t="shared" si="18"/>
        <v>4</v>
      </c>
      <c r="J1204" s="3">
        <f t="shared" si="19"/>
        <v>8</v>
      </c>
    </row>
    <row r="1205" spans="1:10" ht="14.25" customHeight="1" x14ac:dyDescent="0.45">
      <c r="A1205" s="5">
        <v>45512</v>
      </c>
      <c r="B1205" s="1">
        <v>45512.530087476851</v>
      </c>
      <c r="C1205" s="3">
        <f t="shared" si="16"/>
        <v>12</v>
      </c>
      <c r="D1205" s="3" t="s">
        <v>4</v>
      </c>
      <c r="E1205" s="3" t="s">
        <v>161</v>
      </c>
      <c r="F1205" s="4">
        <v>23.02</v>
      </c>
      <c r="G1205" s="3" t="s">
        <v>34</v>
      </c>
      <c r="H1205" s="3" t="str">
        <f t="shared" si="17"/>
        <v>Afternoon</v>
      </c>
      <c r="I1205" s="3">
        <f t="shared" si="18"/>
        <v>4</v>
      </c>
      <c r="J1205" s="3">
        <f t="shared" si="19"/>
        <v>8</v>
      </c>
    </row>
    <row r="1206" spans="1:10" ht="14.25" customHeight="1" x14ac:dyDescent="0.45">
      <c r="A1206" s="5">
        <v>45512</v>
      </c>
      <c r="B1206" s="1">
        <v>45512.530728622682</v>
      </c>
      <c r="C1206" s="3">
        <f t="shared" si="16"/>
        <v>12</v>
      </c>
      <c r="D1206" s="3" t="s">
        <v>4</v>
      </c>
      <c r="E1206" s="3" t="s">
        <v>161</v>
      </c>
      <c r="F1206" s="4">
        <v>23.02</v>
      </c>
      <c r="G1206" s="3" t="s">
        <v>34</v>
      </c>
      <c r="H1206" s="3" t="str">
        <f t="shared" si="17"/>
        <v>Afternoon</v>
      </c>
      <c r="I1206" s="3">
        <f t="shared" si="18"/>
        <v>4</v>
      </c>
      <c r="J1206" s="3">
        <f t="shared" si="19"/>
        <v>8</v>
      </c>
    </row>
    <row r="1207" spans="1:10" ht="14.25" customHeight="1" x14ac:dyDescent="0.45">
      <c r="A1207" s="5">
        <v>45512</v>
      </c>
      <c r="B1207" s="1">
        <v>45512.706866504632</v>
      </c>
      <c r="C1207" s="3">
        <f t="shared" si="16"/>
        <v>16</v>
      </c>
      <c r="D1207" s="3" t="s">
        <v>4</v>
      </c>
      <c r="E1207" s="3" t="s">
        <v>493</v>
      </c>
      <c r="F1207" s="4">
        <v>32.82</v>
      </c>
      <c r="G1207" s="3" t="s">
        <v>49</v>
      </c>
      <c r="H1207" s="3" t="str">
        <f t="shared" si="17"/>
        <v>Afternoon</v>
      </c>
      <c r="I1207" s="3">
        <f t="shared" si="18"/>
        <v>4</v>
      </c>
      <c r="J1207" s="3">
        <f t="shared" si="19"/>
        <v>8</v>
      </c>
    </row>
    <row r="1208" spans="1:10" ht="14.25" customHeight="1" x14ac:dyDescent="0.45">
      <c r="A1208" s="5">
        <v>45512</v>
      </c>
      <c r="B1208" s="1">
        <v>45512.720737835647</v>
      </c>
      <c r="C1208" s="3">
        <f t="shared" si="16"/>
        <v>17</v>
      </c>
      <c r="D1208" s="3" t="s">
        <v>4</v>
      </c>
      <c r="E1208" s="3" t="s">
        <v>494</v>
      </c>
      <c r="F1208" s="4">
        <v>32.82</v>
      </c>
      <c r="G1208" s="3" t="s">
        <v>49</v>
      </c>
      <c r="H1208" s="3" t="str">
        <f t="shared" si="17"/>
        <v>Night</v>
      </c>
      <c r="I1208" s="3">
        <f t="shared" si="18"/>
        <v>4</v>
      </c>
      <c r="J1208" s="3">
        <f t="shared" si="19"/>
        <v>8</v>
      </c>
    </row>
    <row r="1209" spans="1:10" ht="14.25" customHeight="1" x14ac:dyDescent="0.45">
      <c r="A1209" s="5">
        <v>45512</v>
      </c>
      <c r="B1209" s="1">
        <v>45512.893047048608</v>
      </c>
      <c r="C1209" s="3">
        <f t="shared" si="16"/>
        <v>21</v>
      </c>
      <c r="D1209" s="3" t="s">
        <v>4</v>
      </c>
      <c r="E1209" s="3" t="s">
        <v>331</v>
      </c>
      <c r="F1209" s="4">
        <v>27.92</v>
      </c>
      <c r="G1209" s="3" t="s">
        <v>20</v>
      </c>
      <c r="H1209" s="3" t="str">
        <f t="shared" si="17"/>
        <v>Night</v>
      </c>
      <c r="I1209" s="3">
        <f t="shared" si="18"/>
        <v>4</v>
      </c>
      <c r="J1209" s="3">
        <f t="shared" si="19"/>
        <v>8</v>
      </c>
    </row>
    <row r="1210" spans="1:10" ht="14.25" customHeight="1" x14ac:dyDescent="0.45">
      <c r="A1210" s="5">
        <v>45513</v>
      </c>
      <c r="B1210" s="1">
        <v>45513.316230787037</v>
      </c>
      <c r="C1210" s="3">
        <f t="shared" si="16"/>
        <v>7</v>
      </c>
      <c r="D1210" s="3" t="s">
        <v>4</v>
      </c>
      <c r="E1210" s="3" t="s">
        <v>495</v>
      </c>
      <c r="F1210" s="4">
        <v>32.82</v>
      </c>
      <c r="G1210" s="3" t="s">
        <v>13</v>
      </c>
      <c r="H1210" s="3" t="str">
        <f t="shared" si="17"/>
        <v>Morning</v>
      </c>
      <c r="I1210" s="3">
        <f t="shared" si="18"/>
        <v>5</v>
      </c>
      <c r="J1210" s="3">
        <f t="shared" si="19"/>
        <v>8</v>
      </c>
    </row>
    <row r="1211" spans="1:10" ht="14.25" customHeight="1" x14ac:dyDescent="0.45">
      <c r="A1211" s="5">
        <v>45513</v>
      </c>
      <c r="B1211" s="1">
        <v>45513.412205474538</v>
      </c>
      <c r="C1211" s="3">
        <f t="shared" si="16"/>
        <v>9</v>
      </c>
      <c r="D1211" s="3" t="s">
        <v>4</v>
      </c>
      <c r="E1211" s="3" t="s">
        <v>496</v>
      </c>
      <c r="F1211" s="4">
        <v>23.02</v>
      </c>
      <c r="G1211" s="3" t="s">
        <v>17</v>
      </c>
      <c r="H1211" s="3" t="str">
        <f t="shared" si="17"/>
        <v>Morning</v>
      </c>
      <c r="I1211" s="3">
        <f t="shared" si="18"/>
        <v>5</v>
      </c>
      <c r="J1211" s="3">
        <f t="shared" si="19"/>
        <v>8</v>
      </c>
    </row>
    <row r="1212" spans="1:10" ht="14.25" customHeight="1" x14ac:dyDescent="0.45">
      <c r="A1212" s="5">
        <v>45513</v>
      </c>
      <c r="B1212" s="1">
        <v>45513.425781678241</v>
      </c>
      <c r="C1212" s="3">
        <f t="shared" si="16"/>
        <v>10</v>
      </c>
      <c r="D1212" s="3" t="s">
        <v>4</v>
      </c>
      <c r="E1212" s="3" t="s">
        <v>161</v>
      </c>
      <c r="F1212" s="4">
        <v>23.02</v>
      </c>
      <c r="G1212" s="3" t="s">
        <v>34</v>
      </c>
      <c r="H1212" s="3" t="str">
        <f t="shared" si="17"/>
        <v>Morning</v>
      </c>
      <c r="I1212" s="3">
        <f t="shared" si="18"/>
        <v>5</v>
      </c>
      <c r="J1212" s="3">
        <f t="shared" si="19"/>
        <v>8</v>
      </c>
    </row>
    <row r="1213" spans="1:10" ht="14.25" customHeight="1" x14ac:dyDescent="0.45">
      <c r="A1213" s="5">
        <v>45513</v>
      </c>
      <c r="B1213" s="1">
        <v>45513.435268217596</v>
      </c>
      <c r="C1213" s="3">
        <f t="shared" si="16"/>
        <v>10</v>
      </c>
      <c r="D1213" s="3" t="s">
        <v>4</v>
      </c>
      <c r="E1213" s="3" t="s">
        <v>331</v>
      </c>
      <c r="F1213" s="4">
        <v>27.92</v>
      </c>
      <c r="G1213" s="3" t="s">
        <v>20</v>
      </c>
      <c r="H1213" s="3" t="str">
        <f t="shared" si="17"/>
        <v>Morning</v>
      </c>
      <c r="I1213" s="3">
        <f t="shared" si="18"/>
        <v>5</v>
      </c>
      <c r="J1213" s="3">
        <f t="shared" si="19"/>
        <v>8</v>
      </c>
    </row>
    <row r="1214" spans="1:10" ht="14.25" customHeight="1" x14ac:dyDescent="0.45">
      <c r="A1214" s="5">
        <v>45513</v>
      </c>
      <c r="B1214" s="1">
        <v>45513.477878726851</v>
      </c>
      <c r="C1214" s="3">
        <f t="shared" si="16"/>
        <v>11</v>
      </c>
      <c r="D1214" s="3" t="s">
        <v>4</v>
      </c>
      <c r="E1214" s="3" t="s">
        <v>495</v>
      </c>
      <c r="F1214" s="4">
        <v>32.82</v>
      </c>
      <c r="G1214" s="3" t="s">
        <v>13</v>
      </c>
      <c r="H1214" s="3" t="str">
        <f t="shared" si="17"/>
        <v>Morning</v>
      </c>
      <c r="I1214" s="3">
        <f t="shared" si="18"/>
        <v>5</v>
      </c>
      <c r="J1214" s="3">
        <f t="shared" si="19"/>
        <v>8</v>
      </c>
    </row>
    <row r="1215" spans="1:10" ht="14.25" customHeight="1" x14ac:dyDescent="0.45">
      <c r="A1215" s="5">
        <v>45513</v>
      </c>
      <c r="B1215" s="1">
        <v>45513.479035671298</v>
      </c>
      <c r="C1215" s="3">
        <f t="shared" si="16"/>
        <v>11</v>
      </c>
      <c r="D1215" s="3" t="s">
        <v>4</v>
      </c>
      <c r="E1215" s="3" t="s">
        <v>497</v>
      </c>
      <c r="F1215" s="4">
        <v>23.02</v>
      </c>
      <c r="G1215" s="3" t="s">
        <v>17</v>
      </c>
      <c r="H1215" s="3" t="str">
        <f t="shared" si="17"/>
        <v>Morning</v>
      </c>
      <c r="I1215" s="3">
        <f t="shared" si="18"/>
        <v>5</v>
      </c>
      <c r="J1215" s="3">
        <f t="shared" si="19"/>
        <v>8</v>
      </c>
    </row>
    <row r="1216" spans="1:10" ht="14.25" customHeight="1" x14ac:dyDescent="0.45">
      <c r="A1216" s="5">
        <v>45513</v>
      </c>
      <c r="B1216" s="1">
        <v>45513.789209629627</v>
      </c>
      <c r="C1216" s="3">
        <f t="shared" si="16"/>
        <v>18</v>
      </c>
      <c r="D1216" s="3" t="s">
        <v>4</v>
      </c>
      <c r="E1216" s="3" t="s">
        <v>498</v>
      </c>
      <c r="F1216" s="4">
        <v>23.02</v>
      </c>
      <c r="G1216" s="3" t="s">
        <v>17</v>
      </c>
      <c r="H1216" s="3" t="str">
        <f t="shared" si="17"/>
        <v>Night</v>
      </c>
      <c r="I1216" s="3">
        <f t="shared" si="18"/>
        <v>5</v>
      </c>
      <c r="J1216" s="3">
        <f t="shared" si="19"/>
        <v>8</v>
      </c>
    </row>
    <row r="1217" spans="1:10" ht="14.25" customHeight="1" x14ac:dyDescent="0.45">
      <c r="A1217" s="5">
        <v>45513</v>
      </c>
      <c r="B1217" s="1">
        <v>45513.793826516201</v>
      </c>
      <c r="C1217" s="3">
        <f t="shared" si="16"/>
        <v>19</v>
      </c>
      <c r="D1217" s="3" t="s">
        <v>4</v>
      </c>
      <c r="E1217" s="3" t="s">
        <v>499</v>
      </c>
      <c r="F1217" s="4">
        <v>32.82</v>
      </c>
      <c r="G1217" s="3" t="s">
        <v>15</v>
      </c>
      <c r="H1217" s="3" t="str">
        <f t="shared" si="17"/>
        <v>Night</v>
      </c>
      <c r="I1217" s="3">
        <f t="shared" si="18"/>
        <v>5</v>
      </c>
      <c r="J1217" s="3">
        <f t="shared" si="19"/>
        <v>8</v>
      </c>
    </row>
    <row r="1218" spans="1:10" ht="14.25" customHeight="1" x14ac:dyDescent="0.45">
      <c r="A1218" s="5">
        <v>45514</v>
      </c>
      <c r="B1218" s="1">
        <v>45514.358849861113</v>
      </c>
      <c r="C1218" s="3">
        <f t="shared" si="16"/>
        <v>8</v>
      </c>
      <c r="D1218" s="3" t="s">
        <v>4</v>
      </c>
      <c r="E1218" s="3" t="s">
        <v>500</v>
      </c>
      <c r="F1218" s="4">
        <v>32.82</v>
      </c>
      <c r="G1218" s="3" t="s">
        <v>49</v>
      </c>
      <c r="H1218" s="3" t="str">
        <f t="shared" si="17"/>
        <v>Morning</v>
      </c>
      <c r="I1218" s="3">
        <f t="shared" si="18"/>
        <v>6</v>
      </c>
      <c r="J1218" s="3">
        <f t="shared" si="19"/>
        <v>8</v>
      </c>
    </row>
    <row r="1219" spans="1:10" ht="14.25" customHeight="1" x14ac:dyDescent="0.45">
      <c r="A1219" s="5">
        <v>45514</v>
      </c>
      <c r="B1219" s="1">
        <v>45514.359688298609</v>
      </c>
      <c r="C1219" s="3">
        <f t="shared" si="16"/>
        <v>8</v>
      </c>
      <c r="D1219" s="3" t="s">
        <v>4</v>
      </c>
      <c r="E1219" s="3" t="s">
        <v>500</v>
      </c>
      <c r="F1219" s="4">
        <v>27.92</v>
      </c>
      <c r="G1219" s="3" t="s">
        <v>20</v>
      </c>
      <c r="H1219" s="3" t="str">
        <f t="shared" si="17"/>
        <v>Morning</v>
      </c>
      <c r="I1219" s="3">
        <f t="shared" si="18"/>
        <v>6</v>
      </c>
      <c r="J1219" s="3">
        <f t="shared" si="19"/>
        <v>8</v>
      </c>
    </row>
    <row r="1220" spans="1:10" ht="14.25" customHeight="1" x14ac:dyDescent="0.45">
      <c r="A1220" s="5">
        <v>45514</v>
      </c>
      <c r="B1220" s="1">
        <v>45514.364687719906</v>
      </c>
      <c r="C1220" s="3">
        <f t="shared" si="16"/>
        <v>8</v>
      </c>
      <c r="D1220" s="3" t="s">
        <v>4</v>
      </c>
      <c r="E1220" s="3" t="s">
        <v>161</v>
      </c>
      <c r="F1220" s="4">
        <v>23.02</v>
      </c>
      <c r="G1220" s="3" t="s">
        <v>34</v>
      </c>
      <c r="H1220" s="3" t="str">
        <f t="shared" si="17"/>
        <v>Morning</v>
      </c>
      <c r="I1220" s="3">
        <f t="shared" si="18"/>
        <v>6</v>
      </c>
      <c r="J1220" s="3">
        <f t="shared" si="19"/>
        <v>8</v>
      </c>
    </row>
    <row r="1221" spans="1:10" ht="14.25" customHeight="1" x14ac:dyDescent="0.45">
      <c r="A1221" s="5">
        <v>45514</v>
      </c>
      <c r="B1221" s="1">
        <v>45514.494836064812</v>
      </c>
      <c r="C1221" s="3">
        <f t="shared" si="16"/>
        <v>11</v>
      </c>
      <c r="D1221" s="3" t="s">
        <v>4</v>
      </c>
      <c r="E1221" s="3" t="s">
        <v>29</v>
      </c>
      <c r="F1221" s="4">
        <v>23.02</v>
      </c>
      <c r="G1221" s="3" t="s">
        <v>34</v>
      </c>
      <c r="H1221" s="3" t="str">
        <f t="shared" si="17"/>
        <v>Morning</v>
      </c>
      <c r="I1221" s="3">
        <f t="shared" si="18"/>
        <v>6</v>
      </c>
      <c r="J1221" s="3">
        <f t="shared" si="19"/>
        <v>8</v>
      </c>
    </row>
    <row r="1222" spans="1:10" ht="14.25" customHeight="1" x14ac:dyDescent="0.45">
      <c r="A1222" s="5">
        <v>45514</v>
      </c>
      <c r="B1222" s="1">
        <v>45514.49610571759</v>
      </c>
      <c r="C1222" s="3">
        <f t="shared" si="16"/>
        <v>11</v>
      </c>
      <c r="D1222" s="3" t="s">
        <v>4</v>
      </c>
      <c r="E1222" s="3" t="s">
        <v>29</v>
      </c>
      <c r="F1222" s="4">
        <v>23.02</v>
      </c>
      <c r="G1222" s="3" t="s">
        <v>17</v>
      </c>
      <c r="H1222" s="3" t="str">
        <f t="shared" si="17"/>
        <v>Morning</v>
      </c>
      <c r="I1222" s="3">
        <f t="shared" si="18"/>
        <v>6</v>
      </c>
      <c r="J1222" s="3">
        <f t="shared" si="19"/>
        <v>8</v>
      </c>
    </row>
    <row r="1223" spans="1:10" ht="14.25" customHeight="1" x14ac:dyDescent="0.45">
      <c r="A1223" s="5">
        <v>45514</v>
      </c>
      <c r="B1223" s="1">
        <v>45514.510543136574</v>
      </c>
      <c r="C1223" s="3">
        <f t="shared" si="16"/>
        <v>12</v>
      </c>
      <c r="D1223" s="3" t="s">
        <v>4</v>
      </c>
      <c r="E1223" s="3" t="s">
        <v>501</v>
      </c>
      <c r="F1223" s="4">
        <v>32.82</v>
      </c>
      <c r="G1223" s="3" t="s">
        <v>13</v>
      </c>
      <c r="H1223" s="3" t="str">
        <f t="shared" si="17"/>
        <v>Afternoon</v>
      </c>
      <c r="I1223" s="3">
        <f t="shared" si="18"/>
        <v>6</v>
      </c>
      <c r="J1223" s="3">
        <f t="shared" si="19"/>
        <v>8</v>
      </c>
    </row>
    <row r="1224" spans="1:10" ht="14.25" customHeight="1" x14ac:dyDescent="0.45">
      <c r="A1224" s="5">
        <v>45514</v>
      </c>
      <c r="B1224" s="1">
        <v>45514.523060810185</v>
      </c>
      <c r="C1224" s="3">
        <f t="shared" si="16"/>
        <v>12</v>
      </c>
      <c r="D1224" s="3" t="s">
        <v>4</v>
      </c>
      <c r="E1224" s="3" t="s">
        <v>483</v>
      </c>
      <c r="F1224" s="4">
        <v>27.92</v>
      </c>
      <c r="G1224" s="3" t="s">
        <v>20</v>
      </c>
      <c r="H1224" s="3" t="str">
        <f t="shared" si="17"/>
        <v>Afternoon</v>
      </c>
      <c r="I1224" s="3">
        <f t="shared" si="18"/>
        <v>6</v>
      </c>
      <c r="J1224" s="3">
        <f t="shared" si="19"/>
        <v>8</v>
      </c>
    </row>
    <row r="1225" spans="1:10" ht="14.25" customHeight="1" x14ac:dyDescent="0.45">
      <c r="A1225" s="5">
        <v>45514</v>
      </c>
      <c r="B1225" s="1">
        <v>45514.670973206019</v>
      </c>
      <c r="C1225" s="3">
        <f t="shared" si="16"/>
        <v>16</v>
      </c>
      <c r="D1225" s="3" t="s">
        <v>4</v>
      </c>
      <c r="E1225" s="3" t="s">
        <v>25</v>
      </c>
      <c r="F1225" s="4">
        <v>32.82</v>
      </c>
      <c r="G1225" s="3" t="s">
        <v>13</v>
      </c>
      <c r="H1225" s="3" t="str">
        <f t="shared" si="17"/>
        <v>Afternoon</v>
      </c>
      <c r="I1225" s="3">
        <f t="shared" si="18"/>
        <v>6</v>
      </c>
      <c r="J1225" s="3">
        <f t="shared" si="19"/>
        <v>8</v>
      </c>
    </row>
    <row r="1226" spans="1:10" ht="14.25" customHeight="1" x14ac:dyDescent="0.45">
      <c r="A1226" s="5">
        <v>45514</v>
      </c>
      <c r="B1226" s="1">
        <v>45514.886673171299</v>
      </c>
      <c r="C1226" s="3">
        <f t="shared" si="16"/>
        <v>21</v>
      </c>
      <c r="D1226" s="3" t="s">
        <v>4</v>
      </c>
      <c r="E1226" s="3" t="s">
        <v>502</v>
      </c>
      <c r="F1226" s="4">
        <v>32.82</v>
      </c>
      <c r="G1226" s="3" t="s">
        <v>24</v>
      </c>
      <c r="H1226" s="3" t="str">
        <f t="shared" si="17"/>
        <v>Night</v>
      </c>
      <c r="I1226" s="3">
        <f t="shared" si="18"/>
        <v>6</v>
      </c>
      <c r="J1226" s="3">
        <f t="shared" si="19"/>
        <v>8</v>
      </c>
    </row>
    <row r="1227" spans="1:10" ht="14.25" customHeight="1" x14ac:dyDescent="0.45">
      <c r="A1227" s="5">
        <v>45514</v>
      </c>
      <c r="B1227" s="1">
        <v>45514.887281099538</v>
      </c>
      <c r="C1227" s="3">
        <f t="shared" si="16"/>
        <v>21</v>
      </c>
      <c r="D1227" s="3" t="s">
        <v>4</v>
      </c>
      <c r="E1227" s="3" t="s">
        <v>502</v>
      </c>
      <c r="F1227" s="4">
        <v>32.82</v>
      </c>
      <c r="G1227" s="3" t="s">
        <v>24</v>
      </c>
      <c r="H1227" s="3" t="str">
        <f t="shared" si="17"/>
        <v>Night</v>
      </c>
      <c r="I1227" s="3">
        <f t="shared" si="18"/>
        <v>6</v>
      </c>
      <c r="J1227" s="3">
        <f t="shared" si="19"/>
        <v>8</v>
      </c>
    </row>
    <row r="1228" spans="1:10" ht="14.25" customHeight="1" x14ac:dyDescent="0.45">
      <c r="A1228" s="5">
        <v>45514</v>
      </c>
      <c r="B1228" s="1">
        <v>45514.901174965278</v>
      </c>
      <c r="C1228" s="3">
        <f t="shared" si="16"/>
        <v>21</v>
      </c>
      <c r="D1228" s="3" t="s">
        <v>4</v>
      </c>
      <c r="E1228" s="3" t="s">
        <v>462</v>
      </c>
      <c r="F1228" s="4">
        <v>32.82</v>
      </c>
      <c r="G1228" s="3" t="s">
        <v>24</v>
      </c>
      <c r="H1228" s="3" t="str">
        <f t="shared" si="17"/>
        <v>Night</v>
      </c>
      <c r="I1228" s="3">
        <f t="shared" si="18"/>
        <v>6</v>
      </c>
      <c r="J1228" s="3">
        <f t="shared" si="19"/>
        <v>8</v>
      </c>
    </row>
    <row r="1229" spans="1:10" ht="14.25" customHeight="1" x14ac:dyDescent="0.45">
      <c r="A1229" s="5">
        <v>45515</v>
      </c>
      <c r="B1229" s="1">
        <v>45515.411534606479</v>
      </c>
      <c r="C1229" s="3">
        <f t="shared" si="16"/>
        <v>9</v>
      </c>
      <c r="D1229" s="3" t="s">
        <v>4</v>
      </c>
      <c r="E1229" s="3" t="s">
        <v>460</v>
      </c>
      <c r="F1229" s="4">
        <v>32.82</v>
      </c>
      <c r="G1229" s="3" t="s">
        <v>13</v>
      </c>
      <c r="H1229" s="3" t="str">
        <f t="shared" si="17"/>
        <v>Morning</v>
      </c>
      <c r="I1229" s="3">
        <f t="shared" si="18"/>
        <v>7</v>
      </c>
      <c r="J1229" s="3">
        <f t="shared" si="19"/>
        <v>8</v>
      </c>
    </row>
    <row r="1230" spans="1:10" ht="14.25" customHeight="1" x14ac:dyDescent="0.45">
      <c r="A1230" s="5">
        <v>45515</v>
      </c>
      <c r="B1230" s="1">
        <v>45515.412309768515</v>
      </c>
      <c r="C1230" s="3">
        <f t="shared" si="16"/>
        <v>9</v>
      </c>
      <c r="D1230" s="3" t="s">
        <v>4</v>
      </c>
      <c r="E1230" s="3" t="s">
        <v>460</v>
      </c>
      <c r="F1230" s="4">
        <v>32.82</v>
      </c>
      <c r="G1230" s="3" t="s">
        <v>13</v>
      </c>
      <c r="H1230" s="3" t="str">
        <f t="shared" si="17"/>
        <v>Morning</v>
      </c>
      <c r="I1230" s="3">
        <f t="shared" si="18"/>
        <v>7</v>
      </c>
      <c r="J1230" s="3">
        <f t="shared" si="19"/>
        <v>8</v>
      </c>
    </row>
    <row r="1231" spans="1:10" ht="14.25" customHeight="1" x14ac:dyDescent="0.45">
      <c r="A1231" s="5">
        <v>45515</v>
      </c>
      <c r="B1231" s="1">
        <v>45515.428745787038</v>
      </c>
      <c r="C1231" s="3">
        <f t="shared" si="16"/>
        <v>10</v>
      </c>
      <c r="D1231" s="3" t="s">
        <v>4</v>
      </c>
      <c r="E1231" s="3" t="s">
        <v>367</v>
      </c>
      <c r="F1231" s="4">
        <v>27.92</v>
      </c>
      <c r="G1231" s="3" t="s">
        <v>20</v>
      </c>
      <c r="H1231" s="3" t="str">
        <f t="shared" si="17"/>
        <v>Morning</v>
      </c>
      <c r="I1231" s="3">
        <f t="shared" si="18"/>
        <v>7</v>
      </c>
      <c r="J1231" s="3">
        <f t="shared" si="19"/>
        <v>8</v>
      </c>
    </row>
    <row r="1232" spans="1:10" ht="14.25" customHeight="1" x14ac:dyDescent="0.45">
      <c r="A1232" s="5">
        <v>45515</v>
      </c>
      <c r="B1232" s="1">
        <v>45515.497698425927</v>
      </c>
      <c r="C1232" s="3">
        <f t="shared" si="16"/>
        <v>11</v>
      </c>
      <c r="D1232" s="3" t="s">
        <v>4</v>
      </c>
      <c r="E1232" s="3" t="s">
        <v>500</v>
      </c>
      <c r="F1232" s="4">
        <v>32.82</v>
      </c>
      <c r="G1232" s="3" t="s">
        <v>49</v>
      </c>
      <c r="H1232" s="3" t="str">
        <f t="shared" si="17"/>
        <v>Morning</v>
      </c>
      <c r="I1232" s="3">
        <f t="shared" si="18"/>
        <v>7</v>
      </c>
      <c r="J1232" s="3">
        <f t="shared" si="19"/>
        <v>8</v>
      </c>
    </row>
    <row r="1233" spans="1:10" ht="14.25" customHeight="1" x14ac:dyDescent="0.45">
      <c r="A1233" s="5">
        <v>45515</v>
      </c>
      <c r="B1233" s="1">
        <v>45515.498394317132</v>
      </c>
      <c r="C1233" s="3">
        <f t="shared" si="16"/>
        <v>11</v>
      </c>
      <c r="D1233" s="3" t="s">
        <v>4</v>
      </c>
      <c r="E1233" s="3" t="s">
        <v>500</v>
      </c>
      <c r="F1233" s="4">
        <v>27.92</v>
      </c>
      <c r="G1233" s="3" t="s">
        <v>20</v>
      </c>
      <c r="H1233" s="3" t="str">
        <f t="shared" si="17"/>
        <v>Morning</v>
      </c>
      <c r="I1233" s="3">
        <f t="shared" si="18"/>
        <v>7</v>
      </c>
      <c r="J1233" s="3">
        <f t="shared" si="19"/>
        <v>8</v>
      </c>
    </row>
    <row r="1234" spans="1:10" ht="14.25" customHeight="1" x14ac:dyDescent="0.45">
      <c r="A1234" s="5">
        <v>45515</v>
      </c>
      <c r="B1234" s="1">
        <v>45515.514115393518</v>
      </c>
      <c r="C1234" s="3">
        <f t="shared" si="16"/>
        <v>12</v>
      </c>
      <c r="D1234" s="3" t="s">
        <v>4</v>
      </c>
      <c r="E1234" s="3" t="s">
        <v>161</v>
      </c>
      <c r="F1234" s="4">
        <v>23.02</v>
      </c>
      <c r="G1234" s="3" t="s">
        <v>34</v>
      </c>
      <c r="H1234" s="3" t="str">
        <f t="shared" si="17"/>
        <v>Afternoon</v>
      </c>
      <c r="I1234" s="3">
        <f t="shared" si="18"/>
        <v>7</v>
      </c>
      <c r="J1234" s="3">
        <f t="shared" si="19"/>
        <v>8</v>
      </c>
    </row>
    <row r="1235" spans="1:10" ht="14.25" customHeight="1" x14ac:dyDescent="0.45">
      <c r="A1235" s="5">
        <v>45515</v>
      </c>
      <c r="B1235" s="1">
        <v>45515.662402222224</v>
      </c>
      <c r="C1235" s="3">
        <f t="shared" si="16"/>
        <v>15</v>
      </c>
      <c r="D1235" s="3" t="s">
        <v>4</v>
      </c>
      <c r="E1235" s="3" t="s">
        <v>503</v>
      </c>
      <c r="F1235" s="4">
        <v>32.82</v>
      </c>
      <c r="G1235" s="3" t="s">
        <v>13</v>
      </c>
      <c r="H1235" s="3" t="str">
        <f t="shared" si="17"/>
        <v>Afternoon</v>
      </c>
      <c r="I1235" s="3">
        <f t="shared" si="18"/>
        <v>7</v>
      </c>
      <c r="J1235" s="3">
        <f t="shared" si="19"/>
        <v>8</v>
      </c>
    </row>
    <row r="1236" spans="1:10" ht="14.25" customHeight="1" x14ac:dyDescent="0.45">
      <c r="A1236" s="5">
        <v>45515</v>
      </c>
      <c r="B1236" s="1">
        <v>45515.663366354165</v>
      </c>
      <c r="C1236" s="3">
        <f t="shared" si="16"/>
        <v>15</v>
      </c>
      <c r="D1236" s="3" t="s">
        <v>4</v>
      </c>
      <c r="E1236" s="3" t="s">
        <v>504</v>
      </c>
      <c r="F1236" s="4">
        <v>27.92</v>
      </c>
      <c r="G1236" s="3" t="s">
        <v>20</v>
      </c>
      <c r="H1236" s="3" t="str">
        <f t="shared" si="17"/>
        <v>Afternoon</v>
      </c>
      <c r="I1236" s="3">
        <f t="shared" si="18"/>
        <v>7</v>
      </c>
      <c r="J1236" s="3">
        <f t="shared" si="19"/>
        <v>8</v>
      </c>
    </row>
    <row r="1237" spans="1:10" ht="14.25" customHeight="1" x14ac:dyDescent="0.45">
      <c r="A1237" s="5">
        <v>45515</v>
      </c>
      <c r="B1237" s="1">
        <v>45515.664209456016</v>
      </c>
      <c r="C1237" s="3">
        <f t="shared" si="16"/>
        <v>15</v>
      </c>
      <c r="D1237" s="3" t="s">
        <v>4</v>
      </c>
      <c r="E1237" s="3" t="s">
        <v>504</v>
      </c>
      <c r="F1237" s="4">
        <v>32.82</v>
      </c>
      <c r="G1237" s="3" t="s">
        <v>24</v>
      </c>
      <c r="H1237" s="3" t="str">
        <f t="shared" si="17"/>
        <v>Afternoon</v>
      </c>
      <c r="I1237" s="3">
        <f t="shared" si="18"/>
        <v>7</v>
      </c>
      <c r="J1237" s="3">
        <f t="shared" si="19"/>
        <v>8</v>
      </c>
    </row>
    <row r="1238" spans="1:10" ht="14.25" customHeight="1" x14ac:dyDescent="0.45">
      <c r="A1238" s="5">
        <v>45515</v>
      </c>
      <c r="B1238" s="1">
        <v>45515.685823217595</v>
      </c>
      <c r="C1238" s="3">
        <f t="shared" si="16"/>
        <v>16</v>
      </c>
      <c r="D1238" s="3" t="s">
        <v>4</v>
      </c>
      <c r="E1238" s="3" t="s">
        <v>434</v>
      </c>
      <c r="F1238" s="4">
        <v>32.82</v>
      </c>
      <c r="G1238" s="3" t="s">
        <v>49</v>
      </c>
      <c r="H1238" s="3" t="str">
        <f t="shared" si="17"/>
        <v>Afternoon</v>
      </c>
      <c r="I1238" s="3">
        <f t="shared" si="18"/>
        <v>7</v>
      </c>
      <c r="J1238" s="3">
        <f t="shared" si="19"/>
        <v>8</v>
      </c>
    </row>
    <row r="1239" spans="1:10" ht="14.25" customHeight="1" x14ac:dyDescent="0.45">
      <c r="A1239" s="5">
        <v>45515</v>
      </c>
      <c r="B1239" s="1">
        <v>45515.686554351851</v>
      </c>
      <c r="C1239" s="3">
        <f t="shared" si="16"/>
        <v>16</v>
      </c>
      <c r="D1239" s="3" t="s">
        <v>4</v>
      </c>
      <c r="E1239" s="3" t="s">
        <v>505</v>
      </c>
      <c r="F1239" s="4">
        <v>18.12</v>
      </c>
      <c r="G1239" s="3" t="s">
        <v>41</v>
      </c>
      <c r="H1239" s="3" t="str">
        <f t="shared" si="17"/>
        <v>Afternoon</v>
      </c>
      <c r="I1239" s="3">
        <f t="shared" si="18"/>
        <v>7</v>
      </c>
      <c r="J1239" s="3">
        <f t="shared" si="19"/>
        <v>8</v>
      </c>
    </row>
    <row r="1240" spans="1:10" ht="14.25" customHeight="1" x14ac:dyDescent="0.45">
      <c r="A1240" s="5">
        <v>45515</v>
      </c>
      <c r="B1240" s="1">
        <v>45515.896210057872</v>
      </c>
      <c r="C1240" s="3">
        <f t="shared" si="16"/>
        <v>21</v>
      </c>
      <c r="D1240" s="3" t="s">
        <v>4</v>
      </c>
      <c r="E1240" s="3" t="s">
        <v>506</v>
      </c>
      <c r="F1240" s="4">
        <v>23.02</v>
      </c>
      <c r="G1240" s="3" t="s">
        <v>34</v>
      </c>
      <c r="H1240" s="3" t="str">
        <f t="shared" si="17"/>
        <v>Night</v>
      </c>
      <c r="I1240" s="3">
        <f t="shared" si="18"/>
        <v>7</v>
      </c>
      <c r="J1240" s="3">
        <f t="shared" si="19"/>
        <v>8</v>
      </c>
    </row>
    <row r="1241" spans="1:10" ht="14.25" customHeight="1" x14ac:dyDescent="0.45">
      <c r="A1241" s="5">
        <v>45515</v>
      </c>
      <c r="B1241" s="1">
        <v>45515.903577199075</v>
      </c>
      <c r="C1241" s="3">
        <f t="shared" si="16"/>
        <v>21</v>
      </c>
      <c r="D1241" s="3" t="s">
        <v>4</v>
      </c>
      <c r="E1241" s="3" t="s">
        <v>495</v>
      </c>
      <c r="F1241" s="4">
        <v>32.82</v>
      </c>
      <c r="G1241" s="3" t="s">
        <v>13</v>
      </c>
      <c r="H1241" s="3" t="str">
        <f t="shared" si="17"/>
        <v>Night</v>
      </c>
      <c r="I1241" s="3">
        <f t="shared" si="18"/>
        <v>7</v>
      </c>
      <c r="J1241" s="3">
        <f t="shared" si="19"/>
        <v>8</v>
      </c>
    </row>
    <row r="1242" spans="1:10" ht="14.25" customHeight="1" x14ac:dyDescent="0.45">
      <c r="A1242" s="5">
        <v>45515</v>
      </c>
      <c r="B1242" s="1">
        <v>45515.904978101855</v>
      </c>
      <c r="C1242" s="3">
        <f t="shared" si="16"/>
        <v>21</v>
      </c>
      <c r="D1242" s="3" t="s">
        <v>4</v>
      </c>
      <c r="E1242" s="3" t="s">
        <v>507</v>
      </c>
      <c r="F1242" s="4">
        <v>32.82</v>
      </c>
      <c r="G1242" s="3" t="s">
        <v>13</v>
      </c>
      <c r="H1242" s="3" t="str">
        <f t="shared" si="17"/>
        <v>Night</v>
      </c>
      <c r="I1242" s="3">
        <f t="shared" si="18"/>
        <v>7</v>
      </c>
      <c r="J1242" s="3">
        <f t="shared" si="19"/>
        <v>8</v>
      </c>
    </row>
    <row r="1243" spans="1:10" ht="14.25" customHeight="1" x14ac:dyDescent="0.45">
      <c r="A1243" s="5">
        <v>45515</v>
      </c>
      <c r="B1243" s="1">
        <v>45515.94409621528</v>
      </c>
      <c r="C1243" s="3">
        <f t="shared" si="16"/>
        <v>22</v>
      </c>
      <c r="D1243" s="3" t="s">
        <v>4</v>
      </c>
      <c r="E1243" s="3" t="s">
        <v>508</v>
      </c>
      <c r="F1243" s="4">
        <v>32.82</v>
      </c>
      <c r="G1243" s="3" t="s">
        <v>49</v>
      </c>
      <c r="H1243" s="3" t="str">
        <f t="shared" si="17"/>
        <v>Night</v>
      </c>
      <c r="I1243" s="3">
        <f t="shared" si="18"/>
        <v>7</v>
      </c>
      <c r="J1243" s="3">
        <f t="shared" si="19"/>
        <v>8</v>
      </c>
    </row>
    <row r="1244" spans="1:10" ht="14.25" customHeight="1" x14ac:dyDescent="0.45">
      <c r="A1244" s="5">
        <v>45516</v>
      </c>
      <c r="B1244" s="1">
        <v>45516.351614097221</v>
      </c>
      <c r="C1244" s="3">
        <f t="shared" si="16"/>
        <v>8</v>
      </c>
      <c r="D1244" s="3" t="s">
        <v>4</v>
      </c>
      <c r="E1244" s="3" t="s">
        <v>387</v>
      </c>
      <c r="F1244" s="4">
        <v>32.82</v>
      </c>
      <c r="G1244" s="3" t="s">
        <v>15</v>
      </c>
      <c r="H1244" s="3" t="str">
        <f t="shared" si="17"/>
        <v>Morning</v>
      </c>
      <c r="I1244" s="3">
        <f t="shared" si="18"/>
        <v>1</v>
      </c>
      <c r="J1244" s="3">
        <f t="shared" si="19"/>
        <v>8</v>
      </c>
    </row>
    <row r="1245" spans="1:10" ht="14.25" customHeight="1" x14ac:dyDescent="0.45">
      <c r="A1245" s="5">
        <v>45516</v>
      </c>
      <c r="B1245" s="1">
        <v>45516.468805219905</v>
      </c>
      <c r="C1245" s="3">
        <f t="shared" si="16"/>
        <v>11</v>
      </c>
      <c r="D1245" s="3" t="s">
        <v>4</v>
      </c>
      <c r="E1245" s="3" t="s">
        <v>509</v>
      </c>
      <c r="F1245" s="4">
        <v>27.92</v>
      </c>
      <c r="G1245" s="3" t="s">
        <v>20</v>
      </c>
      <c r="H1245" s="3" t="str">
        <f t="shared" si="17"/>
        <v>Morning</v>
      </c>
      <c r="I1245" s="3">
        <f t="shared" si="18"/>
        <v>1</v>
      </c>
      <c r="J1245" s="3">
        <f t="shared" si="19"/>
        <v>8</v>
      </c>
    </row>
    <row r="1246" spans="1:10" ht="14.25" customHeight="1" x14ac:dyDescent="0.45">
      <c r="A1246" s="5">
        <v>45516</v>
      </c>
      <c r="B1246" s="1">
        <v>45516.471869363428</v>
      </c>
      <c r="C1246" s="3">
        <f t="shared" si="16"/>
        <v>11</v>
      </c>
      <c r="D1246" s="3" t="s">
        <v>4</v>
      </c>
      <c r="E1246" s="3" t="s">
        <v>510</v>
      </c>
      <c r="F1246" s="4">
        <v>23.02</v>
      </c>
      <c r="G1246" s="3" t="s">
        <v>17</v>
      </c>
      <c r="H1246" s="3" t="str">
        <f t="shared" si="17"/>
        <v>Morning</v>
      </c>
      <c r="I1246" s="3">
        <f t="shared" si="18"/>
        <v>1</v>
      </c>
      <c r="J1246" s="3">
        <f t="shared" si="19"/>
        <v>8</v>
      </c>
    </row>
    <row r="1247" spans="1:10" ht="14.25" customHeight="1" x14ac:dyDescent="0.45">
      <c r="A1247" s="5">
        <v>45516</v>
      </c>
      <c r="B1247" s="1">
        <v>45516.472495833332</v>
      </c>
      <c r="C1247" s="3">
        <f t="shared" si="16"/>
        <v>11</v>
      </c>
      <c r="D1247" s="3" t="s">
        <v>4</v>
      </c>
      <c r="E1247" s="3" t="s">
        <v>510</v>
      </c>
      <c r="F1247" s="4">
        <v>32.82</v>
      </c>
      <c r="G1247" s="3" t="s">
        <v>13</v>
      </c>
      <c r="H1247" s="3" t="str">
        <f t="shared" si="17"/>
        <v>Morning</v>
      </c>
      <c r="I1247" s="3">
        <f t="shared" si="18"/>
        <v>1</v>
      </c>
      <c r="J1247" s="3">
        <f t="shared" si="19"/>
        <v>8</v>
      </c>
    </row>
    <row r="1248" spans="1:10" ht="14.25" customHeight="1" x14ac:dyDescent="0.45">
      <c r="A1248" s="5">
        <v>45516</v>
      </c>
      <c r="B1248" s="1">
        <v>45516.489217407405</v>
      </c>
      <c r="C1248" s="3">
        <f t="shared" si="16"/>
        <v>11</v>
      </c>
      <c r="D1248" s="3" t="s">
        <v>4</v>
      </c>
      <c r="E1248" s="3" t="s">
        <v>511</v>
      </c>
      <c r="F1248" s="4">
        <v>32.82</v>
      </c>
      <c r="G1248" s="3" t="s">
        <v>13</v>
      </c>
      <c r="H1248" s="3" t="str">
        <f t="shared" si="17"/>
        <v>Morning</v>
      </c>
      <c r="I1248" s="3">
        <f t="shared" si="18"/>
        <v>1</v>
      </c>
      <c r="J1248" s="3">
        <f t="shared" si="19"/>
        <v>8</v>
      </c>
    </row>
    <row r="1249" spans="1:10" ht="14.25" customHeight="1" x14ac:dyDescent="0.45">
      <c r="A1249" s="5">
        <v>45516</v>
      </c>
      <c r="B1249" s="1">
        <v>45516.586150451389</v>
      </c>
      <c r="C1249" s="3">
        <f t="shared" si="16"/>
        <v>14</v>
      </c>
      <c r="D1249" s="3" t="s">
        <v>4</v>
      </c>
      <c r="E1249" s="3" t="s">
        <v>512</v>
      </c>
      <c r="F1249" s="4">
        <v>18.12</v>
      </c>
      <c r="G1249" s="3" t="s">
        <v>41</v>
      </c>
      <c r="H1249" s="3" t="str">
        <f t="shared" si="17"/>
        <v>Afternoon</v>
      </c>
      <c r="I1249" s="3">
        <f t="shared" si="18"/>
        <v>1</v>
      </c>
      <c r="J1249" s="3">
        <f t="shared" si="19"/>
        <v>8</v>
      </c>
    </row>
    <row r="1250" spans="1:10" ht="14.25" customHeight="1" x14ac:dyDescent="0.45">
      <c r="A1250" s="5">
        <v>45516</v>
      </c>
      <c r="B1250" s="1">
        <v>45516.586885775461</v>
      </c>
      <c r="C1250" s="3">
        <f t="shared" si="16"/>
        <v>14</v>
      </c>
      <c r="D1250" s="3" t="s">
        <v>4</v>
      </c>
      <c r="E1250" s="3" t="s">
        <v>512</v>
      </c>
      <c r="F1250" s="4">
        <v>27.92</v>
      </c>
      <c r="G1250" s="3" t="s">
        <v>20</v>
      </c>
      <c r="H1250" s="3" t="str">
        <f t="shared" si="17"/>
        <v>Afternoon</v>
      </c>
      <c r="I1250" s="3">
        <f t="shared" si="18"/>
        <v>1</v>
      </c>
      <c r="J1250" s="3">
        <f t="shared" si="19"/>
        <v>8</v>
      </c>
    </row>
    <row r="1251" spans="1:10" ht="14.25" customHeight="1" x14ac:dyDescent="0.45">
      <c r="A1251" s="5">
        <v>45516</v>
      </c>
      <c r="B1251" s="1">
        <v>45516.648299884262</v>
      </c>
      <c r="C1251" s="3">
        <f t="shared" si="16"/>
        <v>15</v>
      </c>
      <c r="D1251" s="3" t="s">
        <v>4</v>
      </c>
      <c r="E1251" s="3" t="s">
        <v>513</v>
      </c>
      <c r="F1251" s="4">
        <v>27.92</v>
      </c>
      <c r="G1251" s="3" t="s">
        <v>20</v>
      </c>
      <c r="H1251" s="3" t="str">
        <f t="shared" si="17"/>
        <v>Afternoon</v>
      </c>
      <c r="I1251" s="3">
        <f t="shared" si="18"/>
        <v>1</v>
      </c>
      <c r="J1251" s="3">
        <f t="shared" si="19"/>
        <v>8</v>
      </c>
    </row>
    <row r="1252" spans="1:10" ht="14.25" customHeight="1" x14ac:dyDescent="0.45">
      <c r="A1252" s="5">
        <v>45516</v>
      </c>
      <c r="B1252" s="1">
        <v>45516.753528125002</v>
      </c>
      <c r="C1252" s="3">
        <f t="shared" si="16"/>
        <v>18</v>
      </c>
      <c r="D1252" s="3" t="s">
        <v>4</v>
      </c>
      <c r="E1252" s="3" t="s">
        <v>117</v>
      </c>
      <c r="F1252" s="4">
        <v>27.92</v>
      </c>
      <c r="G1252" s="3" t="s">
        <v>20</v>
      </c>
      <c r="H1252" s="3" t="str">
        <f t="shared" si="17"/>
        <v>Night</v>
      </c>
      <c r="I1252" s="3">
        <f t="shared" si="18"/>
        <v>1</v>
      </c>
      <c r="J1252" s="3">
        <f t="shared" si="19"/>
        <v>8</v>
      </c>
    </row>
    <row r="1253" spans="1:10" ht="14.25" customHeight="1" x14ac:dyDescent="0.45">
      <c r="A1253" s="5">
        <v>45516</v>
      </c>
      <c r="B1253" s="1">
        <v>45516.892932303243</v>
      </c>
      <c r="C1253" s="3">
        <f t="shared" si="16"/>
        <v>21</v>
      </c>
      <c r="D1253" s="3" t="s">
        <v>4</v>
      </c>
      <c r="E1253" s="3" t="s">
        <v>117</v>
      </c>
      <c r="F1253" s="4">
        <v>27.92</v>
      </c>
      <c r="G1253" s="3" t="s">
        <v>20</v>
      </c>
      <c r="H1253" s="3" t="str">
        <f t="shared" si="17"/>
        <v>Night</v>
      </c>
      <c r="I1253" s="3">
        <f t="shared" si="18"/>
        <v>1</v>
      </c>
      <c r="J1253" s="3">
        <f t="shared" si="19"/>
        <v>8</v>
      </c>
    </row>
    <row r="1254" spans="1:10" ht="14.25" customHeight="1" x14ac:dyDescent="0.45">
      <c r="A1254" s="5">
        <v>45516</v>
      </c>
      <c r="B1254" s="1">
        <v>45516.901134733795</v>
      </c>
      <c r="C1254" s="3">
        <f t="shared" si="16"/>
        <v>21</v>
      </c>
      <c r="D1254" s="3" t="s">
        <v>4</v>
      </c>
      <c r="E1254" s="3" t="s">
        <v>514</v>
      </c>
      <c r="F1254" s="4">
        <v>32.82</v>
      </c>
      <c r="G1254" s="3" t="s">
        <v>13</v>
      </c>
      <c r="H1254" s="3" t="str">
        <f t="shared" si="17"/>
        <v>Night</v>
      </c>
      <c r="I1254" s="3">
        <f t="shared" si="18"/>
        <v>1</v>
      </c>
      <c r="J1254" s="3">
        <f t="shared" si="19"/>
        <v>8</v>
      </c>
    </row>
    <row r="1255" spans="1:10" ht="14.25" customHeight="1" x14ac:dyDescent="0.45">
      <c r="A1255" s="5">
        <v>45516</v>
      </c>
      <c r="B1255" s="1">
        <v>45516.957176759257</v>
      </c>
      <c r="C1255" s="3">
        <f t="shared" si="16"/>
        <v>22</v>
      </c>
      <c r="D1255" s="3" t="s">
        <v>4</v>
      </c>
      <c r="E1255" s="3" t="s">
        <v>154</v>
      </c>
      <c r="F1255" s="4">
        <v>32.82</v>
      </c>
      <c r="G1255" s="3" t="s">
        <v>49</v>
      </c>
      <c r="H1255" s="3" t="str">
        <f t="shared" si="17"/>
        <v>Night</v>
      </c>
      <c r="I1255" s="3">
        <f t="shared" si="18"/>
        <v>1</v>
      </c>
      <c r="J1255" s="3">
        <f t="shared" si="19"/>
        <v>8</v>
      </c>
    </row>
    <row r="1256" spans="1:10" ht="14.25" customHeight="1" x14ac:dyDescent="0.45">
      <c r="A1256" s="5">
        <v>45516</v>
      </c>
      <c r="B1256" s="1">
        <v>45516.957853518521</v>
      </c>
      <c r="C1256" s="3">
        <f t="shared" si="16"/>
        <v>22</v>
      </c>
      <c r="D1256" s="3" t="s">
        <v>4</v>
      </c>
      <c r="E1256" s="3" t="s">
        <v>154</v>
      </c>
      <c r="F1256" s="4">
        <v>32.82</v>
      </c>
      <c r="G1256" s="3" t="s">
        <v>49</v>
      </c>
      <c r="H1256" s="3" t="str">
        <f t="shared" si="17"/>
        <v>Night</v>
      </c>
      <c r="I1256" s="3">
        <f t="shared" si="18"/>
        <v>1</v>
      </c>
      <c r="J1256" s="3">
        <f t="shared" si="19"/>
        <v>8</v>
      </c>
    </row>
    <row r="1257" spans="1:10" ht="14.25" customHeight="1" x14ac:dyDescent="0.45">
      <c r="A1257" s="5">
        <v>45517</v>
      </c>
      <c r="B1257" s="1">
        <v>45517.364238275462</v>
      </c>
      <c r="C1257" s="3">
        <f t="shared" si="16"/>
        <v>8</v>
      </c>
      <c r="D1257" s="3" t="s">
        <v>4</v>
      </c>
      <c r="E1257" s="3" t="s">
        <v>515</v>
      </c>
      <c r="F1257" s="4">
        <v>27.92</v>
      </c>
      <c r="G1257" s="3" t="s">
        <v>20</v>
      </c>
      <c r="H1257" s="3" t="str">
        <f t="shared" si="17"/>
        <v>Morning</v>
      </c>
      <c r="I1257" s="3">
        <f t="shared" si="18"/>
        <v>2</v>
      </c>
      <c r="J1257" s="3">
        <f t="shared" si="19"/>
        <v>8</v>
      </c>
    </row>
    <row r="1258" spans="1:10" ht="14.25" customHeight="1" x14ac:dyDescent="0.45">
      <c r="A1258" s="5">
        <v>45517</v>
      </c>
      <c r="B1258" s="1">
        <v>45517.384972199077</v>
      </c>
      <c r="C1258" s="3">
        <f t="shared" si="16"/>
        <v>9</v>
      </c>
      <c r="D1258" s="3" t="s">
        <v>4</v>
      </c>
      <c r="E1258" s="3" t="s">
        <v>117</v>
      </c>
      <c r="F1258" s="4">
        <v>27.92</v>
      </c>
      <c r="G1258" s="3" t="s">
        <v>20</v>
      </c>
      <c r="H1258" s="3" t="str">
        <f t="shared" si="17"/>
        <v>Morning</v>
      </c>
      <c r="I1258" s="3">
        <f t="shared" si="18"/>
        <v>2</v>
      </c>
      <c r="J1258" s="3">
        <f t="shared" si="19"/>
        <v>8</v>
      </c>
    </row>
    <row r="1259" spans="1:10" ht="14.25" customHeight="1" x14ac:dyDescent="0.45">
      <c r="A1259" s="5">
        <v>45517</v>
      </c>
      <c r="B1259" s="1">
        <v>45517.406902430557</v>
      </c>
      <c r="C1259" s="3">
        <f t="shared" si="16"/>
        <v>9</v>
      </c>
      <c r="D1259" s="3" t="s">
        <v>4</v>
      </c>
      <c r="E1259" s="3" t="s">
        <v>405</v>
      </c>
      <c r="F1259" s="4">
        <v>27.92</v>
      </c>
      <c r="G1259" s="3" t="s">
        <v>20</v>
      </c>
      <c r="H1259" s="3" t="str">
        <f t="shared" si="17"/>
        <v>Morning</v>
      </c>
      <c r="I1259" s="3">
        <f t="shared" si="18"/>
        <v>2</v>
      </c>
      <c r="J1259" s="3">
        <f t="shared" si="19"/>
        <v>8</v>
      </c>
    </row>
    <row r="1260" spans="1:10" ht="14.25" customHeight="1" x14ac:dyDescent="0.45">
      <c r="A1260" s="5">
        <v>45517</v>
      </c>
      <c r="B1260" s="1">
        <v>45517.445934872689</v>
      </c>
      <c r="C1260" s="3">
        <f t="shared" si="16"/>
        <v>10</v>
      </c>
      <c r="D1260" s="3" t="s">
        <v>4</v>
      </c>
      <c r="E1260" s="3" t="s">
        <v>161</v>
      </c>
      <c r="F1260" s="4">
        <v>23.02</v>
      </c>
      <c r="G1260" s="3" t="s">
        <v>34</v>
      </c>
      <c r="H1260" s="3" t="str">
        <f t="shared" si="17"/>
        <v>Morning</v>
      </c>
      <c r="I1260" s="3">
        <f t="shared" si="18"/>
        <v>2</v>
      </c>
      <c r="J1260" s="3">
        <f t="shared" si="19"/>
        <v>8</v>
      </c>
    </row>
    <row r="1261" spans="1:10" ht="14.25" customHeight="1" x14ac:dyDescent="0.45">
      <c r="A1261" s="5">
        <v>45517</v>
      </c>
      <c r="B1261" s="1">
        <v>45517.499856620372</v>
      </c>
      <c r="C1261" s="3">
        <f t="shared" si="16"/>
        <v>11</v>
      </c>
      <c r="D1261" s="3" t="s">
        <v>4</v>
      </c>
      <c r="E1261" s="3" t="s">
        <v>516</v>
      </c>
      <c r="F1261" s="4">
        <v>32.82</v>
      </c>
      <c r="G1261" s="3" t="s">
        <v>13</v>
      </c>
      <c r="H1261" s="3" t="str">
        <f t="shared" si="17"/>
        <v>Morning</v>
      </c>
      <c r="I1261" s="3">
        <f t="shared" si="18"/>
        <v>2</v>
      </c>
      <c r="J1261" s="3">
        <f t="shared" si="19"/>
        <v>8</v>
      </c>
    </row>
    <row r="1262" spans="1:10" ht="14.25" customHeight="1" x14ac:dyDescent="0.45">
      <c r="A1262" s="5">
        <v>45517</v>
      </c>
      <c r="B1262" s="1">
        <v>45517.542841284725</v>
      </c>
      <c r="C1262" s="3">
        <f t="shared" si="16"/>
        <v>13</v>
      </c>
      <c r="D1262" s="3" t="s">
        <v>4</v>
      </c>
      <c r="E1262" s="3" t="s">
        <v>517</v>
      </c>
      <c r="F1262" s="4">
        <v>27.92</v>
      </c>
      <c r="G1262" s="3" t="s">
        <v>20</v>
      </c>
      <c r="H1262" s="3" t="str">
        <f t="shared" si="17"/>
        <v>Afternoon</v>
      </c>
      <c r="I1262" s="3">
        <f t="shared" si="18"/>
        <v>2</v>
      </c>
      <c r="J1262" s="3">
        <f t="shared" si="19"/>
        <v>8</v>
      </c>
    </row>
    <row r="1263" spans="1:10" ht="14.25" customHeight="1" x14ac:dyDescent="0.45">
      <c r="A1263" s="5">
        <v>45517</v>
      </c>
      <c r="B1263" s="1">
        <v>45517.615042696758</v>
      </c>
      <c r="C1263" s="3">
        <f t="shared" si="16"/>
        <v>14</v>
      </c>
      <c r="D1263" s="3" t="s">
        <v>4</v>
      </c>
      <c r="E1263" s="3" t="s">
        <v>514</v>
      </c>
      <c r="F1263" s="4">
        <v>32.82</v>
      </c>
      <c r="G1263" s="3" t="s">
        <v>13</v>
      </c>
      <c r="H1263" s="3" t="str">
        <f t="shared" si="17"/>
        <v>Afternoon</v>
      </c>
      <c r="I1263" s="3">
        <f t="shared" si="18"/>
        <v>2</v>
      </c>
      <c r="J1263" s="3">
        <f t="shared" si="19"/>
        <v>8</v>
      </c>
    </row>
    <row r="1264" spans="1:10" ht="14.25" customHeight="1" x14ac:dyDescent="0.45">
      <c r="A1264" s="5">
        <v>45517</v>
      </c>
      <c r="B1264" s="1">
        <v>45517.658295173613</v>
      </c>
      <c r="C1264" s="3">
        <f t="shared" si="16"/>
        <v>15</v>
      </c>
      <c r="D1264" s="3" t="s">
        <v>4</v>
      </c>
      <c r="E1264" s="3" t="s">
        <v>518</v>
      </c>
      <c r="F1264" s="4">
        <v>32.82</v>
      </c>
      <c r="G1264" s="3" t="s">
        <v>49</v>
      </c>
      <c r="H1264" s="3" t="str">
        <f t="shared" si="17"/>
        <v>Afternoon</v>
      </c>
      <c r="I1264" s="3">
        <f t="shared" si="18"/>
        <v>2</v>
      </c>
      <c r="J1264" s="3">
        <f t="shared" si="19"/>
        <v>8</v>
      </c>
    </row>
    <row r="1265" spans="1:10" ht="14.25" customHeight="1" x14ac:dyDescent="0.45">
      <c r="A1265" s="5">
        <v>45517</v>
      </c>
      <c r="B1265" s="1">
        <v>45517.663536793982</v>
      </c>
      <c r="C1265" s="3">
        <f t="shared" si="16"/>
        <v>15</v>
      </c>
      <c r="D1265" s="3" t="s">
        <v>4</v>
      </c>
      <c r="E1265" s="3" t="s">
        <v>117</v>
      </c>
      <c r="F1265" s="4">
        <v>27.92</v>
      </c>
      <c r="G1265" s="3" t="s">
        <v>20</v>
      </c>
      <c r="H1265" s="3" t="str">
        <f t="shared" si="17"/>
        <v>Afternoon</v>
      </c>
      <c r="I1265" s="3">
        <f t="shared" si="18"/>
        <v>2</v>
      </c>
      <c r="J1265" s="3">
        <f t="shared" si="19"/>
        <v>8</v>
      </c>
    </row>
    <row r="1266" spans="1:10" ht="14.25" customHeight="1" x14ac:dyDescent="0.45">
      <c r="A1266" s="5">
        <v>45517</v>
      </c>
      <c r="B1266" s="1">
        <v>45517.853871886575</v>
      </c>
      <c r="C1266" s="3">
        <f t="shared" si="16"/>
        <v>20</v>
      </c>
      <c r="D1266" s="3" t="s">
        <v>4</v>
      </c>
      <c r="E1266" s="3" t="s">
        <v>519</v>
      </c>
      <c r="F1266" s="4">
        <v>32.82</v>
      </c>
      <c r="G1266" s="3" t="s">
        <v>13</v>
      </c>
      <c r="H1266" s="3" t="str">
        <f t="shared" si="17"/>
        <v>Night</v>
      </c>
      <c r="I1266" s="3">
        <f t="shared" si="18"/>
        <v>2</v>
      </c>
      <c r="J1266" s="3">
        <f t="shared" si="19"/>
        <v>8</v>
      </c>
    </row>
    <row r="1267" spans="1:10" ht="14.25" customHeight="1" x14ac:dyDescent="0.45">
      <c r="A1267" s="5">
        <v>45517</v>
      </c>
      <c r="B1267" s="1">
        <v>45517.854596643519</v>
      </c>
      <c r="C1267" s="3">
        <f t="shared" si="16"/>
        <v>20</v>
      </c>
      <c r="D1267" s="3" t="s">
        <v>4</v>
      </c>
      <c r="E1267" s="3" t="s">
        <v>519</v>
      </c>
      <c r="F1267" s="4">
        <v>32.82</v>
      </c>
      <c r="G1267" s="3" t="s">
        <v>24</v>
      </c>
      <c r="H1267" s="3" t="str">
        <f t="shared" si="17"/>
        <v>Night</v>
      </c>
      <c r="I1267" s="3">
        <f t="shared" si="18"/>
        <v>2</v>
      </c>
      <c r="J1267" s="3">
        <f t="shared" si="19"/>
        <v>8</v>
      </c>
    </row>
    <row r="1268" spans="1:10" ht="14.25" customHeight="1" x14ac:dyDescent="0.45">
      <c r="A1268" s="5">
        <v>45517</v>
      </c>
      <c r="B1268" s="1">
        <v>45517.864154988427</v>
      </c>
      <c r="C1268" s="3">
        <f t="shared" si="16"/>
        <v>20</v>
      </c>
      <c r="D1268" s="3" t="s">
        <v>4</v>
      </c>
      <c r="E1268" s="3" t="s">
        <v>520</v>
      </c>
      <c r="F1268" s="4">
        <v>32.82</v>
      </c>
      <c r="G1268" s="3" t="s">
        <v>49</v>
      </c>
      <c r="H1268" s="3" t="str">
        <f t="shared" si="17"/>
        <v>Night</v>
      </c>
      <c r="I1268" s="3">
        <f t="shared" si="18"/>
        <v>2</v>
      </c>
      <c r="J1268" s="3">
        <f t="shared" si="19"/>
        <v>8</v>
      </c>
    </row>
    <row r="1269" spans="1:10" ht="14.25" customHeight="1" x14ac:dyDescent="0.45">
      <c r="A1269" s="5">
        <v>45517</v>
      </c>
      <c r="B1269" s="1">
        <v>45517.875517222223</v>
      </c>
      <c r="C1269" s="3">
        <f t="shared" si="16"/>
        <v>21</v>
      </c>
      <c r="D1269" s="3" t="s">
        <v>4</v>
      </c>
      <c r="E1269" s="3" t="s">
        <v>521</v>
      </c>
      <c r="F1269" s="4">
        <v>23.02</v>
      </c>
      <c r="G1269" s="3" t="s">
        <v>34</v>
      </c>
      <c r="H1269" s="3" t="str">
        <f t="shared" si="17"/>
        <v>Night</v>
      </c>
      <c r="I1269" s="3">
        <f t="shared" si="18"/>
        <v>2</v>
      </c>
      <c r="J1269" s="3">
        <f t="shared" si="19"/>
        <v>8</v>
      </c>
    </row>
    <row r="1270" spans="1:10" ht="14.25" customHeight="1" x14ac:dyDescent="0.45">
      <c r="A1270" s="5">
        <v>45518</v>
      </c>
      <c r="B1270" s="1">
        <v>45518.31652896991</v>
      </c>
      <c r="C1270" s="3">
        <f t="shared" si="16"/>
        <v>7</v>
      </c>
      <c r="D1270" s="3" t="s">
        <v>4</v>
      </c>
      <c r="E1270" s="3" t="s">
        <v>495</v>
      </c>
      <c r="F1270" s="4">
        <v>32.82</v>
      </c>
      <c r="G1270" s="3" t="s">
        <v>13</v>
      </c>
      <c r="H1270" s="3" t="str">
        <f t="shared" si="17"/>
        <v>Morning</v>
      </c>
      <c r="I1270" s="3">
        <f t="shared" si="18"/>
        <v>3</v>
      </c>
      <c r="J1270" s="3">
        <f t="shared" si="19"/>
        <v>8</v>
      </c>
    </row>
    <row r="1271" spans="1:10" ht="14.25" customHeight="1" x14ac:dyDescent="0.45">
      <c r="A1271" s="5">
        <v>45518</v>
      </c>
      <c r="B1271" s="1">
        <v>45518.31731017361</v>
      </c>
      <c r="C1271" s="3">
        <f t="shared" si="16"/>
        <v>7</v>
      </c>
      <c r="D1271" s="3" t="s">
        <v>4</v>
      </c>
      <c r="E1271" s="3" t="s">
        <v>492</v>
      </c>
      <c r="F1271" s="4">
        <v>32.82</v>
      </c>
      <c r="G1271" s="3" t="s">
        <v>49</v>
      </c>
      <c r="H1271" s="3" t="str">
        <f t="shared" si="17"/>
        <v>Morning</v>
      </c>
      <c r="I1271" s="3">
        <f t="shared" si="18"/>
        <v>3</v>
      </c>
      <c r="J1271" s="3">
        <f t="shared" si="19"/>
        <v>8</v>
      </c>
    </row>
    <row r="1272" spans="1:10" ht="14.25" customHeight="1" x14ac:dyDescent="0.45">
      <c r="A1272" s="5">
        <v>45518</v>
      </c>
      <c r="B1272" s="1">
        <v>45518.423253761575</v>
      </c>
      <c r="C1272" s="3">
        <f t="shared" si="16"/>
        <v>10</v>
      </c>
      <c r="D1272" s="3" t="s">
        <v>4</v>
      </c>
      <c r="E1272" s="3" t="s">
        <v>161</v>
      </c>
      <c r="F1272" s="4">
        <v>23.02</v>
      </c>
      <c r="G1272" s="3" t="s">
        <v>34</v>
      </c>
      <c r="H1272" s="3" t="str">
        <f t="shared" si="17"/>
        <v>Morning</v>
      </c>
      <c r="I1272" s="3">
        <f t="shared" si="18"/>
        <v>3</v>
      </c>
      <c r="J1272" s="3">
        <f t="shared" si="19"/>
        <v>8</v>
      </c>
    </row>
    <row r="1273" spans="1:10" ht="14.25" customHeight="1" x14ac:dyDescent="0.45">
      <c r="A1273" s="5">
        <v>45518</v>
      </c>
      <c r="B1273" s="1">
        <v>45518.485507893522</v>
      </c>
      <c r="C1273" s="3">
        <f t="shared" si="16"/>
        <v>11</v>
      </c>
      <c r="D1273" s="3" t="s">
        <v>4</v>
      </c>
      <c r="E1273" s="3" t="s">
        <v>115</v>
      </c>
      <c r="F1273" s="4">
        <v>18.12</v>
      </c>
      <c r="G1273" s="3" t="s">
        <v>41</v>
      </c>
      <c r="H1273" s="3" t="str">
        <f t="shared" si="17"/>
        <v>Morning</v>
      </c>
      <c r="I1273" s="3">
        <f t="shared" si="18"/>
        <v>3</v>
      </c>
      <c r="J1273" s="3">
        <f t="shared" si="19"/>
        <v>8</v>
      </c>
    </row>
    <row r="1274" spans="1:10" ht="14.25" customHeight="1" x14ac:dyDescent="0.45">
      <c r="A1274" s="5">
        <v>45518</v>
      </c>
      <c r="B1274" s="1">
        <v>45518.534223969909</v>
      </c>
      <c r="C1274" s="3">
        <f t="shared" si="16"/>
        <v>12</v>
      </c>
      <c r="D1274" s="3" t="s">
        <v>4</v>
      </c>
      <c r="E1274" s="3" t="s">
        <v>522</v>
      </c>
      <c r="F1274" s="4">
        <v>23.02</v>
      </c>
      <c r="G1274" s="3" t="s">
        <v>17</v>
      </c>
      <c r="H1274" s="3" t="str">
        <f t="shared" si="17"/>
        <v>Afternoon</v>
      </c>
      <c r="I1274" s="3">
        <f t="shared" si="18"/>
        <v>3</v>
      </c>
      <c r="J1274" s="3">
        <f t="shared" si="19"/>
        <v>8</v>
      </c>
    </row>
    <row r="1275" spans="1:10" ht="14.25" customHeight="1" x14ac:dyDescent="0.45">
      <c r="A1275" s="5">
        <v>45518</v>
      </c>
      <c r="B1275" s="1">
        <v>45518.535473032411</v>
      </c>
      <c r="C1275" s="3">
        <f t="shared" si="16"/>
        <v>12</v>
      </c>
      <c r="D1275" s="3" t="s">
        <v>4</v>
      </c>
      <c r="E1275" s="3" t="s">
        <v>470</v>
      </c>
      <c r="F1275" s="4">
        <v>23.02</v>
      </c>
      <c r="G1275" s="3" t="s">
        <v>17</v>
      </c>
      <c r="H1275" s="3" t="str">
        <f t="shared" si="17"/>
        <v>Afternoon</v>
      </c>
      <c r="I1275" s="3">
        <f t="shared" si="18"/>
        <v>3</v>
      </c>
      <c r="J1275" s="3">
        <f t="shared" si="19"/>
        <v>8</v>
      </c>
    </row>
    <row r="1276" spans="1:10" ht="14.25" customHeight="1" x14ac:dyDescent="0.45">
      <c r="A1276" s="5">
        <v>45518</v>
      </c>
      <c r="B1276" s="1">
        <v>45518.639898842594</v>
      </c>
      <c r="C1276" s="3">
        <f t="shared" si="16"/>
        <v>15</v>
      </c>
      <c r="D1276" s="3" t="s">
        <v>4</v>
      </c>
      <c r="E1276" s="3" t="s">
        <v>523</v>
      </c>
      <c r="F1276" s="4">
        <v>32.82</v>
      </c>
      <c r="G1276" s="3" t="s">
        <v>13</v>
      </c>
      <c r="H1276" s="3" t="str">
        <f t="shared" si="17"/>
        <v>Afternoon</v>
      </c>
      <c r="I1276" s="3">
        <f t="shared" si="18"/>
        <v>3</v>
      </c>
      <c r="J1276" s="3">
        <f t="shared" si="19"/>
        <v>8</v>
      </c>
    </row>
    <row r="1277" spans="1:10" ht="14.25" customHeight="1" x14ac:dyDescent="0.45">
      <c r="A1277" s="5">
        <v>45518</v>
      </c>
      <c r="B1277" s="1">
        <v>45518.725263749999</v>
      </c>
      <c r="C1277" s="3">
        <f t="shared" ref="C1277:C1531" si="20">HOUR(B1277)</f>
        <v>17</v>
      </c>
      <c r="D1277" s="3" t="s">
        <v>4</v>
      </c>
      <c r="E1277" s="3" t="s">
        <v>524</v>
      </c>
      <c r="F1277" s="4">
        <v>23.02</v>
      </c>
      <c r="G1277" s="3" t="s">
        <v>17</v>
      </c>
      <c r="H1277" s="3" t="str">
        <f t="shared" ref="H1277:H1531" si="21">IF(AND(C1277&gt;=5,C1277&lt;12),"Morning",
 IF(AND(C1277&gt;=12,C1277&lt;17),"Afternoon","Night"))</f>
        <v>Night</v>
      </c>
      <c r="I1277" s="3">
        <f t="shared" ref="I1277:I1531" si="22">WEEKDAY(A1277, 2)</f>
        <v>3</v>
      </c>
      <c r="J1277" s="3">
        <f t="shared" ref="J1277:J1531" si="23">MONTH(A1277)</f>
        <v>8</v>
      </c>
    </row>
    <row r="1278" spans="1:10" ht="14.25" customHeight="1" x14ac:dyDescent="0.45">
      <c r="A1278" s="5">
        <v>45518</v>
      </c>
      <c r="B1278" s="1">
        <v>45518.756987534725</v>
      </c>
      <c r="C1278" s="3">
        <f t="shared" si="20"/>
        <v>18</v>
      </c>
      <c r="D1278" s="3" t="s">
        <v>4</v>
      </c>
      <c r="E1278" s="3" t="s">
        <v>525</v>
      </c>
      <c r="F1278" s="4">
        <v>23.02</v>
      </c>
      <c r="G1278" s="3" t="s">
        <v>34</v>
      </c>
      <c r="H1278" s="3" t="str">
        <f t="shared" si="21"/>
        <v>Night</v>
      </c>
      <c r="I1278" s="3">
        <f t="shared" si="22"/>
        <v>3</v>
      </c>
      <c r="J1278" s="3">
        <f t="shared" si="23"/>
        <v>8</v>
      </c>
    </row>
    <row r="1279" spans="1:10" ht="14.25" customHeight="1" x14ac:dyDescent="0.45">
      <c r="A1279" s="5">
        <v>45518</v>
      </c>
      <c r="B1279" s="1">
        <v>45518.79118378472</v>
      </c>
      <c r="C1279" s="3">
        <f t="shared" si="20"/>
        <v>18</v>
      </c>
      <c r="D1279" s="3" t="s">
        <v>4</v>
      </c>
      <c r="E1279" s="3" t="s">
        <v>526</v>
      </c>
      <c r="F1279" s="4">
        <v>27.92</v>
      </c>
      <c r="G1279" s="3" t="s">
        <v>20</v>
      </c>
      <c r="H1279" s="3" t="str">
        <f t="shared" si="21"/>
        <v>Night</v>
      </c>
      <c r="I1279" s="3">
        <f t="shared" si="22"/>
        <v>3</v>
      </c>
      <c r="J1279" s="3">
        <f t="shared" si="23"/>
        <v>8</v>
      </c>
    </row>
    <row r="1280" spans="1:10" ht="14.25" customHeight="1" x14ac:dyDescent="0.45">
      <c r="A1280" s="5">
        <v>45518</v>
      </c>
      <c r="B1280" s="1">
        <v>45518.815876516201</v>
      </c>
      <c r="C1280" s="3">
        <f t="shared" si="20"/>
        <v>19</v>
      </c>
      <c r="D1280" s="3" t="s">
        <v>4</v>
      </c>
      <c r="E1280" s="3" t="s">
        <v>29</v>
      </c>
      <c r="F1280" s="4">
        <v>32.82</v>
      </c>
      <c r="G1280" s="3" t="s">
        <v>13</v>
      </c>
      <c r="H1280" s="3" t="str">
        <f t="shared" si="21"/>
        <v>Night</v>
      </c>
      <c r="I1280" s="3">
        <f t="shared" si="22"/>
        <v>3</v>
      </c>
      <c r="J1280" s="3">
        <f t="shared" si="23"/>
        <v>8</v>
      </c>
    </row>
    <row r="1281" spans="1:10" ht="14.25" customHeight="1" x14ac:dyDescent="0.45">
      <c r="A1281" s="5">
        <v>45518</v>
      </c>
      <c r="B1281" s="1">
        <v>45518.81653408565</v>
      </c>
      <c r="C1281" s="3">
        <f t="shared" si="20"/>
        <v>19</v>
      </c>
      <c r="D1281" s="3" t="s">
        <v>4</v>
      </c>
      <c r="E1281" s="3" t="s">
        <v>29</v>
      </c>
      <c r="F1281" s="4">
        <v>23.02</v>
      </c>
      <c r="G1281" s="3" t="s">
        <v>34</v>
      </c>
      <c r="H1281" s="3" t="str">
        <f t="shared" si="21"/>
        <v>Night</v>
      </c>
      <c r="I1281" s="3">
        <f t="shared" si="22"/>
        <v>3</v>
      </c>
      <c r="J1281" s="3">
        <f t="shared" si="23"/>
        <v>8</v>
      </c>
    </row>
    <row r="1282" spans="1:10" ht="14.25" customHeight="1" x14ac:dyDescent="0.45">
      <c r="A1282" s="5">
        <v>45518</v>
      </c>
      <c r="B1282" s="1">
        <v>45518.90385440972</v>
      </c>
      <c r="C1282" s="3">
        <f t="shared" si="20"/>
        <v>21</v>
      </c>
      <c r="D1282" s="3" t="s">
        <v>4</v>
      </c>
      <c r="E1282" s="3" t="s">
        <v>527</v>
      </c>
      <c r="F1282" s="4">
        <v>32.82</v>
      </c>
      <c r="G1282" s="3" t="s">
        <v>13</v>
      </c>
      <c r="H1282" s="3" t="str">
        <f t="shared" si="21"/>
        <v>Night</v>
      </c>
      <c r="I1282" s="3">
        <f t="shared" si="22"/>
        <v>3</v>
      </c>
      <c r="J1282" s="3">
        <f t="shared" si="23"/>
        <v>8</v>
      </c>
    </row>
    <row r="1283" spans="1:10" ht="14.25" customHeight="1" x14ac:dyDescent="0.45">
      <c r="A1283" s="5">
        <v>45519</v>
      </c>
      <c r="B1283" s="1">
        <v>45519.400129085647</v>
      </c>
      <c r="C1283" s="3">
        <f t="shared" si="20"/>
        <v>9</v>
      </c>
      <c r="D1283" s="3" t="s">
        <v>4</v>
      </c>
      <c r="E1283" s="3" t="s">
        <v>161</v>
      </c>
      <c r="F1283" s="4">
        <v>23.02</v>
      </c>
      <c r="G1283" s="3" t="s">
        <v>34</v>
      </c>
      <c r="H1283" s="3" t="str">
        <f t="shared" si="21"/>
        <v>Morning</v>
      </c>
      <c r="I1283" s="3">
        <f t="shared" si="22"/>
        <v>4</v>
      </c>
      <c r="J1283" s="3">
        <f t="shared" si="23"/>
        <v>8</v>
      </c>
    </row>
    <row r="1284" spans="1:10" ht="14.25" customHeight="1" x14ac:dyDescent="0.45">
      <c r="A1284" s="5">
        <v>45519</v>
      </c>
      <c r="B1284" s="1">
        <v>45519.400719583333</v>
      </c>
      <c r="C1284" s="3">
        <f t="shared" si="20"/>
        <v>9</v>
      </c>
      <c r="D1284" s="3" t="s">
        <v>4</v>
      </c>
      <c r="E1284" s="3" t="s">
        <v>528</v>
      </c>
      <c r="F1284" s="4">
        <v>32.82</v>
      </c>
      <c r="G1284" s="3" t="s">
        <v>49</v>
      </c>
      <c r="H1284" s="3" t="str">
        <f t="shared" si="21"/>
        <v>Morning</v>
      </c>
      <c r="I1284" s="3">
        <f t="shared" si="22"/>
        <v>4</v>
      </c>
      <c r="J1284" s="3">
        <f t="shared" si="23"/>
        <v>8</v>
      </c>
    </row>
    <row r="1285" spans="1:10" ht="14.25" customHeight="1" x14ac:dyDescent="0.45">
      <c r="A1285" s="5">
        <v>45519</v>
      </c>
      <c r="B1285" s="1">
        <v>45519.401445636577</v>
      </c>
      <c r="C1285" s="3">
        <f t="shared" si="20"/>
        <v>9</v>
      </c>
      <c r="D1285" s="3" t="s">
        <v>4</v>
      </c>
      <c r="E1285" s="3" t="s">
        <v>529</v>
      </c>
      <c r="F1285" s="4">
        <v>32.82</v>
      </c>
      <c r="G1285" s="3" t="s">
        <v>15</v>
      </c>
      <c r="H1285" s="3" t="str">
        <f t="shared" si="21"/>
        <v>Morning</v>
      </c>
      <c r="I1285" s="3">
        <f t="shared" si="22"/>
        <v>4</v>
      </c>
      <c r="J1285" s="3">
        <f t="shared" si="23"/>
        <v>8</v>
      </c>
    </row>
    <row r="1286" spans="1:10" ht="14.25" customHeight="1" x14ac:dyDescent="0.45">
      <c r="A1286" s="5">
        <v>45519</v>
      </c>
      <c r="B1286" s="1">
        <v>45519.401964525459</v>
      </c>
      <c r="C1286" s="3">
        <f t="shared" si="20"/>
        <v>9</v>
      </c>
      <c r="D1286" s="3" t="s">
        <v>4</v>
      </c>
      <c r="E1286" s="3" t="s">
        <v>529</v>
      </c>
      <c r="F1286" s="4">
        <v>32.82</v>
      </c>
      <c r="G1286" s="3" t="s">
        <v>13</v>
      </c>
      <c r="H1286" s="3" t="str">
        <f t="shared" si="21"/>
        <v>Morning</v>
      </c>
      <c r="I1286" s="3">
        <f t="shared" si="22"/>
        <v>4</v>
      </c>
      <c r="J1286" s="3">
        <f t="shared" si="23"/>
        <v>8</v>
      </c>
    </row>
    <row r="1287" spans="1:10" ht="14.25" customHeight="1" x14ac:dyDescent="0.45">
      <c r="A1287" s="5">
        <v>45519</v>
      </c>
      <c r="B1287" s="1">
        <v>45519.526823645836</v>
      </c>
      <c r="C1287" s="3">
        <f t="shared" si="20"/>
        <v>12</v>
      </c>
      <c r="D1287" s="3" t="s">
        <v>4</v>
      </c>
      <c r="E1287" s="3" t="s">
        <v>252</v>
      </c>
      <c r="F1287" s="4">
        <v>32.82</v>
      </c>
      <c r="G1287" s="3" t="s">
        <v>13</v>
      </c>
      <c r="H1287" s="3" t="str">
        <f t="shared" si="21"/>
        <v>Afternoon</v>
      </c>
      <c r="I1287" s="3">
        <f t="shared" si="22"/>
        <v>4</v>
      </c>
      <c r="J1287" s="3">
        <f t="shared" si="23"/>
        <v>8</v>
      </c>
    </row>
    <row r="1288" spans="1:10" ht="14.25" customHeight="1" x14ac:dyDescent="0.45">
      <c r="A1288" s="5">
        <v>45519</v>
      </c>
      <c r="B1288" s="1">
        <v>45519.575157418978</v>
      </c>
      <c r="C1288" s="3">
        <f t="shared" si="20"/>
        <v>13</v>
      </c>
      <c r="D1288" s="3" t="s">
        <v>4</v>
      </c>
      <c r="E1288" s="3" t="s">
        <v>530</v>
      </c>
      <c r="F1288" s="4">
        <v>32.82</v>
      </c>
      <c r="G1288" s="3" t="s">
        <v>13</v>
      </c>
      <c r="H1288" s="3" t="str">
        <f t="shared" si="21"/>
        <v>Afternoon</v>
      </c>
      <c r="I1288" s="3">
        <f t="shared" si="22"/>
        <v>4</v>
      </c>
      <c r="J1288" s="3">
        <f t="shared" si="23"/>
        <v>8</v>
      </c>
    </row>
    <row r="1289" spans="1:10" ht="14.25" customHeight="1" x14ac:dyDescent="0.45">
      <c r="A1289" s="5">
        <v>45519</v>
      </c>
      <c r="B1289" s="1">
        <v>45519.595696562501</v>
      </c>
      <c r="C1289" s="3">
        <f t="shared" si="20"/>
        <v>14</v>
      </c>
      <c r="D1289" s="3" t="s">
        <v>4</v>
      </c>
      <c r="E1289" s="3" t="s">
        <v>29</v>
      </c>
      <c r="F1289" s="4">
        <v>23.02</v>
      </c>
      <c r="G1289" s="3" t="s">
        <v>17</v>
      </c>
      <c r="H1289" s="3" t="str">
        <f t="shared" si="21"/>
        <v>Afternoon</v>
      </c>
      <c r="I1289" s="3">
        <f t="shared" si="22"/>
        <v>4</v>
      </c>
      <c r="J1289" s="3">
        <f t="shared" si="23"/>
        <v>8</v>
      </c>
    </row>
    <row r="1290" spans="1:10" ht="14.25" customHeight="1" x14ac:dyDescent="0.45">
      <c r="A1290" s="5">
        <v>45519</v>
      </c>
      <c r="B1290" s="1">
        <v>45519.596421030095</v>
      </c>
      <c r="C1290" s="3">
        <f t="shared" si="20"/>
        <v>14</v>
      </c>
      <c r="D1290" s="3" t="s">
        <v>4</v>
      </c>
      <c r="E1290" s="3" t="s">
        <v>29</v>
      </c>
      <c r="F1290" s="4">
        <v>18.12</v>
      </c>
      <c r="G1290" s="3" t="s">
        <v>41</v>
      </c>
      <c r="H1290" s="3" t="str">
        <f t="shared" si="21"/>
        <v>Afternoon</v>
      </c>
      <c r="I1290" s="3">
        <f t="shared" si="22"/>
        <v>4</v>
      </c>
      <c r="J1290" s="3">
        <f t="shared" si="23"/>
        <v>8</v>
      </c>
    </row>
    <row r="1291" spans="1:10" ht="14.25" customHeight="1" x14ac:dyDescent="0.45">
      <c r="A1291" s="5">
        <v>45519</v>
      </c>
      <c r="B1291" s="1">
        <v>45519.745743344909</v>
      </c>
      <c r="C1291" s="3">
        <f t="shared" si="20"/>
        <v>17</v>
      </c>
      <c r="D1291" s="3" t="s">
        <v>4</v>
      </c>
      <c r="E1291" s="3" t="s">
        <v>531</v>
      </c>
      <c r="F1291" s="4">
        <v>27.92</v>
      </c>
      <c r="G1291" s="3" t="s">
        <v>20</v>
      </c>
      <c r="H1291" s="3" t="str">
        <f t="shared" si="21"/>
        <v>Night</v>
      </c>
      <c r="I1291" s="3">
        <f t="shared" si="22"/>
        <v>4</v>
      </c>
      <c r="J1291" s="3">
        <f t="shared" si="23"/>
        <v>8</v>
      </c>
    </row>
    <row r="1292" spans="1:10" ht="14.25" customHeight="1" x14ac:dyDescent="0.45">
      <c r="A1292" s="5">
        <v>45519</v>
      </c>
      <c r="B1292" s="1">
        <v>45519.799284976849</v>
      </c>
      <c r="C1292" s="3">
        <f t="shared" si="20"/>
        <v>19</v>
      </c>
      <c r="D1292" s="3" t="s">
        <v>4</v>
      </c>
      <c r="E1292" s="3" t="s">
        <v>532</v>
      </c>
      <c r="F1292" s="4">
        <v>32.82</v>
      </c>
      <c r="G1292" s="3" t="s">
        <v>15</v>
      </c>
      <c r="H1292" s="3" t="str">
        <f t="shared" si="21"/>
        <v>Night</v>
      </c>
      <c r="I1292" s="3">
        <f t="shared" si="22"/>
        <v>4</v>
      </c>
      <c r="J1292" s="3">
        <f t="shared" si="23"/>
        <v>8</v>
      </c>
    </row>
    <row r="1293" spans="1:10" ht="14.25" customHeight="1" x14ac:dyDescent="0.45">
      <c r="A1293" s="5">
        <v>45519</v>
      </c>
      <c r="B1293" s="1">
        <v>45519.799930972222</v>
      </c>
      <c r="C1293" s="3">
        <f t="shared" si="20"/>
        <v>19</v>
      </c>
      <c r="D1293" s="3" t="s">
        <v>4</v>
      </c>
      <c r="E1293" s="3" t="s">
        <v>532</v>
      </c>
      <c r="F1293" s="4">
        <v>27.92</v>
      </c>
      <c r="G1293" s="3" t="s">
        <v>20</v>
      </c>
      <c r="H1293" s="3" t="str">
        <f t="shared" si="21"/>
        <v>Night</v>
      </c>
      <c r="I1293" s="3">
        <f t="shared" si="22"/>
        <v>4</v>
      </c>
      <c r="J1293" s="3">
        <f t="shared" si="23"/>
        <v>8</v>
      </c>
    </row>
    <row r="1294" spans="1:10" ht="14.25" customHeight="1" x14ac:dyDescent="0.45">
      <c r="A1294" s="5">
        <v>45519</v>
      </c>
      <c r="B1294" s="1">
        <v>45519.820488935184</v>
      </c>
      <c r="C1294" s="3">
        <f t="shared" si="20"/>
        <v>19</v>
      </c>
      <c r="D1294" s="3" t="s">
        <v>4</v>
      </c>
      <c r="E1294" s="3" t="s">
        <v>533</v>
      </c>
      <c r="F1294" s="4">
        <v>27.92</v>
      </c>
      <c r="G1294" s="3" t="s">
        <v>20</v>
      </c>
      <c r="H1294" s="3" t="str">
        <f t="shared" si="21"/>
        <v>Night</v>
      </c>
      <c r="I1294" s="3">
        <f t="shared" si="22"/>
        <v>4</v>
      </c>
      <c r="J1294" s="3">
        <f t="shared" si="23"/>
        <v>8</v>
      </c>
    </row>
    <row r="1295" spans="1:10" ht="14.25" customHeight="1" x14ac:dyDescent="0.45">
      <c r="A1295" s="5">
        <v>45519</v>
      </c>
      <c r="B1295" s="1">
        <v>45519.821272997688</v>
      </c>
      <c r="C1295" s="3">
        <f t="shared" si="20"/>
        <v>19</v>
      </c>
      <c r="D1295" s="3" t="s">
        <v>4</v>
      </c>
      <c r="E1295" s="3" t="s">
        <v>533</v>
      </c>
      <c r="F1295" s="4">
        <v>23.02</v>
      </c>
      <c r="G1295" s="3" t="s">
        <v>17</v>
      </c>
      <c r="H1295" s="3" t="str">
        <f t="shared" si="21"/>
        <v>Night</v>
      </c>
      <c r="I1295" s="3">
        <f t="shared" si="22"/>
        <v>4</v>
      </c>
      <c r="J1295" s="3">
        <f t="shared" si="23"/>
        <v>8</v>
      </c>
    </row>
    <row r="1296" spans="1:10" ht="14.25" customHeight="1" x14ac:dyDescent="0.45">
      <c r="A1296" s="5">
        <v>45519</v>
      </c>
      <c r="B1296" s="1">
        <v>45519.861591620371</v>
      </c>
      <c r="C1296" s="3">
        <f t="shared" si="20"/>
        <v>20</v>
      </c>
      <c r="D1296" s="3" t="s">
        <v>4</v>
      </c>
      <c r="E1296" s="3" t="s">
        <v>534</v>
      </c>
      <c r="F1296" s="4">
        <v>32.82</v>
      </c>
      <c r="G1296" s="3" t="s">
        <v>49</v>
      </c>
      <c r="H1296" s="3" t="str">
        <f t="shared" si="21"/>
        <v>Night</v>
      </c>
      <c r="I1296" s="3">
        <f t="shared" si="22"/>
        <v>4</v>
      </c>
      <c r="J1296" s="3">
        <f t="shared" si="23"/>
        <v>8</v>
      </c>
    </row>
    <row r="1297" spans="1:10" ht="14.25" customHeight="1" x14ac:dyDescent="0.45">
      <c r="A1297" s="5">
        <v>45519</v>
      </c>
      <c r="B1297" s="1">
        <v>45519.899537962963</v>
      </c>
      <c r="C1297" s="3">
        <f t="shared" si="20"/>
        <v>21</v>
      </c>
      <c r="D1297" s="3" t="s">
        <v>4</v>
      </c>
      <c r="E1297" s="3" t="s">
        <v>60</v>
      </c>
      <c r="F1297" s="4">
        <v>18.12</v>
      </c>
      <c r="G1297" s="3" t="s">
        <v>41</v>
      </c>
      <c r="H1297" s="3" t="str">
        <f t="shared" si="21"/>
        <v>Night</v>
      </c>
      <c r="I1297" s="3">
        <f t="shared" si="22"/>
        <v>4</v>
      </c>
      <c r="J1297" s="3">
        <f t="shared" si="23"/>
        <v>8</v>
      </c>
    </row>
    <row r="1298" spans="1:10" ht="14.25" customHeight="1" x14ac:dyDescent="0.45">
      <c r="A1298" s="5">
        <v>45519</v>
      </c>
      <c r="B1298" s="1">
        <v>45519.900127696761</v>
      </c>
      <c r="C1298" s="3">
        <f t="shared" si="20"/>
        <v>21</v>
      </c>
      <c r="D1298" s="3" t="s">
        <v>4</v>
      </c>
      <c r="E1298" s="3" t="s">
        <v>60</v>
      </c>
      <c r="F1298" s="4">
        <v>27.92</v>
      </c>
      <c r="G1298" s="3" t="s">
        <v>20</v>
      </c>
      <c r="H1298" s="3" t="str">
        <f t="shared" si="21"/>
        <v>Night</v>
      </c>
      <c r="I1298" s="3">
        <f t="shared" si="22"/>
        <v>4</v>
      </c>
      <c r="J1298" s="3">
        <f t="shared" si="23"/>
        <v>8</v>
      </c>
    </row>
    <row r="1299" spans="1:10" ht="14.25" customHeight="1" x14ac:dyDescent="0.45">
      <c r="A1299" s="5">
        <v>45520</v>
      </c>
      <c r="B1299" s="1">
        <v>45520.520332546294</v>
      </c>
      <c r="C1299" s="3">
        <f t="shared" si="20"/>
        <v>12</v>
      </c>
      <c r="D1299" s="3" t="s">
        <v>4</v>
      </c>
      <c r="E1299" s="3" t="s">
        <v>533</v>
      </c>
      <c r="F1299" s="4">
        <v>32.82</v>
      </c>
      <c r="G1299" s="3" t="s">
        <v>13</v>
      </c>
      <c r="H1299" s="3" t="str">
        <f t="shared" si="21"/>
        <v>Afternoon</v>
      </c>
      <c r="I1299" s="3">
        <f t="shared" si="22"/>
        <v>5</v>
      </c>
      <c r="J1299" s="3">
        <f t="shared" si="23"/>
        <v>8</v>
      </c>
    </row>
    <row r="1300" spans="1:10" ht="14.25" customHeight="1" x14ac:dyDescent="0.45">
      <c r="A1300" s="5">
        <v>45520</v>
      </c>
      <c r="B1300" s="1">
        <v>45520.537701990739</v>
      </c>
      <c r="C1300" s="3">
        <f t="shared" si="20"/>
        <v>12</v>
      </c>
      <c r="D1300" s="3" t="s">
        <v>4</v>
      </c>
      <c r="E1300" s="3" t="s">
        <v>535</v>
      </c>
      <c r="F1300" s="4">
        <v>23.02</v>
      </c>
      <c r="G1300" s="3" t="s">
        <v>17</v>
      </c>
      <c r="H1300" s="3" t="str">
        <f t="shared" si="21"/>
        <v>Afternoon</v>
      </c>
      <c r="I1300" s="3">
        <f t="shared" si="22"/>
        <v>5</v>
      </c>
      <c r="J1300" s="3">
        <f t="shared" si="23"/>
        <v>8</v>
      </c>
    </row>
    <row r="1301" spans="1:10" ht="14.25" customHeight="1" x14ac:dyDescent="0.45">
      <c r="A1301" s="5">
        <v>45520</v>
      </c>
      <c r="B1301" s="1">
        <v>45520.566814791666</v>
      </c>
      <c r="C1301" s="3">
        <f t="shared" si="20"/>
        <v>13</v>
      </c>
      <c r="D1301" s="3" t="s">
        <v>4</v>
      </c>
      <c r="E1301" s="3" t="s">
        <v>449</v>
      </c>
      <c r="F1301" s="4">
        <v>27.92</v>
      </c>
      <c r="G1301" s="3" t="s">
        <v>20</v>
      </c>
      <c r="H1301" s="3" t="str">
        <f t="shared" si="21"/>
        <v>Afternoon</v>
      </c>
      <c r="I1301" s="3">
        <f t="shared" si="22"/>
        <v>5</v>
      </c>
      <c r="J1301" s="3">
        <f t="shared" si="23"/>
        <v>8</v>
      </c>
    </row>
    <row r="1302" spans="1:10" ht="14.25" customHeight="1" x14ac:dyDescent="0.45">
      <c r="A1302" s="5">
        <v>45520</v>
      </c>
      <c r="B1302" s="1">
        <v>45520.638098807867</v>
      </c>
      <c r="C1302" s="3">
        <f t="shared" si="20"/>
        <v>15</v>
      </c>
      <c r="D1302" s="3" t="s">
        <v>4</v>
      </c>
      <c r="E1302" s="3" t="s">
        <v>29</v>
      </c>
      <c r="F1302" s="4">
        <v>18.12</v>
      </c>
      <c r="G1302" s="3" t="s">
        <v>41</v>
      </c>
      <c r="H1302" s="3" t="str">
        <f t="shared" si="21"/>
        <v>Afternoon</v>
      </c>
      <c r="I1302" s="3">
        <f t="shared" si="22"/>
        <v>5</v>
      </c>
      <c r="J1302" s="3">
        <f t="shared" si="23"/>
        <v>8</v>
      </c>
    </row>
    <row r="1303" spans="1:10" ht="14.25" customHeight="1" x14ac:dyDescent="0.45">
      <c r="A1303" s="5">
        <v>45520</v>
      </c>
      <c r="B1303" s="1">
        <v>45520.638649004628</v>
      </c>
      <c r="C1303" s="3">
        <f t="shared" si="20"/>
        <v>15</v>
      </c>
      <c r="D1303" s="3" t="s">
        <v>4</v>
      </c>
      <c r="E1303" s="3" t="s">
        <v>29</v>
      </c>
      <c r="F1303" s="4">
        <v>18.12</v>
      </c>
      <c r="G1303" s="3" t="s">
        <v>41</v>
      </c>
      <c r="H1303" s="3" t="str">
        <f t="shared" si="21"/>
        <v>Afternoon</v>
      </c>
      <c r="I1303" s="3">
        <f t="shared" si="22"/>
        <v>5</v>
      </c>
      <c r="J1303" s="3">
        <f t="shared" si="23"/>
        <v>8</v>
      </c>
    </row>
    <row r="1304" spans="1:10" ht="14.25" customHeight="1" x14ac:dyDescent="0.45">
      <c r="A1304" s="5">
        <v>45521</v>
      </c>
      <c r="B1304" s="1">
        <v>45521.386730219907</v>
      </c>
      <c r="C1304" s="3">
        <f t="shared" si="20"/>
        <v>9</v>
      </c>
      <c r="D1304" s="3" t="s">
        <v>4</v>
      </c>
      <c r="E1304" s="3" t="s">
        <v>117</v>
      </c>
      <c r="F1304" s="4">
        <v>27.92</v>
      </c>
      <c r="G1304" s="3" t="s">
        <v>20</v>
      </c>
      <c r="H1304" s="3" t="str">
        <f t="shared" si="21"/>
        <v>Morning</v>
      </c>
      <c r="I1304" s="3">
        <f t="shared" si="22"/>
        <v>6</v>
      </c>
      <c r="J1304" s="3">
        <f t="shared" si="23"/>
        <v>8</v>
      </c>
    </row>
    <row r="1305" spans="1:10" ht="14.25" customHeight="1" x14ac:dyDescent="0.45">
      <c r="A1305" s="5">
        <v>45521</v>
      </c>
      <c r="B1305" s="1">
        <v>45521.38760396991</v>
      </c>
      <c r="C1305" s="3">
        <f t="shared" si="20"/>
        <v>9</v>
      </c>
      <c r="D1305" s="3" t="s">
        <v>4</v>
      </c>
      <c r="E1305" s="3" t="s">
        <v>536</v>
      </c>
      <c r="F1305" s="4">
        <v>32.82</v>
      </c>
      <c r="G1305" s="3" t="s">
        <v>49</v>
      </c>
      <c r="H1305" s="3" t="str">
        <f t="shared" si="21"/>
        <v>Morning</v>
      </c>
      <c r="I1305" s="3">
        <f t="shared" si="22"/>
        <v>6</v>
      </c>
      <c r="J1305" s="3">
        <f t="shared" si="23"/>
        <v>8</v>
      </c>
    </row>
    <row r="1306" spans="1:10" ht="14.25" customHeight="1" x14ac:dyDescent="0.45">
      <c r="A1306" s="5">
        <v>45521</v>
      </c>
      <c r="B1306" s="1">
        <v>45521.453950543983</v>
      </c>
      <c r="C1306" s="3">
        <f t="shared" si="20"/>
        <v>10</v>
      </c>
      <c r="D1306" s="3" t="s">
        <v>4</v>
      </c>
      <c r="E1306" s="3" t="s">
        <v>537</v>
      </c>
      <c r="F1306" s="4">
        <v>27.92</v>
      </c>
      <c r="G1306" s="3" t="s">
        <v>20</v>
      </c>
      <c r="H1306" s="3" t="str">
        <f t="shared" si="21"/>
        <v>Morning</v>
      </c>
      <c r="I1306" s="3">
        <f t="shared" si="22"/>
        <v>6</v>
      </c>
      <c r="J1306" s="3">
        <f t="shared" si="23"/>
        <v>8</v>
      </c>
    </row>
    <row r="1307" spans="1:10" ht="14.25" customHeight="1" x14ac:dyDescent="0.45">
      <c r="A1307" s="5">
        <v>45521</v>
      </c>
      <c r="B1307" s="1">
        <v>45521.49909315972</v>
      </c>
      <c r="C1307" s="3">
        <f t="shared" si="20"/>
        <v>11</v>
      </c>
      <c r="D1307" s="3" t="s">
        <v>4</v>
      </c>
      <c r="E1307" s="3" t="s">
        <v>161</v>
      </c>
      <c r="F1307" s="4">
        <v>23.02</v>
      </c>
      <c r="G1307" s="3" t="s">
        <v>34</v>
      </c>
      <c r="H1307" s="3" t="str">
        <f t="shared" si="21"/>
        <v>Morning</v>
      </c>
      <c r="I1307" s="3">
        <f t="shared" si="22"/>
        <v>6</v>
      </c>
      <c r="J1307" s="3">
        <f t="shared" si="23"/>
        <v>8</v>
      </c>
    </row>
    <row r="1308" spans="1:10" ht="14.25" customHeight="1" x14ac:dyDescent="0.45">
      <c r="A1308" s="5">
        <v>45521</v>
      </c>
      <c r="B1308" s="1">
        <v>45521.499633078703</v>
      </c>
      <c r="C1308" s="3">
        <f t="shared" si="20"/>
        <v>11</v>
      </c>
      <c r="D1308" s="3" t="s">
        <v>4</v>
      </c>
      <c r="E1308" s="3" t="s">
        <v>161</v>
      </c>
      <c r="F1308" s="4">
        <v>23.02</v>
      </c>
      <c r="G1308" s="3" t="s">
        <v>34</v>
      </c>
      <c r="H1308" s="3" t="str">
        <f t="shared" si="21"/>
        <v>Morning</v>
      </c>
      <c r="I1308" s="3">
        <f t="shared" si="22"/>
        <v>6</v>
      </c>
      <c r="J1308" s="3">
        <f t="shared" si="23"/>
        <v>8</v>
      </c>
    </row>
    <row r="1309" spans="1:10" ht="14.25" customHeight="1" x14ac:dyDescent="0.45">
      <c r="A1309" s="5">
        <v>45521</v>
      </c>
      <c r="B1309" s="1">
        <v>45521.55463175926</v>
      </c>
      <c r="C1309" s="3">
        <f t="shared" si="20"/>
        <v>13</v>
      </c>
      <c r="D1309" s="3" t="s">
        <v>4</v>
      </c>
      <c r="E1309" s="3" t="s">
        <v>538</v>
      </c>
      <c r="F1309" s="4">
        <v>27.92</v>
      </c>
      <c r="G1309" s="3" t="s">
        <v>20</v>
      </c>
      <c r="H1309" s="3" t="str">
        <f t="shared" si="21"/>
        <v>Afternoon</v>
      </c>
      <c r="I1309" s="3">
        <f t="shared" si="22"/>
        <v>6</v>
      </c>
      <c r="J1309" s="3">
        <f t="shared" si="23"/>
        <v>8</v>
      </c>
    </row>
    <row r="1310" spans="1:10" ht="14.25" customHeight="1" x14ac:dyDescent="0.45">
      <c r="A1310" s="5">
        <v>45521</v>
      </c>
      <c r="B1310" s="1">
        <v>45521.688829131941</v>
      </c>
      <c r="C1310" s="3">
        <f t="shared" si="20"/>
        <v>16</v>
      </c>
      <c r="D1310" s="3" t="s">
        <v>4</v>
      </c>
      <c r="E1310" s="3" t="s">
        <v>297</v>
      </c>
      <c r="F1310" s="4">
        <v>23.02</v>
      </c>
      <c r="G1310" s="3" t="s">
        <v>34</v>
      </c>
      <c r="H1310" s="3" t="str">
        <f t="shared" si="21"/>
        <v>Afternoon</v>
      </c>
      <c r="I1310" s="3">
        <f t="shared" si="22"/>
        <v>6</v>
      </c>
      <c r="J1310" s="3">
        <f t="shared" si="23"/>
        <v>8</v>
      </c>
    </row>
    <row r="1311" spans="1:10" ht="14.25" customHeight="1" x14ac:dyDescent="0.45">
      <c r="A1311" s="5">
        <v>45521</v>
      </c>
      <c r="B1311" s="1">
        <v>45521.690150196759</v>
      </c>
      <c r="C1311" s="3">
        <f t="shared" si="20"/>
        <v>16</v>
      </c>
      <c r="D1311" s="3" t="s">
        <v>4</v>
      </c>
      <c r="E1311" s="3" t="s">
        <v>212</v>
      </c>
      <c r="F1311" s="4">
        <v>32.82</v>
      </c>
      <c r="G1311" s="3" t="s">
        <v>13</v>
      </c>
      <c r="H1311" s="3" t="str">
        <f t="shared" si="21"/>
        <v>Afternoon</v>
      </c>
      <c r="I1311" s="3">
        <f t="shared" si="22"/>
        <v>6</v>
      </c>
      <c r="J1311" s="3">
        <f t="shared" si="23"/>
        <v>8</v>
      </c>
    </row>
    <row r="1312" spans="1:10" ht="14.25" customHeight="1" x14ac:dyDescent="0.45">
      <c r="A1312" s="5">
        <v>45521</v>
      </c>
      <c r="B1312" s="1">
        <v>45521.784014490739</v>
      </c>
      <c r="C1312" s="3">
        <f t="shared" si="20"/>
        <v>18</v>
      </c>
      <c r="D1312" s="3" t="s">
        <v>4</v>
      </c>
      <c r="E1312" s="3" t="s">
        <v>476</v>
      </c>
      <c r="F1312" s="4">
        <v>32.82</v>
      </c>
      <c r="G1312" s="3" t="s">
        <v>49</v>
      </c>
      <c r="H1312" s="3" t="str">
        <f t="shared" si="21"/>
        <v>Night</v>
      </c>
      <c r="I1312" s="3">
        <f t="shared" si="22"/>
        <v>6</v>
      </c>
      <c r="J1312" s="3">
        <f t="shared" si="23"/>
        <v>8</v>
      </c>
    </row>
    <row r="1313" spans="1:10" ht="14.25" customHeight="1" x14ac:dyDescent="0.45">
      <c r="A1313" s="5">
        <v>45521</v>
      </c>
      <c r="B1313" s="1">
        <v>45521.888157476853</v>
      </c>
      <c r="C1313" s="3">
        <f t="shared" si="20"/>
        <v>21</v>
      </c>
      <c r="D1313" s="3" t="s">
        <v>4</v>
      </c>
      <c r="E1313" s="3" t="s">
        <v>60</v>
      </c>
      <c r="F1313" s="4">
        <v>27.92</v>
      </c>
      <c r="G1313" s="3" t="s">
        <v>20</v>
      </c>
      <c r="H1313" s="3" t="str">
        <f t="shared" si="21"/>
        <v>Night</v>
      </c>
      <c r="I1313" s="3">
        <f t="shared" si="22"/>
        <v>6</v>
      </c>
      <c r="J1313" s="3">
        <f t="shared" si="23"/>
        <v>8</v>
      </c>
    </row>
    <row r="1314" spans="1:10" ht="14.25" customHeight="1" x14ac:dyDescent="0.45">
      <c r="A1314" s="5">
        <v>45521</v>
      </c>
      <c r="B1314" s="1">
        <v>45521.946288784726</v>
      </c>
      <c r="C1314" s="3">
        <f t="shared" si="20"/>
        <v>22</v>
      </c>
      <c r="D1314" s="3" t="s">
        <v>4</v>
      </c>
      <c r="E1314" s="3" t="s">
        <v>539</v>
      </c>
      <c r="F1314" s="4">
        <v>32.82</v>
      </c>
      <c r="G1314" s="3" t="s">
        <v>13</v>
      </c>
      <c r="H1314" s="3" t="str">
        <f t="shared" si="21"/>
        <v>Night</v>
      </c>
      <c r="I1314" s="3">
        <f t="shared" si="22"/>
        <v>6</v>
      </c>
      <c r="J1314" s="3">
        <f t="shared" si="23"/>
        <v>8</v>
      </c>
    </row>
    <row r="1315" spans="1:10" ht="14.25" customHeight="1" x14ac:dyDescent="0.45">
      <c r="A1315" s="5">
        <v>45522</v>
      </c>
      <c r="B1315" s="1">
        <v>45522.340076400462</v>
      </c>
      <c r="C1315" s="3">
        <f t="shared" si="20"/>
        <v>8</v>
      </c>
      <c r="D1315" s="3" t="s">
        <v>4</v>
      </c>
      <c r="E1315" s="3" t="s">
        <v>540</v>
      </c>
      <c r="F1315" s="4">
        <v>32.82</v>
      </c>
      <c r="G1315" s="3" t="s">
        <v>49</v>
      </c>
      <c r="H1315" s="3" t="str">
        <f t="shared" si="21"/>
        <v>Morning</v>
      </c>
      <c r="I1315" s="3">
        <f t="shared" si="22"/>
        <v>7</v>
      </c>
      <c r="J1315" s="3">
        <f t="shared" si="23"/>
        <v>8</v>
      </c>
    </row>
    <row r="1316" spans="1:10" ht="14.25" customHeight="1" x14ac:dyDescent="0.45">
      <c r="A1316" s="5">
        <v>45522</v>
      </c>
      <c r="B1316" s="1">
        <v>45522.355620335649</v>
      </c>
      <c r="C1316" s="3">
        <f t="shared" si="20"/>
        <v>8</v>
      </c>
      <c r="D1316" s="3" t="s">
        <v>4</v>
      </c>
      <c r="E1316" s="3" t="s">
        <v>541</v>
      </c>
      <c r="F1316" s="4">
        <v>32.82</v>
      </c>
      <c r="G1316" s="3" t="s">
        <v>49</v>
      </c>
      <c r="H1316" s="3" t="str">
        <f t="shared" si="21"/>
        <v>Morning</v>
      </c>
      <c r="I1316" s="3">
        <f t="shared" si="22"/>
        <v>7</v>
      </c>
      <c r="J1316" s="3">
        <f t="shared" si="23"/>
        <v>8</v>
      </c>
    </row>
    <row r="1317" spans="1:10" ht="14.25" customHeight="1" x14ac:dyDescent="0.45">
      <c r="A1317" s="5">
        <v>45522</v>
      </c>
      <c r="B1317" s="1">
        <v>45522.361877881944</v>
      </c>
      <c r="C1317" s="3">
        <f t="shared" si="20"/>
        <v>8</v>
      </c>
      <c r="D1317" s="3" t="s">
        <v>4</v>
      </c>
      <c r="E1317" s="3" t="s">
        <v>161</v>
      </c>
      <c r="F1317" s="4">
        <v>23.02</v>
      </c>
      <c r="G1317" s="3" t="s">
        <v>34</v>
      </c>
      <c r="H1317" s="3" t="str">
        <f t="shared" si="21"/>
        <v>Morning</v>
      </c>
      <c r="I1317" s="3">
        <f t="shared" si="22"/>
        <v>7</v>
      </c>
      <c r="J1317" s="3">
        <f t="shared" si="23"/>
        <v>8</v>
      </c>
    </row>
    <row r="1318" spans="1:10" ht="14.25" customHeight="1" x14ac:dyDescent="0.45">
      <c r="A1318" s="5">
        <v>45522</v>
      </c>
      <c r="B1318" s="1">
        <v>45522.372237175929</v>
      </c>
      <c r="C1318" s="3">
        <f t="shared" si="20"/>
        <v>8</v>
      </c>
      <c r="D1318" s="3" t="s">
        <v>4</v>
      </c>
      <c r="E1318" s="3" t="s">
        <v>542</v>
      </c>
      <c r="F1318" s="4">
        <v>27.92</v>
      </c>
      <c r="G1318" s="3" t="s">
        <v>20</v>
      </c>
      <c r="H1318" s="3" t="str">
        <f t="shared" si="21"/>
        <v>Morning</v>
      </c>
      <c r="I1318" s="3">
        <f t="shared" si="22"/>
        <v>7</v>
      </c>
      <c r="J1318" s="3">
        <f t="shared" si="23"/>
        <v>8</v>
      </c>
    </row>
    <row r="1319" spans="1:10" ht="14.25" customHeight="1" x14ac:dyDescent="0.45">
      <c r="A1319" s="5">
        <v>45522</v>
      </c>
      <c r="B1319" s="1">
        <v>45522.522001064812</v>
      </c>
      <c r="C1319" s="3">
        <f t="shared" si="20"/>
        <v>12</v>
      </c>
      <c r="D1319" s="3" t="s">
        <v>4</v>
      </c>
      <c r="E1319" s="3" t="s">
        <v>483</v>
      </c>
      <c r="F1319" s="4">
        <v>32.82</v>
      </c>
      <c r="G1319" s="3" t="s">
        <v>49</v>
      </c>
      <c r="H1319" s="3" t="str">
        <f t="shared" si="21"/>
        <v>Afternoon</v>
      </c>
      <c r="I1319" s="3">
        <f t="shared" si="22"/>
        <v>7</v>
      </c>
      <c r="J1319" s="3">
        <f t="shared" si="23"/>
        <v>8</v>
      </c>
    </row>
    <row r="1320" spans="1:10" ht="14.25" customHeight="1" x14ac:dyDescent="0.45">
      <c r="A1320" s="5">
        <v>45522</v>
      </c>
      <c r="B1320" s="1">
        <v>45522.604416724535</v>
      </c>
      <c r="C1320" s="3">
        <f t="shared" si="20"/>
        <v>14</v>
      </c>
      <c r="D1320" s="3" t="s">
        <v>4</v>
      </c>
      <c r="E1320" s="3" t="s">
        <v>60</v>
      </c>
      <c r="F1320" s="4">
        <v>27.92</v>
      </c>
      <c r="G1320" s="3" t="s">
        <v>20</v>
      </c>
      <c r="H1320" s="3" t="str">
        <f t="shared" si="21"/>
        <v>Afternoon</v>
      </c>
      <c r="I1320" s="3">
        <f t="shared" si="22"/>
        <v>7</v>
      </c>
      <c r="J1320" s="3">
        <f t="shared" si="23"/>
        <v>8</v>
      </c>
    </row>
    <row r="1321" spans="1:10" ht="14.25" customHeight="1" x14ac:dyDescent="0.45">
      <c r="A1321" s="5">
        <v>45522</v>
      </c>
      <c r="B1321" s="1">
        <v>45522.766791388887</v>
      </c>
      <c r="C1321" s="3">
        <f t="shared" si="20"/>
        <v>18</v>
      </c>
      <c r="D1321" s="3" t="s">
        <v>4</v>
      </c>
      <c r="E1321" s="3" t="s">
        <v>543</v>
      </c>
      <c r="F1321" s="4">
        <v>27.92</v>
      </c>
      <c r="G1321" s="3" t="s">
        <v>20</v>
      </c>
      <c r="H1321" s="3" t="str">
        <f t="shared" si="21"/>
        <v>Night</v>
      </c>
      <c r="I1321" s="3">
        <f t="shared" si="22"/>
        <v>7</v>
      </c>
      <c r="J1321" s="3">
        <f t="shared" si="23"/>
        <v>8</v>
      </c>
    </row>
    <row r="1322" spans="1:10" ht="14.25" customHeight="1" x14ac:dyDescent="0.45">
      <c r="A1322" s="5">
        <v>45522</v>
      </c>
      <c r="B1322" s="1">
        <v>45522.768099374996</v>
      </c>
      <c r="C1322" s="3">
        <f t="shared" si="20"/>
        <v>18</v>
      </c>
      <c r="D1322" s="3" t="s">
        <v>4</v>
      </c>
      <c r="E1322" s="3" t="s">
        <v>543</v>
      </c>
      <c r="F1322" s="4">
        <v>27.92</v>
      </c>
      <c r="G1322" s="3" t="s">
        <v>20</v>
      </c>
      <c r="H1322" s="3" t="str">
        <f t="shared" si="21"/>
        <v>Night</v>
      </c>
      <c r="I1322" s="3">
        <f t="shared" si="22"/>
        <v>7</v>
      </c>
      <c r="J1322" s="3">
        <f t="shared" si="23"/>
        <v>8</v>
      </c>
    </row>
    <row r="1323" spans="1:10" ht="14.25" customHeight="1" x14ac:dyDescent="0.45">
      <c r="A1323" s="5">
        <v>45522</v>
      </c>
      <c r="B1323" s="1">
        <v>45522.768953159721</v>
      </c>
      <c r="C1323" s="3">
        <f t="shared" si="20"/>
        <v>18</v>
      </c>
      <c r="D1323" s="3" t="s">
        <v>4</v>
      </c>
      <c r="E1323" s="3" t="s">
        <v>543</v>
      </c>
      <c r="F1323" s="4">
        <v>23.02</v>
      </c>
      <c r="G1323" s="3" t="s">
        <v>17</v>
      </c>
      <c r="H1323" s="3" t="str">
        <f t="shared" si="21"/>
        <v>Night</v>
      </c>
      <c r="I1323" s="3">
        <f t="shared" si="22"/>
        <v>7</v>
      </c>
      <c r="J1323" s="3">
        <f t="shared" si="23"/>
        <v>8</v>
      </c>
    </row>
    <row r="1324" spans="1:10" ht="14.25" customHeight="1" x14ac:dyDescent="0.45">
      <c r="A1324" s="5">
        <v>45522</v>
      </c>
      <c r="B1324" s="1">
        <v>45522.76959570602</v>
      </c>
      <c r="C1324" s="3">
        <f t="shared" si="20"/>
        <v>18</v>
      </c>
      <c r="D1324" s="3" t="s">
        <v>4</v>
      </c>
      <c r="E1324" s="3" t="s">
        <v>543</v>
      </c>
      <c r="F1324" s="4">
        <v>23.02</v>
      </c>
      <c r="G1324" s="3" t="s">
        <v>17</v>
      </c>
      <c r="H1324" s="3" t="str">
        <f t="shared" si="21"/>
        <v>Night</v>
      </c>
      <c r="I1324" s="3">
        <f t="shared" si="22"/>
        <v>7</v>
      </c>
      <c r="J1324" s="3">
        <f t="shared" si="23"/>
        <v>8</v>
      </c>
    </row>
    <row r="1325" spans="1:10" ht="14.25" customHeight="1" x14ac:dyDescent="0.45">
      <c r="A1325" s="5">
        <v>45523</v>
      </c>
      <c r="B1325" s="1">
        <v>45523.631816921297</v>
      </c>
      <c r="C1325" s="3">
        <f t="shared" si="20"/>
        <v>15</v>
      </c>
      <c r="D1325" s="3" t="s">
        <v>4</v>
      </c>
      <c r="E1325" s="3" t="s">
        <v>544</v>
      </c>
      <c r="F1325" s="4">
        <v>27.92</v>
      </c>
      <c r="G1325" s="3" t="s">
        <v>20</v>
      </c>
      <c r="H1325" s="3" t="str">
        <f t="shared" si="21"/>
        <v>Afternoon</v>
      </c>
      <c r="I1325" s="3">
        <f t="shared" si="22"/>
        <v>1</v>
      </c>
      <c r="J1325" s="3">
        <f t="shared" si="23"/>
        <v>8</v>
      </c>
    </row>
    <row r="1326" spans="1:10" ht="14.25" customHeight="1" x14ac:dyDescent="0.45">
      <c r="A1326" s="5">
        <v>45523</v>
      </c>
      <c r="B1326" s="1">
        <v>45523.632537175923</v>
      </c>
      <c r="C1326" s="3">
        <f t="shared" si="20"/>
        <v>15</v>
      </c>
      <c r="D1326" s="3" t="s">
        <v>4</v>
      </c>
      <c r="E1326" s="3" t="s">
        <v>544</v>
      </c>
      <c r="F1326" s="4">
        <v>27.92</v>
      </c>
      <c r="G1326" s="3" t="s">
        <v>20</v>
      </c>
      <c r="H1326" s="3" t="str">
        <f t="shared" si="21"/>
        <v>Afternoon</v>
      </c>
      <c r="I1326" s="3">
        <f t="shared" si="22"/>
        <v>1</v>
      </c>
      <c r="J1326" s="3">
        <f t="shared" si="23"/>
        <v>8</v>
      </c>
    </row>
    <row r="1327" spans="1:10" ht="14.25" customHeight="1" x14ac:dyDescent="0.45">
      <c r="A1327" s="5">
        <v>45523</v>
      </c>
      <c r="B1327" s="1">
        <v>45523.889723159722</v>
      </c>
      <c r="C1327" s="3">
        <f t="shared" si="20"/>
        <v>21</v>
      </c>
      <c r="D1327" s="3" t="s">
        <v>4</v>
      </c>
      <c r="E1327" s="3" t="s">
        <v>527</v>
      </c>
      <c r="F1327" s="4">
        <v>32.82</v>
      </c>
      <c r="G1327" s="3" t="s">
        <v>13</v>
      </c>
      <c r="H1327" s="3" t="str">
        <f t="shared" si="21"/>
        <v>Night</v>
      </c>
      <c r="I1327" s="3">
        <f t="shared" si="22"/>
        <v>1</v>
      </c>
      <c r="J1327" s="3">
        <f t="shared" si="23"/>
        <v>8</v>
      </c>
    </row>
    <row r="1328" spans="1:10" ht="14.25" customHeight="1" x14ac:dyDescent="0.45">
      <c r="A1328" s="5">
        <v>45523</v>
      </c>
      <c r="B1328" s="1">
        <v>45523.897187916664</v>
      </c>
      <c r="C1328" s="3">
        <f t="shared" si="20"/>
        <v>21</v>
      </c>
      <c r="D1328" s="3" t="s">
        <v>4</v>
      </c>
      <c r="E1328" s="3" t="s">
        <v>511</v>
      </c>
      <c r="F1328" s="4">
        <v>32.82</v>
      </c>
      <c r="G1328" s="3" t="s">
        <v>24</v>
      </c>
      <c r="H1328" s="3" t="str">
        <f t="shared" si="21"/>
        <v>Night</v>
      </c>
      <c r="I1328" s="3">
        <f t="shared" si="22"/>
        <v>1</v>
      </c>
      <c r="J1328" s="3">
        <f t="shared" si="23"/>
        <v>8</v>
      </c>
    </row>
    <row r="1329" spans="1:10" ht="14.25" customHeight="1" x14ac:dyDescent="0.45">
      <c r="A1329" s="5">
        <v>45524</v>
      </c>
      <c r="B1329" s="1">
        <v>45524.352273240744</v>
      </c>
      <c r="C1329" s="3">
        <f t="shared" si="20"/>
        <v>8</v>
      </c>
      <c r="D1329" s="3" t="s">
        <v>4</v>
      </c>
      <c r="E1329" s="3" t="s">
        <v>161</v>
      </c>
      <c r="F1329" s="4">
        <v>23.02</v>
      </c>
      <c r="G1329" s="3" t="s">
        <v>34</v>
      </c>
      <c r="H1329" s="3" t="str">
        <f t="shared" si="21"/>
        <v>Morning</v>
      </c>
      <c r="I1329" s="3">
        <f t="shared" si="22"/>
        <v>2</v>
      </c>
      <c r="J1329" s="3">
        <f t="shared" si="23"/>
        <v>8</v>
      </c>
    </row>
    <row r="1330" spans="1:10" ht="14.25" customHeight="1" x14ac:dyDescent="0.45">
      <c r="A1330" s="5">
        <v>45524</v>
      </c>
      <c r="B1330" s="1">
        <v>45524.353644861112</v>
      </c>
      <c r="C1330" s="3">
        <f t="shared" si="20"/>
        <v>8</v>
      </c>
      <c r="D1330" s="3" t="s">
        <v>4</v>
      </c>
      <c r="E1330" s="3" t="s">
        <v>545</v>
      </c>
      <c r="F1330" s="4">
        <v>32.82</v>
      </c>
      <c r="G1330" s="3" t="s">
        <v>13</v>
      </c>
      <c r="H1330" s="3" t="str">
        <f t="shared" si="21"/>
        <v>Morning</v>
      </c>
      <c r="I1330" s="3">
        <f t="shared" si="22"/>
        <v>2</v>
      </c>
      <c r="J1330" s="3">
        <f t="shared" si="23"/>
        <v>8</v>
      </c>
    </row>
    <row r="1331" spans="1:10" ht="14.25" customHeight="1" x14ac:dyDescent="0.45">
      <c r="A1331" s="5">
        <v>45524</v>
      </c>
      <c r="B1331" s="1">
        <v>45524.367910578701</v>
      </c>
      <c r="C1331" s="3">
        <f t="shared" si="20"/>
        <v>8</v>
      </c>
      <c r="D1331" s="3" t="s">
        <v>4</v>
      </c>
      <c r="E1331" s="3" t="s">
        <v>546</v>
      </c>
      <c r="F1331" s="4">
        <v>18.12</v>
      </c>
      <c r="G1331" s="3" t="s">
        <v>41</v>
      </c>
      <c r="H1331" s="3" t="str">
        <f t="shared" si="21"/>
        <v>Morning</v>
      </c>
      <c r="I1331" s="3">
        <f t="shared" si="22"/>
        <v>2</v>
      </c>
      <c r="J1331" s="3">
        <f t="shared" si="23"/>
        <v>8</v>
      </c>
    </row>
    <row r="1332" spans="1:10" ht="14.25" customHeight="1" x14ac:dyDescent="0.45">
      <c r="A1332" s="5">
        <v>45524</v>
      </c>
      <c r="B1332" s="1">
        <v>45524.368476192132</v>
      </c>
      <c r="C1332" s="3">
        <f t="shared" si="20"/>
        <v>8</v>
      </c>
      <c r="D1332" s="3" t="s">
        <v>4</v>
      </c>
      <c r="E1332" s="3" t="s">
        <v>546</v>
      </c>
      <c r="F1332" s="4">
        <v>23.02</v>
      </c>
      <c r="G1332" s="3" t="s">
        <v>34</v>
      </c>
      <c r="H1332" s="3" t="str">
        <f t="shared" si="21"/>
        <v>Morning</v>
      </c>
      <c r="I1332" s="3">
        <f t="shared" si="22"/>
        <v>2</v>
      </c>
      <c r="J1332" s="3">
        <f t="shared" si="23"/>
        <v>8</v>
      </c>
    </row>
    <row r="1333" spans="1:10" ht="14.25" customHeight="1" x14ac:dyDescent="0.45">
      <c r="A1333" s="5">
        <v>45524</v>
      </c>
      <c r="B1333" s="1">
        <v>45524.385357465275</v>
      </c>
      <c r="C1333" s="3">
        <f t="shared" si="20"/>
        <v>9</v>
      </c>
      <c r="D1333" s="3" t="s">
        <v>4</v>
      </c>
      <c r="E1333" s="3" t="s">
        <v>117</v>
      </c>
      <c r="F1333" s="4">
        <v>27.92</v>
      </c>
      <c r="G1333" s="3" t="s">
        <v>20</v>
      </c>
      <c r="H1333" s="3" t="str">
        <f t="shared" si="21"/>
        <v>Morning</v>
      </c>
      <c r="I1333" s="3">
        <f t="shared" si="22"/>
        <v>2</v>
      </c>
      <c r="J1333" s="3">
        <f t="shared" si="23"/>
        <v>8</v>
      </c>
    </row>
    <row r="1334" spans="1:10" ht="14.25" customHeight="1" x14ac:dyDescent="0.45">
      <c r="A1334" s="5">
        <v>45524</v>
      </c>
      <c r="B1334" s="1">
        <v>45524.465226562497</v>
      </c>
      <c r="C1334" s="3">
        <f t="shared" si="20"/>
        <v>11</v>
      </c>
      <c r="D1334" s="3" t="s">
        <v>4</v>
      </c>
      <c r="E1334" s="3" t="s">
        <v>547</v>
      </c>
      <c r="F1334" s="4">
        <v>23.02</v>
      </c>
      <c r="G1334" s="3" t="s">
        <v>17</v>
      </c>
      <c r="H1334" s="3" t="str">
        <f t="shared" si="21"/>
        <v>Morning</v>
      </c>
      <c r="I1334" s="3">
        <f t="shared" si="22"/>
        <v>2</v>
      </c>
      <c r="J1334" s="3">
        <f t="shared" si="23"/>
        <v>8</v>
      </c>
    </row>
    <row r="1335" spans="1:10" ht="14.25" customHeight="1" x14ac:dyDescent="0.45">
      <c r="A1335" s="5">
        <v>45524</v>
      </c>
      <c r="B1335" s="1">
        <v>45524.466424571758</v>
      </c>
      <c r="C1335" s="3">
        <f t="shared" si="20"/>
        <v>11</v>
      </c>
      <c r="D1335" s="3" t="s">
        <v>4</v>
      </c>
      <c r="E1335" s="3" t="s">
        <v>548</v>
      </c>
      <c r="F1335" s="4">
        <v>23.02</v>
      </c>
      <c r="G1335" s="3" t="s">
        <v>17</v>
      </c>
      <c r="H1335" s="3" t="str">
        <f t="shared" si="21"/>
        <v>Morning</v>
      </c>
      <c r="I1335" s="3">
        <f t="shared" si="22"/>
        <v>2</v>
      </c>
      <c r="J1335" s="3">
        <f t="shared" si="23"/>
        <v>8</v>
      </c>
    </row>
    <row r="1336" spans="1:10" ht="14.25" customHeight="1" x14ac:dyDescent="0.45">
      <c r="A1336" s="5">
        <v>45524</v>
      </c>
      <c r="B1336" s="1">
        <v>45524.467027557868</v>
      </c>
      <c r="C1336" s="3">
        <f t="shared" si="20"/>
        <v>11</v>
      </c>
      <c r="D1336" s="3" t="s">
        <v>4</v>
      </c>
      <c r="E1336" s="3" t="s">
        <v>549</v>
      </c>
      <c r="F1336" s="4">
        <v>23.02</v>
      </c>
      <c r="G1336" s="3" t="s">
        <v>17</v>
      </c>
      <c r="H1336" s="3" t="str">
        <f t="shared" si="21"/>
        <v>Morning</v>
      </c>
      <c r="I1336" s="3">
        <f t="shared" si="22"/>
        <v>2</v>
      </c>
      <c r="J1336" s="3">
        <f t="shared" si="23"/>
        <v>8</v>
      </c>
    </row>
    <row r="1337" spans="1:10" ht="14.25" customHeight="1" x14ac:dyDescent="0.45">
      <c r="A1337" s="5">
        <v>45524</v>
      </c>
      <c r="B1337" s="1">
        <v>45524.48773148148</v>
      </c>
      <c r="C1337" s="3">
        <f t="shared" si="20"/>
        <v>11</v>
      </c>
      <c r="D1337" s="3" t="s">
        <v>4</v>
      </c>
      <c r="E1337" s="3" t="s">
        <v>161</v>
      </c>
      <c r="F1337" s="4">
        <v>32.82</v>
      </c>
      <c r="G1337" s="3" t="s">
        <v>13</v>
      </c>
      <c r="H1337" s="3" t="str">
        <f t="shared" si="21"/>
        <v>Morning</v>
      </c>
      <c r="I1337" s="3">
        <f t="shared" si="22"/>
        <v>2</v>
      </c>
      <c r="J1337" s="3">
        <f t="shared" si="23"/>
        <v>8</v>
      </c>
    </row>
    <row r="1338" spans="1:10" ht="14.25" customHeight="1" x14ac:dyDescent="0.45">
      <c r="A1338" s="5">
        <v>45524</v>
      </c>
      <c r="B1338" s="1">
        <v>45524.862973067131</v>
      </c>
      <c r="C1338" s="3">
        <f t="shared" si="20"/>
        <v>20</v>
      </c>
      <c r="D1338" s="3" t="s">
        <v>4</v>
      </c>
      <c r="E1338" s="3" t="s">
        <v>550</v>
      </c>
      <c r="F1338" s="4">
        <v>32.82</v>
      </c>
      <c r="G1338" s="3" t="s">
        <v>13</v>
      </c>
      <c r="H1338" s="3" t="str">
        <f t="shared" si="21"/>
        <v>Night</v>
      </c>
      <c r="I1338" s="3">
        <f t="shared" si="22"/>
        <v>2</v>
      </c>
      <c r="J1338" s="3">
        <f t="shared" si="23"/>
        <v>8</v>
      </c>
    </row>
    <row r="1339" spans="1:10" ht="14.25" customHeight="1" x14ac:dyDescent="0.45">
      <c r="A1339" s="5">
        <v>45524</v>
      </c>
      <c r="B1339" s="1">
        <v>45524.86406078704</v>
      </c>
      <c r="C1339" s="3">
        <f t="shared" si="20"/>
        <v>20</v>
      </c>
      <c r="D1339" s="3" t="s">
        <v>4</v>
      </c>
      <c r="E1339" s="3" t="s">
        <v>551</v>
      </c>
      <c r="F1339" s="4">
        <v>32.82</v>
      </c>
      <c r="G1339" s="3" t="s">
        <v>13</v>
      </c>
      <c r="H1339" s="3" t="str">
        <f t="shared" si="21"/>
        <v>Night</v>
      </c>
      <c r="I1339" s="3">
        <f t="shared" si="22"/>
        <v>2</v>
      </c>
      <c r="J1339" s="3">
        <f t="shared" si="23"/>
        <v>8</v>
      </c>
    </row>
    <row r="1340" spans="1:10" ht="14.25" customHeight="1" x14ac:dyDescent="0.45">
      <c r="A1340" s="5">
        <v>45524</v>
      </c>
      <c r="B1340" s="1">
        <v>45524.86472622685</v>
      </c>
      <c r="C1340" s="3">
        <f t="shared" si="20"/>
        <v>20</v>
      </c>
      <c r="D1340" s="3" t="s">
        <v>4</v>
      </c>
      <c r="E1340" s="3" t="s">
        <v>551</v>
      </c>
      <c r="F1340" s="4">
        <v>32.82</v>
      </c>
      <c r="G1340" s="3" t="s">
        <v>13</v>
      </c>
      <c r="H1340" s="3" t="str">
        <f t="shared" si="21"/>
        <v>Night</v>
      </c>
      <c r="I1340" s="3">
        <f t="shared" si="22"/>
        <v>2</v>
      </c>
      <c r="J1340" s="3">
        <f t="shared" si="23"/>
        <v>8</v>
      </c>
    </row>
    <row r="1341" spans="1:10" ht="14.25" customHeight="1" x14ac:dyDescent="0.45">
      <c r="A1341" s="5">
        <v>45524</v>
      </c>
      <c r="B1341" s="1">
        <v>45524.86532394676</v>
      </c>
      <c r="C1341" s="3">
        <f t="shared" si="20"/>
        <v>20</v>
      </c>
      <c r="D1341" s="3" t="s">
        <v>4</v>
      </c>
      <c r="E1341" s="3" t="s">
        <v>552</v>
      </c>
      <c r="F1341" s="4">
        <v>32.82</v>
      </c>
      <c r="G1341" s="3" t="s">
        <v>13</v>
      </c>
      <c r="H1341" s="3" t="str">
        <f t="shared" si="21"/>
        <v>Night</v>
      </c>
      <c r="I1341" s="3">
        <f t="shared" si="22"/>
        <v>2</v>
      </c>
      <c r="J1341" s="3">
        <f t="shared" si="23"/>
        <v>8</v>
      </c>
    </row>
    <row r="1342" spans="1:10" ht="14.25" customHeight="1" x14ac:dyDescent="0.45">
      <c r="A1342" s="5">
        <v>45525</v>
      </c>
      <c r="B1342" s="1">
        <v>45525.332790486114</v>
      </c>
      <c r="C1342" s="3">
        <f t="shared" si="20"/>
        <v>7</v>
      </c>
      <c r="D1342" s="3" t="s">
        <v>4</v>
      </c>
      <c r="E1342" s="3" t="s">
        <v>553</v>
      </c>
      <c r="F1342" s="4">
        <v>27.92</v>
      </c>
      <c r="G1342" s="3" t="s">
        <v>20</v>
      </c>
      <c r="H1342" s="3" t="str">
        <f t="shared" si="21"/>
        <v>Morning</v>
      </c>
      <c r="I1342" s="3">
        <f t="shared" si="22"/>
        <v>3</v>
      </c>
      <c r="J1342" s="3">
        <f t="shared" si="23"/>
        <v>8</v>
      </c>
    </row>
    <row r="1343" spans="1:10" ht="14.25" customHeight="1" x14ac:dyDescent="0.45">
      <c r="A1343" s="5">
        <v>45525</v>
      </c>
      <c r="B1343" s="1">
        <v>45525.361428159726</v>
      </c>
      <c r="C1343" s="3">
        <f t="shared" si="20"/>
        <v>8</v>
      </c>
      <c r="D1343" s="3" t="s">
        <v>4</v>
      </c>
      <c r="E1343" s="3" t="s">
        <v>161</v>
      </c>
      <c r="F1343" s="4">
        <v>23.02</v>
      </c>
      <c r="G1343" s="3" t="s">
        <v>34</v>
      </c>
      <c r="H1343" s="3" t="str">
        <f t="shared" si="21"/>
        <v>Morning</v>
      </c>
      <c r="I1343" s="3">
        <f t="shared" si="22"/>
        <v>3</v>
      </c>
      <c r="J1343" s="3">
        <f t="shared" si="23"/>
        <v>8</v>
      </c>
    </row>
    <row r="1344" spans="1:10" ht="14.25" customHeight="1" x14ac:dyDescent="0.45">
      <c r="A1344" s="5">
        <v>45525</v>
      </c>
      <c r="B1344" s="1">
        <v>45525.426069490743</v>
      </c>
      <c r="C1344" s="3">
        <f t="shared" si="20"/>
        <v>10</v>
      </c>
      <c r="D1344" s="3" t="s">
        <v>4</v>
      </c>
      <c r="E1344" s="3" t="s">
        <v>395</v>
      </c>
      <c r="F1344" s="4">
        <v>23.02</v>
      </c>
      <c r="G1344" s="3" t="s">
        <v>17</v>
      </c>
      <c r="H1344" s="3" t="str">
        <f t="shared" si="21"/>
        <v>Morning</v>
      </c>
      <c r="I1344" s="3">
        <f t="shared" si="22"/>
        <v>3</v>
      </c>
      <c r="J1344" s="3">
        <f t="shared" si="23"/>
        <v>8</v>
      </c>
    </row>
    <row r="1345" spans="1:10" ht="14.25" customHeight="1" x14ac:dyDescent="0.45">
      <c r="A1345" s="5">
        <v>45525</v>
      </c>
      <c r="B1345" s="1">
        <v>45525.443570914351</v>
      </c>
      <c r="C1345" s="3">
        <f t="shared" si="20"/>
        <v>10</v>
      </c>
      <c r="D1345" s="3" t="s">
        <v>4</v>
      </c>
      <c r="E1345" s="3" t="s">
        <v>296</v>
      </c>
      <c r="F1345" s="4">
        <v>27.92</v>
      </c>
      <c r="G1345" s="3" t="s">
        <v>20</v>
      </c>
      <c r="H1345" s="3" t="str">
        <f t="shared" si="21"/>
        <v>Morning</v>
      </c>
      <c r="I1345" s="3">
        <f t="shared" si="22"/>
        <v>3</v>
      </c>
      <c r="J1345" s="3">
        <f t="shared" si="23"/>
        <v>8</v>
      </c>
    </row>
    <row r="1346" spans="1:10" ht="14.25" customHeight="1" x14ac:dyDescent="0.45">
      <c r="A1346" s="5">
        <v>45525</v>
      </c>
      <c r="B1346" s="1">
        <v>45525.494229618052</v>
      </c>
      <c r="C1346" s="3">
        <f t="shared" si="20"/>
        <v>11</v>
      </c>
      <c r="D1346" s="3" t="s">
        <v>4</v>
      </c>
      <c r="E1346" s="3" t="s">
        <v>161</v>
      </c>
      <c r="F1346" s="4">
        <v>23.02</v>
      </c>
      <c r="G1346" s="3" t="s">
        <v>34</v>
      </c>
      <c r="H1346" s="3" t="str">
        <f t="shared" si="21"/>
        <v>Morning</v>
      </c>
      <c r="I1346" s="3">
        <f t="shared" si="22"/>
        <v>3</v>
      </c>
      <c r="J1346" s="3">
        <f t="shared" si="23"/>
        <v>8</v>
      </c>
    </row>
    <row r="1347" spans="1:10" ht="14.25" customHeight="1" x14ac:dyDescent="0.45">
      <c r="A1347" s="5">
        <v>45525</v>
      </c>
      <c r="B1347" s="1">
        <v>45525.55359664352</v>
      </c>
      <c r="C1347" s="3">
        <f t="shared" si="20"/>
        <v>13</v>
      </c>
      <c r="D1347" s="3" t="s">
        <v>4</v>
      </c>
      <c r="E1347" s="3" t="s">
        <v>554</v>
      </c>
      <c r="F1347" s="4">
        <v>32.82</v>
      </c>
      <c r="G1347" s="3" t="s">
        <v>13</v>
      </c>
      <c r="H1347" s="3" t="str">
        <f t="shared" si="21"/>
        <v>Afternoon</v>
      </c>
      <c r="I1347" s="3">
        <f t="shared" si="22"/>
        <v>3</v>
      </c>
      <c r="J1347" s="3">
        <f t="shared" si="23"/>
        <v>8</v>
      </c>
    </row>
    <row r="1348" spans="1:10" ht="14.25" customHeight="1" x14ac:dyDescent="0.45">
      <c r="A1348" s="5">
        <v>45525</v>
      </c>
      <c r="B1348" s="1">
        <v>45525.820874108795</v>
      </c>
      <c r="C1348" s="3">
        <f t="shared" si="20"/>
        <v>19</v>
      </c>
      <c r="D1348" s="3" t="s">
        <v>4</v>
      </c>
      <c r="E1348" s="3" t="s">
        <v>527</v>
      </c>
      <c r="F1348" s="4">
        <v>32.82</v>
      </c>
      <c r="G1348" s="3" t="s">
        <v>13</v>
      </c>
      <c r="H1348" s="3" t="str">
        <f t="shared" si="21"/>
        <v>Night</v>
      </c>
      <c r="I1348" s="3">
        <f t="shared" si="22"/>
        <v>3</v>
      </c>
      <c r="J1348" s="3">
        <f t="shared" si="23"/>
        <v>8</v>
      </c>
    </row>
    <row r="1349" spans="1:10" ht="14.25" customHeight="1" x14ac:dyDescent="0.45">
      <c r="A1349" s="5">
        <v>45526</v>
      </c>
      <c r="B1349" s="1">
        <v>45526.390582141205</v>
      </c>
      <c r="C1349" s="3">
        <f t="shared" si="20"/>
        <v>9</v>
      </c>
      <c r="D1349" s="3" t="s">
        <v>4</v>
      </c>
      <c r="E1349" s="3" t="s">
        <v>161</v>
      </c>
      <c r="F1349" s="4">
        <v>23.02</v>
      </c>
      <c r="G1349" s="3" t="s">
        <v>34</v>
      </c>
      <c r="H1349" s="3" t="str">
        <f t="shared" si="21"/>
        <v>Morning</v>
      </c>
      <c r="I1349" s="3">
        <f t="shared" si="22"/>
        <v>4</v>
      </c>
      <c r="J1349" s="3">
        <f t="shared" si="23"/>
        <v>8</v>
      </c>
    </row>
    <row r="1350" spans="1:10" ht="14.25" customHeight="1" x14ac:dyDescent="0.45">
      <c r="A1350" s="5">
        <v>45526</v>
      </c>
      <c r="B1350" s="1">
        <v>45526.423188310182</v>
      </c>
      <c r="C1350" s="3">
        <f t="shared" si="20"/>
        <v>10</v>
      </c>
      <c r="D1350" s="3" t="s">
        <v>4</v>
      </c>
      <c r="E1350" s="3" t="s">
        <v>439</v>
      </c>
      <c r="F1350" s="4">
        <v>27.92</v>
      </c>
      <c r="G1350" s="3" t="s">
        <v>20</v>
      </c>
      <c r="H1350" s="3" t="str">
        <f t="shared" si="21"/>
        <v>Morning</v>
      </c>
      <c r="I1350" s="3">
        <f t="shared" si="22"/>
        <v>4</v>
      </c>
      <c r="J1350" s="3">
        <f t="shared" si="23"/>
        <v>8</v>
      </c>
    </row>
    <row r="1351" spans="1:10" ht="14.25" customHeight="1" x14ac:dyDescent="0.45">
      <c r="A1351" s="5">
        <v>45526</v>
      </c>
      <c r="B1351" s="1">
        <v>45526.449992546295</v>
      </c>
      <c r="C1351" s="3">
        <f t="shared" si="20"/>
        <v>10</v>
      </c>
      <c r="D1351" s="3" t="s">
        <v>4</v>
      </c>
      <c r="E1351" s="3" t="s">
        <v>555</v>
      </c>
      <c r="F1351" s="4">
        <v>27.92</v>
      </c>
      <c r="G1351" s="3" t="s">
        <v>20</v>
      </c>
      <c r="H1351" s="3" t="str">
        <f t="shared" si="21"/>
        <v>Morning</v>
      </c>
      <c r="I1351" s="3">
        <f t="shared" si="22"/>
        <v>4</v>
      </c>
      <c r="J1351" s="3">
        <f t="shared" si="23"/>
        <v>8</v>
      </c>
    </row>
    <row r="1352" spans="1:10" ht="14.25" customHeight="1" x14ac:dyDescent="0.45">
      <c r="A1352" s="5">
        <v>45526</v>
      </c>
      <c r="B1352" s="1">
        <v>45526.59458409722</v>
      </c>
      <c r="C1352" s="3">
        <f t="shared" si="20"/>
        <v>14</v>
      </c>
      <c r="D1352" s="3" t="s">
        <v>4</v>
      </c>
      <c r="E1352" s="3" t="s">
        <v>530</v>
      </c>
      <c r="F1352" s="4">
        <v>32.82</v>
      </c>
      <c r="G1352" s="3" t="s">
        <v>13</v>
      </c>
      <c r="H1352" s="3" t="str">
        <f t="shared" si="21"/>
        <v>Afternoon</v>
      </c>
      <c r="I1352" s="3">
        <f t="shared" si="22"/>
        <v>4</v>
      </c>
      <c r="J1352" s="3">
        <f t="shared" si="23"/>
        <v>8</v>
      </c>
    </row>
    <row r="1353" spans="1:10" ht="14.25" customHeight="1" x14ac:dyDescent="0.45">
      <c r="A1353" s="5">
        <v>45526</v>
      </c>
      <c r="B1353" s="1">
        <v>45526.602063634258</v>
      </c>
      <c r="C1353" s="3">
        <f t="shared" si="20"/>
        <v>14</v>
      </c>
      <c r="D1353" s="3" t="s">
        <v>4</v>
      </c>
      <c r="E1353" s="3" t="s">
        <v>556</v>
      </c>
      <c r="F1353" s="4">
        <v>32.82</v>
      </c>
      <c r="G1353" s="3" t="s">
        <v>13</v>
      </c>
      <c r="H1353" s="3" t="str">
        <f t="shared" si="21"/>
        <v>Afternoon</v>
      </c>
      <c r="I1353" s="3">
        <f t="shared" si="22"/>
        <v>4</v>
      </c>
      <c r="J1353" s="3">
        <f t="shared" si="23"/>
        <v>8</v>
      </c>
    </row>
    <row r="1354" spans="1:10" ht="14.25" customHeight="1" x14ac:dyDescent="0.45">
      <c r="A1354" s="5">
        <v>45526</v>
      </c>
      <c r="B1354" s="1">
        <v>45526.629947071757</v>
      </c>
      <c r="C1354" s="3">
        <f t="shared" si="20"/>
        <v>15</v>
      </c>
      <c r="D1354" s="3" t="s">
        <v>4</v>
      </c>
      <c r="E1354" s="3" t="s">
        <v>557</v>
      </c>
      <c r="F1354" s="4">
        <v>32.82</v>
      </c>
      <c r="G1354" s="3" t="s">
        <v>49</v>
      </c>
      <c r="H1354" s="3" t="str">
        <f t="shared" si="21"/>
        <v>Afternoon</v>
      </c>
      <c r="I1354" s="3">
        <f t="shared" si="22"/>
        <v>4</v>
      </c>
      <c r="J1354" s="3">
        <f t="shared" si="23"/>
        <v>8</v>
      </c>
    </row>
    <row r="1355" spans="1:10" ht="14.25" customHeight="1" x14ac:dyDescent="0.45">
      <c r="A1355" s="5">
        <v>45526</v>
      </c>
      <c r="B1355" s="1">
        <v>45526.644066168985</v>
      </c>
      <c r="C1355" s="3">
        <f t="shared" si="20"/>
        <v>15</v>
      </c>
      <c r="D1355" s="3" t="s">
        <v>4</v>
      </c>
      <c r="E1355" s="3" t="s">
        <v>558</v>
      </c>
      <c r="F1355" s="4">
        <v>23.02</v>
      </c>
      <c r="G1355" s="3" t="s">
        <v>17</v>
      </c>
      <c r="H1355" s="3" t="str">
        <f t="shared" si="21"/>
        <v>Afternoon</v>
      </c>
      <c r="I1355" s="3">
        <f t="shared" si="22"/>
        <v>4</v>
      </c>
      <c r="J1355" s="3">
        <f t="shared" si="23"/>
        <v>8</v>
      </c>
    </row>
    <row r="1356" spans="1:10" ht="14.25" customHeight="1" x14ac:dyDescent="0.45">
      <c r="A1356" s="5">
        <v>45527</v>
      </c>
      <c r="B1356" s="1">
        <v>45527.321714432874</v>
      </c>
      <c r="C1356" s="3">
        <f t="shared" si="20"/>
        <v>7</v>
      </c>
      <c r="D1356" s="3" t="s">
        <v>4</v>
      </c>
      <c r="E1356" s="3" t="s">
        <v>495</v>
      </c>
      <c r="F1356" s="4">
        <v>32.82</v>
      </c>
      <c r="G1356" s="3" t="s">
        <v>13</v>
      </c>
      <c r="H1356" s="3" t="str">
        <f t="shared" si="21"/>
        <v>Morning</v>
      </c>
      <c r="I1356" s="3">
        <f t="shared" si="22"/>
        <v>5</v>
      </c>
      <c r="J1356" s="3">
        <f t="shared" si="23"/>
        <v>8</v>
      </c>
    </row>
    <row r="1357" spans="1:10" ht="14.25" customHeight="1" x14ac:dyDescent="0.45">
      <c r="A1357" s="5">
        <v>45527</v>
      </c>
      <c r="B1357" s="1">
        <v>45527.348472847225</v>
      </c>
      <c r="C1357" s="3">
        <f t="shared" si="20"/>
        <v>8</v>
      </c>
      <c r="D1357" s="3" t="s">
        <v>4</v>
      </c>
      <c r="E1357" s="3" t="s">
        <v>161</v>
      </c>
      <c r="F1357" s="4">
        <v>23.02</v>
      </c>
      <c r="G1357" s="3" t="s">
        <v>34</v>
      </c>
      <c r="H1357" s="3" t="str">
        <f t="shared" si="21"/>
        <v>Morning</v>
      </c>
      <c r="I1357" s="3">
        <f t="shared" si="22"/>
        <v>5</v>
      </c>
      <c r="J1357" s="3">
        <f t="shared" si="23"/>
        <v>8</v>
      </c>
    </row>
    <row r="1358" spans="1:10" ht="14.25" customHeight="1" x14ac:dyDescent="0.45">
      <c r="A1358" s="5">
        <v>45527</v>
      </c>
      <c r="B1358" s="1">
        <v>45527.349265821758</v>
      </c>
      <c r="C1358" s="3">
        <f t="shared" si="20"/>
        <v>8</v>
      </c>
      <c r="D1358" s="3" t="s">
        <v>4</v>
      </c>
      <c r="E1358" s="3" t="s">
        <v>445</v>
      </c>
      <c r="F1358" s="4">
        <v>32.82</v>
      </c>
      <c r="G1358" s="3" t="s">
        <v>13</v>
      </c>
      <c r="H1358" s="3" t="str">
        <f t="shared" si="21"/>
        <v>Morning</v>
      </c>
      <c r="I1358" s="3">
        <f t="shared" si="22"/>
        <v>5</v>
      </c>
      <c r="J1358" s="3">
        <f t="shared" si="23"/>
        <v>8</v>
      </c>
    </row>
    <row r="1359" spans="1:10" ht="14.25" customHeight="1" x14ac:dyDescent="0.45">
      <c r="A1359" s="5">
        <v>45527</v>
      </c>
      <c r="B1359" s="1">
        <v>45527.356698055555</v>
      </c>
      <c r="C1359" s="3">
        <f t="shared" si="20"/>
        <v>8</v>
      </c>
      <c r="D1359" s="3" t="s">
        <v>4</v>
      </c>
      <c r="E1359" s="3" t="s">
        <v>245</v>
      </c>
      <c r="F1359" s="4">
        <v>23.02</v>
      </c>
      <c r="G1359" s="3" t="s">
        <v>17</v>
      </c>
      <c r="H1359" s="3" t="str">
        <f t="shared" si="21"/>
        <v>Morning</v>
      </c>
      <c r="I1359" s="3">
        <f t="shared" si="22"/>
        <v>5</v>
      </c>
      <c r="J1359" s="3">
        <f t="shared" si="23"/>
        <v>8</v>
      </c>
    </row>
    <row r="1360" spans="1:10" ht="14.25" customHeight="1" x14ac:dyDescent="0.45">
      <c r="A1360" s="5">
        <v>45527</v>
      </c>
      <c r="B1360" s="1">
        <v>45527.357349560189</v>
      </c>
      <c r="C1360" s="3">
        <f t="shared" si="20"/>
        <v>8</v>
      </c>
      <c r="D1360" s="3" t="s">
        <v>4</v>
      </c>
      <c r="E1360" s="3" t="s">
        <v>245</v>
      </c>
      <c r="F1360" s="4">
        <v>23.02</v>
      </c>
      <c r="G1360" s="3" t="s">
        <v>17</v>
      </c>
      <c r="H1360" s="3" t="str">
        <f t="shared" si="21"/>
        <v>Morning</v>
      </c>
      <c r="I1360" s="3">
        <f t="shared" si="22"/>
        <v>5</v>
      </c>
      <c r="J1360" s="3">
        <f t="shared" si="23"/>
        <v>8</v>
      </c>
    </row>
    <row r="1361" spans="1:10" ht="14.25" customHeight="1" x14ac:dyDescent="0.45">
      <c r="A1361" s="5">
        <v>45527</v>
      </c>
      <c r="B1361" s="1">
        <v>45527.385324351853</v>
      </c>
      <c r="C1361" s="3">
        <f t="shared" si="20"/>
        <v>9</v>
      </c>
      <c r="D1361" s="3" t="s">
        <v>4</v>
      </c>
      <c r="E1361" s="3" t="s">
        <v>439</v>
      </c>
      <c r="F1361" s="4">
        <v>27.92</v>
      </c>
      <c r="G1361" s="3" t="s">
        <v>20</v>
      </c>
      <c r="H1361" s="3" t="str">
        <f t="shared" si="21"/>
        <v>Morning</v>
      </c>
      <c r="I1361" s="3">
        <f t="shared" si="22"/>
        <v>5</v>
      </c>
      <c r="J1361" s="3">
        <f t="shared" si="23"/>
        <v>8</v>
      </c>
    </row>
    <row r="1362" spans="1:10" ht="14.25" customHeight="1" x14ac:dyDescent="0.45">
      <c r="A1362" s="5">
        <v>45527</v>
      </c>
      <c r="B1362" s="1">
        <v>45527.424290555558</v>
      </c>
      <c r="C1362" s="3">
        <f t="shared" si="20"/>
        <v>10</v>
      </c>
      <c r="D1362" s="3" t="s">
        <v>4</v>
      </c>
      <c r="E1362" s="3" t="s">
        <v>559</v>
      </c>
      <c r="F1362" s="4">
        <v>32.82</v>
      </c>
      <c r="G1362" s="3" t="s">
        <v>24</v>
      </c>
      <c r="H1362" s="3" t="str">
        <f t="shared" si="21"/>
        <v>Morning</v>
      </c>
      <c r="I1362" s="3">
        <f t="shared" si="22"/>
        <v>5</v>
      </c>
      <c r="J1362" s="3">
        <f t="shared" si="23"/>
        <v>8</v>
      </c>
    </row>
    <row r="1363" spans="1:10" ht="14.25" customHeight="1" x14ac:dyDescent="0.45">
      <c r="A1363" s="5">
        <v>45527</v>
      </c>
      <c r="B1363" s="1">
        <v>45527.424947557869</v>
      </c>
      <c r="C1363" s="3">
        <f t="shared" si="20"/>
        <v>10</v>
      </c>
      <c r="D1363" s="3" t="s">
        <v>4</v>
      </c>
      <c r="E1363" s="3" t="s">
        <v>559</v>
      </c>
      <c r="F1363" s="4">
        <v>23.02</v>
      </c>
      <c r="G1363" s="3" t="s">
        <v>17</v>
      </c>
      <c r="H1363" s="3" t="str">
        <f t="shared" si="21"/>
        <v>Morning</v>
      </c>
      <c r="I1363" s="3">
        <f t="shared" si="22"/>
        <v>5</v>
      </c>
      <c r="J1363" s="3">
        <f t="shared" si="23"/>
        <v>8</v>
      </c>
    </row>
    <row r="1364" spans="1:10" ht="14.25" customHeight="1" x14ac:dyDescent="0.45">
      <c r="A1364" s="5">
        <v>45527</v>
      </c>
      <c r="B1364" s="1">
        <v>45527.443892118055</v>
      </c>
      <c r="C1364" s="3">
        <f t="shared" si="20"/>
        <v>10</v>
      </c>
      <c r="D1364" s="3" t="s">
        <v>4</v>
      </c>
      <c r="E1364" s="3" t="s">
        <v>161</v>
      </c>
      <c r="F1364" s="4">
        <v>23.02</v>
      </c>
      <c r="G1364" s="3" t="s">
        <v>34</v>
      </c>
      <c r="H1364" s="3" t="str">
        <f t="shared" si="21"/>
        <v>Morning</v>
      </c>
      <c r="I1364" s="3">
        <f t="shared" si="22"/>
        <v>5</v>
      </c>
      <c r="J1364" s="3">
        <f t="shared" si="23"/>
        <v>8</v>
      </c>
    </row>
    <row r="1365" spans="1:10" ht="14.25" customHeight="1" x14ac:dyDescent="0.45">
      <c r="A1365" s="5">
        <v>45527</v>
      </c>
      <c r="B1365" s="1">
        <v>45527.467354016204</v>
      </c>
      <c r="C1365" s="3">
        <f t="shared" si="20"/>
        <v>11</v>
      </c>
      <c r="D1365" s="3" t="s">
        <v>4</v>
      </c>
      <c r="E1365" s="3" t="s">
        <v>560</v>
      </c>
      <c r="F1365" s="4">
        <v>32.82</v>
      </c>
      <c r="G1365" s="3" t="s">
        <v>15</v>
      </c>
      <c r="H1365" s="3" t="str">
        <f t="shared" si="21"/>
        <v>Morning</v>
      </c>
      <c r="I1365" s="3">
        <f t="shared" si="22"/>
        <v>5</v>
      </c>
      <c r="J1365" s="3">
        <f t="shared" si="23"/>
        <v>8</v>
      </c>
    </row>
    <row r="1366" spans="1:10" ht="14.25" customHeight="1" x14ac:dyDescent="0.45">
      <c r="A1366" s="5">
        <v>45527</v>
      </c>
      <c r="B1366" s="1">
        <v>45527.558966990742</v>
      </c>
      <c r="C1366" s="3">
        <f t="shared" si="20"/>
        <v>13</v>
      </c>
      <c r="D1366" s="3" t="s">
        <v>4</v>
      </c>
      <c r="E1366" s="3" t="s">
        <v>561</v>
      </c>
      <c r="F1366" s="4">
        <v>23.02</v>
      </c>
      <c r="G1366" s="3" t="s">
        <v>17</v>
      </c>
      <c r="H1366" s="3" t="str">
        <f t="shared" si="21"/>
        <v>Afternoon</v>
      </c>
      <c r="I1366" s="3">
        <f t="shared" si="22"/>
        <v>5</v>
      </c>
      <c r="J1366" s="3">
        <f t="shared" si="23"/>
        <v>8</v>
      </c>
    </row>
    <row r="1367" spans="1:10" ht="14.25" customHeight="1" x14ac:dyDescent="0.45">
      <c r="A1367" s="5">
        <v>45527</v>
      </c>
      <c r="B1367" s="1">
        <v>45527.645055312503</v>
      </c>
      <c r="C1367" s="3">
        <f t="shared" si="20"/>
        <v>15</v>
      </c>
      <c r="D1367" s="3" t="s">
        <v>4</v>
      </c>
      <c r="E1367" s="3" t="s">
        <v>562</v>
      </c>
      <c r="F1367" s="4">
        <v>23.02</v>
      </c>
      <c r="G1367" s="3" t="s">
        <v>17</v>
      </c>
      <c r="H1367" s="3" t="str">
        <f t="shared" si="21"/>
        <v>Afternoon</v>
      </c>
      <c r="I1367" s="3">
        <f t="shared" si="22"/>
        <v>5</v>
      </c>
      <c r="J1367" s="3">
        <f t="shared" si="23"/>
        <v>8</v>
      </c>
    </row>
    <row r="1368" spans="1:10" ht="14.25" customHeight="1" x14ac:dyDescent="0.45">
      <c r="A1368" s="5">
        <v>45527</v>
      </c>
      <c r="B1368" s="1">
        <v>45527.825032488428</v>
      </c>
      <c r="C1368" s="3">
        <f t="shared" si="20"/>
        <v>19</v>
      </c>
      <c r="D1368" s="3" t="s">
        <v>4</v>
      </c>
      <c r="E1368" s="3" t="s">
        <v>527</v>
      </c>
      <c r="F1368" s="4">
        <v>32.82</v>
      </c>
      <c r="G1368" s="3" t="s">
        <v>13</v>
      </c>
      <c r="H1368" s="3" t="str">
        <f t="shared" si="21"/>
        <v>Night</v>
      </c>
      <c r="I1368" s="3">
        <f t="shared" si="22"/>
        <v>5</v>
      </c>
      <c r="J1368" s="3">
        <f t="shared" si="23"/>
        <v>8</v>
      </c>
    </row>
    <row r="1369" spans="1:10" ht="14.25" customHeight="1" x14ac:dyDescent="0.45">
      <c r="A1369" s="5">
        <v>45528</v>
      </c>
      <c r="B1369" s="1">
        <v>45528.342850347224</v>
      </c>
      <c r="C1369" s="3">
        <f t="shared" si="20"/>
        <v>8</v>
      </c>
      <c r="D1369" s="3" t="s">
        <v>4</v>
      </c>
      <c r="E1369" s="3" t="s">
        <v>161</v>
      </c>
      <c r="F1369" s="4">
        <v>23.02</v>
      </c>
      <c r="G1369" s="3" t="s">
        <v>34</v>
      </c>
      <c r="H1369" s="3" t="str">
        <f t="shared" si="21"/>
        <v>Morning</v>
      </c>
      <c r="I1369" s="3">
        <f t="shared" si="22"/>
        <v>6</v>
      </c>
      <c r="J1369" s="3">
        <f t="shared" si="23"/>
        <v>8</v>
      </c>
    </row>
    <row r="1370" spans="1:10" ht="14.25" customHeight="1" x14ac:dyDescent="0.45">
      <c r="A1370" s="5">
        <v>45528</v>
      </c>
      <c r="B1370" s="1">
        <v>45528.343606909722</v>
      </c>
      <c r="C1370" s="3">
        <f t="shared" si="20"/>
        <v>8</v>
      </c>
      <c r="D1370" s="3" t="s">
        <v>4</v>
      </c>
      <c r="E1370" s="3" t="s">
        <v>161</v>
      </c>
      <c r="F1370" s="4">
        <v>23.02</v>
      </c>
      <c r="G1370" s="3" t="s">
        <v>34</v>
      </c>
      <c r="H1370" s="3" t="str">
        <f t="shared" si="21"/>
        <v>Morning</v>
      </c>
      <c r="I1370" s="3">
        <f t="shared" si="22"/>
        <v>6</v>
      </c>
      <c r="J1370" s="3">
        <f t="shared" si="23"/>
        <v>8</v>
      </c>
    </row>
    <row r="1371" spans="1:10" ht="14.25" customHeight="1" x14ac:dyDescent="0.45">
      <c r="A1371" s="5">
        <v>45528</v>
      </c>
      <c r="B1371" s="1">
        <v>45528.364022858797</v>
      </c>
      <c r="C1371" s="3">
        <f t="shared" si="20"/>
        <v>8</v>
      </c>
      <c r="D1371" s="3" t="s">
        <v>4</v>
      </c>
      <c r="E1371" s="3" t="s">
        <v>563</v>
      </c>
      <c r="F1371" s="4">
        <v>23.02</v>
      </c>
      <c r="G1371" s="3" t="s">
        <v>34</v>
      </c>
      <c r="H1371" s="3" t="str">
        <f t="shared" si="21"/>
        <v>Morning</v>
      </c>
      <c r="I1371" s="3">
        <f t="shared" si="22"/>
        <v>6</v>
      </c>
      <c r="J1371" s="3">
        <f t="shared" si="23"/>
        <v>8</v>
      </c>
    </row>
    <row r="1372" spans="1:10" ht="14.25" customHeight="1" x14ac:dyDescent="0.45">
      <c r="A1372" s="5">
        <v>45528</v>
      </c>
      <c r="B1372" s="1">
        <v>45528.429276446761</v>
      </c>
      <c r="C1372" s="3">
        <f t="shared" si="20"/>
        <v>10</v>
      </c>
      <c r="D1372" s="3" t="s">
        <v>4</v>
      </c>
      <c r="E1372" s="3" t="s">
        <v>564</v>
      </c>
      <c r="F1372" s="4">
        <v>18.12</v>
      </c>
      <c r="G1372" s="3" t="s">
        <v>41</v>
      </c>
      <c r="H1372" s="3" t="str">
        <f t="shared" si="21"/>
        <v>Morning</v>
      </c>
      <c r="I1372" s="3">
        <f t="shared" si="22"/>
        <v>6</v>
      </c>
      <c r="J1372" s="3">
        <f t="shared" si="23"/>
        <v>8</v>
      </c>
    </row>
    <row r="1373" spans="1:10" ht="14.25" customHeight="1" x14ac:dyDescent="0.45">
      <c r="A1373" s="5">
        <v>45528</v>
      </c>
      <c r="B1373" s="1">
        <v>45528.4297715625</v>
      </c>
      <c r="C1373" s="3">
        <f t="shared" si="20"/>
        <v>10</v>
      </c>
      <c r="D1373" s="3" t="s">
        <v>4</v>
      </c>
      <c r="E1373" s="3" t="s">
        <v>564</v>
      </c>
      <c r="F1373" s="4">
        <v>18.12</v>
      </c>
      <c r="G1373" s="3" t="s">
        <v>41</v>
      </c>
      <c r="H1373" s="3" t="str">
        <f t="shared" si="21"/>
        <v>Morning</v>
      </c>
      <c r="I1373" s="3">
        <f t="shared" si="22"/>
        <v>6</v>
      </c>
      <c r="J1373" s="3">
        <f t="shared" si="23"/>
        <v>8</v>
      </c>
    </row>
    <row r="1374" spans="1:10" ht="14.25" customHeight="1" x14ac:dyDescent="0.45">
      <c r="A1374" s="5">
        <v>45528</v>
      </c>
      <c r="B1374" s="1">
        <v>45528.430431053239</v>
      </c>
      <c r="C1374" s="3">
        <f t="shared" si="20"/>
        <v>10</v>
      </c>
      <c r="D1374" s="3" t="s">
        <v>4</v>
      </c>
      <c r="E1374" s="3" t="s">
        <v>564</v>
      </c>
      <c r="F1374" s="4">
        <v>23.02</v>
      </c>
      <c r="G1374" s="3" t="s">
        <v>17</v>
      </c>
      <c r="H1374" s="3" t="str">
        <f t="shared" si="21"/>
        <v>Morning</v>
      </c>
      <c r="I1374" s="3">
        <f t="shared" si="22"/>
        <v>6</v>
      </c>
      <c r="J1374" s="3">
        <f t="shared" si="23"/>
        <v>8</v>
      </c>
    </row>
    <row r="1375" spans="1:10" ht="14.25" customHeight="1" x14ac:dyDescent="0.45">
      <c r="A1375" s="5">
        <v>45529</v>
      </c>
      <c r="B1375" s="1">
        <v>45529.343488217593</v>
      </c>
      <c r="C1375" s="3">
        <f t="shared" si="20"/>
        <v>8</v>
      </c>
      <c r="D1375" s="3" t="s">
        <v>4</v>
      </c>
      <c r="E1375" s="3" t="s">
        <v>161</v>
      </c>
      <c r="F1375" s="4">
        <v>23.02</v>
      </c>
      <c r="G1375" s="3" t="s">
        <v>34</v>
      </c>
      <c r="H1375" s="3" t="str">
        <f t="shared" si="21"/>
        <v>Morning</v>
      </c>
      <c r="I1375" s="3">
        <f t="shared" si="22"/>
        <v>7</v>
      </c>
      <c r="J1375" s="3">
        <f t="shared" si="23"/>
        <v>8</v>
      </c>
    </row>
    <row r="1376" spans="1:10" ht="14.25" customHeight="1" x14ac:dyDescent="0.45">
      <c r="A1376" s="5">
        <v>45529</v>
      </c>
      <c r="B1376" s="1">
        <v>45529.351709155089</v>
      </c>
      <c r="C1376" s="3">
        <f t="shared" si="20"/>
        <v>8</v>
      </c>
      <c r="D1376" s="3" t="s">
        <v>4</v>
      </c>
      <c r="E1376" s="3" t="s">
        <v>428</v>
      </c>
      <c r="F1376" s="4">
        <v>23.02</v>
      </c>
      <c r="G1376" s="3" t="s">
        <v>17</v>
      </c>
      <c r="H1376" s="3" t="str">
        <f t="shared" si="21"/>
        <v>Morning</v>
      </c>
      <c r="I1376" s="3">
        <f t="shared" si="22"/>
        <v>7</v>
      </c>
      <c r="J1376" s="3">
        <f t="shared" si="23"/>
        <v>8</v>
      </c>
    </row>
    <row r="1377" spans="1:10" ht="14.25" customHeight="1" x14ac:dyDescent="0.45">
      <c r="A1377" s="5">
        <v>45529</v>
      </c>
      <c r="B1377" s="1">
        <v>45529.3525046875</v>
      </c>
      <c r="C1377" s="3">
        <f t="shared" si="20"/>
        <v>8</v>
      </c>
      <c r="D1377" s="3" t="s">
        <v>4</v>
      </c>
      <c r="E1377" s="3" t="s">
        <v>428</v>
      </c>
      <c r="F1377" s="4">
        <v>23.02</v>
      </c>
      <c r="G1377" s="3" t="s">
        <v>17</v>
      </c>
      <c r="H1377" s="3" t="str">
        <f t="shared" si="21"/>
        <v>Morning</v>
      </c>
      <c r="I1377" s="3">
        <f t="shared" si="22"/>
        <v>7</v>
      </c>
      <c r="J1377" s="3">
        <f t="shared" si="23"/>
        <v>8</v>
      </c>
    </row>
    <row r="1378" spans="1:10" ht="14.25" customHeight="1" x14ac:dyDescent="0.45">
      <c r="A1378" s="5">
        <v>45529</v>
      </c>
      <c r="B1378" s="1">
        <v>45529.391924363423</v>
      </c>
      <c r="C1378" s="3">
        <f t="shared" si="20"/>
        <v>9</v>
      </c>
      <c r="D1378" s="3" t="s">
        <v>4</v>
      </c>
      <c r="E1378" s="3" t="s">
        <v>565</v>
      </c>
      <c r="F1378" s="4">
        <v>32.82</v>
      </c>
      <c r="G1378" s="3" t="s">
        <v>49</v>
      </c>
      <c r="H1378" s="3" t="str">
        <f t="shared" si="21"/>
        <v>Morning</v>
      </c>
      <c r="I1378" s="3">
        <f t="shared" si="22"/>
        <v>7</v>
      </c>
      <c r="J1378" s="3">
        <f t="shared" si="23"/>
        <v>8</v>
      </c>
    </row>
    <row r="1379" spans="1:10" ht="14.25" customHeight="1" x14ac:dyDescent="0.45">
      <c r="A1379" s="5">
        <v>45529</v>
      </c>
      <c r="B1379" s="1">
        <v>45529.528966469908</v>
      </c>
      <c r="C1379" s="3">
        <f t="shared" si="20"/>
        <v>12</v>
      </c>
      <c r="D1379" s="3" t="s">
        <v>4</v>
      </c>
      <c r="E1379" s="3" t="s">
        <v>566</v>
      </c>
      <c r="F1379" s="4">
        <v>32.82</v>
      </c>
      <c r="G1379" s="3" t="s">
        <v>49</v>
      </c>
      <c r="H1379" s="3" t="str">
        <f t="shared" si="21"/>
        <v>Afternoon</v>
      </c>
      <c r="I1379" s="3">
        <f t="shared" si="22"/>
        <v>7</v>
      </c>
      <c r="J1379" s="3">
        <f t="shared" si="23"/>
        <v>8</v>
      </c>
    </row>
    <row r="1380" spans="1:10" ht="14.25" customHeight="1" x14ac:dyDescent="0.45">
      <c r="A1380" s="5">
        <v>45529</v>
      </c>
      <c r="B1380" s="1">
        <v>45529.620170127317</v>
      </c>
      <c r="C1380" s="3">
        <f t="shared" si="20"/>
        <v>14</v>
      </c>
      <c r="D1380" s="3" t="s">
        <v>4</v>
      </c>
      <c r="E1380" s="3" t="s">
        <v>97</v>
      </c>
      <c r="F1380" s="4">
        <v>32.82</v>
      </c>
      <c r="G1380" s="3" t="s">
        <v>13</v>
      </c>
      <c r="H1380" s="3" t="str">
        <f t="shared" si="21"/>
        <v>Afternoon</v>
      </c>
      <c r="I1380" s="3">
        <f t="shared" si="22"/>
        <v>7</v>
      </c>
      <c r="J1380" s="3">
        <f t="shared" si="23"/>
        <v>8</v>
      </c>
    </row>
    <row r="1381" spans="1:10" ht="14.25" customHeight="1" x14ac:dyDescent="0.45">
      <c r="A1381" s="5">
        <v>45530</v>
      </c>
      <c r="B1381" s="1">
        <v>45530.341519618058</v>
      </c>
      <c r="C1381" s="3">
        <f t="shared" si="20"/>
        <v>8</v>
      </c>
      <c r="D1381" s="3" t="s">
        <v>4</v>
      </c>
      <c r="E1381" s="3" t="s">
        <v>161</v>
      </c>
      <c r="F1381" s="4">
        <v>23.02</v>
      </c>
      <c r="G1381" s="3" t="s">
        <v>34</v>
      </c>
      <c r="H1381" s="3" t="str">
        <f t="shared" si="21"/>
        <v>Morning</v>
      </c>
      <c r="I1381" s="3">
        <f t="shared" si="22"/>
        <v>1</v>
      </c>
      <c r="J1381" s="3">
        <f t="shared" si="23"/>
        <v>8</v>
      </c>
    </row>
    <row r="1382" spans="1:10" ht="14.25" customHeight="1" x14ac:dyDescent="0.45">
      <c r="A1382" s="5">
        <v>45530</v>
      </c>
      <c r="B1382" s="1">
        <v>45530.344555682874</v>
      </c>
      <c r="C1382" s="3">
        <f t="shared" si="20"/>
        <v>8</v>
      </c>
      <c r="D1382" s="3" t="s">
        <v>4</v>
      </c>
      <c r="E1382" s="3" t="s">
        <v>428</v>
      </c>
      <c r="F1382" s="4">
        <v>23.02</v>
      </c>
      <c r="G1382" s="3" t="s">
        <v>17</v>
      </c>
      <c r="H1382" s="3" t="str">
        <f t="shared" si="21"/>
        <v>Morning</v>
      </c>
      <c r="I1382" s="3">
        <f t="shared" si="22"/>
        <v>1</v>
      </c>
      <c r="J1382" s="3">
        <f t="shared" si="23"/>
        <v>8</v>
      </c>
    </row>
    <row r="1383" spans="1:10" ht="14.25" customHeight="1" x14ac:dyDescent="0.45">
      <c r="A1383" s="5">
        <v>45530</v>
      </c>
      <c r="B1383" s="1">
        <v>45530.345407511573</v>
      </c>
      <c r="C1383" s="3">
        <f t="shared" si="20"/>
        <v>8</v>
      </c>
      <c r="D1383" s="3" t="s">
        <v>4</v>
      </c>
      <c r="E1383" s="3" t="s">
        <v>428</v>
      </c>
      <c r="F1383" s="4">
        <v>23.02</v>
      </c>
      <c r="G1383" s="3" t="s">
        <v>17</v>
      </c>
      <c r="H1383" s="3" t="str">
        <f t="shared" si="21"/>
        <v>Morning</v>
      </c>
      <c r="I1383" s="3">
        <f t="shared" si="22"/>
        <v>1</v>
      </c>
      <c r="J1383" s="3">
        <f t="shared" si="23"/>
        <v>8</v>
      </c>
    </row>
    <row r="1384" spans="1:10" ht="14.25" customHeight="1" x14ac:dyDescent="0.45">
      <c r="A1384" s="5">
        <v>45530</v>
      </c>
      <c r="B1384" s="1">
        <v>45530.390008171293</v>
      </c>
      <c r="C1384" s="3">
        <f t="shared" si="20"/>
        <v>9</v>
      </c>
      <c r="D1384" s="3" t="s">
        <v>4</v>
      </c>
      <c r="E1384" s="3" t="s">
        <v>117</v>
      </c>
      <c r="F1384" s="4">
        <v>27.92</v>
      </c>
      <c r="G1384" s="3" t="s">
        <v>20</v>
      </c>
      <c r="H1384" s="3" t="str">
        <f t="shared" si="21"/>
        <v>Morning</v>
      </c>
      <c r="I1384" s="3">
        <f t="shared" si="22"/>
        <v>1</v>
      </c>
      <c r="J1384" s="3">
        <f t="shared" si="23"/>
        <v>8</v>
      </c>
    </row>
    <row r="1385" spans="1:10" ht="14.25" customHeight="1" x14ac:dyDescent="0.45">
      <c r="A1385" s="5">
        <v>45530</v>
      </c>
      <c r="B1385" s="1">
        <v>45530.442875740744</v>
      </c>
      <c r="C1385" s="3">
        <f t="shared" si="20"/>
        <v>10</v>
      </c>
      <c r="D1385" s="3" t="s">
        <v>4</v>
      </c>
      <c r="E1385" s="3" t="s">
        <v>567</v>
      </c>
      <c r="F1385" s="4">
        <v>32.82</v>
      </c>
      <c r="G1385" s="3" t="s">
        <v>13</v>
      </c>
      <c r="H1385" s="3" t="str">
        <f t="shared" si="21"/>
        <v>Morning</v>
      </c>
      <c r="I1385" s="3">
        <f t="shared" si="22"/>
        <v>1</v>
      </c>
      <c r="J1385" s="3">
        <f t="shared" si="23"/>
        <v>8</v>
      </c>
    </row>
    <row r="1386" spans="1:10" ht="14.25" customHeight="1" x14ac:dyDescent="0.45">
      <c r="A1386" s="5">
        <v>45530</v>
      </c>
      <c r="B1386" s="1">
        <v>45530.443623113424</v>
      </c>
      <c r="C1386" s="3">
        <f t="shared" si="20"/>
        <v>10</v>
      </c>
      <c r="D1386" s="3" t="s">
        <v>4</v>
      </c>
      <c r="E1386" s="3" t="s">
        <v>568</v>
      </c>
      <c r="F1386" s="4">
        <v>32.82</v>
      </c>
      <c r="G1386" s="3" t="s">
        <v>49</v>
      </c>
      <c r="H1386" s="3" t="str">
        <f t="shared" si="21"/>
        <v>Morning</v>
      </c>
      <c r="I1386" s="3">
        <f t="shared" si="22"/>
        <v>1</v>
      </c>
      <c r="J1386" s="3">
        <f t="shared" si="23"/>
        <v>8</v>
      </c>
    </row>
    <row r="1387" spans="1:10" ht="14.25" customHeight="1" x14ac:dyDescent="0.45">
      <c r="A1387" s="5">
        <v>45530</v>
      </c>
      <c r="B1387" s="1">
        <v>45530.531402291665</v>
      </c>
      <c r="C1387" s="3">
        <f t="shared" si="20"/>
        <v>12</v>
      </c>
      <c r="D1387" s="3" t="s">
        <v>4</v>
      </c>
      <c r="E1387" s="3" t="s">
        <v>16</v>
      </c>
      <c r="F1387" s="4">
        <v>23.02</v>
      </c>
      <c r="G1387" s="3" t="s">
        <v>17</v>
      </c>
      <c r="H1387" s="3" t="str">
        <f t="shared" si="21"/>
        <v>Afternoon</v>
      </c>
      <c r="I1387" s="3">
        <f t="shared" si="22"/>
        <v>1</v>
      </c>
      <c r="J1387" s="3">
        <f t="shared" si="23"/>
        <v>8</v>
      </c>
    </row>
    <row r="1388" spans="1:10" ht="14.25" customHeight="1" x14ac:dyDescent="0.45">
      <c r="A1388" s="5">
        <v>45530</v>
      </c>
      <c r="B1388" s="1">
        <v>45530.532218101849</v>
      </c>
      <c r="C1388" s="3">
        <f t="shared" si="20"/>
        <v>12</v>
      </c>
      <c r="D1388" s="3" t="s">
        <v>4</v>
      </c>
      <c r="E1388" s="3" t="s">
        <v>16</v>
      </c>
      <c r="F1388" s="4">
        <v>23.02</v>
      </c>
      <c r="G1388" s="3" t="s">
        <v>17</v>
      </c>
      <c r="H1388" s="3" t="str">
        <f t="shared" si="21"/>
        <v>Afternoon</v>
      </c>
      <c r="I1388" s="3">
        <f t="shared" si="22"/>
        <v>1</v>
      </c>
      <c r="J1388" s="3">
        <f t="shared" si="23"/>
        <v>8</v>
      </c>
    </row>
    <row r="1389" spans="1:10" ht="14.25" customHeight="1" x14ac:dyDescent="0.45">
      <c r="A1389" s="5">
        <v>45530</v>
      </c>
      <c r="B1389" s="1">
        <v>45530.787127199073</v>
      </c>
      <c r="C1389" s="3">
        <f t="shared" si="20"/>
        <v>18</v>
      </c>
      <c r="D1389" s="3" t="s">
        <v>4</v>
      </c>
      <c r="E1389" s="3" t="s">
        <v>569</v>
      </c>
      <c r="F1389" s="4">
        <v>27.92</v>
      </c>
      <c r="G1389" s="3" t="s">
        <v>20</v>
      </c>
      <c r="H1389" s="3" t="str">
        <f t="shared" si="21"/>
        <v>Night</v>
      </c>
      <c r="I1389" s="3">
        <f t="shared" si="22"/>
        <v>1</v>
      </c>
      <c r="J1389" s="3">
        <f t="shared" si="23"/>
        <v>8</v>
      </c>
    </row>
    <row r="1390" spans="1:10" ht="14.25" customHeight="1" x14ac:dyDescent="0.45">
      <c r="A1390" s="5">
        <v>45530</v>
      </c>
      <c r="B1390" s="1">
        <v>45530.787862164354</v>
      </c>
      <c r="C1390" s="3">
        <f t="shared" si="20"/>
        <v>18</v>
      </c>
      <c r="D1390" s="3" t="s">
        <v>4</v>
      </c>
      <c r="E1390" s="3" t="s">
        <v>569</v>
      </c>
      <c r="F1390" s="4">
        <v>32.82</v>
      </c>
      <c r="G1390" s="3" t="s">
        <v>13</v>
      </c>
      <c r="H1390" s="3" t="str">
        <f t="shared" si="21"/>
        <v>Night</v>
      </c>
      <c r="I1390" s="3">
        <f t="shared" si="22"/>
        <v>1</v>
      </c>
      <c r="J1390" s="3">
        <f t="shared" si="23"/>
        <v>8</v>
      </c>
    </row>
    <row r="1391" spans="1:10" ht="14.25" customHeight="1" x14ac:dyDescent="0.45">
      <c r="A1391" s="5">
        <v>45530</v>
      </c>
      <c r="B1391" s="1">
        <v>45530.955322974536</v>
      </c>
      <c r="C1391" s="3">
        <f t="shared" si="20"/>
        <v>22</v>
      </c>
      <c r="D1391" s="3" t="s">
        <v>4</v>
      </c>
      <c r="E1391" s="3" t="s">
        <v>570</v>
      </c>
      <c r="F1391" s="4">
        <v>27.92</v>
      </c>
      <c r="G1391" s="3" t="s">
        <v>20</v>
      </c>
      <c r="H1391" s="3" t="str">
        <f t="shared" si="21"/>
        <v>Night</v>
      </c>
      <c r="I1391" s="3">
        <f t="shared" si="22"/>
        <v>1</v>
      </c>
      <c r="J1391" s="3">
        <f t="shared" si="23"/>
        <v>8</v>
      </c>
    </row>
    <row r="1392" spans="1:10" ht="14.25" customHeight="1" x14ac:dyDescent="0.45">
      <c r="A1392" s="5">
        <v>45531</v>
      </c>
      <c r="B1392" s="1">
        <v>45531.419497256946</v>
      </c>
      <c r="C1392" s="3">
        <f t="shared" si="20"/>
        <v>10</v>
      </c>
      <c r="D1392" s="3" t="s">
        <v>4</v>
      </c>
      <c r="E1392" s="3" t="s">
        <v>395</v>
      </c>
      <c r="F1392" s="4">
        <v>32.82</v>
      </c>
      <c r="G1392" s="3" t="s">
        <v>13</v>
      </c>
      <c r="H1392" s="3" t="str">
        <f t="shared" si="21"/>
        <v>Morning</v>
      </c>
      <c r="I1392" s="3">
        <f t="shared" si="22"/>
        <v>2</v>
      </c>
      <c r="J1392" s="3">
        <f t="shared" si="23"/>
        <v>8</v>
      </c>
    </row>
    <row r="1393" spans="1:10" ht="14.25" customHeight="1" x14ac:dyDescent="0.45">
      <c r="A1393" s="5">
        <v>45532</v>
      </c>
      <c r="B1393" s="1">
        <v>45532.505772824072</v>
      </c>
      <c r="C1393" s="3">
        <f t="shared" si="20"/>
        <v>12</v>
      </c>
      <c r="D1393" s="3" t="s">
        <v>4</v>
      </c>
      <c r="E1393" s="3" t="s">
        <v>571</v>
      </c>
      <c r="F1393" s="4">
        <v>27.92</v>
      </c>
      <c r="G1393" s="3" t="s">
        <v>20</v>
      </c>
      <c r="H1393" s="3" t="str">
        <f t="shared" si="21"/>
        <v>Afternoon</v>
      </c>
      <c r="I1393" s="3">
        <f t="shared" si="22"/>
        <v>3</v>
      </c>
      <c r="J1393" s="3">
        <f t="shared" si="23"/>
        <v>8</v>
      </c>
    </row>
    <row r="1394" spans="1:10" ht="14.25" customHeight="1" x14ac:dyDescent="0.45">
      <c r="A1394" s="5">
        <v>45532</v>
      </c>
      <c r="B1394" s="1">
        <v>45532.506992349539</v>
      </c>
      <c r="C1394" s="3">
        <f t="shared" si="20"/>
        <v>12</v>
      </c>
      <c r="D1394" s="3" t="s">
        <v>4</v>
      </c>
      <c r="E1394" s="3" t="s">
        <v>571</v>
      </c>
      <c r="F1394" s="4">
        <v>32.82</v>
      </c>
      <c r="G1394" s="3" t="s">
        <v>49</v>
      </c>
      <c r="H1394" s="3" t="str">
        <f t="shared" si="21"/>
        <v>Afternoon</v>
      </c>
      <c r="I1394" s="3">
        <f t="shared" si="22"/>
        <v>3</v>
      </c>
      <c r="J1394" s="3">
        <f t="shared" si="23"/>
        <v>8</v>
      </c>
    </row>
    <row r="1395" spans="1:10" ht="14.25" customHeight="1" x14ac:dyDescent="0.45">
      <c r="A1395" s="5">
        <v>45532</v>
      </c>
      <c r="B1395" s="1">
        <v>45532.524385925928</v>
      </c>
      <c r="C1395" s="3">
        <f t="shared" si="20"/>
        <v>12</v>
      </c>
      <c r="D1395" s="3" t="s">
        <v>4</v>
      </c>
      <c r="E1395" s="3" t="s">
        <v>395</v>
      </c>
      <c r="F1395" s="4">
        <v>23.02</v>
      </c>
      <c r="G1395" s="3" t="s">
        <v>17</v>
      </c>
      <c r="H1395" s="3" t="str">
        <f t="shared" si="21"/>
        <v>Afternoon</v>
      </c>
      <c r="I1395" s="3">
        <f t="shared" si="22"/>
        <v>3</v>
      </c>
      <c r="J1395" s="3">
        <f t="shared" si="23"/>
        <v>8</v>
      </c>
    </row>
    <row r="1396" spans="1:10" ht="14.25" customHeight="1" x14ac:dyDescent="0.45">
      <c r="A1396" s="5">
        <v>45532</v>
      </c>
      <c r="B1396" s="1">
        <v>45532.575407395831</v>
      </c>
      <c r="C1396" s="3">
        <f t="shared" si="20"/>
        <v>13</v>
      </c>
      <c r="D1396" s="3" t="s">
        <v>4</v>
      </c>
      <c r="E1396" s="3" t="s">
        <v>572</v>
      </c>
      <c r="F1396" s="4">
        <v>27.92</v>
      </c>
      <c r="G1396" s="3" t="s">
        <v>20</v>
      </c>
      <c r="H1396" s="3" t="str">
        <f t="shared" si="21"/>
        <v>Afternoon</v>
      </c>
      <c r="I1396" s="3">
        <f t="shared" si="22"/>
        <v>3</v>
      </c>
      <c r="J1396" s="3">
        <f t="shared" si="23"/>
        <v>8</v>
      </c>
    </row>
    <row r="1397" spans="1:10" ht="14.25" customHeight="1" x14ac:dyDescent="0.45">
      <c r="A1397" s="5">
        <v>45533</v>
      </c>
      <c r="B1397" s="1">
        <v>45533.31215646991</v>
      </c>
      <c r="C1397" s="3">
        <f t="shared" si="20"/>
        <v>7</v>
      </c>
      <c r="D1397" s="3" t="s">
        <v>4</v>
      </c>
      <c r="E1397" s="3" t="s">
        <v>573</v>
      </c>
      <c r="F1397" s="4">
        <v>23.02</v>
      </c>
      <c r="G1397" s="3" t="s">
        <v>17</v>
      </c>
      <c r="H1397" s="3" t="str">
        <f t="shared" si="21"/>
        <v>Morning</v>
      </c>
      <c r="I1397" s="3">
        <f t="shared" si="22"/>
        <v>4</v>
      </c>
      <c r="J1397" s="3">
        <f t="shared" si="23"/>
        <v>8</v>
      </c>
    </row>
    <row r="1398" spans="1:10" ht="14.25" customHeight="1" x14ac:dyDescent="0.45">
      <c r="A1398" s="5">
        <v>45534</v>
      </c>
      <c r="B1398" s="1">
        <v>45534.717713969905</v>
      </c>
      <c r="C1398" s="3">
        <f t="shared" si="20"/>
        <v>17</v>
      </c>
      <c r="D1398" s="3" t="s">
        <v>4</v>
      </c>
      <c r="E1398" s="3" t="s">
        <v>574</v>
      </c>
      <c r="F1398" s="4">
        <v>32.82</v>
      </c>
      <c r="G1398" s="3" t="s">
        <v>13</v>
      </c>
      <c r="H1398" s="3" t="str">
        <f t="shared" si="21"/>
        <v>Night</v>
      </c>
      <c r="I1398" s="3">
        <f t="shared" si="22"/>
        <v>5</v>
      </c>
      <c r="J1398" s="3">
        <f t="shared" si="23"/>
        <v>8</v>
      </c>
    </row>
    <row r="1399" spans="1:10" ht="14.25" customHeight="1" x14ac:dyDescent="0.45">
      <c r="A1399" s="5">
        <v>45534</v>
      </c>
      <c r="B1399" s="1">
        <v>45534.71843508102</v>
      </c>
      <c r="C1399" s="3">
        <f t="shared" si="20"/>
        <v>17</v>
      </c>
      <c r="D1399" s="3" t="s">
        <v>4</v>
      </c>
      <c r="E1399" s="3" t="s">
        <v>574</v>
      </c>
      <c r="F1399" s="4">
        <v>27.92</v>
      </c>
      <c r="G1399" s="3" t="s">
        <v>20</v>
      </c>
      <c r="H1399" s="3" t="str">
        <f t="shared" si="21"/>
        <v>Night</v>
      </c>
      <c r="I1399" s="3">
        <f t="shared" si="22"/>
        <v>5</v>
      </c>
      <c r="J1399" s="3">
        <f t="shared" si="23"/>
        <v>8</v>
      </c>
    </row>
    <row r="1400" spans="1:10" ht="14.25" customHeight="1" x14ac:dyDescent="0.45">
      <c r="A1400" s="5">
        <v>45534</v>
      </c>
      <c r="B1400" s="1">
        <v>45534.719160289351</v>
      </c>
      <c r="C1400" s="3">
        <f t="shared" si="20"/>
        <v>17</v>
      </c>
      <c r="D1400" s="3" t="s">
        <v>4</v>
      </c>
      <c r="E1400" s="3" t="s">
        <v>574</v>
      </c>
      <c r="F1400" s="4">
        <v>27.92</v>
      </c>
      <c r="G1400" s="3" t="s">
        <v>20</v>
      </c>
      <c r="H1400" s="3" t="str">
        <f t="shared" si="21"/>
        <v>Night</v>
      </c>
      <c r="I1400" s="3">
        <f t="shared" si="22"/>
        <v>5</v>
      </c>
      <c r="J1400" s="3">
        <f t="shared" si="23"/>
        <v>8</v>
      </c>
    </row>
    <row r="1401" spans="1:10" ht="14.25" customHeight="1" x14ac:dyDescent="0.45">
      <c r="A1401" s="5">
        <v>45535</v>
      </c>
      <c r="B1401" s="1">
        <v>45535.380931562497</v>
      </c>
      <c r="C1401" s="3">
        <f t="shared" si="20"/>
        <v>9</v>
      </c>
      <c r="D1401" s="3" t="s">
        <v>4</v>
      </c>
      <c r="E1401" s="3" t="s">
        <v>391</v>
      </c>
      <c r="F1401" s="4">
        <v>23.02</v>
      </c>
      <c r="G1401" s="3" t="s">
        <v>34</v>
      </c>
      <c r="H1401" s="3" t="str">
        <f t="shared" si="21"/>
        <v>Morning</v>
      </c>
      <c r="I1401" s="3">
        <f t="shared" si="22"/>
        <v>6</v>
      </c>
      <c r="J1401" s="3">
        <f t="shared" si="23"/>
        <v>8</v>
      </c>
    </row>
    <row r="1402" spans="1:10" ht="14.25" customHeight="1" x14ac:dyDescent="0.45">
      <c r="A1402" s="5">
        <v>45535</v>
      </c>
      <c r="B1402" s="1">
        <v>45535.418150381942</v>
      </c>
      <c r="C1402" s="3">
        <f t="shared" si="20"/>
        <v>10</v>
      </c>
      <c r="D1402" s="3" t="s">
        <v>4</v>
      </c>
      <c r="E1402" s="3" t="s">
        <v>575</v>
      </c>
      <c r="F1402" s="4">
        <v>27.92</v>
      </c>
      <c r="G1402" s="3" t="s">
        <v>20</v>
      </c>
      <c r="H1402" s="3" t="str">
        <f t="shared" si="21"/>
        <v>Morning</v>
      </c>
      <c r="I1402" s="3">
        <f t="shared" si="22"/>
        <v>6</v>
      </c>
      <c r="J1402" s="3">
        <f t="shared" si="23"/>
        <v>8</v>
      </c>
    </row>
    <row r="1403" spans="1:10" ht="14.25" customHeight="1" x14ac:dyDescent="0.45">
      <c r="A1403" s="5">
        <v>45535</v>
      </c>
      <c r="B1403" s="1">
        <v>45535.432255520835</v>
      </c>
      <c r="C1403" s="3">
        <f t="shared" si="20"/>
        <v>10</v>
      </c>
      <c r="D1403" s="3" t="s">
        <v>4</v>
      </c>
      <c r="E1403" s="3" t="s">
        <v>576</v>
      </c>
      <c r="F1403" s="4">
        <v>18.12</v>
      </c>
      <c r="G1403" s="3" t="s">
        <v>41</v>
      </c>
      <c r="H1403" s="3" t="str">
        <f t="shared" si="21"/>
        <v>Morning</v>
      </c>
      <c r="I1403" s="3">
        <f t="shared" si="22"/>
        <v>6</v>
      </c>
      <c r="J1403" s="3">
        <f t="shared" si="23"/>
        <v>8</v>
      </c>
    </row>
    <row r="1404" spans="1:10" ht="14.25" customHeight="1" x14ac:dyDescent="0.45">
      <c r="A1404" s="5">
        <v>45535</v>
      </c>
      <c r="B1404" s="1">
        <v>45535.479103831021</v>
      </c>
      <c r="C1404" s="3">
        <f t="shared" si="20"/>
        <v>11</v>
      </c>
      <c r="D1404" s="3" t="s">
        <v>4</v>
      </c>
      <c r="E1404" s="3" t="s">
        <v>577</v>
      </c>
      <c r="F1404" s="4">
        <v>27.92</v>
      </c>
      <c r="G1404" s="3" t="s">
        <v>20</v>
      </c>
      <c r="H1404" s="3" t="str">
        <f t="shared" si="21"/>
        <v>Morning</v>
      </c>
      <c r="I1404" s="3">
        <f t="shared" si="22"/>
        <v>6</v>
      </c>
      <c r="J1404" s="3">
        <f t="shared" si="23"/>
        <v>8</v>
      </c>
    </row>
    <row r="1405" spans="1:10" ht="14.25" customHeight="1" x14ac:dyDescent="0.45">
      <c r="A1405" s="5">
        <v>45535</v>
      </c>
      <c r="B1405" s="1">
        <v>45535.481711990738</v>
      </c>
      <c r="C1405" s="3">
        <f t="shared" si="20"/>
        <v>11</v>
      </c>
      <c r="D1405" s="3" t="s">
        <v>4</v>
      </c>
      <c r="E1405" s="3" t="s">
        <v>161</v>
      </c>
      <c r="F1405" s="4">
        <v>23.02</v>
      </c>
      <c r="G1405" s="3" t="s">
        <v>34</v>
      </c>
      <c r="H1405" s="3" t="str">
        <f t="shared" si="21"/>
        <v>Morning</v>
      </c>
      <c r="I1405" s="3">
        <f t="shared" si="22"/>
        <v>6</v>
      </c>
      <c r="J1405" s="3">
        <f t="shared" si="23"/>
        <v>8</v>
      </c>
    </row>
    <row r="1406" spans="1:10" ht="14.25" customHeight="1" x14ac:dyDescent="0.45">
      <c r="A1406" s="5">
        <v>45535</v>
      </c>
      <c r="B1406" s="1">
        <v>45535.482325625002</v>
      </c>
      <c r="C1406" s="3">
        <f t="shared" si="20"/>
        <v>11</v>
      </c>
      <c r="D1406" s="3" t="s">
        <v>4</v>
      </c>
      <c r="E1406" s="3" t="s">
        <v>161</v>
      </c>
      <c r="F1406" s="4">
        <v>23.02</v>
      </c>
      <c r="G1406" s="3" t="s">
        <v>34</v>
      </c>
      <c r="H1406" s="3" t="str">
        <f t="shared" si="21"/>
        <v>Morning</v>
      </c>
      <c r="I1406" s="3">
        <f t="shared" si="22"/>
        <v>6</v>
      </c>
      <c r="J1406" s="3">
        <f t="shared" si="23"/>
        <v>8</v>
      </c>
    </row>
    <row r="1407" spans="1:10" ht="14.25" customHeight="1" x14ac:dyDescent="0.45">
      <c r="A1407" s="5">
        <v>45536</v>
      </c>
      <c r="B1407" s="1">
        <v>45536.398787372687</v>
      </c>
      <c r="C1407" s="3">
        <f t="shared" si="20"/>
        <v>9</v>
      </c>
      <c r="D1407" s="3" t="s">
        <v>4</v>
      </c>
      <c r="E1407" s="3" t="s">
        <v>161</v>
      </c>
      <c r="F1407" s="4">
        <v>23.02</v>
      </c>
      <c r="G1407" s="3" t="s">
        <v>34</v>
      </c>
      <c r="H1407" s="3" t="str">
        <f t="shared" si="21"/>
        <v>Morning</v>
      </c>
      <c r="I1407" s="3">
        <f t="shared" si="22"/>
        <v>7</v>
      </c>
      <c r="J1407" s="3">
        <f t="shared" si="23"/>
        <v>9</v>
      </c>
    </row>
    <row r="1408" spans="1:10" ht="14.25" customHeight="1" x14ac:dyDescent="0.45">
      <c r="A1408" s="5">
        <v>45536</v>
      </c>
      <c r="B1408" s="1">
        <v>45536.507925289348</v>
      </c>
      <c r="C1408" s="3">
        <f t="shared" si="20"/>
        <v>12</v>
      </c>
      <c r="D1408" s="3" t="s">
        <v>4</v>
      </c>
      <c r="E1408" s="3" t="s">
        <v>578</v>
      </c>
      <c r="F1408" s="4">
        <v>32.82</v>
      </c>
      <c r="G1408" s="3" t="s">
        <v>49</v>
      </c>
      <c r="H1408" s="3" t="str">
        <f t="shared" si="21"/>
        <v>Afternoon</v>
      </c>
      <c r="I1408" s="3">
        <f t="shared" si="22"/>
        <v>7</v>
      </c>
      <c r="J1408" s="3">
        <f t="shared" si="23"/>
        <v>9</v>
      </c>
    </row>
    <row r="1409" spans="1:10" ht="14.25" customHeight="1" x14ac:dyDescent="0.45">
      <c r="A1409" s="5">
        <v>45536</v>
      </c>
      <c r="B1409" s="1">
        <v>45536.520933101849</v>
      </c>
      <c r="C1409" s="3">
        <f t="shared" si="20"/>
        <v>12</v>
      </c>
      <c r="D1409" s="3" t="s">
        <v>4</v>
      </c>
      <c r="E1409" s="3" t="s">
        <v>201</v>
      </c>
      <c r="F1409" s="4">
        <v>27.92</v>
      </c>
      <c r="G1409" s="3" t="s">
        <v>20</v>
      </c>
      <c r="H1409" s="3" t="str">
        <f t="shared" si="21"/>
        <v>Afternoon</v>
      </c>
      <c r="I1409" s="3">
        <f t="shared" si="22"/>
        <v>7</v>
      </c>
      <c r="J1409" s="3">
        <f t="shared" si="23"/>
        <v>9</v>
      </c>
    </row>
    <row r="1410" spans="1:10" ht="14.25" customHeight="1" x14ac:dyDescent="0.45">
      <c r="A1410" s="5">
        <v>45536</v>
      </c>
      <c r="B1410" s="1">
        <v>45536.522476932871</v>
      </c>
      <c r="C1410" s="3">
        <f t="shared" si="20"/>
        <v>12</v>
      </c>
      <c r="D1410" s="3" t="s">
        <v>4</v>
      </c>
      <c r="E1410" s="3" t="s">
        <v>201</v>
      </c>
      <c r="F1410" s="4">
        <v>23.02</v>
      </c>
      <c r="G1410" s="3" t="s">
        <v>17</v>
      </c>
      <c r="H1410" s="3" t="str">
        <f t="shared" si="21"/>
        <v>Afternoon</v>
      </c>
      <c r="I1410" s="3">
        <f t="shared" si="22"/>
        <v>7</v>
      </c>
      <c r="J1410" s="3">
        <f t="shared" si="23"/>
        <v>9</v>
      </c>
    </row>
    <row r="1411" spans="1:10" ht="14.25" customHeight="1" x14ac:dyDescent="0.45">
      <c r="A1411" s="5">
        <v>45536</v>
      </c>
      <c r="B1411" s="1">
        <v>45536.53492416667</v>
      </c>
      <c r="C1411" s="3">
        <f t="shared" si="20"/>
        <v>12</v>
      </c>
      <c r="D1411" s="3" t="s">
        <v>4</v>
      </c>
      <c r="E1411" s="3" t="s">
        <v>579</v>
      </c>
      <c r="F1411" s="4">
        <v>27.92</v>
      </c>
      <c r="G1411" s="3" t="s">
        <v>20</v>
      </c>
      <c r="H1411" s="3" t="str">
        <f t="shared" si="21"/>
        <v>Afternoon</v>
      </c>
      <c r="I1411" s="3">
        <f t="shared" si="22"/>
        <v>7</v>
      </c>
      <c r="J1411" s="3">
        <f t="shared" si="23"/>
        <v>9</v>
      </c>
    </row>
    <row r="1412" spans="1:10" ht="14.25" customHeight="1" x14ac:dyDescent="0.45">
      <c r="A1412" s="5">
        <v>45536</v>
      </c>
      <c r="B1412" s="1">
        <v>45536.581642916666</v>
      </c>
      <c r="C1412" s="3">
        <f t="shared" si="20"/>
        <v>13</v>
      </c>
      <c r="D1412" s="3" t="s">
        <v>4</v>
      </c>
      <c r="E1412" s="3" t="s">
        <v>580</v>
      </c>
      <c r="F1412" s="4">
        <v>32.82</v>
      </c>
      <c r="G1412" s="3" t="s">
        <v>13</v>
      </c>
      <c r="H1412" s="3" t="str">
        <f t="shared" si="21"/>
        <v>Afternoon</v>
      </c>
      <c r="I1412" s="3">
        <f t="shared" si="22"/>
        <v>7</v>
      </c>
      <c r="J1412" s="3">
        <f t="shared" si="23"/>
        <v>9</v>
      </c>
    </row>
    <row r="1413" spans="1:10" ht="14.25" customHeight="1" x14ac:dyDescent="0.45">
      <c r="A1413" s="5">
        <v>45536</v>
      </c>
      <c r="B1413" s="1">
        <v>45536.613935497684</v>
      </c>
      <c r="C1413" s="3">
        <f t="shared" si="20"/>
        <v>14</v>
      </c>
      <c r="D1413" s="3" t="s">
        <v>4</v>
      </c>
      <c r="E1413" s="3" t="s">
        <v>405</v>
      </c>
      <c r="F1413" s="4">
        <v>27.92</v>
      </c>
      <c r="G1413" s="3" t="s">
        <v>20</v>
      </c>
      <c r="H1413" s="3" t="str">
        <f t="shared" si="21"/>
        <v>Afternoon</v>
      </c>
      <c r="I1413" s="3">
        <f t="shared" si="22"/>
        <v>7</v>
      </c>
      <c r="J1413" s="3">
        <f t="shared" si="23"/>
        <v>9</v>
      </c>
    </row>
    <row r="1414" spans="1:10" ht="14.25" customHeight="1" x14ac:dyDescent="0.45">
      <c r="A1414" s="5">
        <v>45536</v>
      </c>
      <c r="B1414" s="1">
        <v>45536.722758414355</v>
      </c>
      <c r="C1414" s="3">
        <f t="shared" si="20"/>
        <v>17</v>
      </c>
      <c r="D1414" s="3" t="s">
        <v>4</v>
      </c>
      <c r="E1414" s="3" t="s">
        <v>581</v>
      </c>
      <c r="F1414" s="4">
        <v>32.82</v>
      </c>
      <c r="G1414" s="3" t="s">
        <v>13</v>
      </c>
      <c r="H1414" s="3" t="str">
        <f t="shared" si="21"/>
        <v>Night</v>
      </c>
      <c r="I1414" s="3">
        <f t="shared" si="22"/>
        <v>7</v>
      </c>
      <c r="J1414" s="3">
        <f t="shared" si="23"/>
        <v>9</v>
      </c>
    </row>
    <row r="1415" spans="1:10" ht="14.25" customHeight="1" x14ac:dyDescent="0.45">
      <c r="A1415" s="5">
        <v>45536</v>
      </c>
      <c r="B1415" s="1">
        <v>45536.72446607639</v>
      </c>
      <c r="C1415" s="3">
        <f t="shared" si="20"/>
        <v>17</v>
      </c>
      <c r="D1415" s="3" t="s">
        <v>4</v>
      </c>
      <c r="E1415" s="3" t="s">
        <v>582</v>
      </c>
      <c r="F1415" s="4">
        <v>32.82</v>
      </c>
      <c r="G1415" s="3" t="s">
        <v>13</v>
      </c>
      <c r="H1415" s="3" t="str">
        <f t="shared" si="21"/>
        <v>Night</v>
      </c>
      <c r="I1415" s="3">
        <f t="shared" si="22"/>
        <v>7</v>
      </c>
      <c r="J1415" s="3">
        <f t="shared" si="23"/>
        <v>9</v>
      </c>
    </row>
    <row r="1416" spans="1:10" ht="14.25" customHeight="1" x14ac:dyDescent="0.45">
      <c r="A1416" s="5">
        <v>45536</v>
      </c>
      <c r="B1416" s="1">
        <v>45536.725575104167</v>
      </c>
      <c r="C1416" s="3">
        <f t="shared" si="20"/>
        <v>17</v>
      </c>
      <c r="D1416" s="3" t="s">
        <v>4</v>
      </c>
      <c r="E1416" s="3" t="s">
        <v>583</v>
      </c>
      <c r="F1416" s="4">
        <v>32.82</v>
      </c>
      <c r="G1416" s="3" t="s">
        <v>13</v>
      </c>
      <c r="H1416" s="3" t="str">
        <f t="shared" si="21"/>
        <v>Night</v>
      </c>
      <c r="I1416" s="3">
        <f t="shared" si="22"/>
        <v>7</v>
      </c>
      <c r="J1416" s="3">
        <f t="shared" si="23"/>
        <v>9</v>
      </c>
    </row>
    <row r="1417" spans="1:10" ht="14.25" customHeight="1" x14ac:dyDescent="0.45">
      <c r="A1417" s="5">
        <v>45537</v>
      </c>
      <c r="B1417" s="1">
        <v>45537.350460706017</v>
      </c>
      <c r="C1417" s="3">
        <f t="shared" si="20"/>
        <v>8</v>
      </c>
      <c r="D1417" s="3" t="s">
        <v>4</v>
      </c>
      <c r="E1417" s="3" t="s">
        <v>445</v>
      </c>
      <c r="F1417" s="4">
        <v>32.82</v>
      </c>
      <c r="G1417" s="3" t="s">
        <v>13</v>
      </c>
      <c r="H1417" s="3" t="str">
        <f t="shared" si="21"/>
        <v>Morning</v>
      </c>
      <c r="I1417" s="3">
        <f t="shared" si="22"/>
        <v>1</v>
      </c>
      <c r="J1417" s="3">
        <f t="shared" si="23"/>
        <v>9</v>
      </c>
    </row>
    <row r="1418" spans="1:10" ht="14.25" customHeight="1" x14ac:dyDescent="0.45">
      <c r="A1418" s="5">
        <v>45537</v>
      </c>
      <c r="B1418" s="1">
        <v>45537.368259791663</v>
      </c>
      <c r="C1418" s="3">
        <f t="shared" si="20"/>
        <v>8</v>
      </c>
      <c r="D1418" s="3" t="s">
        <v>4</v>
      </c>
      <c r="E1418" s="3" t="s">
        <v>584</v>
      </c>
      <c r="F1418" s="4">
        <v>27.92</v>
      </c>
      <c r="G1418" s="3" t="s">
        <v>20</v>
      </c>
      <c r="H1418" s="3" t="str">
        <f t="shared" si="21"/>
        <v>Morning</v>
      </c>
      <c r="I1418" s="3">
        <f t="shared" si="22"/>
        <v>1</v>
      </c>
      <c r="J1418" s="3">
        <f t="shared" si="23"/>
        <v>9</v>
      </c>
    </row>
    <row r="1419" spans="1:10" ht="14.25" customHeight="1" x14ac:dyDescent="0.45">
      <c r="A1419" s="5">
        <v>45537</v>
      </c>
      <c r="B1419" s="1">
        <v>45537.369133657405</v>
      </c>
      <c r="C1419" s="3">
        <f t="shared" si="20"/>
        <v>8</v>
      </c>
      <c r="D1419" s="3" t="s">
        <v>4</v>
      </c>
      <c r="E1419" s="3" t="s">
        <v>585</v>
      </c>
      <c r="F1419" s="4">
        <v>32.82</v>
      </c>
      <c r="G1419" s="3" t="s">
        <v>13</v>
      </c>
      <c r="H1419" s="3" t="str">
        <f t="shared" si="21"/>
        <v>Morning</v>
      </c>
      <c r="I1419" s="3">
        <f t="shared" si="22"/>
        <v>1</v>
      </c>
      <c r="J1419" s="3">
        <f t="shared" si="23"/>
        <v>9</v>
      </c>
    </row>
    <row r="1420" spans="1:10" ht="14.25" customHeight="1" x14ac:dyDescent="0.45">
      <c r="A1420" s="5">
        <v>45537</v>
      </c>
      <c r="B1420" s="1">
        <v>45537.624156747683</v>
      </c>
      <c r="C1420" s="3">
        <f t="shared" si="20"/>
        <v>14</v>
      </c>
      <c r="D1420" s="3" t="s">
        <v>4</v>
      </c>
      <c r="E1420" s="3" t="s">
        <v>586</v>
      </c>
      <c r="F1420" s="4">
        <v>27.92</v>
      </c>
      <c r="G1420" s="3" t="s">
        <v>20</v>
      </c>
      <c r="H1420" s="3" t="str">
        <f t="shared" si="21"/>
        <v>Afternoon</v>
      </c>
      <c r="I1420" s="3">
        <f t="shared" si="22"/>
        <v>1</v>
      </c>
      <c r="J1420" s="3">
        <f t="shared" si="23"/>
        <v>9</v>
      </c>
    </row>
    <row r="1421" spans="1:10" ht="14.25" customHeight="1" x14ac:dyDescent="0.45">
      <c r="A1421" s="5">
        <v>45537</v>
      </c>
      <c r="B1421" s="1">
        <v>45537.840091701386</v>
      </c>
      <c r="C1421" s="3">
        <f t="shared" si="20"/>
        <v>20</v>
      </c>
      <c r="D1421" s="3" t="s">
        <v>4</v>
      </c>
      <c r="E1421" s="3" t="s">
        <v>587</v>
      </c>
      <c r="F1421" s="4">
        <v>32.82</v>
      </c>
      <c r="G1421" s="3" t="s">
        <v>49</v>
      </c>
      <c r="H1421" s="3" t="str">
        <f t="shared" si="21"/>
        <v>Night</v>
      </c>
      <c r="I1421" s="3">
        <f t="shared" si="22"/>
        <v>1</v>
      </c>
      <c r="J1421" s="3">
        <f t="shared" si="23"/>
        <v>9</v>
      </c>
    </row>
    <row r="1422" spans="1:10" ht="14.25" customHeight="1" x14ac:dyDescent="0.45">
      <c r="A1422" s="5">
        <v>45537</v>
      </c>
      <c r="B1422" s="1">
        <v>45537.841179814815</v>
      </c>
      <c r="C1422" s="3">
        <f t="shared" si="20"/>
        <v>20</v>
      </c>
      <c r="D1422" s="3" t="s">
        <v>4</v>
      </c>
      <c r="E1422" s="3" t="s">
        <v>199</v>
      </c>
      <c r="F1422" s="4">
        <v>32.82</v>
      </c>
      <c r="G1422" s="3" t="s">
        <v>24</v>
      </c>
      <c r="H1422" s="3" t="str">
        <f t="shared" si="21"/>
        <v>Night</v>
      </c>
      <c r="I1422" s="3">
        <f t="shared" si="22"/>
        <v>1</v>
      </c>
      <c r="J1422" s="3">
        <f t="shared" si="23"/>
        <v>9</v>
      </c>
    </row>
    <row r="1423" spans="1:10" ht="14.25" customHeight="1" x14ac:dyDescent="0.45">
      <c r="A1423" s="5">
        <v>45537</v>
      </c>
      <c r="B1423" s="1">
        <v>45537.86981462963</v>
      </c>
      <c r="C1423" s="3">
        <f t="shared" si="20"/>
        <v>20</v>
      </c>
      <c r="D1423" s="3" t="s">
        <v>4</v>
      </c>
      <c r="E1423" s="3" t="s">
        <v>588</v>
      </c>
      <c r="F1423" s="4">
        <v>23.02</v>
      </c>
      <c r="G1423" s="3" t="s">
        <v>17</v>
      </c>
      <c r="H1423" s="3" t="str">
        <f t="shared" si="21"/>
        <v>Night</v>
      </c>
      <c r="I1423" s="3">
        <f t="shared" si="22"/>
        <v>1</v>
      </c>
      <c r="J1423" s="3">
        <f t="shared" si="23"/>
        <v>9</v>
      </c>
    </row>
    <row r="1424" spans="1:10" ht="14.25" customHeight="1" x14ac:dyDescent="0.45">
      <c r="A1424" s="5">
        <v>45537</v>
      </c>
      <c r="B1424" s="1">
        <v>45537.870475578704</v>
      </c>
      <c r="C1424" s="3">
        <f t="shared" si="20"/>
        <v>20</v>
      </c>
      <c r="D1424" s="3" t="s">
        <v>4</v>
      </c>
      <c r="E1424" s="3" t="s">
        <v>588</v>
      </c>
      <c r="F1424" s="4">
        <v>23.02</v>
      </c>
      <c r="G1424" s="3" t="s">
        <v>17</v>
      </c>
      <c r="H1424" s="3" t="str">
        <f t="shared" si="21"/>
        <v>Night</v>
      </c>
      <c r="I1424" s="3">
        <f t="shared" si="22"/>
        <v>1</v>
      </c>
      <c r="J1424" s="3">
        <f t="shared" si="23"/>
        <v>9</v>
      </c>
    </row>
    <row r="1425" spans="1:10" ht="14.25" customHeight="1" x14ac:dyDescent="0.45">
      <c r="A1425" s="5">
        <v>45538</v>
      </c>
      <c r="B1425" s="1">
        <v>45538.348788981479</v>
      </c>
      <c r="C1425" s="3">
        <f t="shared" si="20"/>
        <v>8</v>
      </c>
      <c r="D1425" s="3" t="s">
        <v>4</v>
      </c>
      <c r="E1425" s="3" t="s">
        <v>589</v>
      </c>
      <c r="F1425" s="4">
        <v>32.82</v>
      </c>
      <c r="G1425" s="3" t="s">
        <v>24</v>
      </c>
      <c r="H1425" s="3" t="str">
        <f t="shared" si="21"/>
        <v>Morning</v>
      </c>
      <c r="I1425" s="3">
        <f t="shared" si="22"/>
        <v>2</v>
      </c>
      <c r="J1425" s="3">
        <f t="shared" si="23"/>
        <v>9</v>
      </c>
    </row>
    <row r="1426" spans="1:10" ht="14.25" customHeight="1" x14ac:dyDescent="0.45">
      <c r="A1426" s="5">
        <v>45538</v>
      </c>
      <c r="B1426" s="1">
        <v>45538.35292164352</v>
      </c>
      <c r="C1426" s="3">
        <f t="shared" si="20"/>
        <v>8</v>
      </c>
      <c r="D1426" s="3" t="s">
        <v>4</v>
      </c>
      <c r="E1426" s="3" t="s">
        <v>188</v>
      </c>
      <c r="F1426" s="4">
        <v>32.82</v>
      </c>
      <c r="G1426" s="3" t="s">
        <v>49</v>
      </c>
      <c r="H1426" s="3" t="str">
        <f t="shared" si="21"/>
        <v>Morning</v>
      </c>
      <c r="I1426" s="3">
        <f t="shared" si="22"/>
        <v>2</v>
      </c>
      <c r="J1426" s="3">
        <f t="shared" si="23"/>
        <v>9</v>
      </c>
    </row>
    <row r="1427" spans="1:10" ht="14.25" customHeight="1" x14ac:dyDescent="0.45">
      <c r="A1427" s="5">
        <v>45538</v>
      </c>
      <c r="B1427" s="1">
        <v>45538.361940949071</v>
      </c>
      <c r="C1427" s="3">
        <f t="shared" si="20"/>
        <v>8</v>
      </c>
      <c r="D1427" s="3" t="s">
        <v>4</v>
      </c>
      <c r="E1427" s="3" t="s">
        <v>590</v>
      </c>
      <c r="F1427" s="4">
        <v>32.82</v>
      </c>
      <c r="G1427" s="3" t="s">
        <v>13</v>
      </c>
      <c r="H1427" s="3" t="str">
        <f t="shared" si="21"/>
        <v>Morning</v>
      </c>
      <c r="I1427" s="3">
        <f t="shared" si="22"/>
        <v>2</v>
      </c>
      <c r="J1427" s="3">
        <f t="shared" si="23"/>
        <v>9</v>
      </c>
    </row>
    <row r="1428" spans="1:10" ht="14.25" customHeight="1" x14ac:dyDescent="0.45">
      <c r="A1428" s="5">
        <v>45538</v>
      </c>
      <c r="B1428" s="1">
        <v>45538.377227696757</v>
      </c>
      <c r="C1428" s="3">
        <f t="shared" si="20"/>
        <v>9</v>
      </c>
      <c r="D1428" s="3" t="s">
        <v>4</v>
      </c>
      <c r="E1428" s="3" t="s">
        <v>591</v>
      </c>
      <c r="F1428" s="4">
        <v>27.92</v>
      </c>
      <c r="G1428" s="3" t="s">
        <v>20</v>
      </c>
      <c r="H1428" s="3" t="str">
        <f t="shared" si="21"/>
        <v>Morning</v>
      </c>
      <c r="I1428" s="3">
        <f t="shared" si="22"/>
        <v>2</v>
      </c>
      <c r="J1428" s="3">
        <f t="shared" si="23"/>
        <v>9</v>
      </c>
    </row>
    <row r="1429" spans="1:10" ht="14.25" customHeight="1" x14ac:dyDescent="0.45">
      <c r="A1429" s="5">
        <v>45538</v>
      </c>
      <c r="B1429" s="1">
        <v>45538.377913773147</v>
      </c>
      <c r="C1429" s="3">
        <f t="shared" si="20"/>
        <v>9</v>
      </c>
      <c r="D1429" s="3" t="s">
        <v>4</v>
      </c>
      <c r="E1429" s="3" t="s">
        <v>591</v>
      </c>
      <c r="F1429" s="4">
        <v>32.82</v>
      </c>
      <c r="G1429" s="3" t="s">
        <v>49</v>
      </c>
      <c r="H1429" s="3" t="str">
        <f t="shared" si="21"/>
        <v>Morning</v>
      </c>
      <c r="I1429" s="3">
        <f t="shared" si="22"/>
        <v>2</v>
      </c>
      <c r="J1429" s="3">
        <f t="shared" si="23"/>
        <v>9</v>
      </c>
    </row>
    <row r="1430" spans="1:10" ht="14.25" customHeight="1" x14ac:dyDescent="0.45">
      <c r="A1430" s="5">
        <v>45538</v>
      </c>
      <c r="B1430" s="1">
        <v>45538.383890671299</v>
      </c>
      <c r="C1430" s="3">
        <f t="shared" si="20"/>
        <v>9</v>
      </c>
      <c r="D1430" s="3" t="s">
        <v>4</v>
      </c>
      <c r="E1430" s="3" t="s">
        <v>592</v>
      </c>
      <c r="F1430" s="4">
        <v>32.82</v>
      </c>
      <c r="G1430" s="3" t="s">
        <v>24</v>
      </c>
      <c r="H1430" s="3" t="str">
        <f t="shared" si="21"/>
        <v>Morning</v>
      </c>
      <c r="I1430" s="3">
        <f t="shared" si="22"/>
        <v>2</v>
      </c>
      <c r="J1430" s="3">
        <f t="shared" si="23"/>
        <v>9</v>
      </c>
    </row>
    <row r="1431" spans="1:10" ht="14.25" customHeight="1" x14ac:dyDescent="0.45">
      <c r="A1431" s="5">
        <v>45538</v>
      </c>
      <c r="B1431" s="1">
        <v>45538.384417303241</v>
      </c>
      <c r="C1431" s="3">
        <f t="shared" si="20"/>
        <v>9</v>
      </c>
      <c r="D1431" s="3" t="s">
        <v>4</v>
      </c>
      <c r="E1431" s="3" t="s">
        <v>592</v>
      </c>
      <c r="F1431" s="4">
        <v>32.82</v>
      </c>
      <c r="G1431" s="3" t="s">
        <v>24</v>
      </c>
      <c r="H1431" s="3" t="str">
        <f t="shared" si="21"/>
        <v>Morning</v>
      </c>
      <c r="I1431" s="3">
        <f t="shared" si="22"/>
        <v>2</v>
      </c>
      <c r="J1431" s="3">
        <f t="shared" si="23"/>
        <v>9</v>
      </c>
    </row>
    <row r="1432" spans="1:10" ht="14.25" customHeight="1" x14ac:dyDescent="0.45">
      <c r="A1432" s="5">
        <v>45538</v>
      </c>
      <c r="B1432" s="1">
        <v>45538.386831134259</v>
      </c>
      <c r="C1432" s="3">
        <f t="shared" si="20"/>
        <v>9</v>
      </c>
      <c r="D1432" s="3" t="s">
        <v>4</v>
      </c>
      <c r="E1432" s="3" t="s">
        <v>405</v>
      </c>
      <c r="F1432" s="4">
        <v>27.92</v>
      </c>
      <c r="G1432" s="3" t="s">
        <v>20</v>
      </c>
      <c r="H1432" s="3" t="str">
        <f t="shared" si="21"/>
        <v>Morning</v>
      </c>
      <c r="I1432" s="3">
        <f t="shared" si="22"/>
        <v>2</v>
      </c>
      <c r="J1432" s="3">
        <f t="shared" si="23"/>
        <v>9</v>
      </c>
    </row>
    <row r="1433" spans="1:10" ht="14.25" customHeight="1" x14ac:dyDescent="0.45">
      <c r="A1433" s="5">
        <v>45538</v>
      </c>
      <c r="B1433" s="1">
        <v>45538.389087615738</v>
      </c>
      <c r="C1433" s="3">
        <f t="shared" si="20"/>
        <v>9</v>
      </c>
      <c r="D1433" s="3" t="s">
        <v>4</v>
      </c>
      <c r="E1433" s="3" t="s">
        <v>593</v>
      </c>
      <c r="F1433" s="4">
        <v>27.92</v>
      </c>
      <c r="G1433" s="3" t="s">
        <v>20</v>
      </c>
      <c r="H1433" s="3" t="str">
        <f t="shared" si="21"/>
        <v>Morning</v>
      </c>
      <c r="I1433" s="3">
        <f t="shared" si="22"/>
        <v>2</v>
      </c>
      <c r="J1433" s="3">
        <f t="shared" si="23"/>
        <v>9</v>
      </c>
    </row>
    <row r="1434" spans="1:10" ht="14.25" customHeight="1" x14ac:dyDescent="0.45">
      <c r="A1434" s="5">
        <v>45538</v>
      </c>
      <c r="B1434" s="1">
        <v>45538.40130002315</v>
      </c>
      <c r="C1434" s="3">
        <f t="shared" si="20"/>
        <v>9</v>
      </c>
      <c r="D1434" s="3" t="s">
        <v>4</v>
      </c>
      <c r="E1434" s="3" t="s">
        <v>594</v>
      </c>
      <c r="F1434" s="4">
        <v>32.82</v>
      </c>
      <c r="G1434" s="3" t="s">
        <v>13</v>
      </c>
      <c r="H1434" s="3" t="str">
        <f t="shared" si="21"/>
        <v>Morning</v>
      </c>
      <c r="I1434" s="3">
        <f t="shared" si="22"/>
        <v>2</v>
      </c>
      <c r="J1434" s="3">
        <f t="shared" si="23"/>
        <v>9</v>
      </c>
    </row>
    <row r="1435" spans="1:10" ht="14.25" customHeight="1" x14ac:dyDescent="0.45">
      <c r="A1435" s="5">
        <v>45538</v>
      </c>
      <c r="B1435" s="1">
        <v>45538.402041655092</v>
      </c>
      <c r="C1435" s="3">
        <f t="shared" si="20"/>
        <v>9</v>
      </c>
      <c r="D1435" s="3" t="s">
        <v>4</v>
      </c>
      <c r="E1435" s="3" t="s">
        <v>595</v>
      </c>
      <c r="F1435" s="4">
        <v>32.82</v>
      </c>
      <c r="G1435" s="3" t="s">
        <v>24</v>
      </c>
      <c r="H1435" s="3" t="str">
        <f t="shared" si="21"/>
        <v>Morning</v>
      </c>
      <c r="I1435" s="3">
        <f t="shared" si="22"/>
        <v>2</v>
      </c>
      <c r="J1435" s="3">
        <f t="shared" si="23"/>
        <v>9</v>
      </c>
    </row>
    <row r="1436" spans="1:10" ht="14.25" customHeight="1" x14ac:dyDescent="0.45">
      <c r="A1436" s="5">
        <v>45538</v>
      </c>
      <c r="B1436" s="1">
        <v>45538.539507048612</v>
      </c>
      <c r="C1436" s="3">
        <f t="shared" si="20"/>
        <v>12</v>
      </c>
      <c r="D1436" s="3" t="s">
        <v>4</v>
      </c>
      <c r="E1436" s="3" t="s">
        <v>596</v>
      </c>
      <c r="F1436" s="4">
        <v>23.02</v>
      </c>
      <c r="G1436" s="3" t="s">
        <v>34</v>
      </c>
      <c r="H1436" s="3" t="str">
        <f t="shared" si="21"/>
        <v>Afternoon</v>
      </c>
      <c r="I1436" s="3">
        <f t="shared" si="22"/>
        <v>2</v>
      </c>
      <c r="J1436" s="3">
        <f t="shared" si="23"/>
        <v>9</v>
      </c>
    </row>
    <row r="1437" spans="1:10" ht="14.25" customHeight="1" x14ac:dyDescent="0.45">
      <c r="A1437" s="5">
        <v>45538</v>
      </c>
      <c r="B1437" s="1">
        <v>45538.593654062497</v>
      </c>
      <c r="C1437" s="3">
        <f t="shared" si="20"/>
        <v>14</v>
      </c>
      <c r="D1437" s="3" t="s">
        <v>4</v>
      </c>
      <c r="E1437" s="3" t="s">
        <v>353</v>
      </c>
      <c r="F1437" s="4">
        <v>27.92</v>
      </c>
      <c r="G1437" s="3" t="s">
        <v>20</v>
      </c>
      <c r="H1437" s="3" t="str">
        <f t="shared" si="21"/>
        <v>Afternoon</v>
      </c>
      <c r="I1437" s="3">
        <f t="shared" si="22"/>
        <v>2</v>
      </c>
      <c r="J1437" s="3">
        <f t="shared" si="23"/>
        <v>9</v>
      </c>
    </row>
    <row r="1438" spans="1:10" ht="14.25" customHeight="1" x14ac:dyDescent="0.45">
      <c r="A1438" s="5">
        <v>45538</v>
      </c>
      <c r="B1438" s="1">
        <v>45538.594645104167</v>
      </c>
      <c r="C1438" s="3">
        <f t="shared" si="20"/>
        <v>14</v>
      </c>
      <c r="D1438" s="3" t="s">
        <v>4</v>
      </c>
      <c r="E1438" s="3" t="s">
        <v>353</v>
      </c>
      <c r="F1438" s="4">
        <v>27.92</v>
      </c>
      <c r="G1438" s="3" t="s">
        <v>20</v>
      </c>
      <c r="H1438" s="3" t="str">
        <f t="shared" si="21"/>
        <v>Afternoon</v>
      </c>
      <c r="I1438" s="3">
        <f t="shared" si="22"/>
        <v>2</v>
      </c>
      <c r="J1438" s="3">
        <f t="shared" si="23"/>
        <v>9</v>
      </c>
    </row>
    <row r="1439" spans="1:10" ht="14.25" customHeight="1" x14ac:dyDescent="0.45">
      <c r="A1439" s="5">
        <v>45538</v>
      </c>
      <c r="B1439" s="1">
        <v>45538.783735497687</v>
      </c>
      <c r="C1439" s="3">
        <f t="shared" si="20"/>
        <v>18</v>
      </c>
      <c r="D1439" s="3" t="s">
        <v>4</v>
      </c>
      <c r="E1439" s="3" t="s">
        <v>353</v>
      </c>
      <c r="F1439" s="4">
        <v>27.92</v>
      </c>
      <c r="G1439" s="3" t="s">
        <v>20</v>
      </c>
      <c r="H1439" s="3" t="str">
        <f t="shared" si="21"/>
        <v>Night</v>
      </c>
      <c r="I1439" s="3">
        <f t="shared" si="22"/>
        <v>2</v>
      </c>
      <c r="J1439" s="3">
        <f t="shared" si="23"/>
        <v>9</v>
      </c>
    </row>
    <row r="1440" spans="1:10" ht="14.25" customHeight="1" x14ac:dyDescent="0.45">
      <c r="A1440" s="5">
        <v>45538</v>
      </c>
      <c r="B1440" s="1">
        <v>45538.799448055557</v>
      </c>
      <c r="C1440" s="3">
        <f t="shared" si="20"/>
        <v>19</v>
      </c>
      <c r="D1440" s="3" t="s">
        <v>4</v>
      </c>
      <c r="E1440" s="3" t="s">
        <v>487</v>
      </c>
      <c r="F1440" s="4">
        <v>32.82</v>
      </c>
      <c r="G1440" s="3" t="s">
        <v>13</v>
      </c>
      <c r="H1440" s="3" t="str">
        <f t="shared" si="21"/>
        <v>Night</v>
      </c>
      <c r="I1440" s="3">
        <f t="shared" si="22"/>
        <v>2</v>
      </c>
      <c r="J1440" s="3">
        <f t="shared" si="23"/>
        <v>9</v>
      </c>
    </row>
    <row r="1441" spans="1:10" ht="14.25" customHeight="1" x14ac:dyDescent="0.45">
      <c r="A1441" s="5">
        <v>45538</v>
      </c>
      <c r="B1441" s="1">
        <v>45538.803632037037</v>
      </c>
      <c r="C1441" s="3">
        <f t="shared" si="20"/>
        <v>19</v>
      </c>
      <c r="D1441" s="3" t="s">
        <v>4</v>
      </c>
      <c r="E1441" s="3" t="s">
        <v>487</v>
      </c>
      <c r="F1441" s="4">
        <v>27.92</v>
      </c>
      <c r="G1441" s="3" t="s">
        <v>20</v>
      </c>
      <c r="H1441" s="3" t="str">
        <f t="shared" si="21"/>
        <v>Night</v>
      </c>
      <c r="I1441" s="3">
        <f t="shared" si="22"/>
        <v>2</v>
      </c>
      <c r="J1441" s="3">
        <f t="shared" si="23"/>
        <v>9</v>
      </c>
    </row>
    <row r="1442" spans="1:10" ht="14.25" customHeight="1" x14ac:dyDescent="0.45">
      <c r="A1442" s="5">
        <v>45539</v>
      </c>
      <c r="B1442" s="1">
        <v>45539.466221921299</v>
      </c>
      <c r="C1442" s="3">
        <f t="shared" si="20"/>
        <v>11</v>
      </c>
      <c r="D1442" s="3" t="s">
        <v>4</v>
      </c>
      <c r="E1442" s="3" t="s">
        <v>597</v>
      </c>
      <c r="F1442" s="4">
        <v>27.92</v>
      </c>
      <c r="G1442" s="3" t="s">
        <v>20</v>
      </c>
      <c r="H1442" s="3" t="str">
        <f t="shared" si="21"/>
        <v>Morning</v>
      </c>
      <c r="I1442" s="3">
        <f t="shared" si="22"/>
        <v>3</v>
      </c>
      <c r="J1442" s="3">
        <f t="shared" si="23"/>
        <v>9</v>
      </c>
    </row>
    <row r="1443" spans="1:10" ht="14.25" customHeight="1" x14ac:dyDescent="0.45">
      <c r="A1443" s="5">
        <v>45539</v>
      </c>
      <c r="B1443" s="1">
        <v>45539.481673587965</v>
      </c>
      <c r="C1443" s="3">
        <f t="shared" si="20"/>
        <v>11</v>
      </c>
      <c r="D1443" s="3" t="s">
        <v>4</v>
      </c>
      <c r="E1443" s="3" t="s">
        <v>530</v>
      </c>
      <c r="F1443" s="4">
        <v>32.82</v>
      </c>
      <c r="G1443" s="3" t="s">
        <v>13</v>
      </c>
      <c r="H1443" s="3" t="str">
        <f t="shared" si="21"/>
        <v>Morning</v>
      </c>
      <c r="I1443" s="3">
        <f t="shared" si="22"/>
        <v>3</v>
      </c>
      <c r="J1443" s="3">
        <f t="shared" si="23"/>
        <v>9</v>
      </c>
    </row>
    <row r="1444" spans="1:10" ht="14.25" customHeight="1" x14ac:dyDescent="0.45">
      <c r="A1444" s="5">
        <v>45539</v>
      </c>
      <c r="B1444" s="1">
        <v>45539.491707673609</v>
      </c>
      <c r="C1444" s="3">
        <f t="shared" si="20"/>
        <v>11</v>
      </c>
      <c r="D1444" s="3" t="s">
        <v>4</v>
      </c>
      <c r="E1444" s="3" t="s">
        <v>37</v>
      </c>
      <c r="F1444" s="4">
        <v>23.02</v>
      </c>
      <c r="G1444" s="3" t="s">
        <v>17</v>
      </c>
      <c r="H1444" s="3" t="str">
        <f t="shared" si="21"/>
        <v>Morning</v>
      </c>
      <c r="I1444" s="3">
        <f t="shared" si="22"/>
        <v>3</v>
      </c>
      <c r="J1444" s="3">
        <f t="shared" si="23"/>
        <v>9</v>
      </c>
    </row>
    <row r="1445" spans="1:10" ht="14.25" customHeight="1" x14ac:dyDescent="0.45">
      <c r="A1445" s="5">
        <v>45539</v>
      </c>
      <c r="B1445" s="1">
        <v>45539.496926932872</v>
      </c>
      <c r="C1445" s="3">
        <f t="shared" si="20"/>
        <v>11</v>
      </c>
      <c r="D1445" s="3" t="s">
        <v>4</v>
      </c>
      <c r="E1445" s="3" t="s">
        <v>598</v>
      </c>
      <c r="F1445" s="4">
        <v>27.92</v>
      </c>
      <c r="G1445" s="3" t="s">
        <v>20</v>
      </c>
      <c r="H1445" s="3" t="str">
        <f t="shared" si="21"/>
        <v>Morning</v>
      </c>
      <c r="I1445" s="3">
        <f t="shared" si="22"/>
        <v>3</v>
      </c>
      <c r="J1445" s="3">
        <f t="shared" si="23"/>
        <v>9</v>
      </c>
    </row>
    <row r="1446" spans="1:10" ht="14.25" customHeight="1" x14ac:dyDescent="0.45">
      <c r="A1446" s="5">
        <v>45539</v>
      </c>
      <c r="B1446" s="1">
        <v>45539.537168055555</v>
      </c>
      <c r="C1446" s="3">
        <f t="shared" si="20"/>
        <v>12</v>
      </c>
      <c r="D1446" s="3" t="s">
        <v>4</v>
      </c>
      <c r="E1446" s="3" t="s">
        <v>585</v>
      </c>
      <c r="F1446" s="4">
        <v>32.82</v>
      </c>
      <c r="G1446" s="3" t="s">
        <v>13</v>
      </c>
      <c r="H1446" s="3" t="str">
        <f t="shared" si="21"/>
        <v>Afternoon</v>
      </c>
      <c r="I1446" s="3">
        <f t="shared" si="22"/>
        <v>3</v>
      </c>
      <c r="J1446" s="3">
        <f t="shared" si="23"/>
        <v>9</v>
      </c>
    </row>
    <row r="1447" spans="1:10" ht="14.25" customHeight="1" x14ac:dyDescent="0.45">
      <c r="A1447" s="5">
        <v>45539</v>
      </c>
      <c r="B1447" s="1">
        <v>45539.544335763887</v>
      </c>
      <c r="C1447" s="3">
        <f t="shared" si="20"/>
        <v>13</v>
      </c>
      <c r="D1447" s="3" t="s">
        <v>4</v>
      </c>
      <c r="E1447" s="3" t="s">
        <v>599</v>
      </c>
      <c r="F1447" s="4">
        <v>32.82</v>
      </c>
      <c r="G1447" s="3" t="s">
        <v>13</v>
      </c>
      <c r="H1447" s="3" t="str">
        <f t="shared" si="21"/>
        <v>Afternoon</v>
      </c>
      <c r="I1447" s="3">
        <f t="shared" si="22"/>
        <v>3</v>
      </c>
      <c r="J1447" s="3">
        <f t="shared" si="23"/>
        <v>9</v>
      </c>
    </row>
    <row r="1448" spans="1:10" ht="14.25" customHeight="1" x14ac:dyDescent="0.45">
      <c r="A1448" s="5">
        <v>45539</v>
      </c>
      <c r="B1448" s="1">
        <v>45539.545325231484</v>
      </c>
      <c r="C1448" s="3">
        <f t="shared" si="20"/>
        <v>13</v>
      </c>
      <c r="D1448" s="3" t="s">
        <v>4</v>
      </c>
      <c r="E1448" s="3" t="s">
        <v>599</v>
      </c>
      <c r="F1448" s="4">
        <v>27.92</v>
      </c>
      <c r="G1448" s="3" t="s">
        <v>20</v>
      </c>
      <c r="H1448" s="3" t="str">
        <f t="shared" si="21"/>
        <v>Afternoon</v>
      </c>
      <c r="I1448" s="3">
        <f t="shared" si="22"/>
        <v>3</v>
      </c>
      <c r="J1448" s="3">
        <f t="shared" si="23"/>
        <v>9</v>
      </c>
    </row>
    <row r="1449" spans="1:10" ht="14.25" customHeight="1" x14ac:dyDescent="0.45">
      <c r="A1449" s="5">
        <v>45539</v>
      </c>
      <c r="B1449" s="1">
        <v>45539.75262644676</v>
      </c>
      <c r="C1449" s="3">
        <f t="shared" si="20"/>
        <v>18</v>
      </c>
      <c r="D1449" s="3" t="s">
        <v>4</v>
      </c>
      <c r="E1449" s="3" t="s">
        <v>600</v>
      </c>
      <c r="F1449" s="4">
        <v>32.82</v>
      </c>
      <c r="G1449" s="3" t="s">
        <v>49</v>
      </c>
      <c r="H1449" s="3" t="str">
        <f t="shared" si="21"/>
        <v>Night</v>
      </c>
      <c r="I1449" s="3">
        <f t="shared" si="22"/>
        <v>3</v>
      </c>
      <c r="J1449" s="3">
        <f t="shared" si="23"/>
        <v>9</v>
      </c>
    </row>
    <row r="1450" spans="1:10" ht="14.25" customHeight="1" x14ac:dyDescent="0.45">
      <c r="A1450" s="5">
        <v>45539</v>
      </c>
      <c r="B1450" s="1">
        <v>45539.820624560183</v>
      </c>
      <c r="C1450" s="3">
        <f t="shared" si="20"/>
        <v>19</v>
      </c>
      <c r="D1450" s="3" t="s">
        <v>4</v>
      </c>
      <c r="E1450" s="3" t="s">
        <v>117</v>
      </c>
      <c r="F1450" s="4">
        <v>27.92</v>
      </c>
      <c r="G1450" s="3" t="s">
        <v>20</v>
      </c>
      <c r="H1450" s="3" t="str">
        <f t="shared" si="21"/>
        <v>Night</v>
      </c>
      <c r="I1450" s="3">
        <f t="shared" si="22"/>
        <v>3</v>
      </c>
      <c r="J1450" s="3">
        <f t="shared" si="23"/>
        <v>9</v>
      </c>
    </row>
    <row r="1451" spans="1:10" ht="14.25" customHeight="1" x14ac:dyDescent="0.45">
      <c r="A1451" s="5">
        <v>45539</v>
      </c>
      <c r="B1451" s="1">
        <v>45539.888607048611</v>
      </c>
      <c r="C1451" s="3">
        <f t="shared" si="20"/>
        <v>21</v>
      </c>
      <c r="D1451" s="3" t="s">
        <v>4</v>
      </c>
      <c r="E1451" s="3" t="s">
        <v>514</v>
      </c>
      <c r="F1451" s="4">
        <v>32.82</v>
      </c>
      <c r="G1451" s="3" t="s">
        <v>13</v>
      </c>
      <c r="H1451" s="3" t="str">
        <f t="shared" si="21"/>
        <v>Night</v>
      </c>
      <c r="I1451" s="3">
        <f t="shared" si="22"/>
        <v>3</v>
      </c>
      <c r="J1451" s="3">
        <f t="shared" si="23"/>
        <v>9</v>
      </c>
    </row>
    <row r="1452" spans="1:10" ht="14.25" customHeight="1" x14ac:dyDescent="0.45">
      <c r="A1452" s="5">
        <v>45540</v>
      </c>
      <c r="B1452" s="1">
        <v>45540.396724768521</v>
      </c>
      <c r="C1452" s="3">
        <f t="shared" si="20"/>
        <v>9</v>
      </c>
      <c r="D1452" s="3" t="s">
        <v>4</v>
      </c>
      <c r="E1452" s="3" t="s">
        <v>405</v>
      </c>
      <c r="F1452" s="4">
        <v>27.92</v>
      </c>
      <c r="G1452" s="3" t="s">
        <v>20</v>
      </c>
      <c r="H1452" s="3" t="str">
        <f t="shared" si="21"/>
        <v>Morning</v>
      </c>
      <c r="I1452" s="3">
        <f t="shared" si="22"/>
        <v>4</v>
      </c>
      <c r="J1452" s="3">
        <f t="shared" si="23"/>
        <v>9</v>
      </c>
    </row>
    <row r="1453" spans="1:10" ht="14.25" customHeight="1" x14ac:dyDescent="0.45">
      <c r="A1453" s="5">
        <v>45540</v>
      </c>
      <c r="B1453" s="1">
        <v>45540.436761886573</v>
      </c>
      <c r="C1453" s="3">
        <f t="shared" si="20"/>
        <v>10</v>
      </c>
      <c r="D1453" s="3" t="s">
        <v>4</v>
      </c>
      <c r="E1453" s="3" t="s">
        <v>601</v>
      </c>
      <c r="F1453" s="4">
        <v>27.92</v>
      </c>
      <c r="G1453" s="3" t="s">
        <v>20</v>
      </c>
      <c r="H1453" s="3" t="str">
        <f t="shared" si="21"/>
        <v>Morning</v>
      </c>
      <c r="I1453" s="3">
        <f t="shared" si="22"/>
        <v>4</v>
      </c>
      <c r="J1453" s="3">
        <f t="shared" si="23"/>
        <v>9</v>
      </c>
    </row>
    <row r="1454" spans="1:10" ht="14.25" customHeight="1" x14ac:dyDescent="0.45">
      <c r="A1454" s="5">
        <v>45540</v>
      </c>
      <c r="B1454" s="1">
        <v>45540.462854155092</v>
      </c>
      <c r="C1454" s="3">
        <f t="shared" si="20"/>
        <v>11</v>
      </c>
      <c r="D1454" s="3" t="s">
        <v>4</v>
      </c>
      <c r="E1454" s="3" t="s">
        <v>37</v>
      </c>
      <c r="F1454" s="4">
        <v>23.02</v>
      </c>
      <c r="G1454" s="3" t="s">
        <v>17</v>
      </c>
      <c r="H1454" s="3" t="str">
        <f t="shared" si="21"/>
        <v>Morning</v>
      </c>
      <c r="I1454" s="3">
        <f t="shared" si="22"/>
        <v>4</v>
      </c>
      <c r="J1454" s="3">
        <f t="shared" si="23"/>
        <v>9</v>
      </c>
    </row>
    <row r="1455" spans="1:10" ht="14.25" customHeight="1" x14ac:dyDescent="0.45">
      <c r="A1455" s="5">
        <v>45540</v>
      </c>
      <c r="B1455" s="1">
        <v>45540.583654305556</v>
      </c>
      <c r="C1455" s="3">
        <f t="shared" si="20"/>
        <v>14</v>
      </c>
      <c r="D1455" s="3" t="s">
        <v>4</v>
      </c>
      <c r="E1455" s="3" t="s">
        <v>602</v>
      </c>
      <c r="F1455" s="4">
        <v>32.82</v>
      </c>
      <c r="G1455" s="3" t="s">
        <v>13</v>
      </c>
      <c r="H1455" s="3" t="str">
        <f t="shared" si="21"/>
        <v>Afternoon</v>
      </c>
      <c r="I1455" s="3">
        <f t="shared" si="22"/>
        <v>4</v>
      </c>
      <c r="J1455" s="3">
        <f t="shared" si="23"/>
        <v>9</v>
      </c>
    </row>
    <row r="1456" spans="1:10" ht="14.25" customHeight="1" x14ac:dyDescent="0.45">
      <c r="A1456" s="5">
        <v>45540</v>
      </c>
      <c r="B1456" s="1">
        <v>45540.642503958334</v>
      </c>
      <c r="C1456" s="3">
        <f t="shared" si="20"/>
        <v>15</v>
      </c>
      <c r="D1456" s="3" t="s">
        <v>4</v>
      </c>
      <c r="E1456" s="3" t="s">
        <v>603</v>
      </c>
      <c r="F1456" s="4">
        <v>32.82</v>
      </c>
      <c r="G1456" s="3" t="s">
        <v>13</v>
      </c>
      <c r="H1456" s="3" t="str">
        <f t="shared" si="21"/>
        <v>Afternoon</v>
      </c>
      <c r="I1456" s="3">
        <f t="shared" si="22"/>
        <v>4</v>
      </c>
      <c r="J1456" s="3">
        <f t="shared" si="23"/>
        <v>9</v>
      </c>
    </row>
    <row r="1457" spans="1:10" ht="14.25" customHeight="1" x14ac:dyDescent="0.45">
      <c r="A1457" s="5">
        <v>45540</v>
      </c>
      <c r="B1457" s="1">
        <v>45540.693638715275</v>
      </c>
      <c r="C1457" s="3">
        <f t="shared" si="20"/>
        <v>16</v>
      </c>
      <c r="D1457" s="3" t="s">
        <v>4</v>
      </c>
      <c r="E1457" s="3" t="s">
        <v>604</v>
      </c>
      <c r="F1457" s="4">
        <v>23.02</v>
      </c>
      <c r="G1457" s="3" t="s">
        <v>17</v>
      </c>
      <c r="H1457" s="3" t="str">
        <f t="shared" si="21"/>
        <v>Afternoon</v>
      </c>
      <c r="I1457" s="3">
        <f t="shared" si="22"/>
        <v>4</v>
      </c>
      <c r="J1457" s="3">
        <f t="shared" si="23"/>
        <v>9</v>
      </c>
    </row>
    <row r="1458" spans="1:10" ht="14.25" customHeight="1" x14ac:dyDescent="0.45">
      <c r="A1458" s="5">
        <v>45540</v>
      </c>
      <c r="B1458" s="1">
        <v>45540.694440208332</v>
      </c>
      <c r="C1458" s="3">
        <f t="shared" si="20"/>
        <v>16</v>
      </c>
      <c r="D1458" s="3" t="s">
        <v>4</v>
      </c>
      <c r="E1458" s="3" t="s">
        <v>605</v>
      </c>
      <c r="F1458" s="4">
        <v>27.92</v>
      </c>
      <c r="G1458" s="3" t="s">
        <v>20</v>
      </c>
      <c r="H1458" s="3" t="str">
        <f t="shared" si="21"/>
        <v>Afternoon</v>
      </c>
      <c r="I1458" s="3">
        <f t="shared" si="22"/>
        <v>4</v>
      </c>
      <c r="J1458" s="3">
        <f t="shared" si="23"/>
        <v>9</v>
      </c>
    </row>
    <row r="1459" spans="1:10" ht="14.25" customHeight="1" x14ac:dyDescent="0.45">
      <c r="A1459" s="5">
        <v>45540</v>
      </c>
      <c r="B1459" s="1">
        <v>45540.711445659719</v>
      </c>
      <c r="C1459" s="3">
        <f t="shared" si="20"/>
        <v>17</v>
      </c>
      <c r="D1459" s="3" t="s">
        <v>4</v>
      </c>
      <c r="E1459" s="3" t="s">
        <v>606</v>
      </c>
      <c r="F1459" s="4">
        <v>32.82</v>
      </c>
      <c r="G1459" s="3" t="s">
        <v>49</v>
      </c>
      <c r="H1459" s="3" t="str">
        <f t="shared" si="21"/>
        <v>Night</v>
      </c>
      <c r="I1459" s="3">
        <f t="shared" si="22"/>
        <v>4</v>
      </c>
      <c r="J1459" s="3">
        <f t="shared" si="23"/>
        <v>9</v>
      </c>
    </row>
    <row r="1460" spans="1:10" ht="14.25" customHeight="1" x14ac:dyDescent="0.45">
      <c r="A1460" s="5">
        <v>45540</v>
      </c>
      <c r="B1460" s="1">
        <v>45540.712172268519</v>
      </c>
      <c r="C1460" s="3">
        <f t="shared" si="20"/>
        <v>17</v>
      </c>
      <c r="D1460" s="3" t="s">
        <v>4</v>
      </c>
      <c r="E1460" s="3" t="s">
        <v>606</v>
      </c>
      <c r="F1460" s="4">
        <v>32.82</v>
      </c>
      <c r="G1460" s="3" t="s">
        <v>49</v>
      </c>
      <c r="H1460" s="3" t="str">
        <f t="shared" si="21"/>
        <v>Night</v>
      </c>
      <c r="I1460" s="3">
        <f t="shared" si="22"/>
        <v>4</v>
      </c>
      <c r="J1460" s="3">
        <f t="shared" si="23"/>
        <v>9</v>
      </c>
    </row>
    <row r="1461" spans="1:10" ht="14.25" customHeight="1" x14ac:dyDescent="0.45">
      <c r="A1461" s="5">
        <v>45540</v>
      </c>
      <c r="B1461" s="1">
        <v>45540.854339861115</v>
      </c>
      <c r="C1461" s="3">
        <f t="shared" si="20"/>
        <v>20</v>
      </c>
      <c r="D1461" s="3" t="s">
        <v>4</v>
      </c>
      <c r="E1461" s="3" t="s">
        <v>607</v>
      </c>
      <c r="F1461" s="4">
        <v>32.82</v>
      </c>
      <c r="G1461" s="3" t="s">
        <v>49</v>
      </c>
      <c r="H1461" s="3" t="str">
        <f t="shared" si="21"/>
        <v>Night</v>
      </c>
      <c r="I1461" s="3">
        <f t="shared" si="22"/>
        <v>4</v>
      </c>
      <c r="J1461" s="3">
        <f t="shared" si="23"/>
        <v>9</v>
      </c>
    </row>
    <row r="1462" spans="1:10" ht="14.25" customHeight="1" x14ac:dyDescent="0.45">
      <c r="A1462" s="5">
        <v>45540</v>
      </c>
      <c r="B1462" s="1">
        <v>45540.871116076392</v>
      </c>
      <c r="C1462" s="3">
        <f t="shared" si="20"/>
        <v>20</v>
      </c>
      <c r="D1462" s="3" t="s">
        <v>4</v>
      </c>
      <c r="E1462" s="3" t="s">
        <v>608</v>
      </c>
      <c r="F1462" s="4">
        <v>23.02</v>
      </c>
      <c r="G1462" s="3" t="s">
        <v>17</v>
      </c>
      <c r="H1462" s="3" t="str">
        <f t="shared" si="21"/>
        <v>Night</v>
      </c>
      <c r="I1462" s="3">
        <f t="shared" si="22"/>
        <v>4</v>
      </c>
      <c r="J1462" s="3">
        <f t="shared" si="23"/>
        <v>9</v>
      </c>
    </row>
    <row r="1463" spans="1:10" ht="14.25" customHeight="1" x14ac:dyDescent="0.45">
      <c r="A1463" s="5">
        <v>45540</v>
      </c>
      <c r="B1463" s="1">
        <v>45540.871891539355</v>
      </c>
      <c r="C1463" s="3">
        <f t="shared" si="20"/>
        <v>20</v>
      </c>
      <c r="D1463" s="3" t="s">
        <v>4</v>
      </c>
      <c r="E1463" s="3" t="s">
        <v>608</v>
      </c>
      <c r="F1463" s="4">
        <v>32.82</v>
      </c>
      <c r="G1463" s="3" t="s">
        <v>49</v>
      </c>
      <c r="H1463" s="3" t="str">
        <f t="shared" si="21"/>
        <v>Night</v>
      </c>
      <c r="I1463" s="3">
        <f t="shared" si="22"/>
        <v>4</v>
      </c>
      <c r="J1463" s="3">
        <f t="shared" si="23"/>
        <v>9</v>
      </c>
    </row>
    <row r="1464" spans="1:10" ht="14.25" customHeight="1" x14ac:dyDescent="0.45">
      <c r="A1464" s="5">
        <v>45540</v>
      </c>
      <c r="B1464" s="1">
        <v>45540.893389305558</v>
      </c>
      <c r="C1464" s="3">
        <f t="shared" si="20"/>
        <v>21</v>
      </c>
      <c r="D1464" s="3" t="s">
        <v>4</v>
      </c>
      <c r="E1464" s="3" t="s">
        <v>60</v>
      </c>
      <c r="F1464" s="4">
        <v>27.92</v>
      </c>
      <c r="G1464" s="3" t="s">
        <v>20</v>
      </c>
      <c r="H1464" s="3" t="str">
        <f t="shared" si="21"/>
        <v>Night</v>
      </c>
      <c r="I1464" s="3">
        <f t="shared" si="22"/>
        <v>4</v>
      </c>
      <c r="J1464" s="3">
        <f t="shared" si="23"/>
        <v>9</v>
      </c>
    </row>
    <row r="1465" spans="1:10" ht="14.25" customHeight="1" x14ac:dyDescent="0.45">
      <c r="A1465" s="5">
        <v>45540</v>
      </c>
      <c r="B1465" s="1">
        <v>45540.894096863427</v>
      </c>
      <c r="C1465" s="3">
        <f t="shared" si="20"/>
        <v>21</v>
      </c>
      <c r="D1465" s="3" t="s">
        <v>4</v>
      </c>
      <c r="E1465" s="3" t="s">
        <v>60</v>
      </c>
      <c r="F1465" s="4">
        <v>27.92</v>
      </c>
      <c r="G1465" s="3" t="s">
        <v>20</v>
      </c>
      <c r="H1465" s="3" t="str">
        <f t="shared" si="21"/>
        <v>Night</v>
      </c>
      <c r="I1465" s="3">
        <f t="shared" si="22"/>
        <v>4</v>
      </c>
      <c r="J1465" s="3">
        <f t="shared" si="23"/>
        <v>9</v>
      </c>
    </row>
    <row r="1466" spans="1:10" ht="14.25" customHeight="1" x14ac:dyDescent="0.45">
      <c r="A1466" s="5">
        <v>45541</v>
      </c>
      <c r="B1466" s="1">
        <v>45541.351086458337</v>
      </c>
      <c r="C1466" s="3">
        <f t="shared" si="20"/>
        <v>8</v>
      </c>
      <c r="D1466" s="3" t="s">
        <v>4</v>
      </c>
      <c r="E1466" s="3" t="s">
        <v>602</v>
      </c>
      <c r="F1466" s="4">
        <v>32.82</v>
      </c>
      <c r="G1466" s="3" t="s">
        <v>49</v>
      </c>
      <c r="H1466" s="3" t="str">
        <f t="shared" si="21"/>
        <v>Morning</v>
      </c>
      <c r="I1466" s="3">
        <f t="shared" si="22"/>
        <v>5</v>
      </c>
      <c r="J1466" s="3">
        <f t="shared" si="23"/>
        <v>9</v>
      </c>
    </row>
    <row r="1467" spans="1:10" ht="14.25" customHeight="1" x14ac:dyDescent="0.45">
      <c r="A1467" s="5">
        <v>45541</v>
      </c>
      <c r="B1467" s="1">
        <v>45541.357486423614</v>
      </c>
      <c r="C1467" s="3">
        <f t="shared" si="20"/>
        <v>8</v>
      </c>
      <c r="D1467" s="3" t="s">
        <v>4</v>
      </c>
      <c r="E1467" s="3" t="s">
        <v>445</v>
      </c>
      <c r="F1467" s="4">
        <v>32.82</v>
      </c>
      <c r="G1467" s="3" t="s">
        <v>13</v>
      </c>
      <c r="H1467" s="3" t="str">
        <f t="shared" si="21"/>
        <v>Morning</v>
      </c>
      <c r="I1467" s="3">
        <f t="shared" si="22"/>
        <v>5</v>
      </c>
      <c r="J1467" s="3">
        <f t="shared" si="23"/>
        <v>9</v>
      </c>
    </row>
    <row r="1468" spans="1:10" ht="14.25" customHeight="1" x14ac:dyDescent="0.45">
      <c r="A1468" s="5">
        <v>45541</v>
      </c>
      <c r="B1468" s="1">
        <v>45541.371318865742</v>
      </c>
      <c r="C1468" s="3">
        <f t="shared" si="20"/>
        <v>8</v>
      </c>
      <c r="D1468" s="3" t="s">
        <v>4</v>
      </c>
      <c r="E1468" s="3" t="s">
        <v>609</v>
      </c>
      <c r="F1468" s="4">
        <v>23.02</v>
      </c>
      <c r="G1468" s="3" t="s">
        <v>17</v>
      </c>
      <c r="H1468" s="3" t="str">
        <f t="shared" si="21"/>
        <v>Morning</v>
      </c>
      <c r="I1468" s="3">
        <f t="shared" si="22"/>
        <v>5</v>
      </c>
      <c r="J1468" s="3">
        <f t="shared" si="23"/>
        <v>9</v>
      </c>
    </row>
    <row r="1469" spans="1:10" ht="14.25" customHeight="1" x14ac:dyDescent="0.45">
      <c r="A1469" s="5">
        <v>45541</v>
      </c>
      <c r="B1469" s="1">
        <v>45541.410184594904</v>
      </c>
      <c r="C1469" s="3">
        <f t="shared" si="20"/>
        <v>9</v>
      </c>
      <c r="D1469" s="3" t="s">
        <v>4</v>
      </c>
      <c r="E1469" s="3" t="s">
        <v>610</v>
      </c>
      <c r="F1469" s="4">
        <v>18.12</v>
      </c>
      <c r="G1469" s="3" t="s">
        <v>41</v>
      </c>
      <c r="H1469" s="3" t="str">
        <f t="shared" si="21"/>
        <v>Morning</v>
      </c>
      <c r="I1469" s="3">
        <f t="shared" si="22"/>
        <v>5</v>
      </c>
      <c r="J1469" s="3">
        <f t="shared" si="23"/>
        <v>9</v>
      </c>
    </row>
    <row r="1470" spans="1:10" ht="14.25" customHeight="1" x14ac:dyDescent="0.45">
      <c r="A1470" s="5">
        <v>45541</v>
      </c>
      <c r="B1470" s="1">
        <v>45541.411021018517</v>
      </c>
      <c r="C1470" s="3">
        <f t="shared" si="20"/>
        <v>9</v>
      </c>
      <c r="D1470" s="3" t="s">
        <v>4</v>
      </c>
      <c r="E1470" s="3" t="s">
        <v>610</v>
      </c>
      <c r="F1470" s="4">
        <v>32.82</v>
      </c>
      <c r="G1470" s="3" t="s">
        <v>13</v>
      </c>
      <c r="H1470" s="3" t="str">
        <f t="shared" si="21"/>
        <v>Morning</v>
      </c>
      <c r="I1470" s="3">
        <f t="shared" si="22"/>
        <v>5</v>
      </c>
      <c r="J1470" s="3">
        <f t="shared" si="23"/>
        <v>9</v>
      </c>
    </row>
    <row r="1471" spans="1:10" ht="14.25" customHeight="1" x14ac:dyDescent="0.45">
      <c r="A1471" s="5">
        <v>45541</v>
      </c>
      <c r="B1471" s="1">
        <v>45541.437570011571</v>
      </c>
      <c r="C1471" s="3">
        <f t="shared" si="20"/>
        <v>10</v>
      </c>
      <c r="D1471" s="3" t="s">
        <v>4</v>
      </c>
      <c r="E1471" s="3" t="s">
        <v>611</v>
      </c>
      <c r="F1471" s="4">
        <v>32.82</v>
      </c>
      <c r="G1471" s="3" t="s">
        <v>15</v>
      </c>
      <c r="H1471" s="3" t="str">
        <f t="shared" si="21"/>
        <v>Morning</v>
      </c>
      <c r="I1471" s="3">
        <f t="shared" si="22"/>
        <v>5</v>
      </c>
      <c r="J1471" s="3">
        <f t="shared" si="23"/>
        <v>9</v>
      </c>
    </row>
    <row r="1472" spans="1:10" ht="14.25" customHeight="1" x14ac:dyDescent="0.45">
      <c r="A1472" s="5">
        <v>45541</v>
      </c>
      <c r="B1472" s="1">
        <v>45541.474599421294</v>
      </c>
      <c r="C1472" s="3">
        <f t="shared" si="20"/>
        <v>11</v>
      </c>
      <c r="D1472" s="3" t="s">
        <v>4</v>
      </c>
      <c r="E1472" s="3" t="s">
        <v>115</v>
      </c>
      <c r="F1472" s="4">
        <v>18.12</v>
      </c>
      <c r="G1472" s="3" t="s">
        <v>41</v>
      </c>
      <c r="H1472" s="3" t="str">
        <f t="shared" si="21"/>
        <v>Morning</v>
      </c>
      <c r="I1472" s="3">
        <f t="shared" si="22"/>
        <v>5</v>
      </c>
      <c r="J1472" s="3">
        <f t="shared" si="23"/>
        <v>9</v>
      </c>
    </row>
    <row r="1473" spans="1:10" ht="14.25" customHeight="1" x14ac:dyDescent="0.45">
      <c r="A1473" s="5">
        <v>45541</v>
      </c>
      <c r="B1473" s="1">
        <v>45541.475338587959</v>
      </c>
      <c r="C1473" s="3">
        <f t="shared" si="20"/>
        <v>11</v>
      </c>
      <c r="D1473" s="3" t="s">
        <v>4</v>
      </c>
      <c r="E1473" s="3" t="s">
        <v>487</v>
      </c>
      <c r="F1473" s="4">
        <v>18.12</v>
      </c>
      <c r="G1473" s="3" t="s">
        <v>41</v>
      </c>
      <c r="H1473" s="3" t="str">
        <f t="shared" si="21"/>
        <v>Morning</v>
      </c>
      <c r="I1473" s="3">
        <f t="shared" si="22"/>
        <v>5</v>
      </c>
      <c r="J1473" s="3">
        <f t="shared" si="23"/>
        <v>9</v>
      </c>
    </row>
    <row r="1474" spans="1:10" ht="14.25" customHeight="1" x14ac:dyDescent="0.45">
      <c r="A1474" s="5">
        <v>45541</v>
      </c>
      <c r="B1474" s="1">
        <v>45541.833472511571</v>
      </c>
      <c r="C1474" s="3">
        <f t="shared" si="20"/>
        <v>20</v>
      </c>
      <c r="D1474" s="3" t="s">
        <v>4</v>
      </c>
      <c r="E1474" s="3" t="s">
        <v>303</v>
      </c>
      <c r="F1474" s="4">
        <v>32.82</v>
      </c>
      <c r="G1474" s="3" t="s">
        <v>13</v>
      </c>
      <c r="H1474" s="3" t="str">
        <f t="shared" si="21"/>
        <v>Night</v>
      </c>
      <c r="I1474" s="3">
        <f t="shared" si="22"/>
        <v>5</v>
      </c>
      <c r="J1474" s="3">
        <f t="shared" si="23"/>
        <v>9</v>
      </c>
    </row>
    <row r="1475" spans="1:10" ht="14.25" customHeight="1" x14ac:dyDescent="0.45">
      <c r="A1475" s="5">
        <v>45541</v>
      </c>
      <c r="B1475" s="1">
        <v>45541.881611655095</v>
      </c>
      <c r="C1475" s="3">
        <f t="shared" si="20"/>
        <v>21</v>
      </c>
      <c r="D1475" s="3" t="s">
        <v>4</v>
      </c>
      <c r="E1475" s="3" t="s">
        <v>527</v>
      </c>
      <c r="F1475" s="4">
        <v>32.82</v>
      </c>
      <c r="G1475" s="3" t="s">
        <v>13</v>
      </c>
      <c r="H1475" s="3" t="str">
        <f t="shared" si="21"/>
        <v>Night</v>
      </c>
      <c r="I1475" s="3">
        <f t="shared" si="22"/>
        <v>5</v>
      </c>
      <c r="J1475" s="3">
        <f t="shared" si="23"/>
        <v>9</v>
      </c>
    </row>
    <row r="1476" spans="1:10" ht="14.25" customHeight="1" x14ac:dyDescent="0.45">
      <c r="A1476" s="5">
        <v>45542</v>
      </c>
      <c r="B1476" s="1">
        <v>45542.367326550928</v>
      </c>
      <c r="C1476" s="3">
        <f t="shared" si="20"/>
        <v>8</v>
      </c>
      <c r="D1476" s="3" t="s">
        <v>4</v>
      </c>
      <c r="E1476" s="3" t="s">
        <v>612</v>
      </c>
      <c r="F1476" s="4">
        <v>32.82</v>
      </c>
      <c r="G1476" s="3" t="s">
        <v>13</v>
      </c>
      <c r="H1476" s="3" t="str">
        <f t="shared" si="21"/>
        <v>Morning</v>
      </c>
      <c r="I1476" s="3">
        <f t="shared" si="22"/>
        <v>6</v>
      </c>
      <c r="J1476" s="3">
        <f t="shared" si="23"/>
        <v>9</v>
      </c>
    </row>
    <row r="1477" spans="1:10" ht="14.25" customHeight="1" x14ac:dyDescent="0.45">
      <c r="A1477" s="5">
        <v>45542</v>
      </c>
      <c r="B1477" s="1">
        <v>45542.411145821759</v>
      </c>
      <c r="C1477" s="3">
        <f t="shared" si="20"/>
        <v>9</v>
      </c>
      <c r="D1477" s="3" t="s">
        <v>4</v>
      </c>
      <c r="E1477" s="3" t="s">
        <v>563</v>
      </c>
      <c r="F1477" s="4">
        <v>23.02</v>
      </c>
      <c r="G1477" s="3" t="s">
        <v>34</v>
      </c>
      <c r="H1477" s="3" t="str">
        <f t="shared" si="21"/>
        <v>Morning</v>
      </c>
      <c r="I1477" s="3">
        <f t="shared" si="22"/>
        <v>6</v>
      </c>
      <c r="J1477" s="3">
        <f t="shared" si="23"/>
        <v>9</v>
      </c>
    </row>
    <row r="1478" spans="1:10" ht="14.25" customHeight="1" x14ac:dyDescent="0.45">
      <c r="A1478" s="5">
        <v>45542</v>
      </c>
      <c r="B1478" s="1">
        <v>45542.411846932868</v>
      </c>
      <c r="C1478" s="3">
        <f t="shared" si="20"/>
        <v>9</v>
      </c>
      <c r="D1478" s="3" t="s">
        <v>4</v>
      </c>
      <c r="E1478" s="3" t="s">
        <v>563</v>
      </c>
      <c r="F1478" s="4">
        <v>23.02</v>
      </c>
      <c r="G1478" s="3" t="s">
        <v>34</v>
      </c>
      <c r="H1478" s="3" t="str">
        <f t="shared" si="21"/>
        <v>Morning</v>
      </c>
      <c r="I1478" s="3">
        <f t="shared" si="22"/>
        <v>6</v>
      </c>
      <c r="J1478" s="3">
        <f t="shared" si="23"/>
        <v>9</v>
      </c>
    </row>
    <row r="1479" spans="1:10" ht="14.25" customHeight="1" x14ac:dyDescent="0.45">
      <c r="A1479" s="5">
        <v>45542</v>
      </c>
      <c r="B1479" s="1">
        <v>45542.412981631947</v>
      </c>
      <c r="C1479" s="3">
        <f t="shared" si="20"/>
        <v>9</v>
      </c>
      <c r="D1479" s="3" t="s">
        <v>4</v>
      </c>
      <c r="E1479" s="3" t="s">
        <v>613</v>
      </c>
      <c r="F1479" s="4">
        <v>23.02</v>
      </c>
      <c r="G1479" s="3" t="s">
        <v>34</v>
      </c>
      <c r="H1479" s="3" t="str">
        <f t="shared" si="21"/>
        <v>Morning</v>
      </c>
      <c r="I1479" s="3">
        <f t="shared" si="22"/>
        <v>6</v>
      </c>
      <c r="J1479" s="3">
        <f t="shared" si="23"/>
        <v>9</v>
      </c>
    </row>
    <row r="1480" spans="1:10" ht="14.25" customHeight="1" x14ac:dyDescent="0.45">
      <c r="A1480" s="5">
        <v>45542</v>
      </c>
      <c r="B1480" s="1">
        <v>45542.415134861112</v>
      </c>
      <c r="C1480" s="3">
        <f t="shared" si="20"/>
        <v>9</v>
      </c>
      <c r="D1480" s="3" t="s">
        <v>4</v>
      </c>
      <c r="E1480" s="3" t="s">
        <v>296</v>
      </c>
      <c r="F1480" s="4">
        <v>27.92</v>
      </c>
      <c r="G1480" s="3" t="s">
        <v>20</v>
      </c>
      <c r="H1480" s="3" t="str">
        <f t="shared" si="21"/>
        <v>Morning</v>
      </c>
      <c r="I1480" s="3">
        <f t="shared" si="22"/>
        <v>6</v>
      </c>
      <c r="J1480" s="3">
        <f t="shared" si="23"/>
        <v>9</v>
      </c>
    </row>
    <row r="1481" spans="1:10" ht="14.25" customHeight="1" x14ac:dyDescent="0.45">
      <c r="A1481" s="5">
        <v>45542</v>
      </c>
      <c r="B1481" s="1">
        <v>45542.415998958335</v>
      </c>
      <c r="C1481" s="3">
        <f t="shared" si="20"/>
        <v>9</v>
      </c>
      <c r="D1481" s="3" t="s">
        <v>4</v>
      </c>
      <c r="E1481" s="3" t="s">
        <v>296</v>
      </c>
      <c r="F1481" s="4">
        <v>27.92</v>
      </c>
      <c r="G1481" s="3" t="s">
        <v>20</v>
      </c>
      <c r="H1481" s="3" t="str">
        <f t="shared" si="21"/>
        <v>Morning</v>
      </c>
      <c r="I1481" s="3">
        <f t="shared" si="22"/>
        <v>6</v>
      </c>
      <c r="J1481" s="3">
        <f t="shared" si="23"/>
        <v>9</v>
      </c>
    </row>
    <row r="1482" spans="1:10" ht="14.25" customHeight="1" x14ac:dyDescent="0.45">
      <c r="A1482" s="5">
        <v>45542</v>
      </c>
      <c r="B1482" s="1">
        <v>45542.416894479167</v>
      </c>
      <c r="C1482" s="3">
        <f t="shared" si="20"/>
        <v>10</v>
      </c>
      <c r="D1482" s="3" t="s">
        <v>4</v>
      </c>
      <c r="E1482" s="3" t="s">
        <v>161</v>
      </c>
      <c r="F1482" s="4">
        <v>23.02</v>
      </c>
      <c r="G1482" s="3" t="s">
        <v>34</v>
      </c>
      <c r="H1482" s="3" t="str">
        <f t="shared" si="21"/>
        <v>Morning</v>
      </c>
      <c r="I1482" s="3">
        <f t="shared" si="22"/>
        <v>6</v>
      </c>
      <c r="J1482" s="3">
        <f t="shared" si="23"/>
        <v>9</v>
      </c>
    </row>
    <row r="1483" spans="1:10" ht="14.25" customHeight="1" x14ac:dyDescent="0.45">
      <c r="A1483" s="5">
        <v>45542</v>
      </c>
      <c r="B1483" s="1">
        <v>45542.432459699077</v>
      </c>
      <c r="C1483" s="3">
        <f t="shared" si="20"/>
        <v>10</v>
      </c>
      <c r="D1483" s="3" t="s">
        <v>4</v>
      </c>
      <c r="E1483" s="3" t="s">
        <v>614</v>
      </c>
      <c r="F1483" s="4">
        <v>23.02</v>
      </c>
      <c r="G1483" s="3" t="s">
        <v>17</v>
      </c>
      <c r="H1483" s="3" t="str">
        <f t="shared" si="21"/>
        <v>Morning</v>
      </c>
      <c r="I1483" s="3">
        <f t="shared" si="22"/>
        <v>6</v>
      </c>
      <c r="J1483" s="3">
        <f t="shared" si="23"/>
        <v>9</v>
      </c>
    </row>
    <row r="1484" spans="1:10" ht="14.25" customHeight="1" x14ac:dyDescent="0.45">
      <c r="A1484" s="5">
        <v>45542</v>
      </c>
      <c r="B1484" s="1">
        <v>45542.442966840281</v>
      </c>
      <c r="C1484" s="3">
        <f t="shared" si="20"/>
        <v>10</v>
      </c>
      <c r="D1484" s="3" t="s">
        <v>4</v>
      </c>
      <c r="E1484" s="3" t="s">
        <v>615</v>
      </c>
      <c r="F1484" s="4">
        <v>18.12</v>
      </c>
      <c r="G1484" s="3" t="s">
        <v>41</v>
      </c>
      <c r="H1484" s="3" t="str">
        <f t="shared" si="21"/>
        <v>Morning</v>
      </c>
      <c r="I1484" s="3">
        <f t="shared" si="22"/>
        <v>6</v>
      </c>
      <c r="J1484" s="3">
        <f t="shared" si="23"/>
        <v>9</v>
      </c>
    </row>
    <row r="1485" spans="1:10" ht="14.25" customHeight="1" x14ac:dyDescent="0.45">
      <c r="A1485" s="5">
        <v>45542</v>
      </c>
      <c r="B1485" s="1">
        <v>45542.444590358798</v>
      </c>
      <c r="C1485" s="3">
        <f t="shared" si="20"/>
        <v>10</v>
      </c>
      <c r="D1485" s="3" t="s">
        <v>4</v>
      </c>
      <c r="E1485" s="3" t="s">
        <v>615</v>
      </c>
      <c r="F1485" s="4">
        <v>18.12</v>
      </c>
      <c r="G1485" s="3" t="s">
        <v>41</v>
      </c>
      <c r="H1485" s="3" t="str">
        <f t="shared" si="21"/>
        <v>Morning</v>
      </c>
      <c r="I1485" s="3">
        <f t="shared" si="22"/>
        <v>6</v>
      </c>
      <c r="J1485" s="3">
        <f t="shared" si="23"/>
        <v>9</v>
      </c>
    </row>
    <row r="1486" spans="1:10" ht="14.25" customHeight="1" x14ac:dyDescent="0.45">
      <c r="A1486" s="5">
        <v>45542</v>
      </c>
      <c r="B1486" s="1">
        <v>45542.453845150463</v>
      </c>
      <c r="C1486" s="3">
        <f t="shared" si="20"/>
        <v>10</v>
      </c>
      <c r="D1486" s="3" t="s">
        <v>4</v>
      </c>
      <c r="E1486" s="3" t="s">
        <v>616</v>
      </c>
      <c r="F1486" s="4">
        <v>32.82</v>
      </c>
      <c r="G1486" s="3" t="s">
        <v>13</v>
      </c>
      <c r="H1486" s="3" t="str">
        <f t="shared" si="21"/>
        <v>Morning</v>
      </c>
      <c r="I1486" s="3">
        <f t="shared" si="22"/>
        <v>6</v>
      </c>
      <c r="J1486" s="3">
        <f t="shared" si="23"/>
        <v>9</v>
      </c>
    </row>
    <row r="1487" spans="1:10" ht="14.25" customHeight="1" x14ac:dyDescent="0.45">
      <c r="A1487" s="5">
        <v>45542</v>
      </c>
      <c r="B1487" s="1">
        <v>45542.471490358796</v>
      </c>
      <c r="C1487" s="3">
        <f t="shared" si="20"/>
        <v>11</v>
      </c>
      <c r="D1487" s="3" t="s">
        <v>4</v>
      </c>
      <c r="E1487" s="3" t="s">
        <v>29</v>
      </c>
      <c r="F1487" s="4">
        <v>27.92</v>
      </c>
      <c r="G1487" s="3" t="s">
        <v>20</v>
      </c>
      <c r="H1487" s="3" t="str">
        <f t="shared" si="21"/>
        <v>Morning</v>
      </c>
      <c r="I1487" s="3">
        <f t="shared" si="22"/>
        <v>6</v>
      </c>
      <c r="J1487" s="3">
        <f t="shared" si="23"/>
        <v>9</v>
      </c>
    </row>
    <row r="1488" spans="1:10" ht="14.25" customHeight="1" x14ac:dyDescent="0.45">
      <c r="A1488" s="5">
        <v>45542</v>
      </c>
      <c r="B1488" s="1">
        <v>45542.472222476848</v>
      </c>
      <c r="C1488" s="3">
        <f t="shared" si="20"/>
        <v>11</v>
      </c>
      <c r="D1488" s="3" t="s">
        <v>4</v>
      </c>
      <c r="E1488" s="3" t="s">
        <v>37</v>
      </c>
      <c r="F1488" s="4">
        <v>23.02</v>
      </c>
      <c r="G1488" s="3" t="s">
        <v>17</v>
      </c>
      <c r="H1488" s="3" t="str">
        <f t="shared" si="21"/>
        <v>Morning</v>
      </c>
      <c r="I1488" s="3">
        <f t="shared" si="22"/>
        <v>6</v>
      </c>
      <c r="J1488" s="3">
        <f t="shared" si="23"/>
        <v>9</v>
      </c>
    </row>
    <row r="1489" spans="1:10" ht="14.25" customHeight="1" x14ac:dyDescent="0.45">
      <c r="A1489" s="5">
        <v>45542</v>
      </c>
      <c r="B1489" s="1">
        <v>45542.472883113427</v>
      </c>
      <c r="C1489" s="3">
        <f t="shared" si="20"/>
        <v>11</v>
      </c>
      <c r="D1489" s="3" t="s">
        <v>4</v>
      </c>
      <c r="E1489" s="3" t="s">
        <v>29</v>
      </c>
      <c r="F1489" s="4">
        <v>18.12</v>
      </c>
      <c r="G1489" s="3" t="s">
        <v>41</v>
      </c>
      <c r="H1489" s="3" t="str">
        <f t="shared" si="21"/>
        <v>Morning</v>
      </c>
      <c r="I1489" s="3">
        <f t="shared" si="22"/>
        <v>6</v>
      </c>
      <c r="J1489" s="3">
        <f t="shared" si="23"/>
        <v>9</v>
      </c>
    </row>
    <row r="1490" spans="1:10" ht="14.25" customHeight="1" x14ac:dyDescent="0.45">
      <c r="A1490" s="5">
        <v>45542</v>
      </c>
      <c r="B1490" s="1">
        <v>45542.663293206017</v>
      </c>
      <c r="C1490" s="3">
        <f t="shared" si="20"/>
        <v>15</v>
      </c>
      <c r="D1490" s="3" t="s">
        <v>4</v>
      </c>
      <c r="E1490" s="3" t="s">
        <v>617</v>
      </c>
      <c r="F1490" s="4">
        <v>32.82</v>
      </c>
      <c r="G1490" s="3" t="s">
        <v>13</v>
      </c>
      <c r="H1490" s="3" t="str">
        <f t="shared" si="21"/>
        <v>Afternoon</v>
      </c>
      <c r="I1490" s="3">
        <f t="shared" si="22"/>
        <v>6</v>
      </c>
      <c r="J1490" s="3">
        <f t="shared" si="23"/>
        <v>9</v>
      </c>
    </row>
    <row r="1491" spans="1:10" ht="14.25" customHeight="1" x14ac:dyDescent="0.45">
      <c r="A1491" s="5">
        <v>45542</v>
      </c>
      <c r="B1491" s="1">
        <v>45542.680567418982</v>
      </c>
      <c r="C1491" s="3">
        <f t="shared" si="20"/>
        <v>16</v>
      </c>
      <c r="D1491" s="3" t="s">
        <v>4</v>
      </c>
      <c r="E1491" s="3" t="s">
        <v>37</v>
      </c>
      <c r="F1491" s="4">
        <v>23.02</v>
      </c>
      <c r="G1491" s="3" t="s">
        <v>17</v>
      </c>
      <c r="H1491" s="3" t="str">
        <f t="shared" si="21"/>
        <v>Afternoon</v>
      </c>
      <c r="I1491" s="3">
        <f t="shared" si="22"/>
        <v>6</v>
      </c>
      <c r="J1491" s="3">
        <f t="shared" si="23"/>
        <v>9</v>
      </c>
    </row>
    <row r="1492" spans="1:10" ht="14.25" customHeight="1" x14ac:dyDescent="0.45">
      <c r="A1492" s="5">
        <v>45542</v>
      </c>
      <c r="B1492" s="1">
        <v>45542.681242037041</v>
      </c>
      <c r="C1492" s="3">
        <f t="shared" si="20"/>
        <v>16</v>
      </c>
      <c r="D1492" s="3" t="s">
        <v>4</v>
      </c>
      <c r="E1492" s="3" t="s">
        <v>29</v>
      </c>
      <c r="F1492" s="4">
        <v>18.12</v>
      </c>
      <c r="G1492" s="3" t="s">
        <v>41</v>
      </c>
      <c r="H1492" s="3" t="str">
        <f t="shared" si="21"/>
        <v>Afternoon</v>
      </c>
      <c r="I1492" s="3">
        <f t="shared" si="22"/>
        <v>6</v>
      </c>
      <c r="J1492" s="3">
        <f t="shared" si="23"/>
        <v>9</v>
      </c>
    </row>
    <row r="1493" spans="1:10" ht="14.25" customHeight="1" x14ac:dyDescent="0.45">
      <c r="A1493" s="5">
        <v>45542</v>
      </c>
      <c r="B1493" s="1">
        <v>45542.816029363428</v>
      </c>
      <c r="C1493" s="3">
        <f t="shared" si="20"/>
        <v>19</v>
      </c>
      <c r="D1493" s="3" t="s">
        <v>4</v>
      </c>
      <c r="E1493" s="3" t="s">
        <v>303</v>
      </c>
      <c r="F1493" s="4">
        <v>32.82</v>
      </c>
      <c r="G1493" s="3" t="s">
        <v>24</v>
      </c>
      <c r="H1493" s="3" t="str">
        <f t="shared" si="21"/>
        <v>Night</v>
      </c>
      <c r="I1493" s="3">
        <f t="shared" si="22"/>
        <v>6</v>
      </c>
      <c r="J1493" s="3">
        <f t="shared" si="23"/>
        <v>9</v>
      </c>
    </row>
    <row r="1494" spans="1:10" ht="14.25" customHeight="1" x14ac:dyDescent="0.45">
      <c r="A1494" s="5">
        <v>45542</v>
      </c>
      <c r="B1494" s="1">
        <v>45542.816725185185</v>
      </c>
      <c r="C1494" s="3">
        <f t="shared" si="20"/>
        <v>19</v>
      </c>
      <c r="D1494" s="3" t="s">
        <v>4</v>
      </c>
      <c r="E1494" s="3" t="s">
        <v>303</v>
      </c>
      <c r="F1494" s="4">
        <v>32.82</v>
      </c>
      <c r="G1494" s="3" t="s">
        <v>13</v>
      </c>
      <c r="H1494" s="3" t="str">
        <f t="shared" si="21"/>
        <v>Night</v>
      </c>
      <c r="I1494" s="3">
        <f t="shared" si="22"/>
        <v>6</v>
      </c>
      <c r="J1494" s="3">
        <f t="shared" si="23"/>
        <v>9</v>
      </c>
    </row>
    <row r="1495" spans="1:10" ht="14.25" customHeight="1" x14ac:dyDescent="0.45">
      <c r="A1495" s="5">
        <v>45542</v>
      </c>
      <c r="B1495" s="1">
        <v>45542.817540682867</v>
      </c>
      <c r="C1495" s="3">
        <f t="shared" si="20"/>
        <v>19</v>
      </c>
      <c r="D1495" s="3" t="s">
        <v>4</v>
      </c>
      <c r="E1495" s="3" t="s">
        <v>303</v>
      </c>
      <c r="F1495" s="4">
        <v>32.82</v>
      </c>
      <c r="G1495" s="3" t="s">
        <v>13</v>
      </c>
      <c r="H1495" s="3" t="str">
        <f t="shared" si="21"/>
        <v>Night</v>
      </c>
      <c r="I1495" s="3">
        <f t="shared" si="22"/>
        <v>6</v>
      </c>
      <c r="J1495" s="3">
        <f t="shared" si="23"/>
        <v>9</v>
      </c>
    </row>
    <row r="1496" spans="1:10" ht="14.25" customHeight="1" x14ac:dyDescent="0.45">
      <c r="A1496" s="5">
        <v>45542</v>
      </c>
      <c r="B1496" s="1">
        <v>45542.842959166665</v>
      </c>
      <c r="C1496" s="3">
        <f t="shared" si="20"/>
        <v>20</v>
      </c>
      <c r="D1496" s="3" t="s">
        <v>4</v>
      </c>
      <c r="E1496" s="3" t="s">
        <v>618</v>
      </c>
      <c r="F1496" s="4">
        <v>32.82</v>
      </c>
      <c r="G1496" s="3" t="s">
        <v>13</v>
      </c>
      <c r="H1496" s="3" t="str">
        <f t="shared" si="21"/>
        <v>Night</v>
      </c>
      <c r="I1496" s="3">
        <f t="shared" si="22"/>
        <v>6</v>
      </c>
      <c r="J1496" s="3">
        <f t="shared" si="23"/>
        <v>9</v>
      </c>
    </row>
    <row r="1497" spans="1:10" ht="14.25" customHeight="1" x14ac:dyDescent="0.45">
      <c r="A1497" s="5">
        <v>45542</v>
      </c>
      <c r="B1497" s="1">
        <v>45542.843740879631</v>
      </c>
      <c r="C1497" s="3">
        <f t="shared" si="20"/>
        <v>20</v>
      </c>
      <c r="D1497" s="3" t="s">
        <v>4</v>
      </c>
      <c r="E1497" s="3" t="s">
        <v>618</v>
      </c>
      <c r="F1497" s="4">
        <v>32.82</v>
      </c>
      <c r="G1497" s="3" t="s">
        <v>13</v>
      </c>
      <c r="H1497" s="3" t="str">
        <f t="shared" si="21"/>
        <v>Night</v>
      </c>
      <c r="I1497" s="3">
        <f t="shared" si="22"/>
        <v>6</v>
      </c>
      <c r="J1497" s="3">
        <f t="shared" si="23"/>
        <v>9</v>
      </c>
    </row>
    <row r="1498" spans="1:10" ht="14.25" customHeight="1" x14ac:dyDescent="0.45">
      <c r="A1498" s="5">
        <v>45543</v>
      </c>
      <c r="B1498" s="1">
        <v>45543.344222280095</v>
      </c>
      <c r="C1498" s="3">
        <f t="shared" si="20"/>
        <v>8</v>
      </c>
      <c r="D1498" s="3" t="s">
        <v>4</v>
      </c>
      <c r="E1498" s="3" t="s">
        <v>161</v>
      </c>
      <c r="F1498" s="4">
        <v>23.02</v>
      </c>
      <c r="G1498" s="3" t="s">
        <v>34</v>
      </c>
      <c r="H1498" s="3" t="str">
        <f t="shared" si="21"/>
        <v>Morning</v>
      </c>
      <c r="I1498" s="3">
        <f t="shared" si="22"/>
        <v>7</v>
      </c>
      <c r="J1498" s="3">
        <f t="shared" si="23"/>
        <v>9</v>
      </c>
    </row>
    <row r="1499" spans="1:10" ht="14.25" customHeight="1" x14ac:dyDescent="0.45">
      <c r="A1499" s="5">
        <v>45543</v>
      </c>
      <c r="B1499" s="1">
        <v>45543.387697071761</v>
      </c>
      <c r="C1499" s="3">
        <f t="shared" si="20"/>
        <v>9</v>
      </c>
      <c r="D1499" s="3" t="s">
        <v>4</v>
      </c>
      <c r="E1499" s="3" t="s">
        <v>563</v>
      </c>
      <c r="F1499" s="4">
        <v>23.02</v>
      </c>
      <c r="G1499" s="3" t="s">
        <v>34</v>
      </c>
      <c r="H1499" s="3" t="str">
        <f t="shared" si="21"/>
        <v>Morning</v>
      </c>
      <c r="I1499" s="3">
        <f t="shared" si="22"/>
        <v>7</v>
      </c>
      <c r="J1499" s="3">
        <f t="shared" si="23"/>
        <v>9</v>
      </c>
    </row>
    <row r="1500" spans="1:10" ht="14.25" customHeight="1" x14ac:dyDescent="0.45">
      <c r="A1500" s="5">
        <v>45543</v>
      </c>
      <c r="B1500" s="1">
        <v>45543.38833814815</v>
      </c>
      <c r="C1500" s="3">
        <f t="shared" si="20"/>
        <v>9</v>
      </c>
      <c r="D1500" s="3" t="s">
        <v>4</v>
      </c>
      <c r="E1500" s="3" t="s">
        <v>563</v>
      </c>
      <c r="F1500" s="4">
        <v>23.02</v>
      </c>
      <c r="G1500" s="3" t="s">
        <v>34</v>
      </c>
      <c r="H1500" s="3" t="str">
        <f t="shared" si="21"/>
        <v>Morning</v>
      </c>
      <c r="I1500" s="3">
        <f t="shared" si="22"/>
        <v>7</v>
      </c>
      <c r="J1500" s="3">
        <f t="shared" si="23"/>
        <v>9</v>
      </c>
    </row>
    <row r="1501" spans="1:10" ht="14.25" customHeight="1" x14ac:dyDescent="0.45">
      <c r="A1501" s="5">
        <v>45543</v>
      </c>
      <c r="B1501" s="1">
        <v>45543.420788715281</v>
      </c>
      <c r="C1501" s="3">
        <f t="shared" si="20"/>
        <v>10</v>
      </c>
      <c r="D1501" s="3" t="s">
        <v>4</v>
      </c>
      <c r="E1501" s="3" t="s">
        <v>563</v>
      </c>
      <c r="F1501" s="4">
        <v>23.02</v>
      </c>
      <c r="G1501" s="3" t="s">
        <v>34</v>
      </c>
      <c r="H1501" s="3" t="str">
        <f t="shared" si="21"/>
        <v>Morning</v>
      </c>
      <c r="I1501" s="3">
        <f t="shared" si="22"/>
        <v>7</v>
      </c>
      <c r="J1501" s="3">
        <f t="shared" si="23"/>
        <v>9</v>
      </c>
    </row>
    <row r="1502" spans="1:10" ht="14.25" customHeight="1" x14ac:dyDescent="0.45">
      <c r="A1502" s="5">
        <v>45543</v>
      </c>
      <c r="B1502" s="1">
        <v>45543.530185497686</v>
      </c>
      <c r="C1502" s="3">
        <f t="shared" si="20"/>
        <v>12</v>
      </c>
      <c r="D1502" s="3" t="s">
        <v>4</v>
      </c>
      <c r="E1502" s="3" t="s">
        <v>506</v>
      </c>
      <c r="F1502" s="4">
        <v>23.02</v>
      </c>
      <c r="G1502" s="3" t="s">
        <v>34</v>
      </c>
      <c r="H1502" s="3" t="str">
        <f t="shared" si="21"/>
        <v>Afternoon</v>
      </c>
      <c r="I1502" s="3">
        <f t="shared" si="22"/>
        <v>7</v>
      </c>
      <c r="J1502" s="3">
        <f t="shared" si="23"/>
        <v>9</v>
      </c>
    </row>
    <row r="1503" spans="1:10" ht="14.25" customHeight="1" x14ac:dyDescent="0.45">
      <c r="A1503" s="5">
        <v>45543</v>
      </c>
      <c r="B1503" s="1">
        <v>45543.84274148148</v>
      </c>
      <c r="C1503" s="3">
        <f t="shared" si="20"/>
        <v>20</v>
      </c>
      <c r="D1503" s="3" t="s">
        <v>4</v>
      </c>
      <c r="E1503" s="3" t="s">
        <v>367</v>
      </c>
      <c r="F1503" s="4">
        <v>23.02</v>
      </c>
      <c r="G1503" s="3" t="s">
        <v>17</v>
      </c>
      <c r="H1503" s="3" t="str">
        <f t="shared" si="21"/>
        <v>Night</v>
      </c>
      <c r="I1503" s="3">
        <f t="shared" si="22"/>
        <v>7</v>
      </c>
      <c r="J1503" s="3">
        <f t="shared" si="23"/>
        <v>9</v>
      </c>
    </row>
    <row r="1504" spans="1:10" ht="14.25" customHeight="1" x14ac:dyDescent="0.45">
      <c r="A1504" s="5">
        <v>45544</v>
      </c>
      <c r="B1504" s="1">
        <v>45544.327240324077</v>
      </c>
      <c r="C1504" s="3">
        <f t="shared" si="20"/>
        <v>7</v>
      </c>
      <c r="D1504" s="3" t="s">
        <v>4</v>
      </c>
      <c r="E1504" s="3" t="s">
        <v>619</v>
      </c>
      <c r="F1504" s="4">
        <v>32.82</v>
      </c>
      <c r="G1504" s="3" t="s">
        <v>13</v>
      </c>
      <c r="H1504" s="3" t="str">
        <f t="shared" si="21"/>
        <v>Morning</v>
      </c>
      <c r="I1504" s="3">
        <f t="shared" si="22"/>
        <v>1</v>
      </c>
      <c r="J1504" s="3">
        <f t="shared" si="23"/>
        <v>9</v>
      </c>
    </row>
    <row r="1505" spans="1:10" ht="14.25" customHeight="1" x14ac:dyDescent="0.45">
      <c r="A1505" s="5">
        <v>45544</v>
      </c>
      <c r="B1505" s="1">
        <v>45544.329068935185</v>
      </c>
      <c r="C1505" s="3">
        <f t="shared" si="20"/>
        <v>7</v>
      </c>
      <c r="D1505" s="3" t="s">
        <v>4</v>
      </c>
      <c r="E1505" s="3" t="s">
        <v>602</v>
      </c>
      <c r="F1505" s="4">
        <v>32.82</v>
      </c>
      <c r="G1505" s="3" t="s">
        <v>49</v>
      </c>
      <c r="H1505" s="3" t="str">
        <f t="shared" si="21"/>
        <v>Morning</v>
      </c>
      <c r="I1505" s="3">
        <f t="shared" si="22"/>
        <v>1</v>
      </c>
      <c r="J1505" s="3">
        <f t="shared" si="23"/>
        <v>9</v>
      </c>
    </row>
    <row r="1506" spans="1:10" ht="14.25" customHeight="1" x14ac:dyDescent="0.45">
      <c r="A1506" s="5">
        <v>45544</v>
      </c>
      <c r="B1506" s="1">
        <v>45544.330110925926</v>
      </c>
      <c r="C1506" s="3">
        <f t="shared" si="20"/>
        <v>7</v>
      </c>
      <c r="D1506" s="3" t="s">
        <v>4</v>
      </c>
      <c r="E1506" s="3" t="s">
        <v>619</v>
      </c>
      <c r="F1506" s="4">
        <v>27.92</v>
      </c>
      <c r="G1506" s="3" t="s">
        <v>20</v>
      </c>
      <c r="H1506" s="3" t="str">
        <f t="shared" si="21"/>
        <v>Morning</v>
      </c>
      <c r="I1506" s="3">
        <f t="shared" si="22"/>
        <v>1</v>
      </c>
      <c r="J1506" s="3">
        <f t="shared" si="23"/>
        <v>9</v>
      </c>
    </row>
    <row r="1507" spans="1:10" ht="14.25" customHeight="1" x14ac:dyDescent="0.45">
      <c r="A1507" s="5">
        <v>45544</v>
      </c>
      <c r="B1507" s="1">
        <v>45544.330991539355</v>
      </c>
      <c r="C1507" s="3">
        <f t="shared" si="20"/>
        <v>7</v>
      </c>
      <c r="D1507" s="3" t="s">
        <v>4</v>
      </c>
      <c r="E1507" s="3" t="s">
        <v>590</v>
      </c>
      <c r="F1507" s="4">
        <v>32.82</v>
      </c>
      <c r="G1507" s="3" t="s">
        <v>13</v>
      </c>
      <c r="H1507" s="3" t="str">
        <f t="shared" si="21"/>
        <v>Morning</v>
      </c>
      <c r="I1507" s="3">
        <f t="shared" si="22"/>
        <v>1</v>
      </c>
      <c r="J1507" s="3">
        <f t="shared" si="23"/>
        <v>9</v>
      </c>
    </row>
    <row r="1508" spans="1:10" ht="14.25" customHeight="1" x14ac:dyDescent="0.45">
      <c r="A1508" s="5">
        <v>45544</v>
      </c>
      <c r="B1508" s="1">
        <v>45544.409614629629</v>
      </c>
      <c r="C1508" s="3">
        <f t="shared" si="20"/>
        <v>9</v>
      </c>
      <c r="D1508" s="3" t="s">
        <v>4</v>
      </c>
      <c r="E1508" s="3" t="s">
        <v>603</v>
      </c>
      <c r="F1508" s="4">
        <v>32.82</v>
      </c>
      <c r="G1508" s="3" t="s">
        <v>13</v>
      </c>
      <c r="H1508" s="3" t="str">
        <f t="shared" si="21"/>
        <v>Morning</v>
      </c>
      <c r="I1508" s="3">
        <f t="shared" si="22"/>
        <v>1</v>
      </c>
      <c r="J1508" s="3">
        <f t="shared" si="23"/>
        <v>9</v>
      </c>
    </row>
    <row r="1509" spans="1:10" ht="14.25" customHeight="1" x14ac:dyDescent="0.45">
      <c r="A1509" s="5">
        <v>45544</v>
      </c>
      <c r="B1509" s="1">
        <v>45544.410321041665</v>
      </c>
      <c r="C1509" s="3">
        <f t="shared" si="20"/>
        <v>9</v>
      </c>
      <c r="D1509" s="3" t="s">
        <v>4</v>
      </c>
      <c r="E1509" s="3" t="s">
        <v>603</v>
      </c>
      <c r="F1509" s="4">
        <v>32.82</v>
      </c>
      <c r="G1509" s="3" t="s">
        <v>15</v>
      </c>
      <c r="H1509" s="3" t="str">
        <f t="shared" si="21"/>
        <v>Morning</v>
      </c>
      <c r="I1509" s="3">
        <f t="shared" si="22"/>
        <v>1</v>
      </c>
      <c r="J1509" s="3">
        <f t="shared" si="23"/>
        <v>9</v>
      </c>
    </row>
    <row r="1510" spans="1:10" ht="14.25" customHeight="1" x14ac:dyDescent="0.45">
      <c r="A1510" s="5">
        <v>45544</v>
      </c>
      <c r="B1510" s="1">
        <v>45544.416096643516</v>
      </c>
      <c r="C1510" s="3">
        <f t="shared" si="20"/>
        <v>9</v>
      </c>
      <c r="D1510" s="3" t="s">
        <v>4</v>
      </c>
      <c r="E1510" s="3" t="s">
        <v>514</v>
      </c>
      <c r="F1510" s="4">
        <v>32.82</v>
      </c>
      <c r="G1510" s="3" t="s">
        <v>13</v>
      </c>
      <c r="H1510" s="3" t="str">
        <f t="shared" si="21"/>
        <v>Morning</v>
      </c>
      <c r="I1510" s="3">
        <f t="shared" si="22"/>
        <v>1</v>
      </c>
      <c r="J1510" s="3">
        <f t="shared" si="23"/>
        <v>9</v>
      </c>
    </row>
    <row r="1511" spans="1:10" ht="14.25" customHeight="1" x14ac:dyDescent="0.45">
      <c r="A1511" s="5">
        <v>45544</v>
      </c>
      <c r="B1511" s="1">
        <v>45544.466390300928</v>
      </c>
      <c r="C1511" s="3">
        <f t="shared" si="20"/>
        <v>11</v>
      </c>
      <c r="D1511" s="3" t="s">
        <v>4</v>
      </c>
      <c r="E1511" s="3" t="s">
        <v>620</v>
      </c>
      <c r="F1511" s="4">
        <v>27.92</v>
      </c>
      <c r="G1511" s="3" t="s">
        <v>20</v>
      </c>
      <c r="H1511" s="3" t="str">
        <f t="shared" si="21"/>
        <v>Morning</v>
      </c>
      <c r="I1511" s="3">
        <f t="shared" si="22"/>
        <v>1</v>
      </c>
      <c r="J1511" s="3">
        <f t="shared" si="23"/>
        <v>9</v>
      </c>
    </row>
    <row r="1512" spans="1:10" ht="14.25" customHeight="1" x14ac:dyDescent="0.45">
      <c r="A1512" s="5">
        <v>45544</v>
      </c>
      <c r="B1512" s="1">
        <v>45544.46725277778</v>
      </c>
      <c r="C1512" s="3">
        <f t="shared" si="20"/>
        <v>11</v>
      </c>
      <c r="D1512" s="3" t="s">
        <v>4</v>
      </c>
      <c r="E1512" s="3" t="s">
        <v>621</v>
      </c>
      <c r="F1512" s="4">
        <v>27.92</v>
      </c>
      <c r="G1512" s="3" t="s">
        <v>20</v>
      </c>
      <c r="H1512" s="3" t="str">
        <f t="shared" si="21"/>
        <v>Morning</v>
      </c>
      <c r="I1512" s="3">
        <f t="shared" si="22"/>
        <v>1</v>
      </c>
      <c r="J1512" s="3">
        <f t="shared" si="23"/>
        <v>9</v>
      </c>
    </row>
    <row r="1513" spans="1:10" ht="14.25" customHeight="1" x14ac:dyDescent="0.45">
      <c r="A1513" s="5">
        <v>45544</v>
      </c>
      <c r="B1513" s="1">
        <v>45544.479042164348</v>
      </c>
      <c r="C1513" s="3">
        <f t="shared" si="20"/>
        <v>11</v>
      </c>
      <c r="D1513" s="3" t="s">
        <v>4</v>
      </c>
      <c r="E1513" s="3" t="s">
        <v>622</v>
      </c>
      <c r="F1513" s="4">
        <v>32.82</v>
      </c>
      <c r="G1513" s="3" t="s">
        <v>13</v>
      </c>
      <c r="H1513" s="3" t="str">
        <f t="shared" si="21"/>
        <v>Morning</v>
      </c>
      <c r="I1513" s="3">
        <f t="shared" si="22"/>
        <v>1</v>
      </c>
      <c r="J1513" s="3">
        <f t="shared" si="23"/>
        <v>9</v>
      </c>
    </row>
    <row r="1514" spans="1:10" ht="14.25" customHeight="1" x14ac:dyDescent="0.45">
      <c r="A1514" s="5">
        <v>45544</v>
      </c>
      <c r="B1514" s="1">
        <v>45544.504857141204</v>
      </c>
      <c r="C1514" s="3">
        <f t="shared" si="20"/>
        <v>12</v>
      </c>
      <c r="D1514" s="3" t="s">
        <v>4</v>
      </c>
      <c r="E1514" s="3" t="s">
        <v>623</v>
      </c>
      <c r="F1514" s="4">
        <v>18.12</v>
      </c>
      <c r="G1514" s="3" t="s">
        <v>41</v>
      </c>
      <c r="H1514" s="3" t="str">
        <f t="shared" si="21"/>
        <v>Afternoon</v>
      </c>
      <c r="I1514" s="3">
        <f t="shared" si="22"/>
        <v>1</v>
      </c>
      <c r="J1514" s="3">
        <f t="shared" si="23"/>
        <v>9</v>
      </c>
    </row>
    <row r="1515" spans="1:10" ht="14.25" customHeight="1" x14ac:dyDescent="0.45">
      <c r="A1515" s="5">
        <v>45544</v>
      </c>
      <c r="B1515" s="1">
        <v>45544.63349266204</v>
      </c>
      <c r="C1515" s="3">
        <f t="shared" si="20"/>
        <v>15</v>
      </c>
      <c r="D1515" s="3" t="s">
        <v>4</v>
      </c>
      <c r="E1515" s="3" t="s">
        <v>624</v>
      </c>
      <c r="F1515" s="4">
        <v>32.82</v>
      </c>
      <c r="G1515" s="3" t="s">
        <v>13</v>
      </c>
      <c r="H1515" s="3" t="str">
        <f t="shared" si="21"/>
        <v>Afternoon</v>
      </c>
      <c r="I1515" s="3">
        <f t="shared" si="22"/>
        <v>1</v>
      </c>
      <c r="J1515" s="3">
        <f t="shared" si="23"/>
        <v>9</v>
      </c>
    </row>
    <row r="1516" spans="1:10" ht="14.25" customHeight="1" x14ac:dyDescent="0.45">
      <c r="A1516" s="5">
        <v>45544</v>
      </c>
      <c r="B1516" s="1">
        <v>45544.634311539354</v>
      </c>
      <c r="C1516" s="3">
        <f t="shared" si="20"/>
        <v>15</v>
      </c>
      <c r="D1516" s="3" t="s">
        <v>4</v>
      </c>
      <c r="E1516" s="3" t="s">
        <v>624</v>
      </c>
      <c r="F1516" s="4">
        <v>23.02</v>
      </c>
      <c r="G1516" s="3" t="s">
        <v>17</v>
      </c>
      <c r="H1516" s="3" t="str">
        <f t="shared" si="21"/>
        <v>Afternoon</v>
      </c>
      <c r="I1516" s="3">
        <f t="shared" si="22"/>
        <v>1</v>
      </c>
      <c r="J1516" s="3">
        <f t="shared" si="23"/>
        <v>9</v>
      </c>
    </row>
    <row r="1517" spans="1:10" ht="14.25" customHeight="1" x14ac:dyDescent="0.45">
      <c r="A1517" s="5">
        <v>45544</v>
      </c>
      <c r="B1517" s="1">
        <v>45544.72512023148</v>
      </c>
      <c r="C1517" s="3">
        <f t="shared" si="20"/>
        <v>17</v>
      </c>
      <c r="D1517" s="3" t="s">
        <v>4</v>
      </c>
      <c r="E1517" s="3" t="s">
        <v>625</v>
      </c>
      <c r="F1517" s="4">
        <v>32.82</v>
      </c>
      <c r="G1517" s="3" t="s">
        <v>13</v>
      </c>
      <c r="H1517" s="3" t="str">
        <f t="shared" si="21"/>
        <v>Night</v>
      </c>
      <c r="I1517" s="3">
        <f t="shared" si="22"/>
        <v>1</v>
      </c>
      <c r="J1517" s="3">
        <f t="shared" si="23"/>
        <v>9</v>
      </c>
    </row>
    <row r="1518" spans="1:10" ht="14.25" customHeight="1" x14ac:dyDescent="0.45">
      <c r="A1518" s="5">
        <v>45544</v>
      </c>
      <c r="B1518" s="1">
        <v>45544.759563888889</v>
      </c>
      <c r="C1518" s="3">
        <f t="shared" si="20"/>
        <v>18</v>
      </c>
      <c r="D1518" s="3" t="s">
        <v>4</v>
      </c>
      <c r="E1518" s="3" t="s">
        <v>527</v>
      </c>
      <c r="F1518" s="4">
        <v>32.82</v>
      </c>
      <c r="G1518" s="3" t="s">
        <v>13</v>
      </c>
      <c r="H1518" s="3" t="str">
        <f t="shared" si="21"/>
        <v>Night</v>
      </c>
      <c r="I1518" s="3">
        <f t="shared" si="22"/>
        <v>1</v>
      </c>
      <c r="J1518" s="3">
        <f t="shared" si="23"/>
        <v>9</v>
      </c>
    </row>
    <row r="1519" spans="1:10" ht="14.25" customHeight="1" x14ac:dyDescent="0.45">
      <c r="A1519" s="5">
        <v>45544</v>
      </c>
      <c r="B1519" s="1">
        <v>45544.838613402775</v>
      </c>
      <c r="C1519" s="3">
        <f t="shared" si="20"/>
        <v>20</v>
      </c>
      <c r="D1519" s="3" t="s">
        <v>4</v>
      </c>
      <c r="E1519" s="3" t="s">
        <v>288</v>
      </c>
      <c r="F1519" s="4">
        <v>32.82</v>
      </c>
      <c r="G1519" s="3" t="s">
        <v>49</v>
      </c>
      <c r="H1519" s="3" t="str">
        <f t="shared" si="21"/>
        <v>Night</v>
      </c>
      <c r="I1519" s="3">
        <f t="shared" si="22"/>
        <v>1</v>
      </c>
      <c r="J1519" s="3">
        <f t="shared" si="23"/>
        <v>9</v>
      </c>
    </row>
    <row r="1520" spans="1:10" ht="14.25" customHeight="1" x14ac:dyDescent="0.45">
      <c r="A1520" s="5">
        <v>45544</v>
      </c>
      <c r="B1520" s="1">
        <v>45544.842864861108</v>
      </c>
      <c r="C1520" s="3">
        <f t="shared" si="20"/>
        <v>20</v>
      </c>
      <c r="D1520" s="3" t="s">
        <v>4</v>
      </c>
      <c r="E1520" s="3" t="s">
        <v>626</v>
      </c>
      <c r="F1520" s="4">
        <v>32.82</v>
      </c>
      <c r="G1520" s="3" t="s">
        <v>13</v>
      </c>
      <c r="H1520" s="3" t="str">
        <f t="shared" si="21"/>
        <v>Night</v>
      </c>
      <c r="I1520" s="3">
        <f t="shared" si="22"/>
        <v>1</v>
      </c>
      <c r="J1520" s="3">
        <f t="shared" si="23"/>
        <v>9</v>
      </c>
    </row>
    <row r="1521" spans="1:10" ht="14.25" customHeight="1" x14ac:dyDescent="0.45">
      <c r="A1521" s="5">
        <v>45545</v>
      </c>
      <c r="B1521" s="1">
        <v>45545.341695023148</v>
      </c>
      <c r="C1521" s="3">
        <f t="shared" si="20"/>
        <v>8</v>
      </c>
      <c r="D1521" s="3" t="s">
        <v>4</v>
      </c>
      <c r="E1521" s="3" t="s">
        <v>627</v>
      </c>
      <c r="F1521" s="4">
        <v>32.82</v>
      </c>
      <c r="G1521" s="3" t="s">
        <v>15</v>
      </c>
      <c r="H1521" s="3" t="str">
        <f t="shared" si="21"/>
        <v>Morning</v>
      </c>
      <c r="I1521" s="3">
        <f t="shared" si="22"/>
        <v>2</v>
      </c>
      <c r="J1521" s="3">
        <f t="shared" si="23"/>
        <v>9</v>
      </c>
    </row>
    <row r="1522" spans="1:10" ht="14.25" customHeight="1" x14ac:dyDescent="0.45">
      <c r="A1522" s="5">
        <v>45545</v>
      </c>
      <c r="B1522" s="1">
        <v>45545.397763726854</v>
      </c>
      <c r="C1522" s="3">
        <f t="shared" si="20"/>
        <v>9</v>
      </c>
      <c r="D1522" s="3" t="s">
        <v>4</v>
      </c>
      <c r="E1522" s="3" t="s">
        <v>628</v>
      </c>
      <c r="F1522" s="4">
        <v>32.82</v>
      </c>
      <c r="G1522" s="3" t="s">
        <v>49</v>
      </c>
      <c r="H1522" s="3" t="str">
        <f t="shared" si="21"/>
        <v>Morning</v>
      </c>
      <c r="I1522" s="3">
        <f t="shared" si="22"/>
        <v>2</v>
      </c>
      <c r="J1522" s="3">
        <f t="shared" si="23"/>
        <v>9</v>
      </c>
    </row>
    <row r="1523" spans="1:10" ht="14.25" customHeight="1" x14ac:dyDescent="0.45">
      <c r="A1523" s="5">
        <v>45545</v>
      </c>
      <c r="B1523" s="1">
        <v>45545.640212812497</v>
      </c>
      <c r="C1523" s="3">
        <f t="shared" si="20"/>
        <v>15</v>
      </c>
      <c r="D1523" s="3" t="s">
        <v>4</v>
      </c>
      <c r="E1523" s="3" t="s">
        <v>563</v>
      </c>
      <c r="F1523" s="4">
        <v>23.02</v>
      </c>
      <c r="G1523" s="3" t="s">
        <v>34</v>
      </c>
      <c r="H1523" s="3" t="str">
        <f t="shared" si="21"/>
        <v>Afternoon</v>
      </c>
      <c r="I1523" s="3">
        <f t="shared" si="22"/>
        <v>2</v>
      </c>
      <c r="J1523" s="3">
        <f t="shared" si="23"/>
        <v>9</v>
      </c>
    </row>
    <row r="1524" spans="1:10" ht="14.25" customHeight="1" x14ac:dyDescent="0.45">
      <c r="A1524" s="5">
        <v>45545</v>
      </c>
      <c r="B1524" s="1">
        <v>45545.641041041665</v>
      </c>
      <c r="C1524" s="3">
        <f t="shared" si="20"/>
        <v>15</v>
      </c>
      <c r="D1524" s="3" t="s">
        <v>4</v>
      </c>
      <c r="E1524" s="3" t="s">
        <v>563</v>
      </c>
      <c r="F1524" s="4">
        <v>23.02</v>
      </c>
      <c r="G1524" s="3" t="s">
        <v>34</v>
      </c>
      <c r="H1524" s="3" t="str">
        <f t="shared" si="21"/>
        <v>Afternoon</v>
      </c>
      <c r="I1524" s="3">
        <f t="shared" si="22"/>
        <v>2</v>
      </c>
      <c r="J1524" s="3">
        <f t="shared" si="23"/>
        <v>9</v>
      </c>
    </row>
    <row r="1525" spans="1:10" ht="14.25" customHeight="1" x14ac:dyDescent="0.45">
      <c r="A1525" s="5">
        <v>45545</v>
      </c>
      <c r="B1525" s="1">
        <v>45545.780344444443</v>
      </c>
      <c r="C1525" s="3">
        <f t="shared" si="20"/>
        <v>18</v>
      </c>
      <c r="D1525" s="3" t="s">
        <v>4</v>
      </c>
      <c r="E1525" s="3" t="s">
        <v>629</v>
      </c>
      <c r="F1525" s="4">
        <v>32.82</v>
      </c>
      <c r="G1525" s="3" t="s">
        <v>49</v>
      </c>
      <c r="H1525" s="3" t="str">
        <f t="shared" si="21"/>
        <v>Night</v>
      </c>
      <c r="I1525" s="3">
        <f t="shared" si="22"/>
        <v>2</v>
      </c>
      <c r="J1525" s="3">
        <f t="shared" si="23"/>
        <v>9</v>
      </c>
    </row>
    <row r="1526" spans="1:10" ht="14.25" customHeight="1" x14ac:dyDescent="0.45">
      <c r="A1526" s="5">
        <v>45545</v>
      </c>
      <c r="B1526" s="1">
        <v>45545.781511851848</v>
      </c>
      <c r="C1526" s="3">
        <f t="shared" si="20"/>
        <v>18</v>
      </c>
      <c r="D1526" s="3" t="s">
        <v>4</v>
      </c>
      <c r="E1526" s="3" t="s">
        <v>630</v>
      </c>
      <c r="F1526" s="4">
        <v>27.92</v>
      </c>
      <c r="G1526" s="3" t="s">
        <v>20</v>
      </c>
      <c r="H1526" s="3" t="str">
        <f t="shared" si="21"/>
        <v>Night</v>
      </c>
      <c r="I1526" s="3">
        <f t="shared" si="22"/>
        <v>2</v>
      </c>
      <c r="J1526" s="3">
        <f t="shared" si="23"/>
        <v>9</v>
      </c>
    </row>
    <row r="1527" spans="1:10" ht="14.25" customHeight="1" x14ac:dyDescent="0.45">
      <c r="A1527" s="5">
        <v>45545</v>
      </c>
      <c r="B1527" s="1">
        <v>45545.793553553238</v>
      </c>
      <c r="C1527" s="3">
        <f t="shared" si="20"/>
        <v>19</v>
      </c>
      <c r="D1527" s="3" t="s">
        <v>4</v>
      </c>
      <c r="E1527" s="3" t="s">
        <v>631</v>
      </c>
      <c r="F1527" s="4">
        <v>32.82</v>
      </c>
      <c r="G1527" s="3" t="s">
        <v>13</v>
      </c>
      <c r="H1527" s="3" t="str">
        <f t="shared" si="21"/>
        <v>Night</v>
      </c>
      <c r="I1527" s="3">
        <f t="shared" si="22"/>
        <v>2</v>
      </c>
      <c r="J1527" s="3">
        <f t="shared" si="23"/>
        <v>9</v>
      </c>
    </row>
    <row r="1528" spans="1:10" ht="14.25" customHeight="1" x14ac:dyDescent="0.45">
      <c r="A1528" s="5">
        <v>45545</v>
      </c>
      <c r="B1528" s="1">
        <v>45545.794366400463</v>
      </c>
      <c r="C1528" s="3">
        <f t="shared" si="20"/>
        <v>19</v>
      </c>
      <c r="D1528" s="3" t="s">
        <v>4</v>
      </c>
      <c r="E1528" s="3" t="s">
        <v>631</v>
      </c>
      <c r="F1528" s="4">
        <v>32.82</v>
      </c>
      <c r="G1528" s="3" t="s">
        <v>13</v>
      </c>
      <c r="H1528" s="3" t="str">
        <f t="shared" si="21"/>
        <v>Night</v>
      </c>
      <c r="I1528" s="3">
        <f t="shared" si="22"/>
        <v>2</v>
      </c>
      <c r="J1528" s="3">
        <f t="shared" si="23"/>
        <v>9</v>
      </c>
    </row>
    <row r="1529" spans="1:10" ht="14.25" customHeight="1" x14ac:dyDescent="0.45">
      <c r="A1529" s="5">
        <v>45545</v>
      </c>
      <c r="B1529" s="1">
        <v>45545.895538842589</v>
      </c>
      <c r="C1529" s="3">
        <f t="shared" si="20"/>
        <v>21</v>
      </c>
      <c r="D1529" s="3" t="s">
        <v>4</v>
      </c>
      <c r="E1529" s="3" t="s">
        <v>29</v>
      </c>
      <c r="F1529" s="4">
        <v>27.92</v>
      </c>
      <c r="G1529" s="3" t="s">
        <v>20</v>
      </c>
      <c r="H1529" s="3" t="str">
        <f t="shared" si="21"/>
        <v>Night</v>
      </c>
      <c r="I1529" s="3">
        <f t="shared" si="22"/>
        <v>2</v>
      </c>
      <c r="J1529" s="3">
        <f t="shared" si="23"/>
        <v>9</v>
      </c>
    </row>
    <row r="1530" spans="1:10" ht="14.25" customHeight="1" x14ac:dyDescent="0.45">
      <c r="A1530" s="5">
        <v>45545</v>
      </c>
      <c r="B1530" s="1">
        <v>45545.896146250001</v>
      </c>
      <c r="C1530" s="3">
        <f t="shared" si="20"/>
        <v>21</v>
      </c>
      <c r="D1530" s="3" t="s">
        <v>4</v>
      </c>
      <c r="E1530" s="3" t="s">
        <v>29</v>
      </c>
      <c r="F1530" s="4">
        <v>23.02</v>
      </c>
      <c r="G1530" s="3" t="s">
        <v>17</v>
      </c>
      <c r="H1530" s="3" t="str">
        <f t="shared" si="21"/>
        <v>Night</v>
      </c>
      <c r="I1530" s="3">
        <f t="shared" si="22"/>
        <v>2</v>
      </c>
      <c r="J1530" s="3">
        <f t="shared" si="23"/>
        <v>9</v>
      </c>
    </row>
    <row r="1531" spans="1:10" ht="14.25" customHeight="1" x14ac:dyDescent="0.45">
      <c r="A1531" s="5">
        <v>45546</v>
      </c>
      <c r="B1531" s="1">
        <v>45546.366230381944</v>
      </c>
      <c r="C1531" s="3">
        <f t="shared" si="20"/>
        <v>8</v>
      </c>
      <c r="D1531" s="3" t="s">
        <v>4</v>
      </c>
      <c r="E1531" s="3" t="s">
        <v>632</v>
      </c>
      <c r="F1531" s="4">
        <v>32.82</v>
      </c>
      <c r="G1531" s="3" t="s">
        <v>13</v>
      </c>
      <c r="H1531" s="3" t="str">
        <f t="shared" si="21"/>
        <v>Morning</v>
      </c>
      <c r="I1531" s="3">
        <f t="shared" si="22"/>
        <v>3</v>
      </c>
      <c r="J1531" s="3">
        <f t="shared" si="23"/>
        <v>9</v>
      </c>
    </row>
    <row r="1532" spans="1:10" ht="14.25" customHeight="1" x14ac:dyDescent="0.45">
      <c r="A1532" s="5">
        <v>45546</v>
      </c>
      <c r="B1532" s="1">
        <v>45546.394985613428</v>
      </c>
      <c r="C1532" s="3">
        <f t="shared" ref="C1532:C1786" si="24">HOUR(B1532)</f>
        <v>9</v>
      </c>
      <c r="D1532" s="3" t="s">
        <v>4</v>
      </c>
      <c r="E1532" s="3" t="s">
        <v>117</v>
      </c>
      <c r="F1532" s="4">
        <v>27.92</v>
      </c>
      <c r="G1532" s="3" t="s">
        <v>20</v>
      </c>
      <c r="H1532" s="3" t="str">
        <f t="shared" ref="H1532:H1786" si="25">IF(AND(C1532&gt;=5,C1532&lt;12),"Morning",
 IF(AND(C1532&gt;=12,C1532&lt;17),"Afternoon","Night"))</f>
        <v>Morning</v>
      </c>
      <c r="I1532" s="3">
        <f t="shared" ref="I1532:I1786" si="26">WEEKDAY(A1532, 2)</f>
        <v>3</v>
      </c>
      <c r="J1532" s="3">
        <f t="shared" ref="J1532:J1786" si="27">MONTH(A1532)</f>
        <v>9</v>
      </c>
    </row>
    <row r="1533" spans="1:10" ht="14.25" customHeight="1" x14ac:dyDescent="0.45">
      <c r="A1533" s="5">
        <v>45546</v>
      </c>
      <c r="B1533" s="1">
        <v>45546.452883993057</v>
      </c>
      <c r="C1533" s="3">
        <f t="shared" si="24"/>
        <v>10</v>
      </c>
      <c r="D1533" s="3" t="s">
        <v>4</v>
      </c>
      <c r="E1533" s="3" t="s">
        <v>633</v>
      </c>
      <c r="F1533" s="4">
        <v>32.82</v>
      </c>
      <c r="G1533" s="3" t="s">
        <v>13</v>
      </c>
      <c r="H1533" s="3" t="str">
        <f t="shared" si="25"/>
        <v>Morning</v>
      </c>
      <c r="I1533" s="3">
        <f t="shared" si="26"/>
        <v>3</v>
      </c>
      <c r="J1533" s="3">
        <f t="shared" si="27"/>
        <v>9</v>
      </c>
    </row>
    <row r="1534" spans="1:10" ht="14.25" customHeight="1" x14ac:dyDescent="0.45">
      <c r="A1534" s="5">
        <v>45546</v>
      </c>
      <c r="B1534" s="1">
        <v>45546.828617326391</v>
      </c>
      <c r="C1534" s="3">
        <f t="shared" si="24"/>
        <v>19</v>
      </c>
      <c r="D1534" s="3" t="s">
        <v>4</v>
      </c>
      <c r="E1534" s="3" t="s">
        <v>634</v>
      </c>
      <c r="F1534" s="4">
        <v>32.82</v>
      </c>
      <c r="G1534" s="3" t="s">
        <v>49</v>
      </c>
      <c r="H1534" s="3" t="str">
        <f t="shared" si="25"/>
        <v>Night</v>
      </c>
      <c r="I1534" s="3">
        <f t="shared" si="26"/>
        <v>3</v>
      </c>
      <c r="J1534" s="3">
        <f t="shared" si="27"/>
        <v>9</v>
      </c>
    </row>
    <row r="1535" spans="1:10" ht="14.25" customHeight="1" x14ac:dyDescent="0.45">
      <c r="A1535" s="5">
        <v>45546</v>
      </c>
      <c r="B1535" s="1">
        <v>45546.842533414354</v>
      </c>
      <c r="C1535" s="3">
        <f t="shared" si="24"/>
        <v>20</v>
      </c>
      <c r="D1535" s="3" t="s">
        <v>4</v>
      </c>
      <c r="E1535" s="3" t="s">
        <v>551</v>
      </c>
      <c r="F1535" s="4">
        <v>27.92</v>
      </c>
      <c r="G1535" s="3" t="s">
        <v>20</v>
      </c>
      <c r="H1535" s="3" t="str">
        <f t="shared" si="25"/>
        <v>Night</v>
      </c>
      <c r="I1535" s="3">
        <f t="shared" si="26"/>
        <v>3</v>
      </c>
      <c r="J1535" s="3">
        <f t="shared" si="27"/>
        <v>9</v>
      </c>
    </row>
    <row r="1536" spans="1:10" ht="14.25" customHeight="1" x14ac:dyDescent="0.45">
      <c r="A1536" s="5">
        <v>45546</v>
      </c>
      <c r="B1536" s="1">
        <v>45546.843274143517</v>
      </c>
      <c r="C1536" s="3">
        <f t="shared" si="24"/>
        <v>20</v>
      </c>
      <c r="D1536" s="3" t="s">
        <v>4</v>
      </c>
      <c r="E1536" s="3" t="s">
        <v>551</v>
      </c>
      <c r="F1536" s="4">
        <v>32.82</v>
      </c>
      <c r="G1536" s="3" t="s">
        <v>13</v>
      </c>
      <c r="H1536" s="3" t="str">
        <f t="shared" si="25"/>
        <v>Night</v>
      </c>
      <c r="I1536" s="3">
        <f t="shared" si="26"/>
        <v>3</v>
      </c>
      <c r="J1536" s="3">
        <f t="shared" si="27"/>
        <v>9</v>
      </c>
    </row>
    <row r="1537" spans="1:10" ht="14.25" customHeight="1" x14ac:dyDescent="0.45">
      <c r="A1537" s="5">
        <v>45546</v>
      </c>
      <c r="B1537" s="1">
        <v>45546.843973958334</v>
      </c>
      <c r="C1537" s="3">
        <f t="shared" si="24"/>
        <v>20</v>
      </c>
      <c r="D1537" s="3" t="s">
        <v>4</v>
      </c>
      <c r="E1537" s="3" t="s">
        <v>551</v>
      </c>
      <c r="F1537" s="4">
        <v>32.82</v>
      </c>
      <c r="G1537" s="3" t="s">
        <v>13</v>
      </c>
      <c r="H1537" s="3" t="str">
        <f t="shared" si="25"/>
        <v>Night</v>
      </c>
      <c r="I1537" s="3">
        <f t="shared" si="26"/>
        <v>3</v>
      </c>
      <c r="J1537" s="3">
        <f t="shared" si="27"/>
        <v>9</v>
      </c>
    </row>
    <row r="1538" spans="1:10" ht="14.25" customHeight="1" x14ac:dyDescent="0.45">
      <c r="A1538" s="5">
        <v>45546</v>
      </c>
      <c r="B1538" s="1">
        <v>45546.87609056713</v>
      </c>
      <c r="C1538" s="3">
        <f t="shared" si="24"/>
        <v>21</v>
      </c>
      <c r="D1538" s="3" t="s">
        <v>4</v>
      </c>
      <c r="E1538" s="3" t="s">
        <v>604</v>
      </c>
      <c r="F1538" s="4">
        <v>23.02</v>
      </c>
      <c r="G1538" s="3" t="s">
        <v>34</v>
      </c>
      <c r="H1538" s="3" t="str">
        <f t="shared" si="25"/>
        <v>Night</v>
      </c>
      <c r="I1538" s="3">
        <f t="shared" si="26"/>
        <v>3</v>
      </c>
      <c r="J1538" s="3">
        <f t="shared" si="27"/>
        <v>9</v>
      </c>
    </row>
    <row r="1539" spans="1:10" ht="14.25" customHeight="1" x14ac:dyDescent="0.45">
      <c r="A1539" s="5">
        <v>45547</v>
      </c>
      <c r="B1539" s="1">
        <v>45547.456546516201</v>
      </c>
      <c r="C1539" s="3">
        <f t="shared" si="24"/>
        <v>10</v>
      </c>
      <c r="D1539" s="3" t="s">
        <v>4</v>
      </c>
      <c r="E1539" s="3" t="s">
        <v>367</v>
      </c>
      <c r="F1539" s="4">
        <v>18.12</v>
      </c>
      <c r="G1539" s="3" t="s">
        <v>41</v>
      </c>
      <c r="H1539" s="3" t="str">
        <f t="shared" si="25"/>
        <v>Morning</v>
      </c>
      <c r="I1539" s="3">
        <f t="shared" si="26"/>
        <v>4</v>
      </c>
      <c r="J1539" s="3">
        <f t="shared" si="27"/>
        <v>9</v>
      </c>
    </row>
    <row r="1540" spans="1:10" ht="14.25" customHeight="1" x14ac:dyDescent="0.45">
      <c r="A1540" s="5">
        <v>45547</v>
      </c>
      <c r="B1540" s="1">
        <v>45547.457173692128</v>
      </c>
      <c r="C1540" s="3">
        <f t="shared" si="24"/>
        <v>10</v>
      </c>
      <c r="D1540" s="3" t="s">
        <v>4</v>
      </c>
      <c r="E1540" s="3" t="s">
        <v>367</v>
      </c>
      <c r="F1540" s="4">
        <v>27.92</v>
      </c>
      <c r="G1540" s="3" t="s">
        <v>20</v>
      </c>
      <c r="H1540" s="3" t="str">
        <f t="shared" si="25"/>
        <v>Morning</v>
      </c>
      <c r="I1540" s="3">
        <f t="shared" si="26"/>
        <v>4</v>
      </c>
      <c r="J1540" s="3">
        <f t="shared" si="27"/>
        <v>9</v>
      </c>
    </row>
    <row r="1541" spans="1:10" ht="14.25" customHeight="1" x14ac:dyDescent="0.45">
      <c r="A1541" s="5">
        <v>45547</v>
      </c>
      <c r="B1541" s="1">
        <v>45547.477500752313</v>
      </c>
      <c r="C1541" s="3">
        <f t="shared" si="24"/>
        <v>11</v>
      </c>
      <c r="D1541" s="3" t="s">
        <v>4</v>
      </c>
      <c r="E1541" s="3" t="s">
        <v>635</v>
      </c>
      <c r="F1541" s="4">
        <v>27.92</v>
      </c>
      <c r="G1541" s="3" t="s">
        <v>20</v>
      </c>
      <c r="H1541" s="3" t="str">
        <f t="shared" si="25"/>
        <v>Morning</v>
      </c>
      <c r="I1541" s="3">
        <f t="shared" si="26"/>
        <v>4</v>
      </c>
      <c r="J1541" s="3">
        <f t="shared" si="27"/>
        <v>9</v>
      </c>
    </row>
    <row r="1542" spans="1:10" ht="14.25" customHeight="1" x14ac:dyDescent="0.45">
      <c r="A1542" s="5">
        <v>45547</v>
      </c>
      <c r="B1542" s="1">
        <v>45547.505812013886</v>
      </c>
      <c r="C1542" s="3">
        <f t="shared" si="24"/>
        <v>12</v>
      </c>
      <c r="D1542" s="3" t="s">
        <v>4</v>
      </c>
      <c r="E1542" s="3" t="s">
        <v>585</v>
      </c>
      <c r="F1542" s="4">
        <v>32.82</v>
      </c>
      <c r="G1542" s="3" t="s">
        <v>49</v>
      </c>
      <c r="H1542" s="3" t="str">
        <f t="shared" si="25"/>
        <v>Afternoon</v>
      </c>
      <c r="I1542" s="3">
        <f t="shared" si="26"/>
        <v>4</v>
      </c>
      <c r="J1542" s="3">
        <f t="shared" si="27"/>
        <v>9</v>
      </c>
    </row>
    <row r="1543" spans="1:10" ht="14.25" customHeight="1" x14ac:dyDescent="0.45">
      <c r="A1543" s="5">
        <v>45547</v>
      </c>
      <c r="B1543" s="1">
        <v>45547.521608761577</v>
      </c>
      <c r="C1543" s="3">
        <f t="shared" si="24"/>
        <v>12</v>
      </c>
      <c r="D1543" s="3" t="s">
        <v>4</v>
      </c>
      <c r="E1543" s="3" t="s">
        <v>636</v>
      </c>
      <c r="F1543" s="4">
        <v>23.02</v>
      </c>
      <c r="G1543" s="3" t="s">
        <v>34</v>
      </c>
      <c r="H1543" s="3" t="str">
        <f t="shared" si="25"/>
        <v>Afternoon</v>
      </c>
      <c r="I1543" s="3">
        <f t="shared" si="26"/>
        <v>4</v>
      </c>
      <c r="J1543" s="3">
        <f t="shared" si="27"/>
        <v>9</v>
      </c>
    </row>
    <row r="1544" spans="1:10" ht="14.25" customHeight="1" x14ac:dyDescent="0.45">
      <c r="A1544" s="5">
        <v>45547</v>
      </c>
      <c r="B1544" s="1">
        <v>45547.522488206021</v>
      </c>
      <c r="C1544" s="3">
        <f t="shared" si="24"/>
        <v>12</v>
      </c>
      <c r="D1544" s="3" t="s">
        <v>4</v>
      </c>
      <c r="E1544" s="3" t="s">
        <v>636</v>
      </c>
      <c r="F1544" s="4">
        <v>23.02</v>
      </c>
      <c r="G1544" s="3" t="s">
        <v>34</v>
      </c>
      <c r="H1544" s="3" t="str">
        <f t="shared" si="25"/>
        <v>Afternoon</v>
      </c>
      <c r="I1544" s="3">
        <f t="shared" si="26"/>
        <v>4</v>
      </c>
      <c r="J1544" s="3">
        <f t="shared" si="27"/>
        <v>9</v>
      </c>
    </row>
    <row r="1545" spans="1:10" ht="14.25" customHeight="1" x14ac:dyDescent="0.45">
      <c r="A1545" s="5">
        <v>45547</v>
      </c>
      <c r="B1545" s="1">
        <v>45547.525930821757</v>
      </c>
      <c r="C1545" s="3">
        <f t="shared" si="24"/>
        <v>12</v>
      </c>
      <c r="D1545" s="3" t="s">
        <v>4</v>
      </c>
      <c r="E1545" s="3" t="s">
        <v>161</v>
      </c>
      <c r="F1545" s="4">
        <v>23.02</v>
      </c>
      <c r="G1545" s="3" t="s">
        <v>34</v>
      </c>
      <c r="H1545" s="3" t="str">
        <f t="shared" si="25"/>
        <v>Afternoon</v>
      </c>
      <c r="I1545" s="3">
        <f t="shared" si="26"/>
        <v>4</v>
      </c>
      <c r="J1545" s="3">
        <f t="shared" si="27"/>
        <v>9</v>
      </c>
    </row>
    <row r="1546" spans="1:10" ht="14.25" customHeight="1" x14ac:dyDescent="0.45">
      <c r="A1546" s="5">
        <v>45547</v>
      </c>
      <c r="B1546" s="1">
        <v>45547.526501562497</v>
      </c>
      <c r="C1546" s="3">
        <f t="shared" si="24"/>
        <v>12</v>
      </c>
      <c r="D1546" s="3" t="s">
        <v>4</v>
      </c>
      <c r="E1546" s="3" t="s">
        <v>161</v>
      </c>
      <c r="F1546" s="4">
        <v>23.02</v>
      </c>
      <c r="G1546" s="3" t="s">
        <v>34</v>
      </c>
      <c r="H1546" s="3" t="str">
        <f t="shared" si="25"/>
        <v>Afternoon</v>
      </c>
      <c r="I1546" s="3">
        <f t="shared" si="26"/>
        <v>4</v>
      </c>
      <c r="J1546" s="3">
        <f t="shared" si="27"/>
        <v>9</v>
      </c>
    </row>
    <row r="1547" spans="1:10" ht="14.25" customHeight="1" x14ac:dyDescent="0.45">
      <c r="A1547" s="5">
        <v>45547</v>
      </c>
      <c r="B1547" s="1">
        <v>45547.70931972222</v>
      </c>
      <c r="C1547" s="3">
        <f t="shared" si="24"/>
        <v>17</v>
      </c>
      <c r="D1547" s="3" t="s">
        <v>4</v>
      </c>
      <c r="E1547" s="3" t="s">
        <v>637</v>
      </c>
      <c r="F1547" s="4">
        <v>32.82</v>
      </c>
      <c r="G1547" s="3" t="s">
        <v>13</v>
      </c>
      <c r="H1547" s="3" t="str">
        <f t="shared" si="25"/>
        <v>Night</v>
      </c>
      <c r="I1547" s="3">
        <f t="shared" si="26"/>
        <v>4</v>
      </c>
      <c r="J1547" s="3">
        <f t="shared" si="27"/>
        <v>9</v>
      </c>
    </row>
    <row r="1548" spans="1:10" ht="14.25" customHeight="1" x14ac:dyDescent="0.45">
      <c r="A1548" s="5">
        <v>45547</v>
      </c>
      <c r="B1548" s="1">
        <v>45547.881370509262</v>
      </c>
      <c r="C1548" s="3">
        <f t="shared" si="24"/>
        <v>21</v>
      </c>
      <c r="D1548" s="3" t="s">
        <v>4</v>
      </c>
      <c r="E1548" s="3" t="s">
        <v>638</v>
      </c>
      <c r="F1548" s="4">
        <v>23.02</v>
      </c>
      <c r="G1548" s="3" t="s">
        <v>17</v>
      </c>
      <c r="H1548" s="3" t="str">
        <f t="shared" si="25"/>
        <v>Night</v>
      </c>
      <c r="I1548" s="3">
        <f t="shared" si="26"/>
        <v>4</v>
      </c>
      <c r="J1548" s="3">
        <f t="shared" si="27"/>
        <v>9</v>
      </c>
    </row>
    <row r="1549" spans="1:10" ht="14.25" customHeight="1" x14ac:dyDescent="0.45">
      <c r="A1549" s="5">
        <v>45547</v>
      </c>
      <c r="B1549" s="1">
        <v>45547.882189340278</v>
      </c>
      <c r="C1549" s="3">
        <f t="shared" si="24"/>
        <v>21</v>
      </c>
      <c r="D1549" s="3" t="s">
        <v>4</v>
      </c>
      <c r="E1549" s="3" t="s">
        <v>638</v>
      </c>
      <c r="F1549" s="4">
        <v>32.82</v>
      </c>
      <c r="G1549" s="3" t="s">
        <v>49</v>
      </c>
      <c r="H1549" s="3" t="str">
        <f t="shared" si="25"/>
        <v>Night</v>
      </c>
      <c r="I1549" s="3">
        <f t="shared" si="26"/>
        <v>4</v>
      </c>
      <c r="J1549" s="3">
        <f t="shared" si="27"/>
        <v>9</v>
      </c>
    </row>
    <row r="1550" spans="1:10" ht="14.25" customHeight="1" x14ac:dyDescent="0.45">
      <c r="A1550" s="5">
        <v>45547</v>
      </c>
      <c r="B1550" s="1">
        <v>45547.884222314817</v>
      </c>
      <c r="C1550" s="3">
        <f t="shared" si="24"/>
        <v>21</v>
      </c>
      <c r="D1550" s="3" t="s">
        <v>4</v>
      </c>
      <c r="E1550" s="3" t="s">
        <v>339</v>
      </c>
      <c r="F1550" s="4">
        <v>23.02</v>
      </c>
      <c r="G1550" s="3" t="s">
        <v>34</v>
      </c>
      <c r="H1550" s="3" t="str">
        <f t="shared" si="25"/>
        <v>Night</v>
      </c>
      <c r="I1550" s="3">
        <f t="shared" si="26"/>
        <v>4</v>
      </c>
      <c r="J1550" s="3">
        <f t="shared" si="27"/>
        <v>9</v>
      </c>
    </row>
    <row r="1551" spans="1:10" ht="14.25" customHeight="1" x14ac:dyDescent="0.45">
      <c r="A1551" s="5">
        <v>45548</v>
      </c>
      <c r="B1551" s="1">
        <v>45548.331177812499</v>
      </c>
      <c r="C1551" s="3">
        <f t="shared" si="24"/>
        <v>7</v>
      </c>
      <c r="D1551" s="3" t="s">
        <v>4</v>
      </c>
      <c r="E1551" s="3" t="s">
        <v>590</v>
      </c>
      <c r="F1551" s="4">
        <v>32.82</v>
      </c>
      <c r="G1551" s="3" t="s">
        <v>13</v>
      </c>
      <c r="H1551" s="3" t="str">
        <f t="shared" si="25"/>
        <v>Morning</v>
      </c>
      <c r="I1551" s="3">
        <f t="shared" si="26"/>
        <v>5</v>
      </c>
      <c r="J1551" s="3">
        <f t="shared" si="27"/>
        <v>9</v>
      </c>
    </row>
    <row r="1552" spans="1:10" ht="14.25" customHeight="1" x14ac:dyDescent="0.45">
      <c r="A1552" s="5">
        <v>45548</v>
      </c>
      <c r="B1552" s="1">
        <v>45548.361840104168</v>
      </c>
      <c r="C1552" s="3">
        <f t="shared" si="24"/>
        <v>8</v>
      </c>
      <c r="D1552" s="3" t="s">
        <v>4</v>
      </c>
      <c r="E1552" s="3" t="s">
        <v>445</v>
      </c>
      <c r="F1552" s="4">
        <v>32.82</v>
      </c>
      <c r="G1552" s="3" t="s">
        <v>13</v>
      </c>
      <c r="H1552" s="3" t="str">
        <f t="shared" si="25"/>
        <v>Morning</v>
      </c>
      <c r="I1552" s="3">
        <f t="shared" si="26"/>
        <v>5</v>
      </c>
      <c r="J1552" s="3">
        <f t="shared" si="27"/>
        <v>9</v>
      </c>
    </row>
    <row r="1553" spans="1:10" ht="14.25" customHeight="1" x14ac:dyDescent="0.45">
      <c r="A1553" s="5">
        <v>45548</v>
      </c>
      <c r="B1553" s="1">
        <v>45548.371016365738</v>
      </c>
      <c r="C1553" s="3">
        <f t="shared" si="24"/>
        <v>8</v>
      </c>
      <c r="D1553" s="3" t="s">
        <v>4</v>
      </c>
      <c r="E1553" s="3" t="s">
        <v>395</v>
      </c>
      <c r="F1553" s="4">
        <v>32.82</v>
      </c>
      <c r="G1553" s="3" t="s">
        <v>13</v>
      </c>
      <c r="H1553" s="3" t="str">
        <f t="shared" si="25"/>
        <v>Morning</v>
      </c>
      <c r="I1553" s="3">
        <f t="shared" si="26"/>
        <v>5</v>
      </c>
      <c r="J1553" s="3">
        <f t="shared" si="27"/>
        <v>9</v>
      </c>
    </row>
    <row r="1554" spans="1:10" ht="14.25" customHeight="1" x14ac:dyDescent="0.45">
      <c r="A1554" s="5">
        <v>45548</v>
      </c>
      <c r="B1554" s="1">
        <v>45548.41064105324</v>
      </c>
      <c r="C1554" s="3">
        <f t="shared" si="24"/>
        <v>9</v>
      </c>
      <c r="D1554" s="3" t="s">
        <v>4</v>
      </c>
      <c r="E1554" s="3" t="s">
        <v>639</v>
      </c>
      <c r="F1554" s="4">
        <v>32.82</v>
      </c>
      <c r="G1554" s="3" t="s">
        <v>13</v>
      </c>
      <c r="H1554" s="3" t="str">
        <f t="shared" si="25"/>
        <v>Morning</v>
      </c>
      <c r="I1554" s="3">
        <f t="shared" si="26"/>
        <v>5</v>
      </c>
      <c r="J1554" s="3">
        <f t="shared" si="27"/>
        <v>9</v>
      </c>
    </row>
    <row r="1555" spans="1:10" ht="14.25" customHeight="1" x14ac:dyDescent="0.45">
      <c r="A1555" s="5">
        <v>45548</v>
      </c>
      <c r="B1555" s="1">
        <v>45548.651607280095</v>
      </c>
      <c r="C1555" s="3">
        <f t="shared" si="24"/>
        <v>15</v>
      </c>
      <c r="D1555" s="3" t="s">
        <v>4</v>
      </c>
      <c r="E1555" s="3" t="s">
        <v>262</v>
      </c>
      <c r="F1555" s="4">
        <v>27.92</v>
      </c>
      <c r="G1555" s="3" t="s">
        <v>20</v>
      </c>
      <c r="H1555" s="3" t="str">
        <f t="shared" si="25"/>
        <v>Afternoon</v>
      </c>
      <c r="I1555" s="3">
        <f t="shared" si="26"/>
        <v>5</v>
      </c>
      <c r="J1555" s="3">
        <f t="shared" si="27"/>
        <v>9</v>
      </c>
    </row>
    <row r="1556" spans="1:10" ht="14.25" customHeight="1" x14ac:dyDescent="0.45">
      <c r="A1556" s="5">
        <v>45548</v>
      </c>
      <c r="B1556" s="1">
        <v>45548.660345972225</v>
      </c>
      <c r="C1556" s="3">
        <f t="shared" si="24"/>
        <v>15</v>
      </c>
      <c r="D1556" s="3" t="s">
        <v>4</v>
      </c>
      <c r="E1556" s="3" t="s">
        <v>572</v>
      </c>
      <c r="F1556" s="4">
        <v>27.92</v>
      </c>
      <c r="G1556" s="3" t="s">
        <v>20</v>
      </c>
      <c r="H1556" s="3" t="str">
        <f t="shared" si="25"/>
        <v>Afternoon</v>
      </c>
      <c r="I1556" s="3">
        <f t="shared" si="26"/>
        <v>5</v>
      </c>
      <c r="J1556" s="3">
        <f t="shared" si="27"/>
        <v>9</v>
      </c>
    </row>
    <row r="1557" spans="1:10" ht="14.25" customHeight="1" x14ac:dyDescent="0.45">
      <c r="A1557" s="5">
        <v>45549</v>
      </c>
      <c r="B1557" s="1">
        <v>45549.687029618057</v>
      </c>
      <c r="C1557" s="3">
        <f t="shared" si="24"/>
        <v>16</v>
      </c>
      <c r="D1557" s="3" t="s">
        <v>4</v>
      </c>
      <c r="E1557" s="3" t="s">
        <v>563</v>
      </c>
      <c r="F1557" s="4">
        <v>32.82</v>
      </c>
      <c r="G1557" s="3" t="s">
        <v>49</v>
      </c>
      <c r="H1557" s="3" t="str">
        <f t="shared" si="25"/>
        <v>Afternoon</v>
      </c>
      <c r="I1557" s="3">
        <f t="shared" si="26"/>
        <v>6</v>
      </c>
      <c r="J1557" s="3">
        <f t="shared" si="27"/>
        <v>9</v>
      </c>
    </row>
    <row r="1558" spans="1:10" ht="14.25" customHeight="1" x14ac:dyDescent="0.45">
      <c r="A1558" s="5">
        <v>45549</v>
      </c>
      <c r="B1558" s="1">
        <v>45549.687695289351</v>
      </c>
      <c r="C1558" s="3">
        <f t="shared" si="24"/>
        <v>16</v>
      </c>
      <c r="D1558" s="3" t="s">
        <v>4</v>
      </c>
      <c r="E1558" s="3" t="s">
        <v>563</v>
      </c>
      <c r="F1558" s="4">
        <v>32.82</v>
      </c>
      <c r="G1558" s="3" t="s">
        <v>49</v>
      </c>
      <c r="H1558" s="3" t="str">
        <f t="shared" si="25"/>
        <v>Afternoon</v>
      </c>
      <c r="I1558" s="3">
        <f t="shared" si="26"/>
        <v>6</v>
      </c>
      <c r="J1558" s="3">
        <f t="shared" si="27"/>
        <v>9</v>
      </c>
    </row>
    <row r="1559" spans="1:10" ht="14.25" customHeight="1" x14ac:dyDescent="0.45">
      <c r="A1559" s="5">
        <v>45550</v>
      </c>
      <c r="B1559" s="1">
        <v>45550.362973854164</v>
      </c>
      <c r="C1559" s="3">
        <f t="shared" si="24"/>
        <v>8</v>
      </c>
      <c r="D1559" s="3" t="s">
        <v>4</v>
      </c>
      <c r="E1559" s="3" t="s">
        <v>367</v>
      </c>
      <c r="F1559" s="4">
        <v>18.12</v>
      </c>
      <c r="G1559" s="3" t="s">
        <v>41</v>
      </c>
      <c r="H1559" s="3" t="str">
        <f t="shared" si="25"/>
        <v>Morning</v>
      </c>
      <c r="I1559" s="3">
        <f t="shared" si="26"/>
        <v>7</v>
      </c>
      <c r="J1559" s="3">
        <f t="shared" si="27"/>
        <v>9</v>
      </c>
    </row>
    <row r="1560" spans="1:10" ht="14.25" customHeight="1" x14ac:dyDescent="0.45">
      <c r="A1560" s="5">
        <v>45550</v>
      </c>
      <c r="B1560" s="1">
        <v>45550.409476168985</v>
      </c>
      <c r="C1560" s="3">
        <f t="shared" si="24"/>
        <v>9</v>
      </c>
      <c r="D1560" s="3" t="s">
        <v>4</v>
      </c>
      <c r="E1560" s="3" t="s">
        <v>640</v>
      </c>
      <c r="F1560" s="4">
        <v>27.92</v>
      </c>
      <c r="G1560" s="3" t="s">
        <v>20</v>
      </c>
      <c r="H1560" s="3" t="str">
        <f t="shared" si="25"/>
        <v>Morning</v>
      </c>
      <c r="I1560" s="3">
        <f t="shared" si="26"/>
        <v>7</v>
      </c>
      <c r="J1560" s="3">
        <f t="shared" si="27"/>
        <v>9</v>
      </c>
    </row>
    <row r="1561" spans="1:10" ht="14.25" customHeight="1" x14ac:dyDescent="0.45">
      <c r="A1561" s="5">
        <v>45550</v>
      </c>
      <c r="B1561" s="1">
        <v>45550.57612716435</v>
      </c>
      <c r="C1561" s="3">
        <f t="shared" si="24"/>
        <v>13</v>
      </c>
      <c r="D1561" s="3" t="s">
        <v>4</v>
      </c>
      <c r="E1561" s="3" t="s">
        <v>324</v>
      </c>
      <c r="F1561" s="4">
        <v>23.02</v>
      </c>
      <c r="G1561" s="3" t="s">
        <v>17</v>
      </c>
      <c r="H1561" s="3" t="str">
        <f t="shared" si="25"/>
        <v>Afternoon</v>
      </c>
      <c r="I1561" s="3">
        <f t="shared" si="26"/>
        <v>7</v>
      </c>
      <c r="J1561" s="3">
        <f t="shared" si="27"/>
        <v>9</v>
      </c>
    </row>
    <row r="1562" spans="1:10" ht="14.25" customHeight="1" x14ac:dyDescent="0.45">
      <c r="A1562" s="5">
        <v>45550</v>
      </c>
      <c r="B1562" s="1">
        <v>45550.608556562504</v>
      </c>
      <c r="C1562" s="3">
        <f t="shared" si="24"/>
        <v>14</v>
      </c>
      <c r="D1562" s="3" t="s">
        <v>4</v>
      </c>
      <c r="E1562" s="3" t="s">
        <v>161</v>
      </c>
      <c r="F1562" s="4">
        <v>23.02</v>
      </c>
      <c r="G1562" s="3" t="s">
        <v>34</v>
      </c>
      <c r="H1562" s="3" t="str">
        <f t="shared" si="25"/>
        <v>Afternoon</v>
      </c>
      <c r="I1562" s="3">
        <f t="shared" si="26"/>
        <v>7</v>
      </c>
      <c r="J1562" s="3">
        <f t="shared" si="27"/>
        <v>9</v>
      </c>
    </row>
    <row r="1563" spans="1:10" ht="14.25" customHeight="1" x14ac:dyDescent="0.45">
      <c r="A1563" s="5">
        <v>45550</v>
      </c>
      <c r="B1563" s="1">
        <v>45550.609266168984</v>
      </c>
      <c r="C1563" s="3">
        <f t="shared" si="24"/>
        <v>14</v>
      </c>
      <c r="D1563" s="3" t="s">
        <v>4</v>
      </c>
      <c r="E1563" s="3" t="s">
        <v>161</v>
      </c>
      <c r="F1563" s="4">
        <v>23.02</v>
      </c>
      <c r="G1563" s="3" t="s">
        <v>34</v>
      </c>
      <c r="H1563" s="3" t="str">
        <f t="shared" si="25"/>
        <v>Afternoon</v>
      </c>
      <c r="I1563" s="3">
        <f t="shared" si="26"/>
        <v>7</v>
      </c>
      <c r="J1563" s="3">
        <f t="shared" si="27"/>
        <v>9</v>
      </c>
    </row>
    <row r="1564" spans="1:10" ht="14.25" customHeight="1" x14ac:dyDescent="0.45">
      <c r="A1564" s="5">
        <v>45550</v>
      </c>
      <c r="B1564" s="1">
        <v>45550.620355416664</v>
      </c>
      <c r="C1564" s="3">
        <f t="shared" si="24"/>
        <v>14</v>
      </c>
      <c r="D1564" s="3" t="s">
        <v>4</v>
      </c>
      <c r="E1564" s="3" t="s">
        <v>563</v>
      </c>
      <c r="F1564" s="4">
        <v>32.82</v>
      </c>
      <c r="G1564" s="3" t="s">
        <v>49</v>
      </c>
      <c r="H1564" s="3" t="str">
        <f t="shared" si="25"/>
        <v>Afternoon</v>
      </c>
      <c r="I1564" s="3">
        <f t="shared" si="26"/>
        <v>7</v>
      </c>
      <c r="J1564" s="3">
        <f t="shared" si="27"/>
        <v>9</v>
      </c>
    </row>
    <row r="1565" spans="1:10" ht="14.25" customHeight="1" x14ac:dyDescent="0.45">
      <c r="A1565" s="5">
        <v>45551</v>
      </c>
      <c r="B1565" s="1">
        <v>45551.564153645835</v>
      </c>
      <c r="C1565" s="3">
        <f t="shared" si="24"/>
        <v>13</v>
      </c>
      <c r="D1565" s="3" t="s">
        <v>4</v>
      </c>
      <c r="E1565" s="3" t="s">
        <v>641</v>
      </c>
      <c r="F1565" s="4">
        <v>32.82</v>
      </c>
      <c r="G1565" s="3" t="s">
        <v>13</v>
      </c>
      <c r="H1565" s="3" t="str">
        <f t="shared" si="25"/>
        <v>Afternoon</v>
      </c>
      <c r="I1565" s="3">
        <f t="shared" si="26"/>
        <v>1</v>
      </c>
      <c r="J1565" s="3">
        <f t="shared" si="27"/>
        <v>9</v>
      </c>
    </row>
    <row r="1566" spans="1:10" ht="14.25" customHeight="1" x14ac:dyDescent="0.45">
      <c r="A1566" s="5">
        <v>45551</v>
      </c>
      <c r="B1566" s="1">
        <v>45551.565008877318</v>
      </c>
      <c r="C1566" s="3">
        <f t="shared" si="24"/>
        <v>13</v>
      </c>
      <c r="D1566" s="3" t="s">
        <v>4</v>
      </c>
      <c r="E1566" s="3" t="s">
        <v>604</v>
      </c>
      <c r="F1566" s="4">
        <v>27.92</v>
      </c>
      <c r="G1566" s="3" t="s">
        <v>20</v>
      </c>
      <c r="H1566" s="3" t="str">
        <f t="shared" si="25"/>
        <v>Afternoon</v>
      </c>
      <c r="I1566" s="3">
        <f t="shared" si="26"/>
        <v>1</v>
      </c>
      <c r="J1566" s="3">
        <f t="shared" si="27"/>
        <v>9</v>
      </c>
    </row>
    <row r="1567" spans="1:10" ht="14.25" customHeight="1" x14ac:dyDescent="0.45">
      <c r="A1567" s="5">
        <v>45551</v>
      </c>
      <c r="B1567" s="1">
        <v>45551.641195138887</v>
      </c>
      <c r="C1567" s="3">
        <f t="shared" si="24"/>
        <v>15</v>
      </c>
      <c r="D1567" s="3" t="s">
        <v>4</v>
      </c>
      <c r="E1567" s="3" t="s">
        <v>641</v>
      </c>
      <c r="F1567" s="4">
        <v>32.82</v>
      </c>
      <c r="G1567" s="3" t="s">
        <v>13</v>
      </c>
      <c r="H1567" s="3" t="str">
        <f t="shared" si="25"/>
        <v>Afternoon</v>
      </c>
      <c r="I1567" s="3">
        <f t="shared" si="26"/>
        <v>1</v>
      </c>
      <c r="J1567" s="3">
        <f t="shared" si="27"/>
        <v>9</v>
      </c>
    </row>
    <row r="1568" spans="1:10" ht="14.25" customHeight="1" x14ac:dyDescent="0.45">
      <c r="A1568" s="5">
        <v>45551</v>
      </c>
      <c r="B1568" s="1">
        <v>45551.719510810188</v>
      </c>
      <c r="C1568" s="3">
        <f t="shared" si="24"/>
        <v>17</v>
      </c>
      <c r="D1568" s="3" t="s">
        <v>4</v>
      </c>
      <c r="E1568" s="3" t="s">
        <v>642</v>
      </c>
      <c r="F1568" s="4">
        <v>27.92</v>
      </c>
      <c r="G1568" s="3" t="s">
        <v>20</v>
      </c>
      <c r="H1568" s="3" t="str">
        <f t="shared" si="25"/>
        <v>Night</v>
      </c>
      <c r="I1568" s="3">
        <f t="shared" si="26"/>
        <v>1</v>
      </c>
      <c r="J1568" s="3">
        <f t="shared" si="27"/>
        <v>9</v>
      </c>
    </row>
    <row r="1569" spans="1:10" ht="14.25" customHeight="1" x14ac:dyDescent="0.45">
      <c r="A1569" s="5">
        <v>45551</v>
      </c>
      <c r="B1569" s="1">
        <v>45551.720870960649</v>
      </c>
      <c r="C1569" s="3">
        <f t="shared" si="24"/>
        <v>17</v>
      </c>
      <c r="D1569" s="3" t="s">
        <v>4</v>
      </c>
      <c r="E1569" s="3" t="s">
        <v>643</v>
      </c>
      <c r="F1569" s="4">
        <v>32.82</v>
      </c>
      <c r="G1569" s="3" t="s">
        <v>13</v>
      </c>
      <c r="H1569" s="3" t="str">
        <f t="shared" si="25"/>
        <v>Night</v>
      </c>
      <c r="I1569" s="3">
        <f t="shared" si="26"/>
        <v>1</v>
      </c>
      <c r="J1569" s="3">
        <f t="shared" si="27"/>
        <v>9</v>
      </c>
    </row>
    <row r="1570" spans="1:10" ht="14.25" customHeight="1" x14ac:dyDescent="0.45">
      <c r="A1570" s="5">
        <v>45551</v>
      </c>
      <c r="B1570" s="1">
        <v>45551.788026018519</v>
      </c>
      <c r="C1570" s="3">
        <f t="shared" si="24"/>
        <v>18</v>
      </c>
      <c r="D1570" s="3" t="s">
        <v>4</v>
      </c>
      <c r="E1570" s="3" t="s">
        <v>644</v>
      </c>
      <c r="F1570" s="4">
        <v>32.82</v>
      </c>
      <c r="G1570" s="3" t="s">
        <v>13</v>
      </c>
      <c r="H1570" s="3" t="str">
        <f t="shared" si="25"/>
        <v>Night</v>
      </c>
      <c r="I1570" s="3">
        <f t="shared" si="26"/>
        <v>1</v>
      </c>
      <c r="J1570" s="3">
        <f t="shared" si="27"/>
        <v>9</v>
      </c>
    </row>
    <row r="1571" spans="1:10" ht="14.25" customHeight="1" x14ac:dyDescent="0.45">
      <c r="A1571" s="5">
        <v>45551</v>
      </c>
      <c r="B1571" s="1">
        <v>45551.788949942129</v>
      </c>
      <c r="C1571" s="3">
        <f t="shared" si="24"/>
        <v>18</v>
      </c>
      <c r="D1571" s="3" t="s">
        <v>4</v>
      </c>
      <c r="E1571" s="3" t="s">
        <v>645</v>
      </c>
      <c r="F1571" s="4">
        <v>32.82</v>
      </c>
      <c r="G1571" s="3" t="s">
        <v>13</v>
      </c>
      <c r="H1571" s="3" t="str">
        <f t="shared" si="25"/>
        <v>Night</v>
      </c>
      <c r="I1571" s="3">
        <f t="shared" si="26"/>
        <v>1</v>
      </c>
      <c r="J1571" s="3">
        <f t="shared" si="27"/>
        <v>9</v>
      </c>
    </row>
    <row r="1572" spans="1:10" ht="14.25" customHeight="1" x14ac:dyDescent="0.45">
      <c r="A1572" s="5">
        <v>45551</v>
      </c>
      <c r="B1572" s="1">
        <v>45551.88216079861</v>
      </c>
      <c r="C1572" s="3">
        <f t="shared" si="24"/>
        <v>21</v>
      </c>
      <c r="D1572" s="3" t="s">
        <v>4</v>
      </c>
      <c r="E1572" s="3" t="s">
        <v>646</v>
      </c>
      <c r="F1572" s="4">
        <v>27.92</v>
      </c>
      <c r="G1572" s="3" t="s">
        <v>20</v>
      </c>
      <c r="H1572" s="3" t="str">
        <f t="shared" si="25"/>
        <v>Night</v>
      </c>
      <c r="I1572" s="3">
        <f t="shared" si="26"/>
        <v>1</v>
      </c>
      <c r="J1572" s="3">
        <f t="shared" si="27"/>
        <v>9</v>
      </c>
    </row>
    <row r="1573" spans="1:10" ht="14.25" customHeight="1" x14ac:dyDescent="0.45">
      <c r="A1573" s="5">
        <v>45551</v>
      </c>
      <c r="B1573" s="1">
        <v>45551.883015046296</v>
      </c>
      <c r="C1573" s="3">
        <f t="shared" si="24"/>
        <v>21</v>
      </c>
      <c r="D1573" s="3" t="s">
        <v>4</v>
      </c>
      <c r="E1573" s="3" t="s">
        <v>646</v>
      </c>
      <c r="F1573" s="4">
        <v>32.82</v>
      </c>
      <c r="G1573" s="3" t="s">
        <v>13</v>
      </c>
      <c r="H1573" s="3" t="str">
        <f t="shared" si="25"/>
        <v>Night</v>
      </c>
      <c r="I1573" s="3">
        <f t="shared" si="26"/>
        <v>1</v>
      </c>
      <c r="J1573" s="3">
        <f t="shared" si="27"/>
        <v>9</v>
      </c>
    </row>
    <row r="1574" spans="1:10" ht="14.25" customHeight="1" x14ac:dyDescent="0.45">
      <c r="A1574" s="5">
        <v>45551</v>
      </c>
      <c r="B1574" s="1">
        <v>45551.901241990738</v>
      </c>
      <c r="C1574" s="3">
        <f t="shared" si="24"/>
        <v>21</v>
      </c>
      <c r="D1574" s="3" t="s">
        <v>4</v>
      </c>
      <c r="E1574" s="3" t="s">
        <v>307</v>
      </c>
      <c r="F1574" s="4">
        <v>27.92</v>
      </c>
      <c r="G1574" s="3" t="s">
        <v>20</v>
      </c>
      <c r="H1574" s="3" t="str">
        <f t="shared" si="25"/>
        <v>Night</v>
      </c>
      <c r="I1574" s="3">
        <f t="shared" si="26"/>
        <v>1</v>
      </c>
      <c r="J1574" s="3">
        <f t="shared" si="27"/>
        <v>9</v>
      </c>
    </row>
    <row r="1575" spans="1:10" ht="14.25" customHeight="1" x14ac:dyDescent="0.45">
      <c r="A1575" s="5">
        <v>45551</v>
      </c>
      <c r="B1575" s="1">
        <v>45551.901952152781</v>
      </c>
      <c r="C1575" s="3">
        <f t="shared" si="24"/>
        <v>21</v>
      </c>
      <c r="D1575" s="3" t="s">
        <v>4</v>
      </c>
      <c r="E1575" s="3" t="s">
        <v>117</v>
      </c>
      <c r="F1575" s="4">
        <v>27.92</v>
      </c>
      <c r="G1575" s="3" t="s">
        <v>20</v>
      </c>
      <c r="H1575" s="3" t="str">
        <f t="shared" si="25"/>
        <v>Night</v>
      </c>
      <c r="I1575" s="3">
        <f t="shared" si="26"/>
        <v>1</v>
      </c>
      <c r="J1575" s="3">
        <f t="shared" si="27"/>
        <v>9</v>
      </c>
    </row>
    <row r="1576" spans="1:10" ht="14.25" customHeight="1" x14ac:dyDescent="0.45">
      <c r="A1576" s="5">
        <v>45552</v>
      </c>
      <c r="B1576" s="1">
        <v>45552.329837118057</v>
      </c>
      <c r="C1576" s="3">
        <f t="shared" si="24"/>
        <v>7</v>
      </c>
      <c r="D1576" s="3" t="s">
        <v>4</v>
      </c>
      <c r="E1576" s="3" t="s">
        <v>647</v>
      </c>
      <c r="F1576" s="4">
        <v>23.02</v>
      </c>
      <c r="G1576" s="3" t="s">
        <v>34</v>
      </c>
      <c r="H1576" s="3" t="str">
        <f t="shared" si="25"/>
        <v>Morning</v>
      </c>
      <c r="I1576" s="3">
        <f t="shared" si="26"/>
        <v>2</v>
      </c>
      <c r="J1576" s="3">
        <f t="shared" si="27"/>
        <v>9</v>
      </c>
    </row>
    <row r="1577" spans="1:10" ht="14.25" customHeight="1" x14ac:dyDescent="0.45">
      <c r="A1577" s="5">
        <v>45552</v>
      </c>
      <c r="B1577" s="1">
        <v>45552.339593703706</v>
      </c>
      <c r="C1577" s="3">
        <f t="shared" si="24"/>
        <v>8</v>
      </c>
      <c r="D1577" s="3" t="s">
        <v>4</v>
      </c>
      <c r="E1577" s="3" t="s">
        <v>641</v>
      </c>
      <c r="F1577" s="4">
        <v>32.82</v>
      </c>
      <c r="G1577" s="3" t="s">
        <v>13</v>
      </c>
      <c r="H1577" s="3" t="str">
        <f t="shared" si="25"/>
        <v>Morning</v>
      </c>
      <c r="I1577" s="3">
        <f t="shared" si="26"/>
        <v>2</v>
      </c>
      <c r="J1577" s="3">
        <f t="shared" si="27"/>
        <v>9</v>
      </c>
    </row>
    <row r="1578" spans="1:10" ht="14.25" customHeight="1" x14ac:dyDescent="0.45">
      <c r="A1578" s="5">
        <v>45552</v>
      </c>
      <c r="B1578" s="1">
        <v>45552.359462418979</v>
      </c>
      <c r="C1578" s="3">
        <f t="shared" si="24"/>
        <v>8</v>
      </c>
      <c r="D1578" s="3" t="s">
        <v>4</v>
      </c>
      <c r="E1578" s="3" t="s">
        <v>296</v>
      </c>
      <c r="F1578" s="4">
        <v>27.92</v>
      </c>
      <c r="G1578" s="3" t="s">
        <v>20</v>
      </c>
      <c r="H1578" s="3" t="str">
        <f t="shared" si="25"/>
        <v>Morning</v>
      </c>
      <c r="I1578" s="3">
        <f t="shared" si="26"/>
        <v>2</v>
      </c>
      <c r="J1578" s="3">
        <f t="shared" si="27"/>
        <v>9</v>
      </c>
    </row>
    <row r="1579" spans="1:10" ht="14.25" customHeight="1" x14ac:dyDescent="0.45">
      <c r="A1579" s="5">
        <v>45552</v>
      </c>
      <c r="B1579" s="1">
        <v>45552.362864282404</v>
      </c>
      <c r="C1579" s="3">
        <f t="shared" si="24"/>
        <v>8</v>
      </c>
      <c r="D1579" s="3" t="s">
        <v>4</v>
      </c>
      <c r="E1579" s="3" t="s">
        <v>161</v>
      </c>
      <c r="F1579" s="4">
        <v>23.02</v>
      </c>
      <c r="G1579" s="3" t="s">
        <v>34</v>
      </c>
      <c r="H1579" s="3" t="str">
        <f t="shared" si="25"/>
        <v>Morning</v>
      </c>
      <c r="I1579" s="3">
        <f t="shared" si="26"/>
        <v>2</v>
      </c>
      <c r="J1579" s="3">
        <f t="shared" si="27"/>
        <v>9</v>
      </c>
    </row>
    <row r="1580" spans="1:10" ht="14.25" customHeight="1" x14ac:dyDescent="0.45">
      <c r="A1580" s="5">
        <v>45552</v>
      </c>
      <c r="B1580" s="1">
        <v>45552.381987905093</v>
      </c>
      <c r="C1580" s="3">
        <f t="shared" si="24"/>
        <v>9</v>
      </c>
      <c r="D1580" s="3" t="s">
        <v>4</v>
      </c>
      <c r="E1580" s="3" t="s">
        <v>574</v>
      </c>
      <c r="F1580" s="4">
        <v>32.82</v>
      </c>
      <c r="G1580" s="3" t="s">
        <v>49</v>
      </c>
      <c r="H1580" s="3" t="str">
        <f t="shared" si="25"/>
        <v>Morning</v>
      </c>
      <c r="I1580" s="3">
        <f t="shared" si="26"/>
        <v>2</v>
      </c>
      <c r="J1580" s="3">
        <f t="shared" si="27"/>
        <v>9</v>
      </c>
    </row>
    <row r="1581" spans="1:10" ht="14.25" customHeight="1" x14ac:dyDescent="0.45">
      <c r="A1581" s="5">
        <v>45552</v>
      </c>
      <c r="B1581" s="1">
        <v>45552.382734039355</v>
      </c>
      <c r="C1581" s="3">
        <f t="shared" si="24"/>
        <v>9</v>
      </c>
      <c r="D1581" s="3" t="s">
        <v>4</v>
      </c>
      <c r="E1581" s="3" t="s">
        <v>574</v>
      </c>
      <c r="F1581" s="4">
        <v>27.92</v>
      </c>
      <c r="G1581" s="3" t="s">
        <v>20</v>
      </c>
      <c r="H1581" s="3" t="str">
        <f t="shared" si="25"/>
        <v>Morning</v>
      </c>
      <c r="I1581" s="3">
        <f t="shared" si="26"/>
        <v>2</v>
      </c>
      <c r="J1581" s="3">
        <f t="shared" si="27"/>
        <v>9</v>
      </c>
    </row>
    <row r="1582" spans="1:10" ht="14.25" customHeight="1" x14ac:dyDescent="0.45">
      <c r="A1582" s="5">
        <v>45552</v>
      </c>
      <c r="B1582" s="1">
        <v>45552.399268055553</v>
      </c>
      <c r="C1582" s="3">
        <f t="shared" si="24"/>
        <v>9</v>
      </c>
      <c r="D1582" s="3" t="s">
        <v>4</v>
      </c>
      <c r="E1582" s="3" t="s">
        <v>640</v>
      </c>
      <c r="F1582" s="4">
        <v>27.92</v>
      </c>
      <c r="G1582" s="3" t="s">
        <v>20</v>
      </c>
      <c r="H1582" s="3" t="str">
        <f t="shared" si="25"/>
        <v>Morning</v>
      </c>
      <c r="I1582" s="3">
        <f t="shared" si="26"/>
        <v>2</v>
      </c>
      <c r="J1582" s="3">
        <f t="shared" si="27"/>
        <v>9</v>
      </c>
    </row>
    <row r="1583" spans="1:10" ht="14.25" customHeight="1" x14ac:dyDescent="0.45">
      <c r="A1583" s="5">
        <v>45552</v>
      </c>
      <c r="B1583" s="1">
        <v>45552.526779722219</v>
      </c>
      <c r="C1583" s="3">
        <f t="shared" si="24"/>
        <v>12</v>
      </c>
      <c r="D1583" s="3" t="s">
        <v>4</v>
      </c>
      <c r="E1583" s="3" t="s">
        <v>648</v>
      </c>
      <c r="F1583" s="4">
        <v>18.12</v>
      </c>
      <c r="G1583" s="3" t="s">
        <v>41</v>
      </c>
      <c r="H1583" s="3" t="str">
        <f t="shared" si="25"/>
        <v>Afternoon</v>
      </c>
      <c r="I1583" s="3">
        <f t="shared" si="26"/>
        <v>2</v>
      </c>
      <c r="J1583" s="3">
        <f t="shared" si="27"/>
        <v>9</v>
      </c>
    </row>
    <row r="1584" spans="1:10" ht="14.25" customHeight="1" x14ac:dyDescent="0.45">
      <c r="A1584" s="5">
        <v>45552</v>
      </c>
      <c r="B1584" s="1">
        <v>45552.5274731713</v>
      </c>
      <c r="C1584" s="3">
        <f t="shared" si="24"/>
        <v>12</v>
      </c>
      <c r="D1584" s="3" t="s">
        <v>4</v>
      </c>
      <c r="E1584" s="3" t="s">
        <v>648</v>
      </c>
      <c r="F1584" s="4">
        <v>27.92</v>
      </c>
      <c r="G1584" s="3" t="s">
        <v>20</v>
      </c>
      <c r="H1584" s="3" t="str">
        <f t="shared" si="25"/>
        <v>Afternoon</v>
      </c>
      <c r="I1584" s="3">
        <f t="shared" si="26"/>
        <v>2</v>
      </c>
      <c r="J1584" s="3">
        <f t="shared" si="27"/>
        <v>9</v>
      </c>
    </row>
    <row r="1585" spans="1:10" ht="14.25" customHeight="1" x14ac:dyDescent="0.45">
      <c r="A1585" s="5">
        <v>45552</v>
      </c>
      <c r="B1585" s="1">
        <v>45552.530730925922</v>
      </c>
      <c r="C1585" s="3">
        <f t="shared" si="24"/>
        <v>12</v>
      </c>
      <c r="D1585" s="3" t="s">
        <v>4</v>
      </c>
      <c r="E1585" s="3" t="s">
        <v>649</v>
      </c>
      <c r="F1585" s="4">
        <v>32.82</v>
      </c>
      <c r="G1585" s="3" t="s">
        <v>13</v>
      </c>
      <c r="H1585" s="3" t="str">
        <f t="shared" si="25"/>
        <v>Afternoon</v>
      </c>
      <c r="I1585" s="3">
        <f t="shared" si="26"/>
        <v>2</v>
      </c>
      <c r="J1585" s="3">
        <f t="shared" si="27"/>
        <v>9</v>
      </c>
    </row>
    <row r="1586" spans="1:10" ht="14.25" customHeight="1" x14ac:dyDescent="0.45">
      <c r="A1586" s="5">
        <v>45552</v>
      </c>
      <c r="B1586" s="1">
        <v>45552.579433240739</v>
      </c>
      <c r="C1586" s="3">
        <f t="shared" si="24"/>
        <v>13</v>
      </c>
      <c r="D1586" s="3" t="s">
        <v>4</v>
      </c>
      <c r="E1586" s="3" t="s">
        <v>574</v>
      </c>
      <c r="F1586" s="4">
        <v>27.92</v>
      </c>
      <c r="G1586" s="3" t="s">
        <v>20</v>
      </c>
      <c r="H1586" s="3" t="str">
        <f t="shared" si="25"/>
        <v>Afternoon</v>
      </c>
      <c r="I1586" s="3">
        <f t="shared" si="26"/>
        <v>2</v>
      </c>
      <c r="J1586" s="3">
        <f t="shared" si="27"/>
        <v>9</v>
      </c>
    </row>
    <row r="1587" spans="1:10" ht="14.25" customHeight="1" x14ac:dyDescent="0.45">
      <c r="A1587" s="5">
        <v>45552</v>
      </c>
      <c r="B1587" s="1">
        <v>45552.580222696757</v>
      </c>
      <c r="C1587" s="3">
        <f t="shared" si="24"/>
        <v>13</v>
      </c>
      <c r="D1587" s="3" t="s">
        <v>4</v>
      </c>
      <c r="E1587" s="3" t="s">
        <v>650</v>
      </c>
      <c r="F1587" s="4">
        <v>23.02</v>
      </c>
      <c r="G1587" s="3" t="s">
        <v>34</v>
      </c>
      <c r="H1587" s="3" t="str">
        <f t="shared" si="25"/>
        <v>Afternoon</v>
      </c>
      <c r="I1587" s="3">
        <f t="shared" si="26"/>
        <v>2</v>
      </c>
      <c r="J1587" s="3">
        <f t="shared" si="27"/>
        <v>9</v>
      </c>
    </row>
    <row r="1588" spans="1:10" ht="14.25" customHeight="1" x14ac:dyDescent="0.45">
      <c r="A1588" s="5">
        <v>45552</v>
      </c>
      <c r="B1588" s="1">
        <v>45552.687236296297</v>
      </c>
      <c r="C1588" s="3">
        <f t="shared" si="24"/>
        <v>16</v>
      </c>
      <c r="D1588" s="3" t="s">
        <v>4</v>
      </c>
      <c r="E1588" s="3" t="s">
        <v>574</v>
      </c>
      <c r="F1588" s="4">
        <v>32.82</v>
      </c>
      <c r="G1588" s="3" t="s">
        <v>49</v>
      </c>
      <c r="H1588" s="3" t="str">
        <f t="shared" si="25"/>
        <v>Afternoon</v>
      </c>
      <c r="I1588" s="3">
        <f t="shared" si="26"/>
        <v>2</v>
      </c>
      <c r="J1588" s="3">
        <f t="shared" si="27"/>
        <v>9</v>
      </c>
    </row>
    <row r="1589" spans="1:10" ht="14.25" customHeight="1" x14ac:dyDescent="0.45">
      <c r="A1589" s="5">
        <v>45552</v>
      </c>
      <c r="B1589" s="1">
        <v>45552.688202731479</v>
      </c>
      <c r="C1589" s="3">
        <f t="shared" si="24"/>
        <v>16</v>
      </c>
      <c r="D1589" s="3" t="s">
        <v>4</v>
      </c>
      <c r="E1589" s="3" t="s">
        <v>650</v>
      </c>
      <c r="F1589" s="4">
        <v>32.82</v>
      </c>
      <c r="G1589" s="3" t="s">
        <v>13</v>
      </c>
      <c r="H1589" s="3" t="str">
        <f t="shared" si="25"/>
        <v>Afternoon</v>
      </c>
      <c r="I1589" s="3">
        <f t="shared" si="26"/>
        <v>2</v>
      </c>
      <c r="J1589" s="3">
        <f t="shared" si="27"/>
        <v>9</v>
      </c>
    </row>
    <row r="1590" spans="1:10" ht="14.25" customHeight="1" x14ac:dyDescent="0.45">
      <c r="A1590" s="5">
        <v>45552</v>
      </c>
      <c r="B1590" s="1">
        <v>45552.787775266203</v>
      </c>
      <c r="C1590" s="3">
        <f t="shared" si="24"/>
        <v>18</v>
      </c>
      <c r="D1590" s="3" t="s">
        <v>4</v>
      </c>
      <c r="E1590" s="3" t="s">
        <v>651</v>
      </c>
      <c r="F1590" s="4">
        <v>32.82</v>
      </c>
      <c r="G1590" s="3" t="s">
        <v>15</v>
      </c>
      <c r="H1590" s="3" t="str">
        <f t="shared" si="25"/>
        <v>Night</v>
      </c>
      <c r="I1590" s="3">
        <f t="shared" si="26"/>
        <v>2</v>
      </c>
      <c r="J1590" s="3">
        <f t="shared" si="27"/>
        <v>9</v>
      </c>
    </row>
    <row r="1591" spans="1:10" ht="14.25" customHeight="1" x14ac:dyDescent="0.45">
      <c r="A1591" s="5">
        <v>45552</v>
      </c>
      <c r="B1591" s="1">
        <v>45552.792198067131</v>
      </c>
      <c r="C1591" s="3">
        <f t="shared" si="24"/>
        <v>19</v>
      </c>
      <c r="D1591" s="3" t="s">
        <v>4</v>
      </c>
      <c r="E1591" s="3" t="s">
        <v>652</v>
      </c>
      <c r="F1591" s="4">
        <v>27.92</v>
      </c>
      <c r="G1591" s="3" t="s">
        <v>20</v>
      </c>
      <c r="H1591" s="3" t="str">
        <f t="shared" si="25"/>
        <v>Night</v>
      </c>
      <c r="I1591" s="3">
        <f t="shared" si="26"/>
        <v>2</v>
      </c>
      <c r="J1591" s="3">
        <f t="shared" si="27"/>
        <v>9</v>
      </c>
    </row>
    <row r="1592" spans="1:10" ht="14.25" customHeight="1" x14ac:dyDescent="0.45">
      <c r="A1592" s="5">
        <v>45552</v>
      </c>
      <c r="B1592" s="1">
        <v>45552.79436659722</v>
      </c>
      <c r="C1592" s="3">
        <f t="shared" si="24"/>
        <v>19</v>
      </c>
      <c r="D1592" s="3" t="s">
        <v>4</v>
      </c>
      <c r="E1592" s="3" t="s">
        <v>653</v>
      </c>
      <c r="F1592" s="4">
        <v>27.92</v>
      </c>
      <c r="G1592" s="3" t="s">
        <v>20</v>
      </c>
      <c r="H1592" s="3" t="str">
        <f t="shared" si="25"/>
        <v>Night</v>
      </c>
      <c r="I1592" s="3">
        <f t="shared" si="26"/>
        <v>2</v>
      </c>
      <c r="J1592" s="3">
        <f t="shared" si="27"/>
        <v>9</v>
      </c>
    </row>
    <row r="1593" spans="1:10" ht="14.25" customHeight="1" x14ac:dyDescent="0.45">
      <c r="A1593" s="5">
        <v>45552</v>
      </c>
      <c r="B1593" s="1">
        <v>45552.800554456022</v>
      </c>
      <c r="C1593" s="3">
        <f t="shared" si="24"/>
        <v>19</v>
      </c>
      <c r="D1593" s="3" t="s">
        <v>4</v>
      </c>
      <c r="E1593" s="3" t="s">
        <v>654</v>
      </c>
      <c r="F1593" s="4">
        <v>32.82</v>
      </c>
      <c r="G1593" s="3" t="s">
        <v>13</v>
      </c>
      <c r="H1593" s="3" t="str">
        <f t="shared" si="25"/>
        <v>Night</v>
      </c>
      <c r="I1593" s="3">
        <f t="shared" si="26"/>
        <v>2</v>
      </c>
      <c r="J1593" s="3">
        <f t="shared" si="27"/>
        <v>9</v>
      </c>
    </row>
    <row r="1594" spans="1:10" ht="14.25" customHeight="1" x14ac:dyDescent="0.45">
      <c r="A1594" s="5">
        <v>45552</v>
      </c>
      <c r="B1594" s="1">
        <v>45552.801385902778</v>
      </c>
      <c r="C1594" s="3">
        <f t="shared" si="24"/>
        <v>19</v>
      </c>
      <c r="D1594" s="3" t="s">
        <v>4</v>
      </c>
      <c r="E1594" s="3" t="s">
        <v>654</v>
      </c>
      <c r="F1594" s="4">
        <v>27.92</v>
      </c>
      <c r="G1594" s="3" t="s">
        <v>20</v>
      </c>
      <c r="H1594" s="3" t="str">
        <f t="shared" si="25"/>
        <v>Night</v>
      </c>
      <c r="I1594" s="3">
        <f t="shared" si="26"/>
        <v>2</v>
      </c>
      <c r="J1594" s="3">
        <f t="shared" si="27"/>
        <v>9</v>
      </c>
    </row>
    <row r="1595" spans="1:10" ht="14.25" customHeight="1" x14ac:dyDescent="0.45">
      <c r="A1595" s="5">
        <v>45552</v>
      </c>
      <c r="B1595" s="1">
        <v>45552.802077696761</v>
      </c>
      <c r="C1595" s="3">
        <f t="shared" si="24"/>
        <v>19</v>
      </c>
      <c r="D1595" s="3" t="s">
        <v>4</v>
      </c>
      <c r="E1595" s="3" t="s">
        <v>654</v>
      </c>
      <c r="F1595" s="4">
        <v>27.92</v>
      </c>
      <c r="G1595" s="3" t="s">
        <v>20</v>
      </c>
      <c r="H1595" s="3" t="str">
        <f t="shared" si="25"/>
        <v>Night</v>
      </c>
      <c r="I1595" s="3">
        <f t="shared" si="26"/>
        <v>2</v>
      </c>
      <c r="J1595" s="3">
        <f t="shared" si="27"/>
        <v>9</v>
      </c>
    </row>
    <row r="1596" spans="1:10" ht="14.25" customHeight="1" x14ac:dyDescent="0.45">
      <c r="A1596" s="5">
        <v>45552</v>
      </c>
      <c r="B1596" s="1">
        <v>45552.813858425929</v>
      </c>
      <c r="C1596" s="3">
        <f t="shared" si="24"/>
        <v>19</v>
      </c>
      <c r="D1596" s="3" t="s">
        <v>4</v>
      </c>
      <c r="E1596" s="3" t="s">
        <v>655</v>
      </c>
      <c r="F1596" s="4">
        <v>27.92</v>
      </c>
      <c r="G1596" s="3" t="s">
        <v>20</v>
      </c>
      <c r="H1596" s="3" t="str">
        <f t="shared" si="25"/>
        <v>Night</v>
      </c>
      <c r="I1596" s="3">
        <f t="shared" si="26"/>
        <v>2</v>
      </c>
      <c r="J1596" s="3">
        <f t="shared" si="27"/>
        <v>9</v>
      </c>
    </row>
    <row r="1597" spans="1:10" ht="14.25" customHeight="1" x14ac:dyDescent="0.45">
      <c r="A1597" s="5">
        <v>45552</v>
      </c>
      <c r="B1597" s="1">
        <v>45552.930277557869</v>
      </c>
      <c r="C1597" s="3">
        <f t="shared" si="24"/>
        <v>22</v>
      </c>
      <c r="D1597" s="3" t="s">
        <v>4</v>
      </c>
      <c r="E1597" s="3" t="s">
        <v>656</v>
      </c>
      <c r="F1597" s="4">
        <v>32.82</v>
      </c>
      <c r="G1597" s="3" t="s">
        <v>15</v>
      </c>
      <c r="H1597" s="3" t="str">
        <f t="shared" si="25"/>
        <v>Night</v>
      </c>
      <c r="I1597" s="3">
        <f t="shared" si="26"/>
        <v>2</v>
      </c>
      <c r="J1597" s="3">
        <f t="shared" si="27"/>
        <v>9</v>
      </c>
    </row>
    <row r="1598" spans="1:10" ht="14.25" customHeight="1" x14ac:dyDescent="0.45">
      <c r="A1598" s="5">
        <v>45552</v>
      </c>
      <c r="B1598" s="1">
        <v>45552.930780671297</v>
      </c>
      <c r="C1598" s="3">
        <f t="shared" si="24"/>
        <v>22</v>
      </c>
      <c r="D1598" s="3" t="s">
        <v>4</v>
      </c>
      <c r="E1598" s="3" t="s">
        <v>657</v>
      </c>
      <c r="F1598" s="4">
        <v>32.82</v>
      </c>
      <c r="G1598" s="3" t="s">
        <v>15</v>
      </c>
      <c r="H1598" s="3" t="str">
        <f t="shared" si="25"/>
        <v>Night</v>
      </c>
      <c r="I1598" s="3">
        <f t="shared" si="26"/>
        <v>2</v>
      </c>
      <c r="J1598" s="3">
        <f t="shared" si="27"/>
        <v>9</v>
      </c>
    </row>
    <row r="1599" spans="1:10" ht="14.25" customHeight="1" x14ac:dyDescent="0.45">
      <c r="A1599" s="5">
        <v>45553</v>
      </c>
      <c r="B1599" s="1">
        <v>45553.604038171296</v>
      </c>
      <c r="C1599" s="3">
        <f t="shared" si="24"/>
        <v>14</v>
      </c>
      <c r="D1599" s="3" t="s">
        <v>4</v>
      </c>
      <c r="E1599" s="3" t="s">
        <v>658</v>
      </c>
      <c r="F1599" s="4">
        <v>32.82</v>
      </c>
      <c r="G1599" s="3" t="s">
        <v>13</v>
      </c>
      <c r="H1599" s="3" t="str">
        <f t="shared" si="25"/>
        <v>Afternoon</v>
      </c>
      <c r="I1599" s="3">
        <f t="shared" si="26"/>
        <v>3</v>
      </c>
      <c r="J1599" s="3">
        <f t="shared" si="27"/>
        <v>9</v>
      </c>
    </row>
    <row r="1600" spans="1:10" ht="14.25" customHeight="1" x14ac:dyDescent="0.45">
      <c r="A1600" s="5">
        <v>45553</v>
      </c>
      <c r="B1600" s="1">
        <v>45553.732172048614</v>
      </c>
      <c r="C1600" s="3">
        <f t="shared" si="24"/>
        <v>17</v>
      </c>
      <c r="D1600" s="3" t="s">
        <v>4</v>
      </c>
      <c r="E1600" s="3" t="s">
        <v>659</v>
      </c>
      <c r="F1600" s="4">
        <v>32.82</v>
      </c>
      <c r="G1600" s="3" t="s">
        <v>13</v>
      </c>
      <c r="H1600" s="3" t="str">
        <f t="shared" si="25"/>
        <v>Night</v>
      </c>
      <c r="I1600" s="3">
        <f t="shared" si="26"/>
        <v>3</v>
      </c>
      <c r="J1600" s="3">
        <f t="shared" si="27"/>
        <v>9</v>
      </c>
    </row>
    <row r="1601" spans="1:10" ht="14.25" customHeight="1" x14ac:dyDescent="0.45">
      <c r="A1601" s="5">
        <v>45553</v>
      </c>
      <c r="B1601" s="1">
        <v>45553.885865254633</v>
      </c>
      <c r="C1601" s="3">
        <f t="shared" si="24"/>
        <v>21</v>
      </c>
      <c r="D1601" s="3" t="s">
        <v>4</v>
      </c>
      <c r="E1601" s="3" t="s">
        <v>60</v>
      </c>
      <c r="F1601" s="4">
        <v>27.92</v>
      </c>
      <c r="G1601" s="3" t="s">
        <v>20</v>
      </c>
      <c r="H1601" s="3" t="str">
        <f t="shared" si="25"/>
        <v>Night</v>
      </c>
      <c r="I1601" s="3">
        <f t="shared" si="26"/>
        <v>3</v>
      </c>
      <c r="J1601" s="3">
        <f t="shared" si="27"/>
        <v>9</v>
      </c>
    </row>
    <row r="1602" spans="1:10" ht="14.25" customHeight="1" x14ac:dyDescent="0.45">
      <c r="A1602" s="5">
        <v>45553</v>
      </c>
      <c r="B1602" s="1">
        <v>45553.887749467591</v>
      </c>
      <c r="C1602" s="3">
        <f t="shared" si="24"/>
        <v>21</v>
      </c>
      <c r="D1602" s="3" t="s">
        <v>4</v>
      </c>
      <c r="E1602" s="3" t="s">
        <v>60</v>
      </c>
      <c r="F1602" s="4">
        <v>27.92</v>
      </c>
      <c r="G1602" s="3" t="s">
        <v>20</v>
      </c>
      <c r="H1602" s="3" t="str">
        <f t="shared" si="25"/>
        <v>Night</v>
      </c>
      <c r="I1602" s="3">
        <f t="shared" si="26"/>
        <v>3</v>
      </c>
      <c r="J1602" s="3">
        <f t="shared" si="27"/>
        <v>9</v>
      </c>
    </row>
    <row r="1603" spans="1:10" ht="14.25" customHeight="1" x14ac:dyDescent="0.45">
      <c r="A1603" s="5">
        <v>45554</v>
      </c>
      <c r="B1603" s="1">
        <v>45554.34535491898</v>
      </c>
      <c r="C1603" s="3">
        <f t="shared" si="24"/>
        <v>8</v>
      </c>
      <c r="D1603" s="3" t="s">
        <v>4</v>
      </c>
      <c r="E1603" s="3" t="s">
        <v>296</v>
      </c>
      <c r="F1603" s="4">
        <v>27.92</v>
      </c>
      <c r="G1603" s="3" t="s">
        <v>20</v>
      </c>
      <c r="H1603" s="3" t="str">
        <f t="shared" si="25"/>
        <v>Morning</v>
      </c>
      <c r="I1603" s="3">
        <f t="shared" si="26"/>
        <v>4</v>
      </c>
      <c r="J1603" s="3">
        <f t="shared" si="27"/>
        <v>9</v>
      </c>
    </row>
    <row r="1604" spans="1:10" ht="14.25" customHeight="1" x14ac:dyDescent="0.45">
      <c r="A1604" s="5">
        <v>45554</v>
      </c>
      <c r="B1604" s="1">
        <v>45554.354502858798</v>
      </c>
      <c r="C1604" s="3">
        <f t="shared" si="24"/>
        <v>8</v>
      </c>
      <c r="D1604" s="3" t="s">
        <v>4</v>
      </c>
      <c r="E1604" s="3" t="s">
        <v>647</v>
      </c>
      <c r="F1604" s="4">
        <v>23.02</v>
      </c>
      <c r="G1604" s="3" t="s">
        <v>34</v>
      </c>
      <c r="H1604" s="3" t="str">
        <f t="shared" si="25"/>
        <v>Morning</v>
      </c>
      <c r="I1604" s="3">
        <f t="shared" si="26"/>
        <v>4</v>
      </c>
      <c r="J1604" s="3">
        <f t="shared" si="27"/>
        <v>9</v>
      </c>
    </row>
    <row r="1605" spans="1:10" ht="14.25" customHeight="1" x14ac:dyDescent="0.45">
      <c r="A1605" s="5">
        <v>45554</v>
      </c>
      <c r="B1605" s="1">
        <v>45554.417715034724</v>
      </c>
      <c r="C1605" s="3">
        <f t="shared" si="24"/>
        <v>10</v>
      </c>
      <c r="D1605" s="3" t="s">
        <v>4</v>
      </c>
      <c r="E1605" s="3" t="s">
        <v>514</v>
      </c>
      <c r="F1605" s="4">
        <v>32.82</v>
      </c>
      <c r="G1605" s="3" t="s">
        <v>13</v>
      </c>
      <c r="H1605" s="3" t="str">
        <f t="shared" si="25"/>
        <v>Morning</v>
      </c>
      <c r="I1605" s="3">
        <f t="shared" si="26"/>
        <v>4</v>
      </c>
      <c r="J1605" s="3">
        <f t="shared" si="27"/>
        <v>9</v>
      </c>
    </row>
    <row r="1606" spans="1:10" ht="14.25" customHeight="1" x14ac:dyDescent="0.45">
      <c r="A1606" s="5">
        <v>45554</v>
      </c>
      <c r="B1606" s="1">
        <v>45554.54136127315</v>
      </c>
      <c r="C1606" s="3">
        <f t="shared" si="24"/>
        <v>12</v>
      </c>
      <c r="D1606" s="3" t="s">
        <v>4</v>
      </c>
      <c r="E1606" s="3" t="s">
        <v>18</v>
      </c>
      <c r="F1606" s="4">
        <v>23.02</v>
      </c>
      <c r="G1606" s="3" t="s">
        <v>17</v>
      </c>
      <c r="H1606" s="3" t="str">
        <f t="shared" si="25"/>
        <v>Afternoon</v>
      </c>
      <c r="I1606" s="3">
        <f t="shared" si="26"/>
        <v>4</v>
      </c>
      <c r="J1606" s="3">
        <f t="shared" si="27"/>
        <v>9</v>
      </c>
    </row>
    <row r="1607" spans="1:10" ht="14.25" customHeight="1" x14ac:dyDescent="0.45">
      <c r="A1607" s="5">
        <v>45554</v>
      </c>
      <c r="B1607" s="1">
        <v>45554.542055740741</v>
      </c>
      <c r="C1607" s="3">
        <f t="shared" si="24"/>
        <v>13</v>
      </c>
      <c r="D1607" s="3" t="s">
        <v>4</v>
      </c>
      <c r="E1607" s="3" t="s">
        <v>18</v>
      </c>
      <c r="F1607" s="4">
        <v>27.92</v>
      </c>
      <c r="G1607" s="3" t="s">
        <v>20</v>
      </c>
      <c r="H1607" s="3" t="str">
        <f t="shared" si="25"/>
        <v>Afternoon</v>
      </c>
      <c r="I1607" s="3">
        <f t="shared" si="26"/>
        <v>4</v>
      </c>
      <c r="J1607" s="3">
        <f t="shared" si="27"/>
        <v>9</v>
      </c>
    </row>
    <row r="1608" spans="1:10" ht="14.25" customHeight="1" x14ac:dyDescent="0.45">
      <c r="A1608" s="5">
        <v>45554</v>
      </c>
      <c r="B1608" s="1">
        <v>45554.573407025462</v>
      </c>
      <c r="C1608" s="3">
        <f t="shared" si="24"/>
        <v>13</v>
      </c>
      <c r="D1608" s="3" t="s">
        <v>4</v>
      </c>
      <c r="E1608" s="3" t="s">
        <v>660</v>
      </c>
      <c r="F1608" s="4">
        <v>23.02</v>
      </c>
      <c r="G1608" s="3" t="s">
        <v>34</v>
      </c>
      <c r="H1608" s="3" t="str">
        <f t="shared" si="25"/>
        <v>Afternoon</v>
      </c>
      <c r="I1608" s="3">
        <f t="shared" si="26"/>
        <v>4</v>
      </c>
      <c r="J1608" s="3">
        <f t="shared" si="27"/>
        <v>9</v>
      </c>
    </row>
    <row r="1609" spans="1:10" ht="14.25" customHeight="1" x14ac:dyDescent="0.45">
      <c r="A1609" s="5">
        <v>45555</v>
      </c>
      <c r="B1609" s="1">
        <v>45555.357603356482</v>
      </c>
      <c r="C1609" s="3">
        <f t="shared" si="24"/>
        <v>8</v>
      </c>
      <c r="D1609" s="3" t="s">
        <v>4</v>
      </c>
      <c r="E1609" s="3" t="s">
        <v>296</v>
      </c>
      <c r="F1609" s="4">
        <v>27.92</v>
      </c>
      <c r="G1609" s="3" t="s">
        <v>20</v>
      </c>
      <c r="H1609" s="3" t="str">
        <f t="shared" si="25"/>
        <v>Morning</v>
      </c>
      <c r="I1609" s="3">
        <f t="shared" si="26"/>
        <v>5</v>
      </c>
      <c r="J1609" s="3">
        <f t="shared" si="27"/>
        <v>9</v>
      </c>
    </row>
    <row r="1610" spans="1:10" ht="14.25" customHeight="1" x14ac:dyDescent="0.45">
      <c r="A1610" s="5">
        <v>45555</v>
      </c>
      <c r="B1610" s="1">
        <v>45555.407122685188</v>
      </c>
      <c r="C1610" s="3">
        <f t="shared" si="24"/>
        <v>9</v>
      </c>
      <c r="D1610" s="3" t="s">
        <v>4</v>
      </c>
      <c r="E1610" s="3" t="s">
        <v>661</v>
      </c>
      <c r="F1610" s="4">
        <v>27.92</v>
      </c>
      <c r="G1610" s="3" t="s">
        <v>20</v>
      </c>
      <c r="H1610" s="3" t="str">
        <f t="shared" si="25"/>
        <v>Morning</v>
      </c>
      <c r="I1610" s="3">
        <f t="shared" si="26"/>
        <v>5</v>
      </c>
      <c r="J1610" s="3">
        <f t="shared" si="27"/>
        <v>9</v>
      </c>
    </row>
    <row r="1611" spans="1:10" ht="14.25" customHeight="1" x14ac:dyDescent="0.45">
      <c r="A1611" s="5">
        <v>45555</v>
      </c>
      <c r="B1611" s="1">
        <v>45555.569391956022</v>
      </c>
      <c r="C1611" s="3">
        <f t="shared" si="24"/>
        <v>13</v>
      </c>
      <c r="D1611" s="3" t="s">
        <v>4</v>
      </c>
      <c r="E1611" s="3" t="s">
        <v>353</v>
      </c>
      <c r="F1611" s="4">
        <v>27.92</v>
      </c>
      <c r="G1611" s="3" t="s">
        <v>20</v>
      </c>
      <c r="H1611" s="3" t="str">
        <f t="shared" si="25"/>
        <v>Afternoon</v>
      </c>
      <c r="I1611" s="3">
        <f t="shared" si="26"/>
        <v>5</v>
      </c>
      <c r="J1611" s="3">
        <f t="shared" si="27"/>
        <v>9</v>
      </c>
    </row>
    <row r="1612" spans="1:10" ht="14.25" customHeight="1" x14ac:dyDescent="0.45">
      <c r="A1612" s="5">
        <v>45555</v>
      </c>
      <c r="B1612" s="1">
        <v>45555.669092719909</v>
      </c>
      <c r="C1612" s="3">
        <f t="shared" si="24"/>
        <v>16</v>
      </c>
      <c r="D1612" s="3" t="s">
        <v>4</v>
      </c>
      <c r="E1612" s="3" t="s">
        <v>662</v>
      </c>
      <c r="F1612" s="4">
        <v>32.82</v>
      </c>
      <c r="G1612" s="3" t="s">
        <v>13</v>
      </c>
      <c r="H1612" s="3" t="str">
        <f t="shared" si="25"/>
        <v>Afternoon</v>
      </c>
      <c r="I1612" s="3">
        <f t="shared" si="26"/>
        <v>5</v>
      </c>
      <c r="J1612" s="3">
        <f t="shared" si="27"/>
        <v>9</v>
      </c>
    </row>
    <row r="1613" spans="1:10" ht="14.25" customHeight="1" x14ac:dyDescent="0.45">
      <c r="A1613" s="5">
        <v>45555</v>
      </c>
      <c r="B1613" s="1">
        <v>45555.860684363426</v>
      </c>
      <c r="C1613" s="3">
        <f t="shared" si="24"/>
        <v>20</v>
      </c>
      <c r="D1613" s="3" t="s">
        <v>4</v>
      </c>
      <c r="E1613" s="3" t="s">
        <v>663</v>
      </c>
      <c r="F1613" s="4">
        <v>23.02</v>
      </c>
      <c r="G1613" s="3" t="s">
        <v>17</v>
      </c>
      <c r="H1613" s="3" t="str">
        <f t="shared" si="25"/>
        <v>Night</v>
      </c>
      <c r="I1613" s="3">
        <f t="shared" si="26"/>
        <v>5</v>
      </c>
      <c r="J1613" s="3">
        <f t="shared" si="27"/>
        <v>9</v>
      </c>
    </row>
    <row r="1614" spans="1:10" ht="14.25" customHeight="1" x14ac:dyDescent="0.45">
      <c r="A1614" s="5">
        <v>45555</v>
      </c>
      <c r="B1614" s="1">
        <v>45555.896951157411</v>
      </c>
      <c r="C1614" s="3">
        <f t="shared" si="24"/>
        <v>21</v>
      </c>
      <c r="D1614" s="3" t="s">
        <v>4</v>
      </c>
      <c r="E1614" s="3" t="s">
        <v>307</v>
      </c>
      <c r="F1614" s="4">
        <v>27.92</v>
      </c>
      <c r="G1614" s="3" t="s">
        <v>20</v>
      </c>
      <c r="H1614" s="3" t="str">
        <f t="shared" si="25"/>
        <v>Night</v>
      </c>
      <c r="I1614" s="3">
        <f t="shared" si="26"/>
        <v>5</v>
      </c>
      <c r="J1614" s="3">
        <f t="shared" si="27"/>
        <v>9</v>
      </c>
    </row>
    <row r="1615" spans="1:10" ht="14.25" customHeight="1" x14ac:dyDescent="0.45">
      <c r="A1615" s="5">
        <v>45555</v>
      </c>
      <c r="B1615" s="1">
        <v>45555.897720196757</v>
      </c>
      <c r="C1615" s="3">
        <f t="shared" si="24"/>
        <v>21</v>
      </c>
      <c r="D1615" s="3" t="s">
        <v>4</v>
      </c>
      <c r="E1615" s="3" t="s">
        <v>307</v>
      </c>
      <c r="F1615" s="4">
        <v>27.92</v>
      </c>
      <c r="G1615" s="3" t="s">
        <v>20</v>
      </c>
      <c r="H1615" s="3" t="str">
        <f t="shared" si="25"/>
        <v>Night</v>
      </c>
      <c r="I1615" s="3">
        <f t="shared" si="26"/>
        <v>5</v>
      </c>
      <c r="J1615" s="3">
        <f t="shared" si="27"/>
        <v>9</v>
      </c>
    </row>
    <row r="1616" spans="1:10" ht="14.25" customHeight="1" x14ac:dyDescent="0.45">
      <c r="A1616" s="5">
        <v>45556</v>
      </c>
      <c r="B1616" s="1">
        <v>45556.459200787038</v>
      </c>
      <c r="C1616" s="3">
        <f t="shared" si="24"/>
        <v>11</v>
      </c>
      <c r="D1616" s="3" t="s">
        <v>4</v>
      </c>
      <c r="E1616" s="3" t="s">
        <v>664</v>
      </c>
      <c r="F1616" s="4">
        <v>32.82</v>
      </c>
      <c r="G1616" s="3" t="s">
        <v>13</v>
      </c>
      <c r="H1616" s="3" t="str">
        <f t="shared" si="25"/>
        <v>Morning</v>
      </c>
      <c r="I1616" s="3">
        <f t="shared" si="26"/>
        <v>6</v>
      </c>
      <c r="J1616" s="3">
        <f t="shared" si="27"/>
        <v>9</v>
      </c>
    </row>
    <row r="1617" spans="1:10" ht="14.25" customHeight="1" x14ac:dyDescent="0.45">
      <c r="A1617" s="5">
        <v>45556</v>
      </c>
      <c r="B1617" s="1">
        <v>45556.459881967596</v>
      </c>
      <c r="C1617" s="3">
        <f t="shared" si="24"/>
        <v>11</v>
      </c>
      <c r="D1617" s="3" t="s">
        <v>4</v>
      </c>
      <c r="E1617" s="3" t="s">
        <v>664</v>
      </c>
      <c r="F1617" s="4">
        <v>32.82</v>
      </c>
      <c r="G1617" s="3" t="s">
        <v>24</v>
      </c>
      <c r="H1617" s="3" t="str">
        <f t="shared" si="25"/>
        <v>Morning</v>
      </c>
      <c r="I1617" s="3">
        <f t="shared" si="26"/>
        <v>6</v>
      </c>
      <c r="J1617" s="3">
        <f t="shared" si="27"/>
        <v>9</v>
      </c>
    </row>
    <row r="1618" spans="1:10" ht="14.25" customHeight="1" x14ac:dyDescent="0.45">
      <c r="A1618" s="5">
        <v>45556</v>
      </c>
      <c r="B1618" s="1">
        <v>45556.484574571761</v>
      </c>
      <c r="C1618" s="3">
        <f t="shared" si="24"/>
        <v>11</v>
      </c>
      <c r="D1618" s="3" t="s">
        <v>4</v>
      </c>
      <c r="E1618" s="3" t="s">
        <v>563</v>
      </c>
      <c r="F1618" s="4">
        <v>23.02</v>
      </c>
      <c r="G1618" s="3" t="s">
        <v>34</v>
      </c>
      <c r="H1618" s="3" t="str">
        <f t="shared" si="25"/>
        <v>Morning</v>
      </c>
      <c r="I1618" s="3">
        <f t="shared" si="26"/>
        <v>6</v>
      </c>
      <c r="J1618" s="3">
        <f t="shared" si="27"/>
        <v>9</v>
      </c>
    </row>
    <row r="1619" spans="1:10" ht="14.25" customHeight="1" x14ac:dyDescent="0.45">
      <c r="A1619" s="5">
        <v>45556</v>
      </c>
      <c r="B1619" s="1">
        <v>45556.485243020834</v>
      </c>
      <c r="C1619" s="3">
        <f t="shared" si="24"/>
        <v>11</v>
      </c>
      <c r="D1619" s="3" t="s">
        <v>4</v>
      </c>
      <c r="E1619" s="3" t="s">
        <v>563</v>
      </c>
      <c r="F1619" s="4">
        <v>23.02</v>
      </c>
      <c r="G1619" s="3" t="s">
        <v>34</v>
      </c>
      <c r="H1619" s="3" t="str">
        <f t="shared" si="25"/>
        <v>Morning</v>
      </c>
      <c r="I1619" s="3">
        <f t="shared" si="26"/>
        <v>6</v>
      </c>
      <c r="J1619" s="3">
        <f t="shared" si="27"/>
        <v>9</v>
      </c>
    </row>
    <row r="1620" spans="1:10" ht="14.25" customHeight="1" x14ac:dyDescent="0.45">
      <c r="A1620" s="5">
        <v>45556</v>
      </c>
      <c r="B1620" s="1">
        <v>45556.632052870373</v>
      </c>
      <c r="C1620" s="3">
        <f t="shared" si="24"/>
        <v>15</v>
      </c>
      <c r="D1620" s="3" t="s">
        <v>4</v>
      </c>
      <c r="E1620" s="3" t="s">
        <v>665</v>
      </c>
      <c r="F1620" s="4">
        <v>32.82</v>
      </c>
      <c r="G1620" s="3" t="s">
        <v>49</v>
      </c>
      <c r="H1620" s="3" t="str">
        <f t="shared" si="25"/>
        <v>Afternoon</v>
      </c>
      <c r="I1620" s="3">
        <f t="shared" si="26"/>
        <v>6</v>
      </c>
      <c r="J1620" s="3">
        <f t="shared" si="27"/>
        <v>9</v>
      </c>
    </row>
    <row r="1621" spans="1:10" ht="14.25" customHeight="1" x14ac:dyDescent="0.45">
      <c r="A1621" s="5">
        <v>45556</v>
      </c>
      <c r="B1621" s="1">
        <v>45556.650157511576</v>
      </c>
      <c r="C1621" s="3">
        <f t="shared" si="24"/>
        <v>15</v>
      </c>
      <c r="D1621" s="3" t="s">
        <v>4</v>
      </c>
      <c r="E1621" s="3" t="s">
        <v>666</v>
      </c>
      <c r="F1621" s="4">
        <v>32.82</v>
      </c>
      <c r="G1621" s="3" t="s">
        <v>13</v>
      </c>
      <c r="H1621" s="3" t="str">
        <f t="shared" si="25"/>
        <v>Afternoon</v>
      </c>
      <c r="I1621" s="3">
        <f t="shared" si="26"/>
        <v>6</v>
      </c>
      <c r="J1621" s="3">
        <f t="shared" si="27"/>
        <v>9</v>
      </c>
    </row>
    <row r="1622" spans="1:10" ht="14.25" customHeight="1" x14ac:dyDescent="0.45">
      <c r="A1622" s="5">
        <v>45556</v>
      </c>
      <c r="B1622" s="1">
        <v>45556.761443298608</v>
      </c>
      <c r="C1622" s="3">
        <f t="shared" si="24"/>
        <v>18</v>
      </c>
      <c r="D1622" s="3" t="s">
        <v>4</v>
      </c>
      <c r="E1622" s="3" t="s">
        <v>527</v>
      </c>
      <c r="F1622" s="4">
        <v>32.82</v>
      </c>
      <c r="G1622" s="3" t="s">
        <v>13</v>
      </c>
      <c r="H1622" s="3" t="str">
        <f t="shared" si="25"/>
        <v>Night</v>
      </c>
      <c r="I1622" s="3">
        <f t="shared" si="26"/>
        <v>6</v>
      </c>
      <c r="J1622" s="3">
        <f t="shared" si="27"/>
        <v>9</v>
      </c>
    </row>
    <row r="1623" spans="1:10" ht="14.25" customHeight="1" x14ac:dyDescent="0.45">
      <c r="A1623" s="5">
        <v>45556</v>
      </c>
      <c r="B1623" s="1">
        <v>45556.76216071759</v>
      </c>
      <c r="C1623" s="3">
        <f t="shared" si="24"/>
        <v>18</v>
      </c>
      <c r="D1623" s="3" t="s">
        <v>4</v>
      </c>
      <c r="E1623" s="3" t="s">
        <v>527</v>
      </c>
      <c r="F1623" s="4">
        <v>32.82</v>
      </c>
      <c r="G1623" s="3" t="s">
        <v>13</v>
      </c>
      <c r="H1623" s="3" t="str">
        <f t="shared" si="25"/>
        <v>Night</v>
      </c>
      <c r="I1623" s="3">
        <f t="shared" si="26"/>
        <v>6</v>
      </c>
      <c r="J1623" s="3">
        <f t="shared" si="27"/>
        <v>9</v>
      </c>
    </row>
    <row r="1624" spans="1:10" ht="14.25" customHeight="1" x14ac:dyDescent="0.45">
      <c r="A1624" s="5">
        <v>45556</v>
      </c>
      <c r="B1624" s="1">
        <v>45556.853969201387</v>
      </c>
      <c r="C1624" s="3">
        <f t="shared" si="24"/>
        <v>20</v>
      </c>
      <c r="D1624" s="3" t="s">
        <v>4</v>
      </c>
      <c r="E1624" s="3" t="s">
        <v>60</v>
      </c>
      <c r="F1624" s="4">
        <v>23.02</v>
      </c>
      <c r="G1624" s="3" t="s">
        <v>17</v>
      </c>
      <c r="H1624" s="3" t="str">
        <f t="shared" si="25"/>
        <v>Night</v>
      </c>
      <c r="I1624" s="3">
        <f t="shared" si="26"/>
        <v>6</v>
      </c>
      <c r="J1624" s="3">
        <f t="shared" si="27"/>
        <v>9</v>
      </c>
    </row>
    <row r="1625" spans="1:10" ht="14.25" customHeight="1" x14ac:dyDescent="0.45">
      <c r="A1625" s="5">
        <v>45556</v>
      </c>
      <c r="B1625" s="1">
        <v>45556.854616689816</v>
      </c>
      <c r="C1625" s="3">
        <f t="shared" si="24"/>
        <v>20</v>
      </c>
      <c r="D1625" s="3" t="s">
        <v>4</v>
      </c>
      <c r="E1625" s="3" t="s">
        <v>60</v>
      </c>
      <c r="F1625" s="4">
        <v>23.02</v>
      </c>
      <c r="G1625" s="3" t="s">
        <v>17</v>
      </c>
      <c r="H1625" s="3" t="str">
        <f t="shared" si="25"/>
        <v>Night</v>
      </c>
      <c r="I1625" s="3">
        <f t="shared" si="26"/>
        <v>6</v>
      </c>
      <c r="J1625" s="3">
        <f t="shared" si="27"/>
        <v>9</v>
      </c>
    </row>
    <row r="1626" spans="1:10" ht="14.25" customHeight="1" x14ac:dyDescent="0.45">
      <c r="A1626" s="5">
        <v>45556</v>
      </c>
      <c r="B1626" s="1">
        <v>45556.856923321757</v>
      </c>
      <c r="C1626" s="3">
        <f t="shared" si="24"/>
        <v>20</v>
      </c>
      <c r="D1626" s="3" t="s">
        <v>4</v>
      </c>
      <c r="E1626" s="3" t="s">
        <v>622</v>
      </c>
      <c r="F1626" s="4">
        <v>32.82</v>
      </c>
      <c r="G1626" s="3" t="s">
        <v>13</v>
      </c>
      <c r="H1626" s="3" t="str">
        <f t="shared" si="25"/>
        <v>Night</v>
      </c>
      <c r="I1626" s="3">
        <f t="shared" si="26"/>
        <v>6</v>
      </c>
      <c r="J1626" s="3">
        <f t="shared" si="27"/>
        <v>9</v>
      </c>
    </row>
    <row r="1627" spans="1:10" ht="14.25" customHeight="1" x14ac:dyDescent="0.45">
      <c r="A1627" s="5">
        <v>45556</v>
      </c>
      <c r="B1627" s="1">
        <v>45556.857988067131</v>
      </c>
      <c r="C1627" s="3">
        <f t="shared" si="24"/>
        <v>20</v>
      </c>
      <c r="D1627" s="3" t="s">
        <v>4</v>
      </c>
      <c r="E1627" s="3" t="s">
        <v>622</v>
      </c>
      <c r="F1627" s="4">
        <v>32.82</v>
      </c>
      <c r="G1627" s="3" t="s">
        <v>13</v>
      </c>
      <c r="H1627" s="3" t="str">
        <f t="shared" si="25"/>
        <v>Night</v>
      </c>
      <c r="I1627" s="3">
        <f t="shared" si="26"/>
        <v>6</v>
      </c>
      <c r="J1627" s="3">
        <f t="shared" si="27"/>
        <v>9</v>
      </c>
    </row>
    <row r="1628" spans="1:10" ht="14.25" customHeight="1" x14ac:dyDescent="0.45">
      <c r="A1628" s="5">
        <v>45556</v>
      </c>
      <c r="B1628" s="1">
        <v>45556.929700092594</v>
      </c>
      <c r="C1628" s="3">
        <f t="shared" si="24"/>
        <v>22</v>
      </c>
      <c r="D1628" s="3" t="s">
        <v>4</v>
      </c>
      <c r="E1628" s="3" t="s">
        <v>667</v>
      </c>
      <c r="F1628" s="4">
        <v>27.92</v>
      </c>
      <c r="G1628" s="3" t="s">
        <v>20</v>
      </c>
      <c r="H1628" s="3" t="str">
        <f t="shared" si="25"/>
        <v>Night</v>
      </c>
      <c r="I1628" s="3">
        <f t="shared" si="26"/>
        <v>6</v>
      </c>
      <c r="J1628" s="3">
        <f t="shared" si="27"/>
        <v>9</v>
      </c>
    </row>
    <row r="1629" spans="1:10" ht="14.25" customHeight="1" x14ac:dyDescent="0.45">
      <c r="A1629" s="5">
        <v>45556</v>
      </c>
      <c r="B1629" s="1">
        <v>45556.930441296296</v>
      </c>
      <c r="C1629" s="3">
        <f t="shared" si="24"/>
        <v>22</v>
      </c>
      <c r="D1629" s="3" t="s">
        <v>4</v>
      </c>
      <c r="E1629" s="3" t="s">
        <v>667</v>
      </c>
      <c r="F1629" s="4">
        <v>23.02</v>
      </c>
      <c r="G1629" s="3" t="s">
        <v>17</v>
      </c>
      <c r="H1629" s="3" t="str">
        <f t="shared" si="25"/>
        <v>Night</v>
      </c>
      <c r="I1629" s="3">
        <f t="shared" si="26"/>
        <v>6</v>
      </c>
      <c r="J1629" s="3">
        <f t="shared" si="27"/>
        <v>9</v>
      </c>
    </row>
    <row r="1630" spans="1:10" ht="14.25" customHeight="1" x14ac:dyDescent="0.45">
      <c r="A1630" s="5">
        <v>45556</v>
      </c>
      <c r="B1630" s="1">
        <v>45556.931115277781</v>
      </c>
      <c r="C1630" s="3">
        <f t="shared" si="24"/>
        <v>22</v>
      </c>
      <c r="D1630" s="3" t="s">
        <v>4</v>
      </c>
      <c r="E1630" s="3" t="s">
        <v>667</v>
      </c>
      <c r="F1630" s="4">
        <v>23.02</v>
      </c>
      <c r="G1630" s="3" t="s">
        <v>17</v>
      </c>
      <c r="H1630" s="3" t="str">
        <f t="shared" si="25"/>
        <v>Night</v>
      </c>
      <c r="I1630" s="3">
        <f t="shared" si="26"/>
        <v>6</v>
      </c>
      <c r="J1630" s="3">
        <f t="shared" si="27"/>
        <v>9</v>
      </c>
    </row>
    <row r="1631" spans="1:10" ht="14.25" customHeight="1" x14ac:dyDescent="0.45">
      <c r="A1631" s="5">
        <v>45557</v>
      </c>
      <c r="B1631" s="1">
        <v>45557.356182546297</v>
      </c>
      <c r="C1631" s="3">
        <f t="shared" si="24"/>
        <v>8</v>
      </c>
      <c r="D1631" s="3" t="s">
        <v>4</v>
      </c>
      <c r="E1631" s="3" t="s">
        <v>668</v>
      </c>
      <c r="F1631" s="4">
        <v>23.02</v>
      </c>
      <c r="G1631" s="3" t="s">
        <v>17</v>
      </c>
      <c r="H1631" s="3" t="str">
        <f t="shared" si="25"/>
        <v>Morning</v>
      </c>
      <c r="I1631" s="3">
        <f t="shared" si="26"/>
        <v>7</v>
      </c>
      <c r="J1631" s="3">
        <f t="shared" si="27"/>
        <v>9</v>
      </c>
    </row>
    <row r="1632" spans="1:10" ht="14.25" customHeight="1" x14ac:dyDescent="0.45">
      <c r="A1632" s="5">
        <v>45557</v>
      </c>
      <c r="B1632" s="1">
        <v>45557.42511300926</v>
      </c>
      <c r="C1632" s="3">
        <f t="shared" si="24"/>
        <v>10</v>
      </c>
      <c r="D1632" s="3" t="s">
        <v>4</v>
      </c>
      <c r="E1632" s="3" t="s">
        <v>669</v>
      </c>
      <c r="F1632" s="4">
        <v>27.92</v>
      </c>
      <c r="G1632" s="3" t="s">
        <v>20</v>
      </c>
      <c r="H1632" s="3" t="str">
        <f t="shared" si="25"/>
        <v>Morning</v>
      </c>
      <c r="I1632" s="3">
        <f t="shared" si="26"/>
        <v>7</v>
      </c>
      <c r="J1632" s="3">
        <f t="shared" si="27"/>
        <v>9</v>
      </c>
    </row>
    <row r="1633" spans="1:10" ht="14.25" customHeight="1" x14ac:dyDescent="0.45">
      <c r="A1633" s="5">
        <v>45557</v>
      </c>
      <c r="B1633" s="1">
        <v>45557.425793819442</v>
      </c>
      <c r="C1633" s="3">
        <f t="shared" si="24"/>
        <v>10</v>
      </c>
      <c r="D1633" s="3" t="s">
        <v>4</v>
      </c>
      <c r="E1633" s="3" t="s">
        <v>669</v>
      </c>
      <c r="F1633" s="4">
        <v>32.82</v>
      </c>
      <c r="G1633" s="3" t="s">
        <v>13</v>
      </c>
      <c r="H1633" s="3" t="str">
        <f t="shared" si="25"/>
        <v>Morning</v>
      </c>
      <c r="I1633" s="3">
        <f t="shared" si="26"/>
        <v>7</v>
      </c>
      <c r="J1633" s="3">
        <f t="shared" si="27"/>
        <v>9</v>
      </c>
    </row>
    <row r="1634" spans="1:10" ht="14.25" customHeight="1" x14ac:dyDescent="0.45">
      <c r="A1634" s="5">
        <v>45557</v>
      </c>
      <c r="B1634" s="1">
        <v>45557.462804479168</v>
      </c>
      <c r="C1634" s="3">
        <f t="shared" si="24"/>
        <v>11</v>
      </c>
      <c r="D1634" s="3" t="s">
        <v>4</v>
      </c>
      <c r="E1634" s="3" t="s">
        <v>670</v>
      </c>
      <c r="F1634" s="4">
        <v>23.02</v>
      </c>
      <c r="G1634" s="3" t="s">
        <v>34</v>
      </c>
      <c r="H1634" s="3" t="str">
        <f t="shared" si="25"/>
        <v>Morning</v>
      </c>
      <c r="I1634" s="3">
        <f t="shared" si="26"/>
        <v>7</v>
      </c>
      <c r="J1634" s="3">
        <f t="shared" si="27"/>
        <v>9</v>
      </c>
    </row>
    <row r="1635" spans="1:10" ht="14.25" customHeight="1" x14ac:dyDescent="0.45">
      <c r="A1635" s="5">
        <v>45557</v>
      </c>
      <c r="B1635" s="1">
        <v>45557.463615509259</v>
      </c>
      <c r="C1635" s="3">
        <f t="shared" si="24"/>
        <v>11</v>
      </c>
      <c r="D1635" s="3" t="s">
        <v>4</v>
      </c>
      <c r="E1635" s="3" t="s">
        <v>670</v>
      </c>
      <c r="F1635" s="4">
        <v>23.02</v>
      </c>
      <c r="G1635" s="3" t="s">
        <v>34</v>
      </c>
      <c r="H1635" s="3" t="str">
        <f t="shared" si="25"/>
        <v>Morning</v>
      </c>
      <c r="I1635" s="3">
        <f t="shared" si="26"/>
        <v>7</v>
      </c>
      <c r="J1635" s="3">
        <f t="shared" si="27"/>
        <v>9</v>
      </c>
    </row>
    <row r="1636" spans="1:10" ht="14.25" customHeight="1" x14ac:dyDescent="0.45">
      <c r="A1636" s="5">
        <v>45557</v>
      </c>
      <c r="B1636" s="1">
        <v>45557.494443148149</v>
      </c>
      <c r="C1636" s="3">
        <f t="shared" si="24"/>
        <v>11</v>
      </c>
      <c r="D1636" s="3" t="s">
        <v>4</v>
      </c>
      <c r="E1636" s="3" t="s">
        <v>671</v>
      </c>
      <c r="F1636" s="4">
        <v>27.92</v>
      </c>
      <c r="G1636" s="3" t="s">
        <v>20</v>
      </c>
      <c r="H1636" s="3" t="str">
        <f t="shared" si="25"/>
        <v>Morning</v>
      </c>
      <c r="I1636" s="3">
        <f t="shared" si="26"/>
        <v>7</v>
      </c>
      <c r="J1636" s="3">
        <f t="shared" si="27"/>
        <v>9</v>
      </c>
    </row>
    <row r="1637" spans="1:10" ht="14.25" customHeight="1" x14ac:dyDescent="0.45">
      <c r="A1637" s="5">
        <v>45557</v>
      </c>
      <c r="B1637" s="1">
        <v>45557.49667734954</v>
      </c>
      <c r="C1637" s="3">
        <f t="shared" si="24"/>
        <v>11</v>
      </c>
      <c r="D1637" s="3" t="s">
        <v>4</v>
      </c>
      <c r="E1637" s="3" t="s">
        <v>119</v>
      </c>
      <c r="F1637" s="4">
        <v>23.02</v>
      </c>
      <c r="G1637" s="3" t="s">
        <v>17</v>
      </c>
      <c r="H1637" s="3" t="str">
        <f t="shared" si="25"/>
        <v>Morning</v>
      </c>
      <c r="I1637" s="3">
        <f t="shared" si="26"/>
        <v>7</v>
      </c>
      <c r="J1637" s="3">
        <f t="shared" si="27"/>
        <v>9</v>
      </c>
    </row>
    <row r="1638" spans="1:10" ht="14.25" customHeight="1" x14ac:dyDescent="0.45">
      <c r="A1638" s="5">
        <v>45557</v>
      </c>
      <c r="B1638" s="1">
        <v>45557.505101469906</v>
      </c>
      <c r="C1638" s="3">
        <f t="shared" si="24"/>
        <v>12</v>
      </c>
      <c r="D1638" s="3" t="s">
        <v>4</v>
      </c>
      <c r="E1638" s="3" t="s">
        <v>296</v>
      </c>
      <c r="F1638" s="4">
        <v>27.92</v>
      </c>
      <c r="G1638" s="3" t="s">
        <v>20</v>
      </c>
      <c r="H1638" s="3" t="str">
        <f t="shared" si="25"/>
        <v>Afternoon</v>
      </c>
      <c r="I1638" s="3">
        <f t="shared" si="26"/>
        <v>7</v>
      </c>
      <c r="J1638" s="3">
        <f t="shared" si="27"/>
        <v>9</v>
      </c>
    </row>
    <row r="1639" spans="1:10" ht="14.25" customHeight="1" x14ac:dyDescent="0.45">
      <c r="A1639" s="5">
        <v>45557</v>
      </c>
      <c r="B1639" s="1">
        <v>45557.561280821756</v>
      </c>
      <c r="C1639" s="3">
        <f t="shared" si="24"/>
        <v>13</v>
      </c>
      <c r="D1639" s="3" t="s">
        <v>4</v>
      </c>
      <c r="E1639" s="3" t="s">
        <v>353</v>
      </c>
      <c r="F1639" s="4">
        <v>27.92</v>
      </c>
      <c r="G1639" s="3" t="s">
        <v>20</v>
      </c>
      <c r="H1639" s="3" t="str">
        <f t="shared" si="25"/>
        <v>Afternoon</v>
      </c>
      <c r="I1639" s="3">
        <f t="shared" si="26"/>
        <v>7</v>
      </c>
      <c r="J1639" s="3">
        <f t="shared" si="27"/>
        <v>9</v>
      </c>
    </row>
    <row r="1640" spans="1:10" ht="14.25" customHeight="1" x14ac:dyDescent="0.45">
      <c r="A1640" s="5">
        <v>45557</v>
      </c>
      <c r="B1640" s="1">
        <v>45557.562221261571</v>
      </c>
      <c r="C1640" s="3">
        <f t="shared" si="24"/>
        <v>13</v>
      </c>
      <c r="D1640" s="3" t="s">
        <v>4</v>
      </c>
      <c r="E1640" s="3" t="s">
        <v>353</v>
      </c>
      <c r="F1640" s="4">
        <v>27.92</v>
      </c>
      <c r="G1640" s="3" t="s">
        <v>20</v>
      </c>
      <c r="H1640" s="3" t="str">
        <f t="shared" si="25"/>
        <v>Afternoon</v>
      </c>
      <c r="I1640" s="3">
        <f t="shared" si="26"/>
        <v>7</v>
      </c>
      <c r="J1640" s="3">
        <f t="shared" si="27"/>
        <v>9</v>
      </c>
    </row>
    <row r="1641" spans="1:10" ht="14.25" customHeight="1" x14ac:dyDescent="0.45">
      <c r="A1641" s="5">
        <v>45557</v>
      </c>
      <c r="B1641" s="1">
        <v>45557.564983344906</v>
      </c>
      <c r="C1641" s="3">
        <f t="shared" si="24"/>
        <v>13</v>
      </c>
      <c r="D1641" s="3" t="s">
        <v>4</v>
      </c>
      <c r="E1641" s="3" t="s">
        <v>530</v>
      </c>
      <c r="F1641" s="4">
        <v>27.92</v>
      </c>
      <c r="G1641" s="3" t="s">
        <v>20</v>
      </c>
      <c r="H1641" s="3" t="str">
        <f t="shared" si="25"/>
        <v>Afternoon</v>
      </c>
      <c r="I1641" s="3">
        <f t="shared" si="26"/>
        <v>7</v>
      </c>
      <c r="J1641" s="3">
        <f t="shared" si="27"/>
        <v>9</v>
      </c>
    </row>
    <row r="1642" spans="1:10" ht="14.25" customHeight="1" x14ac:dyDescent="0.45">
      <c r="A1642" s="5">
        <v>45557</v>
      </c>
      <c r="B1642" s="1">
        <v>45557.648727997686</v>
      </c>
      <c r="C1642" s="3">
        <f t="shared" si="24"/>
        <v>15</v>
      </c>
      <c r="D1642" s="3" t="s">
        <v>4</v>
      </c>
      <c r="E1642" s="3" t="s">
        <v>672</v>
      </c>
      <c r="F1642" s="4">
        <v>32.82</v>
      </c>
      <c r="G1642" s="3" t="s">
        <v>13</v>
      </c>
      <c r="H1642" s="3" t="str">
        <f t="shared" si="25"/>
        <v>Afternoon</v>
      </c>
      <c r="I1642" s="3">
        <f t="shared" si="26"/>
        <v>7</v>
      </c>
      <c r="J1642" s="3">
        <f t="shared" si="27"/>
        <v>9</v>
      </c>
    </row>
    <row r="1643" spans="1:10" ht="14.25" customHeight="1" x14ac:dyDescent="0.45">
      <c r="A1643" s="5">
        <v>45557</v>
      </c>
      <c r="B1643" s="1">
        <v>45557.649586041669</v>
      </c>
      <c r="C1643" s="3">
        <f t="shared" si="24"/>
        <v>15</v>
      </c>
      <c r="D1643" s="3" t="s">
        <v>4</v>
      </c>
      <c r="E1643" s="3" t="s">
        <v>672</v>
      </c>
      <c r="F1643" s="4">
        <v>27.92</v>
      </c>
      <c r="G1643" s="3" t="s">
        <v>20</v>
      </c>
      <c r="H1643" s="3" t="str">
        <f t="shared" si="25"/>
        <v>Afternoon</v>
      </c>
      <c r="I1643" s="3">
        <f t="shared" si="26"/>
        <v>7</v>
      </c>
      <c r="J1643" s="3">
        <f t="shared" si="27"/>
        <v>9</v>
      </c>
    </row>
    <row r="1644" spans="1:10" ht="14.25" customHeight="1" x14ac:dyDescent="0.45">
      <c r="A1644" s="5">
        <v>45557</v>
      </c>
      <c r="B1644" s="1">
        <v>45557.684067916663</v>
      </c>
      <c r="C1644" s="3">
        <f t="shared" si="24"/>
        <v>16</v>
      </c>
      <c r="D1644" s="3" t="s">
        <v>4</v>
      </c>
      <c r="E1644" s="3" t="s">
        <v>673</v>
      </c>
      <c r="F1644" s="4">
        <v>32.82</v>
      </c>
      <c r="G1644" s="3" t="s">
        <v>24</v>
      </c>
      <c r="H1644" s="3" t="str">
        <f t="shared" si="25"/>
        <v>Afternoon</v>
      </c>
      <c r="I1644" s="3">
        <f t="shared" si="26"/>
        <v>7</v>
      </c>
      <c r="J1644" s="3">
        <f t="shared" si="27"/>
        <v>9</v>
      </c>
    </row>
    <row r="1645" spans="1:10" ht="14.25" customHeight="1" x14ac:dyDescent="0.45">
      <c r="A1645" s="5">
        <v>45557</v>
      </c>
      <c r="B1645" s="1">
        <v>45557.846644467594</v>
      </c>
      <c r="C1645" s="3">
        <f t="shared" si="24"/>
        <v>20</v>
      </c>
      <c r="D1645" s="3" t="s">
        <v>4</v>
      </c>
      <c r="E1645" s="3" t="s">
        <v>674</v>
      </c>
      <c r="F1645" s="4">
        <v>32.82</v>
      </c>
      <c r="G1645" s="3" t="s">
        <v>13</v>
      </c>
      <c r="H1645" s="3" t="str">
        <f t="shared" si="25"/>
        <v>Night</v>
      </c>
      <c r="I1645" s="3">
        <f t="shared" si="26"/>
        <v>7</v>
      </c>
      <c r="J1645" s="3">
        <f t="shared" si="27"/>
        <v>9</v>
      </c>
    </row>
    <row r="1646" spans="1:10" ht="14.25" customHeight="1" x14ac:dyDescent="0.45">
      <c r="A1646" s="5">
        <v>45557</v>
      </c>
      <c r="B1646" s="1">
        <v>45557.847634131947</v>
      </c>
      <c r="C1646" s="3">
        <f t="shared" si="24"/>
        <v>20</v>
      </c>
      <c r="D1646" s="3" t="s">
        <v>4</v>
      </c>
      <c r="E1646" s="3" t="s">
        <v>674</v>
      </c>
      <c r="F1646" s="4">
        <v>32.82</v>
      </c>
      <c r="G1646" s="3" t="s">
        <v>49</v>
      </c>
      <c r="H1646" s="3" t="str">
        <f t="shared" si="25"/>
        <v>Night</v>
      </c>
      <c r="I1646" s="3">
        <f t="shared" si="26"/>
        <v>7</v>
      </c>
      <c r="J1646" s="3">
        <f t="shared" si="27"/>
        <v>9</v>
      </c>
    </row>
    <row r="1647" spans="1:10" ht="14.25" customHeight="1" x14ac:dyDescent="0.45">
      <c r="A1647" s="5">
        <v>45557</v>
      </c>
      <c r="B1647" s="1">
        <v>45557.865581111109</v>
      </c>
      <c r="C1647" s="3">
        <f t="shared" si="24"/>
        <v>20</v>
      </c>
      <c r="D1647" s="3" t="s">
        <v>4</v>
      </c>
      <c r="E1647" s="3" t="s">
        <v>475</v>
      </c>
      <c r="F1647" s="4">
        <v>27.92</v>
      </c>
      <c r="G1647" s="3" t="s">
        <v>20</v>
      </c>
      <c r="H1647" s="3" t="str">
        <f t="shared" si="25"/>
        <v>Night</v>
      </c>
      <c r="I1647" s="3">
        <f t="shared" si="26"/>
        <v>7</v>
      </c>
      <c r="J1647" s="3">
        <f t="shared" si="27"/>
        <v>9</v>
      </c>
    </row>
    <row r="1648" spans="1:10" ht="14.25" customHeight="1" x14ac:dyDescent="0.45">
      <c r="A1648" s="5">
        <v>45557</v>
      </c>
      <c r="B1648" s="1">
        <v>45557.866378425926</v>
      </c>
      <c r="C1648" s="3">
        <f t="shared" si="24"/>
        <v>20</v>
      </c>
      <c r="D1648" s="3" t="s">
        <v>4</v>
      </c>
      <c r="E1648" s="3" t="s">
        <v>475</v>
      </c>
      <c r="F1648" s="4">
        <v>27.92</v>
      </c>
      <c r="G1648" s="3" t="s">
        <v>20</v>
      </c>
      <c r="H1648" s="3" t="str">
        <f t="shared" si="25"/>
        <v>Night</v>
      </c>
      <c r="I1648" s="3">
        <f t="shared" si="26"/>
        <v>7</v>
      </c>
      <c r="J1648" s="3">
        <f t="shared" si="27"/>
        <v>9</v>
      </c>
    </row>
    <row r="1649" spans="1:10" ht="14.25" customHeight="1" x14ac:dyDescent="0.45">
      <c r="A1649" s="5">
        <v>45557</v>
      </c>
      <c r="B1649" s="1">
        <v>45557.879916597223</v>
      </c>
      <c r="C1649" s="3">
        <f t="shared" si="24"/>
        <v>21</v>
      </c>
      <c r="D1649" s="3" t="s">
        <v>4</v>
      </c>
      <c r="E1649" s="3" t="s">
        <v>675</v>
      </c>
      <c r="F1649" s="4">
        <v>27.92</v>
      </c>
      <c r="G1649" s="3" t="s">
        <v>20</v>
      </c>
      <c r="H1649" s="3" t="str">
        <f t="shared" si="25"/>
        <v>Night</v>
      </c>
      <c r="I1649" s="3">
        <f t="shared" si="26"/>
        <v>7</v>
      </c>
      <c r="J1649" s="3">
        <f t="shared" si="27"/>
        <v>9</v>
      </c>
    </row>
    <row r="1650" spans="1:10" ht="14.25" customHeight="1" x14ac:dyDescent="0.45">
      <c r="A1650" s="5">
        <v>45557</v>
      </c>
      <c r="B1650" s="1">
        <v>45557.880726828706</v>
      </c>
      <c r="C1650" s="3">
        <f t="shared" si="24"/>
        <v>21</v>
      </c>
      <c r="D1650" s="3" t="s">
        <v>4</v>
      </c>
      <c r="E1650" s="3" t="s">
        <v>675</v>
      </c>
      <c r="F1650" s="4">
        <v>27.92</v>
      </c>
      <c r="G1650" s="3" t="s">
        <v>20</v>
      </c>
      <c r="H1650" s="3" t="str">
        <f t="shared" si="25"/>
        <v>Night</v>
      </c>
      <c r="I1650" s="3">
        <f t="shared" si="26"/>
        <v>7</v>
      </c>
      <c r="J1650" s="3">
        <f t="shared" si="27"/>
        <v>9</v>
      </c>
    </row>
    <row r="1651" spans="1:10" ht="14.25" customHeight="1" x14ac:dyDescent="0.45">
      <c r="A1651" s="5">
        <v>45557</v>
      </c>
      <c r="B1651" s="1">
        <v>45557.912547430555</v>
      </c>
      <c r="C1651" s="3">
        <f t="shared" si="24"/>
        <v>21</v>
      </c>
      <c r="D1651" s="3" t="s">
        <v>4</v>
      </c>
      <c r="E1651" s="3" t="s">
        <v>657</v>
      </c>
      <c r="F1651" s="4">
        <v>32.82</v>
      </c>
      <c r="G1651" s="3" t="s">
        <v>15</v>
      </c>
      <c r="H1651" s="3" t="str">
        <f t="shared" si="25"/>
        <v>Night</v>
      </c>
      <c r="I1651" s="3">
        <f t="shared" si="26"/>
        <v>7</v>
      </c>
      <c r="J1651" s="3">
        <f t="shared" si="27"/>
        <v>9</v>
      </c>
    </row>
    <row r="1652" spans="1:10" ht="14.25" customHeight="1" x14ac:dyDescent="0.45">
      <c r="A1652" s="5">
        <v>45557</v>
      </c>
      <c r="B1652" s="1">
        <v>45557.913130752313</v>
      </c>
      <c r="C1652" s="3">
        <f t="shared" si="24"/>
        <v>21</v>
      </c>
      <c r="D1652" s="3" t="s">
        <v>4</v>
      </c>
      <c r="E1652" s="3" t="s">
        <v>657</v>
      </c>
      <c r="F1652" s="4">
        <v>32.82</v>
      </c>
      <c r="G1652" s="3" t="s">
        <v>15</v>
      </c>
      <c r="H1652" s="3" t="str">
        <f t="shared" si="25"/>
        <v>Night</v>
      </c>
      <c r="I1652" s="3">
        <f t="shared" si="26"/>
        <v>7</v>
      </c>
      <c r="J1652" s="3">
        <f t="shared" si="27"/>
        <v>9</v>
      </c>
    </row>
    <row r="1653" spans="1:10" ht="14.25" customHeight="1" x14ac:dyDescent="0.45">
      <c r="A1653" s="5">
        <v>45557</v>
      </c>
      <c r="B1653" s="1">
        <v>45557.942388703705</v>
      </c>
      <c r="C1653" s="3">
        <f t="shared" si="24"/>
        <v>22</v>
      </c>
      <c r="D1653" s="3" t="s">
        <v>4</v>
      </c>
      <c r="E1653" s="3" t="s">
        <v>676</v>
      </c>
      <c r="F1653" s="4">
        <v>23.02</v>
      </c>
      <c r="G1653" s="3" t="s">
        <v>17</v>
      </c>
      <c r="H1653" s="3" t="str">
        <f t="shared" si="25"/>
        <v>Night</v>
      </c>
      <c r="I1653" s="3">
        <f t="shared" si="26"/>
        <v>7</v>
      </c>
      <c r="J1653" s="3">
        <f t="shared" si="27"/>
        <v>9</v>
      </c>
    </row>
    <row r="1654" spans="1:10" ht="14.25" customHeight="1" x14ac:dyDescent="0.45">
      <c r="A1654" s="5">
        <v>45557</v>
      </c>
      <c r="B1654" s="1">
        <v>45557.943037106481</v>
      </c>
      <c r="C1654" s="3">
        <f t="shared" si="24"/>
        <v>22</v>
      </c>
      <c r="D1654" s="3" t="s">
        <v>4</v>
      </c>
      <c r="E1654" s="3" t="s">
        <v>677</v>
      </c>
      <c r="F1654" s="4">
        <v>27.92</v>
      </c>
      <c r="G1654" s="3" t="s">
        <v>20</v>
      </c>
      <c r="H1654" s="3" t="str">
        <f t="shared" si="25"/>
        <v>Night</v>
      </c>
      <c r="I1654" s="3">
        <f t="shared" si="26"/>
        <v>7</v>
      </c>
      <c r="J1654" s="3">
        <f t="shared" si="27"/>
        <v>9</v>
      </c>
    </row>
    <row r="1655" spans="1:10" ht="14.25" customHeight="1" x14ac:dyDescent="0.45">
      <c r="A1655" s="5">
        <v>45558</v>
      </c>
      <c r="B1655" s="1">
        <v>45558.377511041668</v>
      </c>
      <c r="C1655" s="3">
        <f t="shared" si="24"/>
        <v>9</v>
      </c>
      <c r="D1655" s="3" t="s">
        <v>4</v>
      </c>
      <c r="E1655" s="3" t="s">
        <v>296</v>
      </c>
      <c r="F1655" s="4">
        <v>27.92</v>
      </c>
      <c r="G1655" s="3" t="s">
        <v>20</v>
      </c>
      <c r="H1655" s="3" t="str">
        <f t="shared" si="25"/>
        <v>Morning</v>
      </c>
      <c r="I1655" s="3">
        <f t="shared" si="26"/>
        <v>1</v>
      </c>
      <c r="J1655" s="3">
        <f t="shared" si="27"/>
        <v>9</v>
      </c>
    </row>
    <row r="1656" spans="1:10" ht="14.25" customHeight="1" x14ac:dyDescent="0.45">
      <c r="A1656" s="5">
        <v>45558</v>
      </c>
      <c r="B1656" s="1">
        <v>45558.419644305555</v>
      </c>
      <c r="C1656" s="3">
        <f t="shared" si="24"/>
        <v>10</v>
      </c>
      <c r="D1656" s="3" t="s">
        <v>4</v>
      </c>
      <c r="E1656" s="3" t="s">
        <v>161</v>
      </c>
      <c r="F1656" s="4">
        <v>23.02</v>
      </c>
      <c r="G1656" s="3" t="s">
        <v>34</v>
      </c>
      <c r="H1656" s="3" t="str">
        <f t="shared" si="25"/>
        <v>Morning</v>
      </c>
      <c r="I1656" s="3">
        <f t="shared" si="26"/>
        <v>1</v>
      </c>
      <c r="J1656" s="3">
        <f t="shared" si="27"/>
        <v>9</v>
      </c>
    </row>
    <row r="1657" spans="1:10" ht="14.25" customHeight="1" x14ac:dyDescent="0.45">
      <c r="A1657" s="5">
        <v>45558</v>
      </c>
      <c r="B1657" s="1">
        <v>45558.507689259262</v>
      </c>
      <c r="C1657" s="3">
        <f t="shared" si="24"/>
        <v>12</v>
      </c>
      <c r="D1657" s="3" t="s">
        <v>4</v>
      </c>
      <c r="E1657" s="3" t="s">
        <v>604</v>
      </c>
      <c r="F1657" s="4">
        <v>23.02</v>
      </c>
      <c r="G1657" s="3" t="s">
        <v>17</v>
      </c>
      <c r="H1657" s="3" t="str">
        <f t="shared" si="25"/>
        <v>Afternoon</v>
      </c>
      <c r="I1657" s="3">
        <f t="shared" si="26"/>
        <v>1</v>
      </c>
      <c r="J1657" s="3">
        <f t="shared" si="27"/>
        <v>9</v>
      </c>
    </row>
    <row r="1658" spans="1:10" ht="14.25" customHeight="1" x14ac:dyDescent="0.45">
      <c r="A1658" s="5">
        <v>45558</v>
      </c>
      <c r="B1658" s="1">
        <v>45558.589490115737</v>
      </c>
      <c r="C1658" s="3">
        <f t="shared" si="24"/>
        <v>14</v>
      </c>
      <c r="D1658" s="3" t="s">
        <v>4</v>
      </c>
      <c r="E1658" s="3" t="s">
        <v>593</v>
      </c>
      <c r="F1658" s="4">
        <v>27.92</v>
      </c>
      <c r="G1658" s="3" t="s">
        <v>20</v>
      </c>
      <c r="H1658" s="3" t="str">
        <f t="shared" si="25"/>
        <v>Afternoon</v>
      </c>
      <c r="I1658" s="3">
        <f t="shared" si="26"/>
        <v>1</v>
      </c>
      <c r="J1658" s="3">
        <f t="shared" si="27"/>
        <v>9</v>
      </c>
    </row>
    <row r="1659" spans="1:10" ht="14.25" customHeight="1" x14ac:dyDescent="0.45">
      <c r="A1659" s="5">
        <v>45558</v>
      </c>
      <c r="B1659" s="1">
        <v>45558.72763415509</v>
      </c>
      <c r="C1659" s="3">
        <f t="shared" si="24"/>
        <v>17</v>
      </c>
      <c r="D1659" s="3" t="s">
        <v>4</v>
      </c>
      <c r="E1659" s="3" t="s">
        <v>678</v>
      </c>
      <c r="F1659" s="4">
        <v>32.82</v>
      </c>
      <c r="G1659" s="3" t="s">
        <v>49</v>
      </c>
      <c r="H1659" s="3" t="str">
        <f t="shared" si="25"/>
        <v>Night</v>
      </c>
      <c r="I1659" s="3">
        <f t="shared" si="26"/>
        <v>1</v>
      </c>
      <c r="J1659" s="3">
        <f t="shared" si="27"/>
        <v>9</v>
      </c>
    </row>
    <row r="1660" spans="1:10" ht="14.25" customHeight="1" x14ac:dyDescent="0.45">
      <c r="A1660" s="5">
        <v>45558</v>
      </c>
      <c r="B1660" s="1">
        <v>45558.783685601855</v>
      </c>
      <c r="C1660" s="3">
        <f t="shared" si="24"/>
        <v>18</v>
      </c>
      <c r="D1660" s="3" t="s">
        <v>4</v>
      </c>
      <c r="E1660" s="3" t="s">
        <v>679</v>
      </c>
      <c r="F1660" s="4">
        <v>23.02</v>
      </c>
      <c r="G1660" s="3" t="s">
        <v>17</v>
      </c>
      <c r="H1660" s="3" t="str">
        <f t="shared" si="25"/>
        <v>Night</v>
      </c>
      <c r="I1660" s="3">
        <f t="shared" si="26"/>
        <v>1</v>
      </c>
      <c r="J1660" s="3">
        <f t="shared" si="27"/>
        <v>9</v>
      </c>
    </row>
    <row r="1661" spans="1:10" ht="14.25" customHeight="1" x14ac:dyDescent="0.45">
      <c r="A1661" s="5">
        <v>45558</v>
      </c>
      <c r="B1661" s="1">
        <v>45558.824559606481</v>
      </c>
      <c r="C1661" s="3">
        <f t="shared" si="24"/>
        <v>19</v>
      </c>
      <c r="D1661" s="3" t="s">
        <v>4</v>
      </c>
      <c r="E1661" s="3" t="s">
        <v>527</v>
      </c>
      <c r="F1661" s="4">
        <v>32.82</v>
      </c>
      <c r="G1661" s="3" t="s">
        <v>13</v>
      </c>
      <c r="H1661" s="3" t="str">
        <f t="shared" si="25"/>
        <v>Night</v>
      </c>
      <c r="I1661" s="3">
        <f t="shared" si="26"/>
        <v>1</v>
      </c>
      <c r="J1661" s="3">
        <f t="shared" si="27"/>
        <v>9</v>
      </c>
    </row>
    <row r="1662" spans="1:10" ht="14.25" customHeight="1" x14ac:dyDescent="0.45">
      <c r="A1662" s="5">
        <v>45558</v>
      </c>
      <c r="B1662" s="1">
        <v>45558.84011420139</v>
      </c>
      <c r="C1662" s="3">
        <f t="shared" si="24"/>
        <v>20</v>
      </c>
      <c r="D1662" s="3" t="s">
        <v>4</v>
      </c>
      <c r="E1662" s="3" t="s">
        <v>226</v>
      </c>
      <c r="F1662" s="4">
        <v>32.82</v>
      </c>
      <c r="G1662" s="3" t="s">
        <v>49</v>
      </c>
      <c r="H1662" s="3" t="str">
        <f t="shared" si="25"/>
        <v>Night</v>
      </c>
      <c r="I1662" s="3">
        <f t="shared" si="26"/>
        <v>1</v>
      </c>
      <c r="J1662" s="3">
        <f t="shared" si="27"/>
        <v>9</v>
      </c>
    </row>
    <row r="1663" spans="1:10" ht="14.25" customHeight="1" x14ac:dyDescent="0.45">
      <c r="A1663" s="5">
        <v>45558</v>
      </c>
      <c r="B1663" s="1">
        <v>45558.926047604167</v>
      </c>
      <c r="C1663" s="3">
        <f t="shared" si="24"/>
        <v>22</v>
      </c>
      <c r="D1663" s="3" t="s">
        <v>4</v>
      </c>
      <c r="E1663" s="3" t="s">
        <v>661</v>
      </c>
      <c r="F1663" s="4">
        <v>27.92</v>
      </c>
      <c r="G1663" s="3" t="s">
        <v>20</v>
      </c>
      <c r="H1663" s="3" t="str">
        <f t="shared" si="25"/>
        <v>Night</v>
      </c>
      <c r="I1663" s="3">
        <f t="shared" si="26"/>
        <v>1</v>
      </c>
      <c r="J1663" s="3">
        <f t="shared" si="27"/>
        <v>9</v>
      </c>
    </row>
    <row r="1664" spans="1:10" ht="14.25" customHeight="1" x14ac:dyDescent="0.45">
      <c r="A1664" s="5">
        <v>45558</v>
      </c>
      <c r="B1664" s="1">
        <v>45558.92725645833</v>
      </c>
      <c r="C1664" s="3">
        <f t="shared" si="24"/>
        <v>22</v>
      </c>
      <c r="D1664" s="3" t="s">
        <v>4</v>
      </c>
      <c r="E1664" s="3" t="s">
        <v>661</v>
      </c>
      <c r="F1664" s="4">
        <v>27.92</v>
      </c>
      <c r="G1664" s="3" t="s">
        <v>20</v>
      </c>
      <c r="H1664" s="3" t="str">
        <f t="shared" si="25"/>
        <v>Night</v>
      </c>
      <c r="I1664" s="3">
        <f t="shared" si="26"/>
        <v>1</v>
      </c>
      <c r="J1664" s="3">
        <f t="shared" si="27"/>
        <v>9</v>
      </c>
    </row>
    <row r="1665" spans="1:10" ht="14.25" customHeight="1" x14ac:dyDescent="0.45">
      <c r="A1665" s="5">
        <v>45559</v>
      </c>
      <c r="B1665" s="1">
        <v>45559.356627465277</v>
      </c>
      <c r="C1665" s="3">
        <f t="shared" si="24"/>
        <v>8</v>
      </c>
      <c r="D1665" s="3" t="s">
        <v>4</v>
      </c>
      <c r="E1665" s="3" t="s">
        <v>296</v>
      </c>
      <c r="F1665" s="4">
        <v>27.92</v>
      </c>
      <c r="G1665" s="3" t="s">
        <v>20</v>
      </c>
      <c r="H1665" s="3" t="str">
        <f t="shared" si="25"/>
        <v>Morning</v>
      </c>
      <c r="I1665" s="3">
        <f t="shared" si="26"/>
        <v>2</v>
      </c>
      <c r="J1665" s="3">
        <f t="shared" si="27"/>
        <v>9</v>
      </c>
    </row>
    <row r="1666" spans="1:10" ht="14.25" customHeight="1" x14ac:dyDescent="0.45">
      <c r="A1666" s="5">
        <v>45559</v>
      </c>
      <c r="B1666" s="1">
        <v>45559.516631516206</v>
      </c>
      <c r="C1666" s="3">
        <f t="shared" si="24"/>
        <v>12</v>
      </c>
      <c r="D1666" s="3" t="s">
        <v>4</v>
      </c>
      <c r="E1666" s="3" t="s">
        <v>654</v>
      </c>
      <c r="F1666" s="4">
        <v>32.82</v>
      </c>
      <c r="G1666" s="3" t="s">
        <v>13</v>
      </c>
      <c r="H1666" s="3" t="str">
        <f t="shared" si="25"/>
        <v>Afternoon</v>
      </c>
      <c r="I1666" s="3">
        <f t="shared" si="26"/>
        <v>2</v>
      </c>
      <c r="J1666" s="3">
        <f t="shared" si="27"/>
        <v>9</v>
      </c>
    </row>
    <row r="1667" spans="1:10" ht="14.25" customHeight="1" x14ac:dyDescent="0.45">
      <c r="A1667" s="5">
        <v>45559</v>
      </c>
      <c r="B1667" s="1">
        <v>45559.517300347223</v>
      </c>
      <c r="C1667" s="3">
        <f t="shared" si="24"/>
        <v>12</v>
      </c>
      <c r="D1667" s="3" t="s">
        <v>4</v>
      </c>
      <c r="E1667" s="3" t="s">
        <v>654</v>
      </c>
      <c r="F1667" s="4">
        <v>32.82</v>
      </c>
      <c r="G1667" s="3" t="s">
        <v>13</v>
      </c>
      <c r="H1667" s="3" t="str">
        <f t="shared" si="25"/>
        <v>Afternoon</v>
      </c>
      <c r="I1667" s="3">
        <f t="shared" si="26"/>
        <v>2</v>
      </c>
      <c r="J1667" s="3">
        <f t="shared" si="27"/>
        <v>9</v>
      </c>
    </row>
    <row r="1668" spans="1:10" ht="14.25" customHeight="1" x14ac:dyDescent="0.45">
      <c r="A1668" s="5">
        <v>45559</v>
      </c>
      <c r="B1668" s="1">
        <v>45559.532458368056</v>
      </c>
      <c r="C1668" s="3">
        <f t="shared" si="24"/>
        <v>12</v>
      </c>
      <c r="D1668" s="3" t="s">
        <v>4</v>
      </c>
      <c r="E1668" s="3" t="s">
        <v>680</v>
      </c>
      <c r="F1668" s="4">
        <v>32.82</v>
      </c>
      <c r="G1668" s="3" t="s">
        <v>13</v>
      </c>
      <c r="H1668" s="3" t="str">
        <f t="shared" si="25"/>
        <v>Afternoon</v>
      </c>
      <c r="I1668" s="3">
        <f t="shared" si="26"/>
        <v>2</v>
      </c>
      <c r="J1668" s="3">
        <f t="shared" si="27"/>
        <v>9</v>
      </c>
    </row>
    <row r="1669" spans="1:10" ht="14.25" customHeight="1" x14ac:dyDescent="0.45">
      <c r="A1669" s="5">
        <v>45559</v>
      </c>
      <c r="B1669" s="1">
        <v>45559.533210925925</v>
      </c>
      <c r="C1669" s="3">
        <f t="shared" si="24"/>
        <v>12</v>
      </c>
      <c r="D1669" s="3" t="s">
        <v>4</v>
      </c>
      <c r="E1669" s="3" t="s">
        <v>680</v>
      </c>
      <c r="F1669" s="4">
        <v>32.82</v>
      </c>
      <c r="G1669" s="3" t="s">
        <v>13</v>
      </c>
      <c r="H1669" s="3" t="str">
        <f t="shared" si="25"/>
        <v>Afternoon</v>
      </c>
      <c r="I1669" s="3">
        <f t="shared" si="26"/>
        <v>2</v>
      </c>
      <c r="J1669" s="3">
        <f t="shared" si="27"/>
        <v>9</v>
      </c>
    </row>
    <row r="1670" spans="1:10" ht="14.25" customHeight="1" x14ac:dyDescent="0.45">
      <c r="A1670" s="5">
        <v>45559</v>
      </c>
      <c r="B1670" s="1">
        <v>45559.591427534724</v>
      </c>
      <c r="C1670" s="3">
        <f t="shared" si="24"/>
        <v>14</v>
      </c>
      <c r="D1670" s="3" t="s">
        <v>4</v>
      </c>
      <c r="E1670" s="3" t="s">
        <v>681</v>
      </c>
      <c r="F1670" s="4">
        <v>32.82</v>
      </c>
      <c r="G1670" s="3" t="s">
        <v>13</v>
      </c>
      <c r="H1670" s="3" t="str">
        <f t="shared" si="25"/>
        <v>Afternoon</v>
      </c>
      <c r="I1670" s="3">
        <f t="shared" si="26"/>
        <v>2</v>
      </c>
      <c r="J1670" s="3">
        <f t="shared" si="27"/>
        <v>9</v>
      </c>
    </row>
    <row r="1671" spans="1:10" ht="14.25" customHeight="1" x14ac:dyDescent="0.45">
      <c r="A1671" s="5">
        <v>45559</v>
      </c>
      <c r="B1671" s="1">
        <v>45559.605193761578</v>
      </c>
      <c r="C1671" s="3">
        <f t="shared" si="24"/>
        <v>14</v>
      </c>
      <c r="D1671" s="3" t="s">
        <v>4</v>
      </c>
      <c r="E1671" s="3" t="s">
        <v>682</v>
      </c>
      <c r="F1671" s="4">
        <v>23.02</v>
      </c>
      <c r="G1671" s="3" t="s">
        <v>34</v>
      </c>
      <c r="H1671" s="3" t="str">
        <f t="shared" si="25"/>
        <v>Afternoon</v>
      </c>
      <c r="I1671" s="3">
        <f t="shared" si="26"/>
        <v>2</v>
      </c>
      <c r="J1671" s="3">
        <f t="shared" si="27"/>
        <v>9</v>
      </c>
    </row>
    <row r="1672" spans="1:10" ht="14.25" customHeight="1" x14ac:dyDescent="0.45">
      <c r="A1672" s="5">
        <v>45559</v>
      </c>
      <c r="B1672" s="1">
        <v>45559.650968726855</v>
      </c>
      <c r="C1672" s="3">
        <f t="shared" si="24"/>
        <v>15</v>
      </c>
      <c r="D1672" s="3" t="s">
        <v>4</v>
      </c>
      <c r="E1672" s="3" t="s">
        <v>530</v>
      </c>
      <c r="F1672" s="4">
        <v>32.82</v>
      </c>
      <c r="G1672" s="3" t="s">
        <v>49</v>
      </c>
      <c r="H1672" s="3" t="str">
        <f t="shared" si="25"/>
        <v>Afternoon</v>
      </c>
      <c r="I1672" s="3">
        <f t="shared" si="26"/>
        <v>2</v>
      </c>
      <c r="J1672" s="3">
        <f t="shared" si="27"/>
        <v>9</v>
      </c>
    </row>
    <row r="1673" spans="1:10" ht="14.25" customHeight="1" x14ac:dyDescent="0.45">
      <c r="A1673" s="5">
        <v>45559</v>
      </c>
      <c r="B1673" s="1">
        <v>45559.693614537035</v>
      </c>
      <c r="C1673" s="3">
        <f t="shared" si="24"/>
        <v>16</v>
      </c>
      <c r="D1673" s="3" t="s">
        <v>4</v>
      </c>
      <c r="E1673" s="3" t="s">
        <v>603</v>
      </c>
      <c r="F1673" s="4">
        <v>32.82</v>
      </c>
      <c r="G1673" s="3" t="s">
        <v>13</v>
      </c>
      <c r="H1673" s="3" t="str">
        <f t="shared" si="25"/>
        <v>Afternoon</v>
      </c>
      <c r="I1673" s="3">
        <f t="shared" si="26"/>
        <v>2</v>
      </c>
      <c r="J1673" s="3">
        <f t="shared" si="27"/>
        <v>9</v>
      </c>
    </row>
    <row r="1674" spans="1:10" ht="14.25" customHeight="1" x14ac:dyDescent="0.45">
      <c r="A1674" s="5">
        <v>45559</v>
      </c>
      <c r="B1674" s="1">
        <v>45559.779895081017</v>
      </c>
      <c r="C1674" s="3">
        <f t="shared" si="24"/>
        <v>18</v>
      </c>
      <c r="D1674" s="3" t="s">
        <v>4</v>
      </c>
      <c r="E1674" s="3" t="s">
        <v>428</v>
      </c>
      <c r="F1674" s="4">
        <v>23.02</v>
      </c>
      <c r="G1674" s="3" t="s">
        <v>17</v>
      </c>
      <c r="H1674" s="3" t="str">
        <f t="shared" si="25"/>
        <v>Night</v>
      </c>
      <c r="I1674" s="3">
        <f t="shared" si="26"/>
        <v>2</v>
      </c>
      <c r="J1674" s="3">
        <f t="shared" si="27"/>
        <v>9</v>
      </c>
    </row>
    <row r="1675" spans="1:10" ht="14.25" customHeight="1" x14ac:dyDescent="0.45">
      <c r="A1675" s="5">
        <v>45559</v>
      </c>
      <c r="B1675" s="1">
        <v>45559.780487060183</v>
      </c>
      <c r="C1675" s="3">
        <f t="shared" si="24"/>
        <v>18</v>
      </c>
      <c r="D1675" s="3" t="s">
        <v>4</v>
      </c>
      <c r="E1675" s="3" t="s">
        <v>428</v>
      </c>
      <c r="F1675" s="4">
        <v>23.02</v>
      </c>
      <c r="G1675" s="3" t="s">
        <v>17</v>
      </c>
      <c r="H1675" s="3" t="str">
        <f t="shared" si="25"/>
        <v>Night</v>
      </c>
      <c r="I1675" s="3">
        <f t="shared" si="26"/>
        <v>2</v>
      </c>
      <c r="J1675" s="3">
        <f t="shared" si="27"/>
        <v>9</v>
      </c>
    </row>
    <row r="1676" spans="1:10" ht="14.25" customHeight="1" x14ac:dyDescent="0.45">
      <c r="A1676" s="5">
        <v>45559</v>
      </c>
      <c r="B1676" s="1">
        <v>45559.844333287037</v>
      </c>
      <c r="C1676" s="3">
        <f t="shared" si="24"/>
        <v>20</v>
      </c>
      <c r="D1676" s="3" t="s">
        <v>4</v>
      </c>
      <c r="E1676" s="3" t="s">
        <v>683</v>
      </c>
      <c r="F1676" s="4">
        <v>32.82</v>
      </c>
      <c r="G1676" s="3" t="s">
        <v>15</v>
      </c>
      <c r="H1676" s="3" t="str">
        <f t="shared" si="25"/>
        <v>Night</v>
      </c>
      <c r="I1676" s="3">
        <f t="shared" si="26"/>
        <v>2</v>
      </c>
      <c r="J1676" s="3">
        <f t="shared" si="27"/>
        <v>9</v>
      </c>
    </row>
    <row r="1677" spans="1:10" ht="14.25" customHeight="1" x14ac:dyDescent="0.45">
      <c r="A1677" s="5">
        <v>45559</v>
      </c>
      <c r="B1677" s="1">
        <v>45559.878636458336</v>
      </c>
      <c r="C1677" s="3">
        <f t="shared" si="24"/>
        <v>21</v>
      </c>
      <c r="D1677" s="3" t="s">
        <v>4</v>
      </c>
      <c r="E1677" s="3" t="s">
        <v>651</v>
      </c>
      <c r="F1677" s="4">
        <v>32.82</v>
      </c>
      <c r="G1677" s="3" t="s">
        <v>13</v>
      </c>
      <c r="H1677" s="3" t="str">
        <f t="shared" si="25"/>
        <v>Night</v>
      </c>
      <c r="I1677" s="3">
        <f t="shared" si="26"/>
        <v>2</v>
      </c>
      <c r="J1677" s="3">
        <f t="shared" si="27"/>
        <v>9</v>
      </c>
    </row>
    <row r="1678" spans="1:10" ht="14.25" customHeight="1" x14ac:dyDescent="0.45">
      <c r="A1678" s="5">
        <v>45559</v>
      </c>
      <c r="B1678" s="1">
        <v>45559.879541689814</v>
      </c>
      <c r="C1678" s="3">
        <f t="shared" si="24"/>
        <v>21</v>
      </c>
      <c r="D1678" s="3" t="s">
        <v>4</v>
      </c>
      <c r="E1678" s="3" t="s">
        <v>551</v>
      </c>
      <c r="F1678" s="4">
        <v>27.92</v>
      </c>
      <c r="G1678" s="3" t="s">
        <v>20</v>
      </c>
      <c r="H1678" s="3" t="str">
        <f t="shared" si="25"/>
        <v>Night</v>
      </c>
      <c r="I1678" s="3">
        <f t="shared" si="26"/>
        <v>2</v>
      </c>
      <c r="J1678" s="3">
        <f t="shared" si="27"/>
        <v>9</v>
      </c>
    </row>
    <row r="1679" spans="1:10" ht="14.25" customHeight="1" x14ac:dyDescent="0.45">
      <c r="A1679" s="5">
        <v>45559</v>
      </c>
      <c r="B1679" s="1">
        <v>45559.880265798609</v>
      </c>
      <c r="C1679" s="3">
        <f t="shared" si="24"/>
        <v>21</v>
      </c>
      <c r="D1679" s="3" t="s">
        <v>4</v>
      </c>
      <c r="E1679" s="3" t="s">
        <v>551</v>
      </c>
      <c r="F1679" s="4">
        <v>27.92</v>
      </c>
      <c r="G1679" s="3" t="s">
        <v>20</v>
      </c>
      <c r="H1679" s="3" t="str">
        <f t="shared" si="25"/>
        <v>Night</v>
      </c>
      <c r="I1679" s="3">
        <f t="shared" si="26"/>
        <v>2</v>
      </c>
      <c r="J1679" s="3">
        <f t="shared" si="27"/>
        <v>9</v>
      </c>
    </row>
    <row r="1680" spans="1:10" ht="14.25" customHeight="1" x14ac:dyDescent="0.45">
      <c r="A1680" s="5">
        <v>45560</v>
      </c>
      <c r="B1680" s="1">
        <v>45560.3273275463</v>
      </c>
      <c r="C1680" s="3">
        <f t="shared" si="24"/>
        <v>7</v>
      </c>
      <c r="D1680" s="3" t="s">
        <v>4</v>
      </c>
      <c r="E1680" s="3" t="s">
        <v>684</v>
      </c>
      <c r="F1680" s="4">
        <v>32.82</v>
      </c>
      <c r="G1680" s="3" t="s">
        <v>49</v>
      </c>
      <c r="H1680" s="3" t="str">
        <f t="shared" si="25"/>
        <v>Morning</v>
      </c>
      <c r="I1680" s="3">
        <f t="shared" si="26"/>
        <v>3</v>
      </c>
      <c r="J1680" s="3">
        <f t="shared" si="27"/>
        <v>9</v>
      </c>
    </row>
    <row r="1681" spans="1:10" ht="14.25" customHeight="1" x14ac:dyDescent="0.45">
      <c r="A1681" s="5">
        <v>45560</v>
      </c>
      <c r="B1681" s="1">
        <v>45560.483015428239</v>
      </c>
      <c r="C1681" s="3">
        <f t="shared" si="24"/>
        <v>11</v>
      </c>
      <c r="D1681" s="3" t="s">
        <v>4</v>
      </c>
      <c r="E1681" s="3" t="s">
        <v>161</v>
      </c>
      <c r="F1681" s="4">
        <v>23.02</v>
      </c>
      <c r="G1681" s="3" t="s">
        <v>34</v>
      </c>
      <c r="H1681" s="3" t="str">
        <f t="shared" si="25"/>
        <v>Morning</v>
      </c>
      <c r="I1681" s="3">
        <f t="shared" si="26"/>
        <v>3</v>
      </c>
      <c r="J1681" s="3">
        <f t="shared" si="27"/>
        <v>9</v>
      </c>
    </row>
    <row r="1682" spans="1:10" ht="14.25" customHeight="1" x14ac:dyDescent="0.45">
      <c r="A1682" s="5">
        <v>45560</v>
      </c>
      <c r="B1682" s="1">
        <v>45560.493926064817</v>
      </c>
      <c r="C1682" s="3">
        <f t="shared" si="24"/>
        <v>11</v>
      </c>
      <c r="D1682" s="3" t="s">
        <v>4</v>
      </c>
      <c r="E1682" s="3" t="s">
        <v>685</v>
      </c>
      <c r="F1682" s="4">
        <v>27.92</v>
      </c>
      <c r="G1682" s="3" t="s">
        <v>20</v>
      </c>
      <c r="H1682" s="3" t="str">
        <f t="shared" si="25"/>
        <v>Morning</v>
      </c>
      <c r="I1682" s="3">
        <f t="shared" si="26"/>
        <v>3</v>
      </c>
      <c r="J1682" s="3">
        <f t="shared" si="27"/>
        <v>9</v>
      </c>
    </row>
    <row r="1683" spans="1:10" ht="14.25" customHeight="1" x14ac:dyDescent="0.45">
      <c r="A1683" s="5">
        <v>45560</v>
      </c>
      <c r="B1683" s="1">
        <v>45560.495062164351</v>
      </c>
      <c r="C1683" s="3">
        <f t="shared" si="24"/>
        <v>11</v>
      </c>
      <c r="D1683" s="3" t="s">
        <v>4</v>
      </c>
      <c r="E1683" s="3" t="s">
        <v>685</v>
      </c>
      <c r="F1683" s="4">
        <v>32.82</v>
      </c>
      <c r="G1683" s="3" t="s">
        <v>13</v>
      </c>
      <c r="H1683" s="3" t="str">
        <f t="shared" si="25"/>
        <v>Morning</v>
      </c>
      <c r="I1683" s="3">
        <f t="shared" si="26"/>
        <v>3</v>
      </c>
      <c r="J1683" s="3">
        <f t="shared" si="27"/>
        <v>9</v>
      </c>
    </row>
    <row r="1684" spans="1:10" ht="14.25" customHeight="1" x14ac:dyDescent="0.45">
      <c r="A1684" s="5">
        <v>45560</v>
      </c>
      <c r="B1684" s="1">
        <v>45560.579762199071</v>
      </c>
      <c r="C1684" s="3">
        <f t="shared" si="24"/>
        <v>13</v>
      </c>
      <c r="D1684" s="3" t="s">
        <v>4</v>
      </c>
      <c r="E1684" s="3" t="s">
        <v>686</v>
      </c>
      <c r="F1684" s="4">
        <v>27.92</v>
      </c>
      <c r="G1684" s="3" t="s">
        <v>20</v>
      </c>
      <c r="H1684" s="3" t="str">
        <f t="shared" si="25"/>
        <v>Afternoon</v>
      </c>
      <c r="I1684" s="3">
        <f t="shared" si="26"/>
        <v>3</v>
      </c>
      <c r="J1684" s="3">
        <f t="shared" si="27"/>
        <v>9</v>
      </c>
    </row>
    <row r="1685" spans="1:10" ht="14.25" customHeight="1" x14ac:dyDescent="0.45">
      <c r="A1685" s="5">
        <v>45560</v>
      </c>
      <c r="B1685" s="1">
        <v>45560.580546967591</v>
      </c>
      <c r="C1685" s="3">
        <f t="shared" si="24"/>
        <v>13</v>
      </c>
      <c r="D1685" s="3" t="s">
        <v>4</v>
      </c>
      <c r="E1685" s="3" t="s">
        <v>686</v>
      </c>
      <c r="F1685" s="4">
        <v>27.92</v>
      </c>
      <c r="G1685" s="3" t="s">
        <v>20</v>
      </c>
      <c r="H1685" s="3" t="str">
        <f t="shared" si="25"/>
        <v>Afternoon</v>
      </c>
      <c r="I1685" s="3">
        <f t="shared" si="26"/>
        <v>3</v>
      </c>
      <c r="J1685" s="3">
        <f t="shared" si="27"/>
        <v>9</v>
      </c>
    </row>
    <row r="1686" spans="1:10" ht="14.25" customHeight="1" x14ac:dyDescent="0.45">
      <c r="A1686" s="5">
        <v>45560</v>
      </c>
      <c r="B1686" s="1">
        <v>45560.733763680553</v>
      </c>
      <c r="C1686" s="3">
        <f t="shared" si="24"/>
        <v>17</v>
      </c>
      <c r="D1686" s="3" t="s">
        <v>4</v>
      </c>
      <c r="E1686" s="3" t="s">
        <v>687</v>
      </c>
      <c r="F1686" s="4">
        <v>27.92</v>
      </c>
      <c r="G1686" s="3" t="s">
        <v>20</v>
      </c>
      <c r="H1686" s="3" t="str">
        <f t="shared" si="25"/>
        <v>Night</v>
      </c>
      <c r="I1686" s="3">
        <f t="shared" si="26"/>
        <v>3</v>
      </c>
      <c r="J1686" s="3">
        <f t="shared" si="27"/>
        <v>9</v>
      </c>
    </row>
    <row r="1687" spans="1:10" ht="14.25" customHeight="1" x14ac:dyDescent="0.45">
      <c r="A1687" s="5">
        <v>45560</v>
      </c>
      <c r="B1687" s="1">
        <v>45560.734396296299</v>
      </c>
      <c r="C1687" s="3">
        <f t="shared" si="24"/>
        <v>17</v>
      </c>
      <c r="D1687" s="3" t="s">
        <v>4</v>
      </c>
      <c r="E1687" s="3" t="s">
        <v>687</v>
      </c>
      <c r="F1687" s="4">
        <v>27.92</v>
      </c>
      <c r="G1687" s="3" t="s">
        <v>20</v>
      </c>
      <c r="H1687" s="3" t="str">
        <f t="shared" si="25"/>
        <v>Night</v>
      </c>
      <c r="I1687" s="3">
        <f t="shared" si="26"/>
        <v>3</v>
      </c>
      <c r="J1687" s="3">
        <f t="shared" si="27"/>
        <v>9</v>
      </c>
    </row>
    <row r="1688" spans="1:10" ht="14.25" customHeight="1" x14ac:dyDescent="0.45">
      <c r="A1688" s="5">
        <v>45560</v>
      </c>
      <c r="B1688" s="1">
        <v>45560.899088993057</v>
      </c>
      <c r="C1688" s="3">
        <f t="shared" si="24"/>
        <v>21</v>
      </c>
      <c r="D1688" s="3" t="s">
        <v>4</v>
      </c>
      <c r="E1688" s="3" t="s">
        <v>688</v>
      </c>
      <c r="F1688" s="4">
        <v>23.02</v>
      </c>
      <c r="G1688" s="3" t="s">
        <v>17</v>
      </c>
      <c r="H1688" s="3" t="str">
        <f t="shared" si="25"/>
        <v>Night</v>
      </c>
      <c r="I1688" s="3">
        <f t="shared" si="26"/>
        <v>3</v>
      </c>
      <c r="J1688" s="3">
        <f t="shared" si="27"/>
        <v>9</v>
      </c>
    </row>
    <row r="1689" spans="1:10" ht="14.25" customHeight="1" x14ac:dyDescent="0.45">
      <c r="A1689" s="5">
        <v>45560</v>
      </c>
      <c r="B1689" s="1">
        <v>45560.929765671295</v>
      </c>
      <c r="C1689" s="3">
        <f t="shared" si="24"/>
        <v>22</v>
      </c>
      <c r="D1689" s="3" t="s">
        <v>4</v>
      </c>
      <c r="E1689" s="3" t="s">
        <v>495</v>
      </c>
      <c r="F1689" s="4">
        <v>27.92</v>
      </c>
      <c r="G1689" s="3" t="s">
        <v>20</v>
      </c>
      <c r="H1689" s="3" t="str">
        <f t="shared" si="25"/>
        <v>Night</v>
      </c>
      <c r="I1689" s="3">
        <f t="shared" si="26"/>
        <v>3</v>
      </c>
      <c r="J1689" s="3">
        <f t="shared" si="27"/>
        <v>9</v>
      </c>
    </row>
    <row r="1690" spans="1:10" ht="14.25" customHeight="1" x14ac:dyDescent="0.45">
      <c r="A1690" s="5">
        <v>45561</v>
      </c>
      <c r="B1690" s="1">
        <v>45561.363600104167</v>
      </c>
      <c r="C1690" s="3">
        <f t="shared" si="24"/>
        <v>8</v>
      </c>
      <c r="D1690" s="3" t="s">
        <v>4</v>
      </c>
      <c r="E1690" s="3" t="s">
        <v>590</v>
      </c>
      <c r="F1690" s="4">
        <v>32.82</v>
      </c>
      <c r="G1690" s="3" t="s">
        <v>13</v>
      </c>
      <c r="H1690" s="3" t="str">
        <f t="shared" si="25"/>
        <v>Morning</v>
      </c>
      <c r="I1690" s="3">
        <f t="shared" si="26"/>
        <v>4</v>
      </c>
      <c r="J1690" s="3">
        <f t="shared" si="27"/>
        <v>9</v>
      </c>
    </row>
    <row r="1691" spans="1:10" ht="14.25" customHeight="1" x14ac:dyDescent="0.45">
      <c r="A1691" s="5">
        <v>45561</v>
      </c>
      <c r="B1691" s="1">
        <v>45561.442436168982</v>
      </c>
      <c r="C1691" s="3">
        <f t="shared" si="24"/>
        <v>10</v>
      </c>
      <c r="D1691" s="3" t="s">
        <v>4</v>
      </c>
      <c r="E1691" s="3" t="s">
        <v>353</v>
      </c>
      <c r="F1691" s="4">
        <v>27.92</v>
      </c>
      <c r="G1691" s="3" t="s">
        <v>20</v>
      </c>
      <c r="H1691" s="3" t="str">
        <f t="shared" si="25"/>
        <v>Morning</v>
      </c>
      <c r="I1691" s="3">
        <f t="shared" si="26"/>
        <v>4</v>
      </c>
      <c r="J1691" s="3">
        <f t="shared" si="27"/>
        <v>9</v>
      </c>
    </row>
    <row r="1692" spans="1:10" ht="14.25" customHeight="1" x14ac:dyDescent="0.45">
      <c r="A1692" s="5">
        <v>45561</v>
      </c>
      <c r="B1692" s="1">
        <v>45561.455467673608</v>
      </c>
      <c r="C1692" s="3">
        <f t="shared" si="24"/>
        <v>10</v>
      </c>
      <c r="D1692" s="3" t="s">
        <v>4</v>
      </c>
      <c r="E1692" s="3" t="s">
        <v>689</v>
      </c>
      <c r="F1692" s="4">
        <v>18.12</v>
      </c>
      <c r="G1692" s="3" t="s">
        <v>41</v>
      </c>
      <c r="H1692" s="3" t="str">
        <f t="shared" si="25"/>
        <v>Morning</v>
      </c>
      <c r="I1692" s="3">
        <f t="shared" si="26"/>
        <v>4</v>
      </c>
      <c r="J1692" s="3">
        <f t="shared" si="27"/>
        <v>9</v>
      </c>
    </row>
    <row r="1693" spans="1:10" ht="14.25" customHeight="1" x14ac:dyDescent="0.45">
      <c r="A1693" s="5">
        <v>45561</v>
      </c>
      <c r="B1693" s="1">
        <v>45561.482506608794</v>
      </c>
      <c r="C1693" s="3">
        <f t="shared" si="24"/>
        <v>11</v>
      </c>
      <c r="D1693" s="3" t="s">
        <v>4</v>
      </c>
      <c r="E1693" s="3" t="s">
        <v>690</v>
      </c>
      <c r="F1693" s="4">
        <v>32.82</v>
      </c>
      <c r="G1693" s="3" t="s">
        <v>49</v>
      </c>
      <c r="H1693" s="3" t="str">
        <f t="shared" si="25"/>
        <v>Morning</v>
      </c>
      <c r="I1693" s="3">
        <f t="shared" si="26"/>
        <v>4</v>
      </c>
      <c r="J1693" s="3">
        <f t="shared" si="27"/>
        <v>9</v>
      </c>
    </row>
    <row r="1694" spans="1:10" ht="14.25" customHeight="1" x14ac:dyDescent="0.45">
      <c r="A1694" s="5">
        <v>45561</v>
      </c>
      <c r="B1694" s="1">
        <v>45561.533349166668</v>
      </c>
      <c r="C1694" s="3">
        <f t="shared" si="24"/>
        <v>12</v>
      </c>
      <c r="D1694" s="3" t="s">
        <v>4</v>
      </c>
      <c r="E1694" s="3" t="s">
        <v>691</v>
      </c>
      <c r="F1694" s="4">
        <v>32.82</v>
      </c>
      <c r="G1694" s="3" t="s">
        <v>13</v>
      </c>
      <c r="H1694" s="3" t="str">
        <f t="shared" si="25"/>
        <v>Afternoon</v>
      </c>
      <c r="I1694" s="3">
        <f t="shared" si="26"/>
        <v>4</v>
      </c>
      <c r="J1694" s="3">
        <f t="shared" si="27"/>
        <v>9</v>
      </c>
    </row>
    <row r="1695" spans="1:10" ht="14.25" customHeight="1" x14ac:dyDescent="0.45">
      <c r="A1695" s="5">
        <v>45561</v>
      </c>
      <c r="B1695" s="1">
        <v>45561.765228391203</v>
      </c>
      <c r="C1695" s="3">
        <f t="shared" si="24"/>
        <v>18</v>
      </c>
      <c r="D1695" s="3" t="s">
        <v>4</v>
      </c>
      <c r="E1695" s="3" t="s">
        <v>692</v>
      </c>
      <c r="F1695" s="4">
        <v>32.82</v>
      </c>
      <c r="G1695" s="3" t="s">
        <v>13</v>
      </c>
      <c r="H1695" s="3" t="str">
        <f t="shared" si="25"/>
        <v>Night</v>
      </c>
      <c r="I1695" s="3">
        <f t="shared" si="26"/>
        <v>4</v>
      </c>
      <c r="J1695" s="3">
        <f t="shared" si="27"/>
        <v>9</v>
      </c>
    </row>
    <row r="1696" spans="1:10" ht="14.25" customHeight="1" x14ac:dyDescent="0.45">
      <c r="A1696" s="5">
        <v>45561</v>
      </c>
      <c r="B1696" s="1">
        <v>45561.948091215279</v>
      </c>
      <c r="C1696" s="3">
        <f t="shared" si="24"/>
        <v>22</v>
      </c>
      <c r="D1696" s="3" t="s">
        <v>4</v>
      </c>
      <c r="E1696" s="3" t="s">
        <v>693</v>
      </c>
      <c r="F1696" s="4">
        <v>32.82</v>
      </c>
      <c r="G1696" s="3" t="s">
        <v>13</v>
      </c>
      <c r="H1696" s="3" t="str">
        <f t="shared" si="25"/>
        <v>Night</v>
      </c>
      <c r="I1696" s="3">
        <f t="shared" si="26"/>
        <v>4</v>
      </c>
      <c r="J1696" s="3">
        <f t="shared" si="27"/>
        <v>9</v>
      </c>
    </row>
    <row r="1697" spans="1:10" ht="14.25" customHeight="1" x14ac:dyDescent="0.45">
      <c r="A1697" s="5">
        <v>45561</v>
      </c>
      <c r="B1697" s="1">
        <v>45561.948815243057</v>
      </c>
      <c r="C1697" s="3">
        <f t="shared" si="24"/>
        <v>22</v>
      </c>
      <c r="D1697" s="3" t="s">
        <v>4</v>
      </c>
      <c r="E1697" s="3" t="s">
        <v>693</v>
      </c>
      <c r="F1697" s="4">
        <v>23.02</v>
      </c>
      <c r="G1697" s="3" t="s">
        <v>34</v>
      </c>
      <c r="H1697" s="3" t="str">
        <f t="shared" si="25"/>
        <v>Night</v>
      </c>
      <c r="I1697" s="3">
        <f t="shared" si="26"/>
        <v>4</v>
      </c>
      <c r="J1697" s="3">
        <f t="shared" si="27"/>
        <v>9</v>
      </c>
    </row>
    <row r="1698" spans="1:10" ht="14.25" customHeight="1" x14ac:dyDescent="0.45">
      <c r="A1698" s="5">
        <v>45561</v>
      </c>
      <c r="B1698" s="1">
        <v>45561.949593368059</v>
      </c>
      <c r="C1698" s="3">
        <f t="shared" si="24"/>
        <v>22</v>
      </c>
      <c r="D1698" s="3" t="s">
        <v>4</v>
      </c>
      <c r="E1698" s="3" t="s">
        <v>492</v>
      </c>
      <c r="F1698" s="4">
        <v>27.92</v>
      </c>
      <c r="G1698" s="3" t="s">
        <v>20</v>
      </c>
      <c r="H1698" s="3" t="str">
        <f t="shared" si="25"/>
        <v>Night</v>
      </c>
      <c r="I1698" s="3">
        <f t="shared" si="26"/>
        <v>4</v>
      </c>
      <c r="J1698" s="3">
        <f t="shared" si="27"/>
        <v>9</v>
      </c>
    </row>
    <row r="1699" spans="1:10" ht="14.25" customHeight="1" x14ac:dyDescent="0.45">
      <c r="A1699" s="5">
        <v>45562</v>
      </c>
      <c r="B1699" s="1">
        <v>45562.395667199075</v>
      </c>
      <c r="C1699" s="3">
        <f t="shared" si="24"/>
        <v>9</v>
      </c>
      <c r="D1699" s="3" t="s">
        <v>4</v>
      </c>
      <c r="E1699" s="3" t="s">
        <v>296</v>
      </c>
      <c r="F1699" s="4">
        <v>27.92</v>
      </c>
      <c r="G1699" s="3" t="s">
        <v>20</v>
      </c>
      <c r="H1699" s="3" t="str">
        <f t="shared" si="25"/>
        <v>Morning</v>
      </c>
      <c r="I1699" s="3">
        <f t="shared" si="26"/>
        <v>5</v>
      </c>
      <c r="J1699" s="3">
        <f t="shared" si="27"/>
        <v>9</v>
      </c>
    </row>
    <row r="1700" spans="1:10" ht="14.25" customHeight="1" x14ac:dyDescent="0.45">
      <c r="A1700" s="5">
        <v>45562</v>
      </c>
      <c r="B1700" s="1">
        <v>45562.398425659725</v>
      </c>
      <c r="C1700" s="3">
        <f t="shared" si="24"/>
        <v>9</v>
      </c>
      <c r="D1700" s="3" t="s">
        <v>4</v>
      </c>
      <c r="E1700" s="3" t="s">
        <v>161</v>
      </c>
      <c r="F1700" s="4">
        <v>23.02</v>
      </c>
      <c r="G1700" s="3" t="s">
        <v>34</v>
      </c>
      <c r="H1700" s="3" t="str">
        <f t="shared" si="25"/>
        <v>Morning</v>
      </c>
      <c r="I1700" s="3">
        <f t="shared" si="26"/>
        <v>5</v>
      </c>
      <c r="J1700" s="3">
        <f t="shared" si="27"/>
        <v>9</v>
      </c>
    </row>
    <row r="1701" spans="1:10" ht="14.25" customHeight="1" x14ac:dyDescent="0.45">
      <c r="A1701" s="5">
        <v>45562</v>
      </c>
      <c r="B1701" s="1">
        <v>45562.40352699074</v>
      </c>
      <c r="C1701" s="3">
        <f t="shared" si="24"/>
        <v>9</v>
      </c>
      <c r="D1701" s="3" t="s">
        <v>4</v>
      </c>
      <c r="E1701" s="3" t="s">
        <v>694</v>
      </c>
      <c r="F1701" s="4">
        <v>32.82</v>
      </c>
      <c r="G1701" s="3" t="s">
        <v>49</v>
      </c>
      <c r="H1701" s="3" t="str">
        <f t="shared" si="25"/>
        <v>Morning</v>
      </c>
      <c r="I1701" s="3">
        <f t="shared" si="26"/>
        <v>5</v>
      </c>
      <c r="J1701" s="3">
        <f t="shared" si="27"/>
        <v>9</v>
      </c>
    </row>
    <row r="1702" spans="1:10" ht="14.25" customHeight="1" x14ac:dyDescent="0.45">
      <c r="A1702" s="5">
        <v>45562</v>
      </c>
      <c r="B1702" s="1">
        <v>45562.449266435186</v>
      </c>
      <c r="C1702" s="3">
        <f t="shared" si="24"/>
        <v>10</v>
      </c>
      <c r="D1702" s="3" t="s">
        <v>4</v>
      </c>
      <c r="E1702" s="3" t="s">
        <v>353</v>
      </c>
      <c r="F1702" s="4">
        <v>27.92</v>
      </c>
      <c r="G1702" s="3" t="s">
        <v>20</v>
      </c>
      <c r="H1702" s="3" t="str">
        <f t="shared" si="25"/>
        <v>Morning</v>
      </c>
      <c r="I1702" s="3">
        <f t="shared" si="26"/>
        <v>5</v>
      </c>
      <c r="J1702" s="3">
        <f t="shared" si="27"/>
        <v>9</v>
      </c>
    </row>
    <row r="1703" spans="1:10" ht="14.25" customHeight="1" x14ac:dyDescent="0.45">
      <c r="A1703" s="5">
        <v>45562</v>
      </c>
      <c r="B1703" s="1">
        <v>45562.482642152776</v>
      </c>
      <c r="C1703" s="3">
        <f t="shared" si="24"/>
        <v>11</v>
      </c>
      <c r="D1703" s="3" t="s">
        <v>4</v>
      </c>
      <c r="E1703" s="3" t="s">
        <v>353</v>
      </c>
      <c r="F1703" s="4">
        <v>27.92</v>
      </c>
      <c r="G1703" s="3" t="s">
        <v>20</v>
      </c>
      <c r="H1703" s="3" t="str">
        <f t="shared" si="25"/>
        <v>Morning</v>
      </c>
      <c r="I1703" s="3">
        <f t="shared" si="26"/>
        <v>5</v>
      </c>
      <c r="J1703" s="3">
        <f t="shared" si="27"/>
        <v>9</v>
      </c>
    </row>
    <row r="1704" spans="1:10" ht="14.25" customHeight="1" x14ac:dyDescent="0.45">
      <c r="A1704" s="5">
        <v>45562</v>
      </c>
      <c r="B1704" s="1">
        <v>45562.555914988428</v>
      </c>
      <c r="C1704" s="3">
        <f t="shared" si="24"/>
        <v>13</v>
      </c>
      <c r="D1704" s="3" t="s">
        <v>4</v>
      </c>
      <c r="E1704" s="3" t="s">
        <v>695</v>
      </c>
      <c r="F1704" s="4">
        <v>32.82</v>
      </c>
      <c r="G1704" s="3" t="s">
        <v>49</v>
      </c>
      <c r="H1704" s="3" t="str">
        <f t="shared" si="25"/>
        <v>Afternoon</v>
      </c>
      <c r="I1704" s="3">
        <f t="shared" si="26"/>
        <v>5</v>
      </c>
      <c r="J1704" s="3">
        <f t="shared" si="27"/>
        <v>9</v>
      </c>
    </row>
    <row r="1705" spans="1:10" ht="14.25" customHeight="1" x14ac:dyDescent="0.45">
      <c r="A1705" s="5">
        <v>45562</v>
      </c>
      <c r="B1705" s="1">
        <v>45562.559088796297</v>
      </c>
      <c r="C1705" s="3">
        <f t="shared" si="24"/>
        <v>13</v>
      </c>
      <c r="D1705" s="3" t="s">
        <v>4</v>
      </c>
      <c r="E1705" s="3" t="s">
        <v>696</v>
      </c>
      <c r="F1705" s="4">
        <v>32.82</v>
      </c>
      <c r="G1705" s="3" t="s">
        <v>49</v>
      </c>
      <c r="H1705" s="3" t="str">
        <f t="shared" si="25"/>
        <v>Afternoon</v>
      </c>
      <c r="I1705" s="3">
        <f t="shared" si="26"/>
        <v>5</v>
      </c>
      <c r="J1705" s="3">
        <f t="shared" si="27"/>
        <v>9</v>
      </c>
    </row>
    <row r="1706" spans="1:10" ht="14.25" customHeight="1" x14ac:dyDescent="0.45">
      <c r="A1706" s="5">
        <v>45562</v>
      </c>
      <c r="B1706" s="1">
        <v>45562.561494293979</v>
      </c>
      <c r="C1706" s="3">
        <f t="shared" si="24"/>
        <v>13</v>
      </c>
      <c r="D1706" s="3" t="s">
        <v>4</v>
      </c>
      <c r="E1706" s="3" t="s">
        <v>696</v>
      </c>
      <c r="F1706" s="4">
        <v>23.02</v>
      </c>
      <c r="G1706" s="3" t="s">
        <v>17</v>
      </c>
      <c r="H1706" s="3" t="str">
        <f t="shared" si="25"/>
        <v>Afternoon</v>
      </c>
      <c r="I1706" s="3">
        <f t="shared" si="26"/>
        <v>5</v>
      </c>
      <c r="J1706" s="3">
        <f t="shared" si="27"/>
        <v>9</v>
      </c>
    </row>
    <row r="1707" spans="1:10" ht="14.25" customHeight="1" x14ac:dyDescent="0.45">
      <c r="A1707" s="5">
        <v>45562</v>
      </c>
      <c r="B1707" s="1">
        <v>45562.565190451387</v>
      </c>
      <c r="C1707" s="3">
        <f t="shared" si="24"/>
        <v>13</v>
      </c>
      <c r="D1707" s="3" t="s">
        <v>4</v>
      </c>
      <c r="E1707" s="3" t="s">
        <v>697</v>
      </c>
      <c r="F1707" s="4">
        <v>27.92</v>
      </c>
      <c r="G1707" s="3" t="s">
        <v>20</v>
      </c>
      <c r="H1707" s="3" t="str">
        <f t="shared" si="25"/>
        <v>Afternoon</v>
      </c>
      <c r="I1707" s="3">
        <f t="shared" si="26"/>
        <v>5</v>
      </c>
      <c r="J1707" s="3">
        <f t="shared" si="27"/>
        <v>9</v>
      </c>
    </row>
    <row r="1708" spans="1:10" ht="14.25" customHeight="1" x14ac:dyDescent="0.45">
      <c r="A1708" s="5">
        <v>45562</v>
      </c>
      <c r="B1708" s="1">
        <v>45562.755366956022</v>
      </c>
      <c r="C1708" s="3">
        <f t="shared" si="24"/>
        <v>18</v>
      </c>
      <c r="D1708" s="3" t="s">
        <v>4</v>
      </c>
      <c r="E1708" s="3" t="s">
        <v>698</v>
      </c>
      <c r="F1708" s="4">
        <v>32.82</v>
      </c>
      <c r="G1708" s="3" t="s">
        <v>13</v>
      </c>
      <c r="H1708" s="3" t="str">
        <f t="shared" si="25"/>
        <v>Night</v>
      </c>
      <c r="I1708" s="3">
        <f t="shared" si="26"/>
        <v>5</v>
      </c>
      <c r="J1708" s="3">
        <f t="shared" si="27"/>
        <v>9</v>
      </c>
    </row>
    <row r="1709" spans="1:10" ht="14.25" customHeight="1" x14ac:dyDescent="0.45">
      <c r="A1709" s="5">
        <v>45562</v>
      </c>
      <c r="B1709" s="1">
        <v>45562.756229618055</v>
      </c>
      <c r="C1709" s="3">
        <f t="shared" si="24"/>
        <v>18</v>
      </c>
      <c r="D1709" s="3" t="s">
        <v>4</v>
      </c>
      <c r="E1709" s="3" t="s">
        <v>698</v>
      </c>
      <c r="F1709" s="4">
        <v>32.82</v>
      </c>
      <c r="G1709" s="3" t="s">
        <v>13</v>
      </c>
      <c r="H1709" s="3" t="str">
        <f t="shared" si="25"/>
        <v>Night</v>
      </c>
      <c r="I1709" s="3">
        <f t="shared" si="26"/>
        <v>5</v>
      </c>
      <c r="J1709" s="3">
        <f t="shared" si="27"/>
        <v>9</v>
      </c>
    </row>
    <row r="1710" spans="1:10" ht="14.25" customHeight="1" x14ac:dyDescent="0.45">
      <c r="A1710" s="5">
        <v>45562</v>
      </c>
      <c r="B1710" s="1">
        <v>45562.776225590278</v>
      </c>
      <c r="C1710" s="3">
        <f t="shared" si="24"/>
        <v>18</v>
      </c>
      <c r="D1710" s="3" t="s">
        <v>4</v>
      </c>
      <c r="E1710" s="3" t="s">
        <v>699</v>
      </c>
      <c r="F1710" s="4">
        <v>32.82</v>
      </c>
      <c r="G1710" s="3" t="s">
        <v>49</v>
      </c>
      <c r="H1710" s="3" t="str">
        <f t="shared" si="25"/>
        <v>Night</v>
      </c>
      <c r="I1710" s="3">
        <f t="shared" si="26"/>
        <v>5</v>
      </c>
      <c r="J1710" s="3">
        <f t="shared" si="27"/>
        <v>9</v>
      </c>
    </row>
    <row r="1711" spans="1:10" ht="14.25" customHeight="1" x14ac:dyDescent="0.45">
      <c r="A1711" s="5">
        <v>45562</v>
      </c>
      <c r="B1711" s="1">
        <v>45562.778399965275</v>
      </c>
      <c r="C1711" s="3">
        <f t="shared" si="24"/>
        <v>18</v>
      </c>
      <c r="D1711" s="3" t="s">
        <v>4</v>
      </c>
      <c r="E1711" s="3" t="s">
        <v>700</v>
      </c>
      <c r="F1711" s="4">
        <v>32.82</v>
      </c>
      <c r="G1711" s="3" t="s">
        <v>49</v>
      </c>
      <c r="H1711" s="3" t="str">
        <f t="shared" si="25"/>
        <v>Night</v>
      </c>
      <c r="I1711" s="3">
        <f t="shared" si="26"/>
        <v>5</v>
      </c>
      <c r="J1711" s="3">
        <f t="shared" si="27"/>
        <v>9</v>
      </c>
    </row>
    <row r="1712" spans="1:10" ht="14.25" customHeight="1" x14ac:dyDescent="0.45">
      <c r="A1712" s="5">
        <v>45562</v>
      </c>
      <c r="B1712" s="1">
        <v>45562.845987118053</v>
      </c>
      <c r="C1712" s="3">
        <f t="shared" si="24"/>
        <v>20</v>
      </c>
      <c r="D1712" s="3" t="s">
        <v>4</v>
      </c>
      <c r="E1712" s="3" t="s">
        <v>428</v>
      </c>
      <c r="F1712" s="4">
        <v>32.82</v>
      </c>
      <c r="G1712" s="3" t="s">
        <v>49</v>
      </c>
      <c r="H1712" s="3" t="str">
        <f t="shared" si="25"/>
        <v>Night</v>
      </c>
      <c r="I1712" s="3">
        <f t="shared" si="26"/>
        <v>5</v>
      </c>
      <c r="J1712" s="3">
        <f t="shared" si="27"/>
        <v>9</v>
      </c>
    </row>
    <row r="1713" spans="1:10" ht="14.25" customHeight="1" x14ac:dyDescent="0.45">
      <c r="A1713" s="5">
        <v>45562</v>
      </c>
      <c r="B1713" s="1">
        <v>45562.846693506945</v>
      </c>
      <c r="C1713" s="3">
        <f t="shared" si="24"/>
        <v>20</v>
      </c>
      <c r="D1713" s="3" t="s">
        <v>4</v>
      </c>
      <c r="E1713" s="3" t="s">
        <v>428</v>
      </c>
      <c r="F1713" s="4">
        <v>32.82</v>
      </c>
      <c r="G1713" s="3" t="s">
        <v>49</v>
      </c>
      <c r="H1713" s="3" t="str">
        <f t="shared" si="25"/>
        <v>Night</v>
      </c>
      <c r="I1713" s="3">
        <f t="shared" si="26"/>
        <v>5</v>
      </c>
      <c r="J1713" s="3">
        <f t="shared" si="27"/>
        <v>9</v>
      </c>
    </row>
    <row r="1714" spans="1:10" ht="14.25" customHeight="1" x14ac:dyDescent="0.45">
      <c r="A1714" s="5">
        <v>45562</v>
      </c>
      <c r="B1714" s="1">
        <v>45562.873784340278</v>
      </c>
      <c r="C1714" s="3">
        <f t="shared" si="24"/>
        <v>20</v>
      </c>
      <c r="D1714" s="3" t="s">
        <v>4</v>
      </c>
      <c r="E1714" s="3" t="s">
        <v>701</v>
      </c>
      <c r="F1714" s="4">
        <v>27.92</v>
      </c>
      <c r="G1714" s="3" t="s">
        <v>20</v>
      </c>
      <c r="H1714" s="3" t="str">
        <f t="shared" si="25"/>
        <v>Night</v>
      </c>
      <c r="I1714" s="3">
        <f t="shared" si="26"/>
        <v>5</v>
      </c>
      <c r="J1714" s="3">
        <f t="shared" si="27"/>
        <v>9</v>
      </c>
    </row>
    <row r="1715" spans="1:10" ht="14.25" customHeight="1" x14ac:dyDescent="0.45">
      <c r="A1715" s="5">
        <v>45563</v>
      </c>
      <c r="B1715" s="1">
        <v>45563.338026261576</v>
      </c>
      <c r="C1715" s="3">
        <f t="shared" si="24"/>
        <v>8</v>
      </c>
      <c r="D1715" s="3" t="s">
        <v>4</v>
      </c>
      <c r="E1715" s="3" t="s">
        <v>686</v>
      </c>
      <c r="F1715" s="4">
        <v>27.92</v>
      </c>
      <c r="G1715" s="3" t="s">
        <v>20</v>
      </c>
      <c r="H1715" s="3" t="str">
        <f t="shared" si="25"/>
        <v>Morning</v>
      </c>
      <c r="I1715" s="3">
        <f t="shared" si="26"/>
        <v>6</v>
      </c>
      <c r="J1715" s="3">
        <f t="shared" si="27"/>
        <v>9</v>
      </c>
    </row>
    <row r="1716" spans="1:10" ht="14.25" customHeight="1" x14ac:dyDescent="0.45">
      <c r="A1716" s="5">
        <v>45563</v>
      </c>
      <c r="B1716" s="1">
        <v>45563.396698599536</v>
      </c>
      <c r="C1716" s="3">
        <f t="shared" si="24"/>
        <v>9</v>
      </c>
      <c r="D1716" s="3" t="s">
        <v>4</v>
      </c>
      <c r="E1716" s="3" t="s">
        <v>702</v>
      </c>
      <c r="F1716" s="4">
        <v>27.92</v>
      </c>
      <c r="G1716" s="3" t="s">
        <v>20</v>
      </c>
      <c r="H1716" s="3" t="str">
        <f t="shared" si="25"/>
        <v>Morning</v>
      </c>
      <c r="I1716" s="3">
        <f t="shared" si="26"/>
        <v>6</v>
      </c>
      <c r="J1716" s="3">
        <f t="shared" si="27"/>
        <v>9</v>
      </c>
    </row>
    <row r="1717" spans="1:10" ht="14.25" customHeight="1" x14ac:dyDescent="0.45">
      <c r="A1717" s="5">
        <v>45563</v>
      </c>
      <c r="B1717" s="1">
        <v>45563.601242326389</v>
      </c>
      <c r="C1717" s="3">
        <f t="shared" si="24"/>
        <v>14</v>
      </c>
      <c r="D1717" s="3" t="s">
        <v>4</v>
      </c>
      <c r="E1717" s="3" t="s">
        <v>527</v>
      </c>
      <c r="F1717" s="4">
        <v>35.76</v>
      </c>
      <c r="G1717" s="3" t="s">
        <v>13</v>
      </c>
      <c r="H1717" s="3" t="str">
        <f t="shared" si="25"/>
        <v>Afternoon</v>
      </c>
      <c r="I1717" s="3">
        <f t="shared" si="26"/>
        <v>6</v>
      </c>
      <c r="J1717" s="3">
        <f t="shared" si="27"/>
        <v>9</v>
      </c>
    </row>
    <row r="1718" spans="1:10" ht="14.25" customHeight="1" x14ac:dyDescent="0.45">
      <c r="A1718" s="5">
        <v>45563</v>
      </c>
      <c r="B1718" s="1">
        <v>45563.706482847221</v>
      </c>
      <c r="C1718" s="3">
        <f t="shared" si="24"/>
        <v>16</v>
      </c>
      <c r="D1718" s="3" t="s">
        <v>4</v>
      </c>
      <c r="E1718" s="3" t="s">
        <v>703</v>
      </c>
      <c r="F1718" s="4">
        <v>35.76</v>
      </c>
      <c r="G1718" s="3" t="s">
        <v>13</v>
      </c>
      <c r="H1718" s="3" t="str">
        <f t="shared" si="25"/>
        <v>Afternoon</v>
      </c>
      <c r="I1718" s="3">
        <f t="shared" si="26"/>
        <v>6</v>
      </c>
      <c r="J1718" s="3">
        <f t="shared" si="27"/>
        <v>9</v>
      </c>
    </row>
    <row r="1719" spans="1:10" ht="14.25" customHeight="1" x14ac:dyDescent="0.45">
      <c r="A1719" s="5">
        <v>45563</v>
      </c>
      <c r="B1719" s="1">
        <v>45563.726582222225</v>
      </c>
      <c r="C1719" s="3">
        <f t="shared" si="24"/>
        <v>17</v>
      </c>
      <c r="D1719" s="3" t="s">
        <v>4</v>
      </c>
      <c r="E1719" s="3" t="s">
        <v>704</v>
      </c>
      <c r="F1719" s="4">
        <v>30.86</v>
      </c>
      <c r="G1719" s="3" t="s">
        <v>20</v>
      </c>
      <c r="H1719" s="3" t="str">
        <f t="shared" si="25"/>
        <v>Night</v>
      </c>
      <c r="I1719" s="3">
        <f t="shared" si="26"/>
        <v>6</v>
      </c>
      <c r="J1719" s="3">
        <f t="shared" si="27"/>
        <v>9</v>
      </c>
    </row>
    <row r="1720" spans="1:10" ht="14.25" customHeight="1" x14ac:dyDescent="0.45">
      <c r="A1720" s="5">
        <v>45563</v>
      </c>
      <c r="B1720" s="1">
        <v>45563.857304513891</v>
      </c>
      <c r="C1720" s="3">
        <f t="shared" si="24"/>
        <v>20</v>
      </c>
      <c r="D1720" s="3" t="s">
        <v>4</v>
      </c>
      <c r="E1720" s="3" t="s">
        <v>465</v>
      </c>
      <c r="F1720" s="4">
        <v>35.76</v>
      </c>
      <c r="G1720" s="3" t="s">
        <v>13</v>
      </c>
      <c r="H1720" s="3" t="str">
        <f t="shared" si="25"/>
        <v>Night</v>
      </c>
      <c r="I1720" s="3">
        <f t="shared" si="26"/>
        <v>6</v>
      </c>
      <c r="J1720" s="3">
        <f t="shared" si="27"/>
        <v>9</v>
      </c>
    </row>
    <row r="1721" spans="1:10" ht="14.25" customHeight="1" x14ac:dyDescent="0.45">
      <c r="A1721" s="5">
        <v>45563</v>
      </c>
      <c r="B1721" s="1">
        <v>45563.860144699072</v>
      </c>
      <c r="C1721" s="3">
        <f t="shared" si="24"/>
        <v>20</v>
      </c>
      <c r="D1721" s="3" t="s">
        <v>4</v>
      </c>
      <c r="E1721" s="3" t="s">
        <v>705</v>
      </c>
      <c r="F1721" s="4">
        <v>35.76</v>
      </c>
      <c r="G1721" s="3" t="s">
        <v>13</v>
      </c>
      <c r="H1721" s="3" t="str">
        <f t="shared" si="25"/>
        <v>Night</v>
      </c>
      <c r="I1721" s="3">
        <f t="shared" si="26"/>
        <v>6</v>
      </c>
      <c r="J1721" s="3">
        <f t="shared" si="27"/>
        <v>9</v>
      </c>
    </row>
    <row r="1722" spans="1:10" ht="14.25" customHeight="1" x14ac:dyDescent="0.45">
      <c r="A1722" s="5">
        <v>45563</v>
      </c>
      <c r="B1722" s="1">
        <v>45563.928203437499</v>
      </c>
      <c r="C1722" s="3">
        <f t="shared" si="24"/>
        <v>22</v>
      </c>
      <c r="D1722" s="3" t="s">
        <v>4</v>
      </c>
      <c r="E1722" s="3" t="s">
        <v>706</v>
      </c>
      <c r="F1722" s="4">
        <v>35.76</v>
      </c>
      <c r="G1722" s="3" t="s">
        <v>49</v>
      </c>
      <c r="H1722" s="3" t="str">
        <f t="shared" si="25"/>
        <v>Night</v>
      </c>
      <c r="I1722" s="3">
        <f t="shared" si="26"/>
        <v>6</v>
      </c>
      <c r="J1722" s="3">
        <f t="shared" si="27"/>
        <v>9</v>
      </c>
    </row>
    <row r="1723" spans="1:10" ht="14.25" customHeight="1" x14ac:dyDescent="0.45">
      <c r="A1723" s="5">
        <v>45563</v>
      </c>
      <c r="B1723" s="1">
        <v>45563.928814664352</v>
      </c>
      <c r="C1723" s="3">
        <f t="shared" si="24"/>
        <v>22</v>
      </c>
      <c r="D1723" s="3" t="s">
        <v>4</v>
      </c>
      <c r="E1723" s="3" t="s">
        <v>706</v>
      </c>
      <c r="F1723" s="4">
        <v>35.76</v>
      </c>
      <c r="G1723" s="3" t="s">
        <v>24</v>
      </c>
      <c r="H1723" s="3" t="str">
        <f t="shared" si="25"/>
        <v>Night</v>
      </c>
      <c r="I1723" s="3">
        <f t="shared" si="26"/>
        <v>6</v>
      </c>
      <c r="J1723" s="3">
        <f t="shared" si="27"/>
        <v>9</v>
      </c>
    </row>
    <row r="1724" spans="1:10" ht="14.25" customHeight="1" x14ac:dyDescent="0.45">
      <c r="A1724" s="5">
        <v>45563</v>
      </c>
      <c r="B1724" s="1">
        <v>45563.929352685183</v>
      </c>
      <c r="C1724" s="3">
        <f t="shared" si="24"/>
        <v>22</v>
      </c>
      <c r="D1724" s="3" t="s">
        <v>4</v>
      </c>
      <c r="E1724" s="3" t="s">
        <v>707</v>
      </c>
      <c r="F1724" s="4">
        <v>25.96</v>
      </c>
      <c r="G1724" s="3" t="s">
        <v>34</v>
      </c>
      <c r="H1724" s="3" t="str">
        <f t="shared" si="25"/>
        <v>Night</v>
      </c>
      <c r="I1724" s="3">
        <f t="shared" si="26"/>
        <v>6</v>
      </c>
      <c r="J1724" s="3">
        <f t="shared" si="27"/>
        <v>9</v>
      </c>
    </row>
    <row r="1725" spans="1:10" ht="14.25" customHeight="1" x14ac:dyDescent="0.45">
      <c r="A1725" s="5">
        <v>45563</v>
      </c>
      <c r="B1725" s="1">
        <v>45563.930011909724</v>
      </c>
      <c r="C1725" s="3">
        <f t="shared" si="24"/>
        <v>22</v>
      </c>
      <c r="D1725" s="3" t="s">
        <v>4</v>
      </c>
      <c r="E1725" s="3" t="s">
        <v>707</v>
      </c>
      <c r="F1725" s="4">
        <v>35.76</v>
      </c>
      <c r="G1725" s="3" t="s">
        <v>15</v>
      </c>
      <c r="H1725" s="3" t="str">
        <f t="shared" si="25"/>
        <v>Night</v>
      </c>
      <c r="I1725" s="3">
        <f t="shared" si="26"/>
        <v>6</v>
      </c>
      <c r="J1725" s="3">
        <f t="shared" si="27"/>
        <v>9</v>
      </c>
    </row>
    <row r="1726" spans="1:10" ht="14.25" customHeight="1" x14ac:dyDescent="0.45">
      <c r="A1726" s="5">
        <v>45564</v>
      </c>
      <c r="B1726" s="1">
        <v>45564.450521412036</v>
      </c>
      <c r="C1726" s="3">
        <f t="shared" si="24"/>
        <v>10</v>
      </c>
      <c r="D1726" s="3" t="s">
        <v>4</v>
      </c>
      <c r="E1726" s="3" t="s">
        <v>487</v>
      </c>
      <c r="F1726" s="4">
        <v>25.96</v>
      </c>
      <c r="G1726" s="3" t="s">
        <v>17</v>
      </c>
      <c r="H1726" s="3" t="str">
        <f t="shared" si="25"/>
        <v>Morning</v>
      </c>
      <c r="I1726" s="3">
        <f t="shared" si="26"/>
        <v>7</v>
      </c>
      <c r="J1726" s="3">
        <f t="shared" si="27"/>
        <v>9</v>
      </c>
    </row>
    <row r="1727" spans="1:10" ht="14.25" customHeight="1" x14ac:dyDescent="0.45">
      <c r="A1727" s="5">
        <v>45564</v>
      </c>
      <c r="B1727" s="1">
        <v>45564.451449745371</v>
      </c>
      <c r="C1727" s="3">
        <f t="shared" si="24"/>
        <v>10</v>
      </c>
      <c r="D1727" s="3" t="s">
        <v>4</v>
      </c>
      <c r="E1727" s="3" t="s">
        <v>192</v>
      </c>
      <c r="F1727" s="4">
        <v>35.76</v>
      </c>
      <c r="G1727" s="3" t="s">
        <v>49</v>
      </c>
      <c r="H1727" s="3" t="str">
        <f t="shared" si="25"/>
        <v>Morning</v>
      </c>
      <c r="I1727" s="3">
        <f t="shared" si="26"/>
        <v>7</v>
      </c>
      <c r="J1727" s="3">
        <f t="shared" si="27"/>
        <v>9</v>
      </c>
    </row>
    <row r="1728" spans="1:10" ht="14.25" customHeight="1" x14ac:dyDescent="0.45">
      <c r="A1728" s="5">
        <v>45564</v>
      </c>
      <c r="B1728" s="1">
        <v>45564.452120983799</v>
      </c>
      <c r="C1728" s="3">
        <f t="shared" si="24"/>
        <v>10</v>
      </c>
      <c r="D1728" s="3" t="s">
        <v>4</v>
      </c>
      <c r="E1728" s="3" t="s">
        <v>192</v>
      </c>
      <c r="F1728" s="4">
        <v>35.76</v>
      </c>
      <c r="G1728" s="3" t="s">
        <v>49</v>
      </c>
      <c r="H1728" s="3" t="str">
        <f t="shared" si="25"/>
        <v>Morning</v>
      </c>
      <c r="I1728" s="3">
        <f t="shared" si="26"/>
        <v>7</v>
      </c>
      <c r="J1728" s="3">
        <f t="shared" si="27"/>
        <v>9</v>
      </c>
    </row>
    <row r="1729" spans="1:10" ht="14.25" customHeight="1" x14ac:dyDescent="0.45">
      <c r="A1729" s="5">
        <v>45564</v>
      </c>
      <c r="B1729" s="1">
        <v>45564.453044224538</v>
      </c>
      <c r="C1729" s="3">
        <f t="shared" si="24"/>
        <v>10</v>
      </c>
      <c r="D1729" s="3" t="s">
        <v>4</v>
      </c>
      <c r="E1729" s="3" t="s">
        <v>192</v>
      </c>
      <c r="F1729" s="4">
        <v>35.76</v>
      </c>
      <c r="G1729" s="3" t="s">
        <v>49</v>
      </c>
      <c r="H1729" s="3" t="str">
        <f t="shared" si="25"/>
        <v>Morning</v>
      </c>
      <c r="I1729" s="3">
        <f t="shared" si="26"/>
        <v>7</v>
      </c>
      <c r="J1729" s="3">
        <f t="shared" si="27"/>
        <v>9</v>
      </c>
    </row>
    <row r="1730" spans="1:10" ht="14.25" customHeight="1" x14ac:dyDescent="0.45">
      <c r="A1730" s="5">
        <v>45564</v>
      </c>
      <c r="B1730" s="1">
        <v>45564.453962164349</v>
      </c>
      <c r="C1730" s="3">
        <f t="shared" si="24"/>
        <v>10</v>
      </c>
      <c r="D1730" s="3" t="s">
        <v>4</v>
      </c>
      <c r="E1730" s="3" t="s">
        <v>353</v>
      </c>
      <c r="F1730" s="4">
        <v>30.86</v>
      </c>
      <c r="G1730" s="3" t="s">
        <v>20</v>
      </c>
      <c r="H1730" s="3" t="str">
        <f t="shared" si="25"/>
        <v>Morning</v>
      </c>
      <c r="I1730" s="3">
        <f t="shared" si="26"/>
        <v>7</v>
      </c>
      <c r="J1730" s="3">
        <f t="shared" si="27"/>
        <v>9</v>
      </c>
    </row>
    <row r="1731" spans="1:10" ht="14.25" customHeight="1" x14ac:dyDescent="0.45">
      <c r="A1731" s="5">
        <v>45564</v>
      </c>
      <c r="B1731" s="1">
        <v>45564.52480835648</v>
      </c>
      <c r="C1731" s="3">
        <f t="shared" si="24"/>
        <v>12</v>
      </c>
      <c r="D1731" s="3" t="s">
        <v>4</v>
      </c>
      <c r="E1731" s="3" t="s">
        <v>703</v>
      </c>
      <c r="F1731" s="4">
        <v>35.76</v>
      </c>
      <c r="G1731" s="3" t="s">
        <v>13</v>
      </c>
      <c r="H1731" s="3" t="str">
        <f t="shared" si="25"/>
        <v>Afternoon</v>
      </c>
      <c r="I1731" s="3">
        <f t="shared" si="26"/>
        <v>7</v>
      </c>
      <c r="J1731" s="3">
        <f t="shared" si="27"/>
        <v>9</v>
      </c>
    </row>
    <row r="1732" spans="1:10" ht="14.25" customHeight="1" x14ac:dyDescent="0.45">
      <c r="A1732" s="5">
        <v>45564</v>
      </c>
      <c r="B1732" s="1">
        <v>45564.535398657405</v>
      </c>
      <c r="C1732" s="3">
        <f t="shared" si="24"/>
        <v>12</v>
      </c>
      <c r="D1732" s="3" t="s">
        <v>4</v>
      </c>
      <c r="E1732" s="3" t="s">
        <v>161</v>
      </c>
      <c r="F1732" s="4">
        <v>25.96</v>
      </c>
      <c r="G1732" s="3" t="s">
        <v>34</v>
      </c>
      <c r="H1732" s="3" t="str">
        <f t="shared" si="25"/>
        <v>Afternoon</v>
      </c>
      <c r="I1732" s="3">
        <f t="shared" si="26"/>
        <v>7</v>
      </c>
      <c r="J1732" s="3">
        <f t="shared" si="27"/>
        <v>9</v>
      </c>
    </row>
    <row r="1733" spans="1:10" ht="14.25" customHeight="1" x14ac:dyDescent="0.45">
      <c r="A1733" s="5">
        <v>45564</v>
      </c>
      <c r="B1733" s="1">
        <v>45564.537678067129</v>
      </c>
      <c r="C1733" s="3">
        <f t="shared" si="24"/>
        <v>12</v>
      </c>
      <c r="D1733" s="3" t="s">
        <v>4</v>
      </c>
      <c r="E1733" s="3" t="s">
        <v>622</v>
      </c>
      <c r="F1733" s="4">
        <v>35.76</v>
      </c>
      <c r="G1733" s="3" t="s">
        <v>13</v>
      </c>
      <c r="H1733" s="3" t="str">
        <f t="shared" si="25"/>
        <v>Afternoon</v>
      </c>
      <c r="I1733" s="3">
        <f t="shared" si="26"/>
        <v>7</v>
      </c>
      <c r="J1733" s="3">
        <f t="shared" si="27"/>
        <v>9</v>
      </c>
    </row>
    <row r="1734" spans="1:10" ht="14.25" customHeight="1" x14ac:dyDescent="0.45">
      <c r="A1734" s="5">
        <v>45564</v>
      </c>
      <c r="B1734" s="1">
        <v>45564.538444872684</v>
      </c>
      <c r="C1734" s="3">
        <f t="shared" si="24"/>
        <v>12</v>
      </c>
      <c r="D1734" s="3" t="s">
        <v>4</v>
      </c>
      <c r="E1734" s="3" t="s">
        <v>708</v>
      </c>
      <c r="F1734" s="4">
        <v>35.76</v>
      </c>
      <c r="G1734" s="3" t="s">
        <v>13</v>
      </c>
      <c r="H1734" s="3" t="str">
        <f t="shared" si="25"/>
        <v>Afternoon</v>
      </c>
      <c r="I1734" s="3">
        <f t="shared" si="26"/>
        <v>7</v>
      </c>
      <c r="J1734" s="3">
        <f t="shared" si="27"/>
        <v>9</v>
      </c>
    </row>
    <row r="1735" spans="1:10" ht="14.25" customHeight="1" x14ac:dyDescent="0.45">
      <c r="A1735" s="5">
        <v>45564</v>
      </c>
      <c r="B1735" s="1">
        <v>45564.751704814815</v>
      </c>
      <c r="C1735" s="3">
        <f t="shared" si="24"/>
        <v>18</v>
      </c>
      <c r="D1735" s="3" t="s">
        <v>4</v>
      </c>
      <c r="E1735" s="3" t="s">
        <v>709</v>
      </c>
      <c r="F1735" s="4">
        <v>35.76</v>
      </c>
      <c r="G1735" s="3" t="s">
        <v>49</v>
      </c>
      <c r="H1735" s="3" t="str">
        <f t="shared" si="25"/>
        <v>Night</v>
      </c>
      <c r="I1735" s="3">
        <f t="shared" si="26"/>
        <v>7</v>
      </c>
      <c r="J1735" s="3">
        <f t="shared" si="27"/>
        <v>9</v>
      </c>
    </row>
    <row r="1736" spans="1:10" ht="14.25" customHeight="1" x14ac:dyDescent="0.45">
      <c r="A1736" s="5">
        <v>45564</v>
      </c>
      <c r="B1736" s="1">
        <v>45564.938227025465</v>
      </c>
      <c r="C1736" s="3">
        <f t="shared" si="24"/>
        <v>22</v>
      </c>
      <c r="D1736" s="3" t="s">
        <v>4</v>
      </c>
      <c r="E1736" s="3" t="s">
        <v>710</v>
      </c>
      <c r="F1736" s="4">
        <v>35.76</v>
      </c>
      <c r="G1736" s="3" t="s">
        <v>13</v>
      </c>
      <c r="H1736" s="3" t="str">
        <f t="shared" si="25"/>
        <v>Night</v>
      </c>
      <c r="I1736" s="3">
        <f t="shared" si="26"/>
        <v>7</v>
      </c>
      <c r="J1736" s="3">
        <f t="shared" si="27"/>
        <v>9</v>
      </c>
    </row>
    <row r="1737" spans="1:10" ht="14.25" customHeight="1" x14ac:dyDescent="0.45">
      <c r="A1737" s="5">
        <v>45565</v>
      </c>
      <c r="B1737" s="1">
        <v>45565.339438842595</v>
      </c>
      <c r="C1737" s="3">
        <f t="shared" si="24"/>
        <v>8</v>
      </c>
      <c r="D1737" s="3" t="s">
        <v>4</v>
      </c>
      <c r="E1737" s="3" t="s">
        <v>161</v>
      </c>
      <c r="F1737" s="4">
        <v>25.96</v>
      </c>
      <c r="G1737" s="3" t="s">
        <v>34</v>
      </c>
      <c r="H1737" s="3" t="str">
        <f t="shared" si="25"/>
        <v>Morning</v>
      </c>
      <c r="I1737" s="3">
        <f t="shared" si="26"/>
        <v>1</v>
      </c>
      <c r="J1737" s="3">
        <f t="shared" si="27"/>
        <v>9</v>
      </c>
    </row>
    <row r="1738" spans="1:10" ht="14.25" customHeight="1" x14ac:dyDescent="0.45">
      <c r="A1738" s="5">
        <v>45565</v>
      </c>
      <c r="B1738" s="1">
        <v>45565.374243854167</v>
      </c>
      <c r="C1738" s="3">
        <f t="shared" si="24"/>
        <v>8</v>
      </c>
      <c r="D1738" s="3" t="s">
        <v>4</v>
      </c>
      <c r="E1738" s="3" t="s">
        <v>711</v>
      </c>
      <c r="F1738" s="4">
        <v>25.96</v>
      </c>
      <c r="G1738" s="3" t="s">
        <v>34</v>
      </c>
      <c r="H1738" s="3" t="str">
        <f t="shared" si="25"/>
        <v>Morning</v>
      </c>
      <c r="I1738" s="3">
        <f t="shared" si="26"/>
        <v>1</v>
      </c>
      <c r="J1738" s="3">
        <f t="shared" si="27"/>
        <v>9</v>
      </c>
    </row>
    <row r="1739" spans="1:10" ht="14.25" customHeight="1" x14ac:dyDescent="0.45">
      <c r="A1739" s="5">
        <v>45565</v>
      </c>
      <c r="B1739" s="1">
        <v>45565.375056909725</v>
      </c>
      <c r="C1739" s="3">
        <f t="shared" si="24"/>
        <v>9</v>
      </c>
      <c r="D1739" s="3" t="s">
        <v>4</v>
      </c>
      <c r="E1739" s="3" t="s">
        <v>712</v>
      </c>
      <c r="F1739" s="4">
        <v>35.76</v>
      </c>
      <c r="G1739" s="3" t="s">
        <v>15</v>
      </c>
      <c r="H1739" s="3" t="str">
        <f t="shared" si="25"/>
        <v>Morning</v>
      </c>
      <c r="I1739" s="3">
        <f t="shared" si="26"/>
        <v>1</v>
      </c>
      <c r="J1739" s="3">
        <f t="shared" si="27"/>
        <v>9</v>
      </c>
    </row>
    <row r="1740" spans="1:10" ht="14.25" customHeight="1" x14ac:dyDescent="0.45">
      <c r="A1740" s="5">
        <v>45565</v>
      </c>
      <c r="B1740" s="1">
        <v>45565.417467222222</v>
      </c>
      <c r="C1740" s="3">
        <f t="shared" si="24"/>
        <v>10</v>
      </c>
      <c r="D1740" s="3" t="s">
        <v>4</v>
      </c>
      <c r="E1740" s="3" t="s">
        <v>296</v>
      </c>
      <c r="F1740" s="4">
        <v>30.86</v>
      </c>
      <c r="G1740" s="3" t="s">
        <v>20</v>
      </c>
      <c r="H1740" s="3" t="str">
        <f t="shared" si="25"/>
        <v>Morning</v>
      </c>
      <c r="I1740" s="3">
        <f t="shared" si="26"/>
        <v>1</v>
      </c>
      <c r="J1740" s="3">
        <f t="shared" si="27"/>
        <v>9</v>
      </c>
    </row>
    <row r="1741" spans="1:10" ht="14.25" customHeight="1" x14ac:dyDescent="0.45">
      <c r="A1741" s="5">
        <v>45565</v>
      </c>
      <c r="B1741" s="1">
        <v>45565.420351284723</v>
      </c>
      <c r="C1741" s="3">
        <f t="shared" si="24"/>
        <v>10</v>
      </c>
      <c r="D1741" s="3" t="s">
        <v>4</v>
      </c>
      <c r="E1741" s="3" t="s">
        <v>161</v>
      </c>
      <c r="F1741" s="4">
        <v>25.96</v>
      </c>
      <c r="G1741" s="3" t="s">
        <v>34</v>
      </c>
      <c r="H1741" s="3" t="str">
        <f t="shared" si="25"/>
        <v>Morning</v>
      </c>
      <c r="I1741" s="3">
        <f t="shared" si="26"/>
        <v>1</v>
      </c>
      <c r="J1741" s="3">
        <f t="shared" si="27"/>
        <v>9</v>
      </c>
    </row>
    <row r="1742" spans="1:10" ht="14.25" customHeight="1" x14ac:dyDescent="0.45">
      <c r="A1742" s="5">
        <v>45565</v>
      </c>
      <c r="B1742" s="1">
        <v>45565.481187013887</v>
      </c>
      <c r="C1742" s="3">
        <f t="shared" si="24"/>
        <v>11</v>
      </c>
      <c r="D1742" s="3" t="s">
        <v>4</v>
      </c>
      <c r="E1742" s="3" t="s">
        <v>713</v>
      </c>
      <c r="F1742" s="4">
        <v>30.86</v>
      </c>
      <c r="G1742" s="3" t="s">
        <v>20</v>
      </c>
      <c r="H1742" s="3" t="str">
        <f t="shared" si="25"/>
        <v>Morning</v>
      </c>
      <c r="I1742" s="3">
        <f t="shared" si="26"/>
        <v>1</v>
      </c>
      <c r="J1742" s="3">
        <f t="shared" si="27"/>
        <v>9</v>
      </c>
    </row>
    <row r="1743" spans="1:10" ht="14.25" customHeight="1" x14ac:dyDescent="0.45">
      <c r="A1743" s="5">
        <v>45565</v>
      </c>
      <c r="B1743" s="1">
        <v>45565.698431249999</v>
      </c>
      <c r="C1743" s="3">
        <f t="shared" si="24"/>
        <v>16</v>
      </c>
      <c r="D1743" s="3" t="s">
        <v>4</v>
      </c>
      <c r="E1743" s="3" t="s">
        <v>353</v>
      </c>
      <c r="F1743" s="4">
        <v>30.86</v>
      </c>
      <c r="G1743" s="3" t="s">
        <v>20</v>
      </c>
      <c r="H1743" s="3" t="str">
        <f t="shared" si="25"/>
        <v>Afternoon</v>
      </c>
      <c r="I1743" s="3">
        <f t="shared" si="26"/>
        <v>1</v>
      </c>
      <c r="J1743" s="3">
        <f t="shared" si="27"/>
        <v>9</v>
      </c>
    </row>
    <row r="1744" spans="1:10" ht="14.25" customHeight="1" x14ac:dyDescent="0.45">
      <c r="A1744" s="5">
        <v>45565</v>
      </c>
      <c r="B1744" s="1">
        <v>45565.814099537034</v>
      </c>
      <c r="C1744" s="3">
        <f t="shared" si="24"/>
        <v>19</v>
      </c>
      <c r="D1744" s="3" t="s">
        <v>4</v>
      </c>
      <c r="E1744" s="3" t="s">
        <v>527</v>
      </c>
      <c r="F1744" s="4">
        <v>35.76</v>
      </c>
      <c r="G1744" s="3" t="s">
        <v>13</v>
      </c>
      <c r="H1744" s="3" t="str">
        <f t="shared" si="25"/>
        <v>Night</v>
      </c>
      <c r="I1744" s="3">
        <f t="shared" si="26"/>
        <v>1</v>
      </c>
      <c r="J1744" s="3">
        <f t="shared" si="27"/>
        <v>9</v>
      </c>
    </row>
    <row r="1745" spans="1:10" ht="14.25" customHeight="1" x14ac:dyDescent="0.45">
      <c r="A1745" s="5">
        <v>45565</v>
      </c>
      <c r="B1745" s="1">
        <v>45565.828635324076</v>
      </c>
      <c r="C1745" s="3">
        <f t="shared" si="24"/>
        <v>19</v>
      </c>
      <c r="D1745" s="3" t="s">
        <v>4</v>
      </c>
      <c r="E1745" s="3" t="s">
        <v>714</v>
      </c>
      <c r="F1745" s="4">
        <v>30.86</v>
      </c>
      <c r="G1745" s="3" t="s">
        <v>20</v>
      </c>
      <c r="H1745" s="3" t="str">
        <f t="shared" si="25"/>
        <v>Night</v>
      </c>
      <c r="I1745" s="3">
        <f t="shared" si="26"/>
        <v>1</v>
      </c>
      <c r="J1745" s="3">
        <f t="shared" si="27"/>
        <v>9</v>
      </c>
    </row>
    <row r="1746" spans="1:10" ht="14.25" customHeight="1" x14ac:dyDescent="0.45">
      <c r="A1746" s="5">
        <v>45565</v>
      </c>
      <c r="B1746" s="1">
        <v>45565.829370601852</v>
      </c>
      <c r="C1746" s="3">
        <f t="shared" si="24"/>
        <v>19</v>
      </c>
      <c r="D1746" s="3" t="s">
        <v>4</v>
      </c>
      <c r="E1746" s="3" t="s">
        <v>714</v>
      </c>
      <c r="F1746" s="4">
        <v>25.96</v>
      </c>
      <c r="G1746" s="3" t="s">
        <v>34</v>
      </c>
      <c r="H1746" s="3" t="str">
        <f t="shared" si="25"/>
        <v>Night</v>
      </c>
      <c r="I1746" s="3">
        <f t="shared" si="26"/>
        <v>1</v>
      </c>
      <c r="J1746" s="3">
        <f t="shared" si="27"/>
        <v>9</v>
      </c>
    </row>
    <row r="1747" spans="1:10" ht="14.25" customHeight="1" x14ac:dyDescent="0.45">
      <c r="A1747" s="5">
        <v>45565</v>
      </c>
      <c r="B1747" s="1">
        <v>45565.832858715279</v>
      </c>
      <c r="C1747" s="3">
        <f t="shared" si="24"/>
        <v>19</v>
      </c>
      <c r="D1747" s="3" t="s">
        <v>4</v>
      </c>
      <c r="E1747" s="3" t="s">
        <v>651</v>
      </c>
      <c r="F1747" s="4">
        <v>35.76</v>
      </c>
      <c r="G1747" s="3" t="s">
        <v>13</v>
      </c>
      <c r="H1747" s="3" t="str">
        <f t="shared" si="25"/>
        <v>Night</v>
      </c>
      <c r="I1747" s="3">
        <f t="shared" si="26"/>
        <v>1</v>
      </c>
      <c r="J1747" s="3">
        <f t="shared" si="27"/>
        <v>9</v>
      </c>
    </row>
    <row r="1748" spans="1:10" ht="14.25" customHeight="1" x14ac:dyDescent="0.45">
      <c r="A1748" s="5">
        <v>45565</v>
      </c>
      <c r="B1748" s="1">
        <v>45565.833821006941</v>
      </c>
      <c r="C1748" s="3">
        <f t="shared" si="24"/>
        <v>20</v>
      </c>
      <c r="D1748" s="3" t="s">
        <v>4</v>
      </c>
      <c r="E1748" s="3" t="s">
        <v>551</v>
      </c>
      <c r="F1748" s="4">
        <v>30.86</v>
      </c>
      <c r="G1748" s="3" t="s">
        <v>20</v>
      </c>
      <c r="H1748" s="3" t="str">
        <f t="shared" si="25"/>
        <v>Night</v>
      </c>
      <c r="I1748" s="3">
        <f t="shared" si="26"/>
        <v>1</v>
      </c>
      <c r="J1748" s="3">
        <f t="shared" si="27"/>
        <v>9</v>
      </c>
    </row>
    <row r="1749" spans="1:10" ht="14.25" customHeight="1" x14ac:dyDescent="0.45">
      <c r="A1749" s="5">
        <v>45565</v>
      </c>
      <c r="B1749" s="1">
        <v>45565.834516099538</v>
      </c>
      <c r="C1749" s="3">
        <f t="shared" si="24"/>
        <v>20</v>
      </c>
      <c r="D1749" s="3" t="s">
        <v>4</v>
      </c>
      <c r="E1749" s="3" t="s">
        <v>653</v>
      </c>
      <c r="F1749" s="4">
        <v>30.86</v>
      </c>
      <c r="G1749" s="3" t="s">
        <v>20</v>
      </c>
      <c r="H1749" s="3" t="str">
        <f t="shared" si="25"/>
        <v>Night</v>
      </c>
      <c r="I1749" s="3">
        <f t="shared" si="26"/>
        <v>1</v>
      </c>
      <c r="J1749" s="3">
        <f t="shared" si="27"/>
        <v>9</v>
      </c>
    </row>
    <row r="1750" spans="1:10" ht="14.25" customHeight="1" x14ac:dyDescent="0.45">
      <c r="A1750" s="5">
        <v>45565</v>
      </c>
      <c r="B1750" s="1">
        <v>45565.90355934028</v>
      </c>
      <c r="C1750" s="3">
        <f t="shared" si="24"/>
        <v>21</v>
      </c>
      <c r="D1750" s="3" t="s">
        <v>4</v>
      </c>
      <c r="E1750" s="3" t="s">
        <v>715</v>
      </c>
      <c r="F1750" s="4">
        <v>30.86</v>
      </c>
      <c r="G1750" s="3" t="s">
        <v>20</v>
      </c>
      <c r="H1750" s="3" t="str">
        <f t="shared" si="25"/>
        <v>Night</v>
      </c>
      <c r="I1750" s="3">
        <f t="shared" si="26"/>
        <v>1</v>
      </c>
      <c r="J1750" s="3">
        <f t="shared" si="27"/>
        <v>9</v>
      </c>
    </row>
    <row r="1751" spans="1:10" ht="14.25" customHeight="1" x14ac:dyDescent="0.45">
      <c r="A1751" s="5">
        <v>45566</v>
      </c>
      <c r="B1751" s="1">
        <v>45566.324403344908</v>
      </c>
      <c r="C1751" s="3">
        <f t="shared" si="24"/>
        <v>7</v>
      </c>
      <c r="D1751" s="3" t="s">
        <v>4</v>
      </c>
      <c r="E1751" s="3" t="s">
        <v>716</v>
      </c>
      <c r="F1751" s="4">
        <v>35.76</v>
      </c>
      <c r="G1751" s="3" t="s">
        <v>13</v>
      </c>
      <c r="H1751" s="3" t="str">
        <f t="shared" si="25"/>
        <v>Morning</v>
      </c>
      <c r="I1751" s="3">
        <f t="shared" si="26"/>
        <v>2</v>
      </c>
      <c r="J1751" s="3">
        <f t="shared" si="27"/>
        <v>10</v>
      </c>
    </row>
    <row r="1752" spans="1:10" ht="14.25" customHeight="1" x14ac:dyDescent="0.45">
      <c r="A1752" s="5">
        <v>45566</v>
      </c>
      <c r="B1752" s="1">
        <v>45566.408689548611</v>
      </c>
      <c r="C1752" s="3">
        <f t="shared" si="24"/>
        <v>9</v>
      </c>
      <c r="D1752" s="3" t="s">
        <v>4</v>
      </c>
      <c r="E1752" s="3" t="s">
        <v>296</v>
      </c>
      <c r="F1752" s="4">
        <v>30.86</v>
      </c>
      <c r="G1752" s="3" t="s">
        <v>20</v>
      </c>
      <c r="H1752" s="3" t="str">
        <f t="shared" si="25"/>
        <v>Morning</v>
      </c>
      <c r="I1752" s="3">
        <f t="shared" si="26"/>
        <v>2</v>
      </c>
      <c r="J1752" s="3">
        <f t="shared" si="27"/>
        <v>10</v>
      </c>
    </row>
    <row r="1753" spans="1:10" ht="14.25" customHeight="1" x14ac:dyDescent="0.45">
      <c r="A1753" s="5">
        <v>45566</v>
      </c>
      <c r="B1753" s="1">
        <v>45566.418365486112</v>
      </c>
      <c r="C1753" s="3">
        <f t="shared" si="24"/>
        <v>10</v>
      </c>
      <c r="D1753" s="3" t="s">
        <v>4</v>
      </c>
      <c r="E1753" s="3" t="s">
        <v>353</v>
      </c>
      <c r="F1753" s="4">
        <v>30.86</v>
      </c>
      <c r="G1753" s="3" t="s">
        <v>20</v>
      </c>
      <c r="H1753" s="3" t="str">
        <f t="shared" si="25"/>
        <v>Morning</v>
      </c>
      <c r="I1753" s="3">
        <f t="shared" si="26"/>
        <v>2</v>
      </c>
      <c r="J1753" s="3">
        <f t="shared" si="27"/>
        <v>10</v>
      </c>
    </row>
    <row r="1754" spans="1:10" ht="14.25" customHeight="1" x14ac:dyDescent="0.45">
      <c r="A1754" s="5">
        <v>45566</v>
      </c>
      <c r="B1754" s="1">
        <v>45566.419295312502</v>
      </c>
      <c r="C1754" s="3">
        <f t="shared" si="24"/>
        <v>10</v>
      </c>
      <c r="D1754" s="3" t="s">
        <v>4</v>
      </c>
      <c r="E1754" s="3" t="s">
        <v>353</v>
      </c>
      <c r="F1754" s="4">
        <v>30.86</v>
      </c>
      <c r="G1754" s="3" t="s">
        <v>20</v>
      </c>
      <c r="H1754" s="3" t="str">
        <f t="shared" si="25"/>
        <v>Morning</v>
      </c>
      <c r="I1754" s="3">
        <f t="shared" si="26"/>
        <v>2</v>
      </c>
      <c r="J1754" s="3">
        <f t="shared" si="27"/>
        <v>10</v>
      </c>
    </row>
    <row r="1755" spans="1:10" ht="14.25" customHeight="1" x14ac:dyDescent="0.45">
      <c r="A1755" s="5">
        <v>45566</v>
      </c>
      <c r="B1755" s="1">
        <v>45566.496896446763</v>
      </c>
      <c r="C1755" s="3">
        <f t="shared" si="24"/>
        <v>11</v>
      </c>
      <c r="D1755" s="3" t="s">
        <v>4</v>
      </c>
      <c r="E1755" s="3" t="s">
        <v>717</v>
      </c>
      <c r="F1755" s="4">
        <v>30.86</v>
      </c>
      <c r="G1755" s="3" t="s">
        <v>20</v>
      </c>
      <c r="H1755" s="3" t="str">
        <f t="shared" si="25"/>
        <v>Morning</v>
      </c>
      <c r="I1755" s="3">
        <f t="shared" si="26"/>
        <v>2</v>
      </c>
      <c r="J1755" s="3">
        <f t="shared" si="27"/>
        <v>10</v>
      </c>
    </row>
    <row r="1756" spans="1:10" ht="14.25" customHeight="1" x14ac:dyDescent="0.45">
      <c r="A1756" s="5">
        <v>45566</v>
      </c>
      <c r="B1756" s="1">
        <v>45566.508894050923</v>
      </c>
      <c r="C1756" s="3">
        <f t="shared" si="24"/>
        <v>12</v>
      </c>
      <c r="D1756" s="3" t="s">
        <v>4</v>
      </c>
      <c r="E1756" s="3" t="s">
        <v>718</v>
      </c>
      <c r="F1756" s="4">
        <v>30.86</v>
      </c>
      <c r="G1756" s="3" t="s">
        <v>20</v>
      </c>
      <c r="H1756" s="3" t="str">
        <f t="shared" si="25"/>
        <v>Afternoon</v>
      </c>
      <c r="I1756" s="3">
        <f t="shared" si="26"/>
        <v>2</v>
      </c>
      <c r="J1756" s="3">
        <f t="shared" si="27"/>
        <v>10</v>
      </c>
    </row>
    <row r="1757" spans="1:10" ht="14.25" customHeight="1" x14ac:dyDescent="0.45">
      <c r="A1757" s="5">
        <v>45566</v>
      </c>
      <c r="B1757" s="1">
        <v>45566.509992847219</v>
      </c>
      <c r="C1757" s="3">
        <f t="shared" si="24"/>
        <v>12</v>
      </c>
      <c r="D1757" s="3" t="s">
        <v>4</v>
      </c>
      <c r="E1757" s="3" t="s">
        <v>718</v>
      </c>
      <c r="F1757" s="4">
        <v>30.86</v>
      </c>
      <c r="G1757" s="3" t="s">
        <v>20</v>
      </c>
      <c r="H1757" s="3" t="str">
        <f t="shared" si="25"/>
        <v>Afternoon</v>
      </c>
      <c r="I1757" s="3">
        <f t="shared" si="26"/>
        <v>2</v>
      </c>
      <c r="J1757" s="3">
        <f t="shared" si="27"/>
        <v>10</v>
      </c>
    </row>
    <row r="1758" spans="1:10" ht="14.25" customHeight="1" x14ac:dyDescent="0.45">
      <c r="A1758" s="5">
        <v>45566</v>
      </c>
      <c r="B1758" s="1">
        <v>45566.595543483796</v>
      </c>
      <c r="C1758" s="3">
        <f t="shared" si="24"/>
        <v>14</v>
      </c>
      <c r="D1758" s="3" t="s">
        <v>4</v>
      </c>
      <c r="E1758" s="3" t="s">
        <v>719</v>
      </c>
      <c r="F1758" s="4">
        <v>25.96</v>
      </c>
      <c r="G1758" s="3" t="s">
        <v>17</v>
      </c>
      <c r="H1758" s="3" t="str">
        <f t="shared" si="25"/>
        <v>Afternoon</v>
      </c>
      <c r="I1758" s="3">
        <f t="shared" si="26"/>
        <v>2</v>
      </c>
      <c r="J1758" s="3">
        <f t="shared" si="27"/>
        <v>10</v>
      </c>
    </row>
    <row r="1759" spans="1:10" ht="14.25" customHeight="1" x14ac:dyDescent="0.45">
      <c r="A1759" s="5">
        <v>45566</v>
      </c>
      <c r="B1759" s="1">
        <v>45566.596441643516</v>
      </c>
      <c r="C1759" s="3">
        <f t="shared" si="24"/>
        <v>14</v>
      </c>
      <c r="D1759" s="3" t="s">
        <v>4</v>
      </c>
      <c r="E1759" s="3" t="s">
        <v>719</v>
      </c>
      <c r="F1759" s="4">
        <v>30.86</v>
      </c>
      <c r="G1759" s="3" t="s">
        <v>20</v>
      </c>
      <c r="H1759" s="3" t="str">
        <f t="shared" si="25"/>
        <v>Afternoon</v>
      </c>
      <c r="I1759" s="3">
        <f t="shared" si="26"/>
        <v>2</v>
      </c>
      <c r="J1759" s="3">
        <f t="shared" si="27"/>
        <v>10</v>
      </c>
    </row>
    <row r="1760" spans="1:10" ht="14.25" customHeight="1" x14ac:dyDescent="0.45">
      <c r="A1760" s="5">
        <v>45566</v>
      </c>
      <c r="B1760" s="1">
        <v>45566.67267359954</v>
      </c>
      <c r="C1760" s="3">
        <f t="shared" si="24"/>
        <v>16</v>
      </c>
      <c r="D1760" s="3" t="s">
        <v>4</v>
      </c>
      <c r="E1760" s="3" t="s">
        <v>657</v>
      </c>
      <c r="F1760" s="4">
        <v>35.76</v>
      </c>
      <c r="G1760" s="3" t="s">
        <v>15</v>
      </c>
      <c r="H1760" s="3" t="str">
        <f t="shared" si="25"/>
        <v>Afternoon</v>
      </c>
      <c r="I1760" s="3">
        <f t="shared" si="26"/>
        <v>2</v>
      </c>
      <c r="J1760" s="3">
        <f t="shared" si="27"/>
        <v>10</v>
      </c>
    </row>
    <row r="1761" spans="1:10" ht="14.25" customHeight="1" x14ac:dyDescent="0.45">
      <c r="A1761" s="5">
        <v>45566</v>
      </c>
      <c r="B1761" s="1">
        <v>45566.695769456019</v>
      </c>
      <c r="C1761" s="3">
        <f t="shared" si="24"/>
        <v>16</v>
      </c>
      <c r="D1761" s="3" t="s">
        <v>4</v>
      </c>
      <c r="E1761" s="3" t="s">
        <v>720</v>
      </c>
      <c r="F1761" s="4">
        <v>25.96</v>
      </c>
      <c r="G1761" s="3" t="s">
        <v>17</v>
      </c>
      <c r="H1761" s="3" t="str">
        <f t="shared" si="25"/>
        <v>Afternoon</v>
      </c>
      <c r="I1761" s="3">
        <f t="shared" si="26"/>
        <v>2</v>
      </c>
      <c r="J1761" s="3">
        <f t="shared" si="27"/>
        <v>10</v>
      </c>
    </row>
    <row r="1762" spans="1:10" ht="14.25" customHeight="1" x14ac:dyDescent="0.45">
      <c r="A1762" s="5">
        <v>45566</v>
      </c>
      <c r="B1762" s="1">
        <v>45566.755862789352</v>
      </c>
      <c r="C1762" s="3">
        <f t="shared" si="24"/>
        <v>18</v>
      </c>
      <c r="D1762" s="3" t="s">
        <v>4</v>
      </c>
      <c r="E1762" s="3" t="s">
        <v>721</v>
      </c>
      <c r="F1762" s="4">
        <v>35.76</v>
      </c>
      <c r="G1762" s="3" t="s">
        <v>13</v>
      </c>
      <c r="H1762" s="3" t="str">
        <f t="shared" si="25"/>
        <v>Night</v>
      </c>
      <c r="I1762" s="3">
        <f t="shared" si="26"/>
        <v>2</v>
      </c>
      <c r="J1762" s="3">
        <f t="shared" si="27"/>
        <v>10</v>
      </c>
    </row>
    <row r="1763" spans="1:10" ht="14.25" customHeight="1" x14ac:dyDescent="0.45">
      <c r="A1763" s="5">
        <v>45566</v>
      </c>
      <c r="B1763" s="1">
        <v>45566.766104861112</v>
      </c>
      <c r="C1763" s="3">
        <f t="shared" si="24"/>
        <v>18</v>
      </c>
      <c r="D1763" s="3" t="s">
        <v>4</v>
      </c>
      <c r="E1763" s="3" t="s">
        <v>722</v>
      </c>
      <c r="F1763" s="4">
        <v>35.76</v>
      </c>
      <c r="G1763" s="3" t="s">
        <v>13</v>
      </c>
      <c r="H1763" s="3" t="str">
        <f t="shared" si="25"/>
        <v>Night</v>
      </c>
      <c r="I1763" s="3">
        <f t="shared" si="26"/>
        <v>2</v>
      </c>
      <c r="J1763" s="3">
        <f t="shared" si="27"/>
        <v>10</v>
      </c>
    </row>
    <row r="1764" spans="1:10" ht="14.25" customHeight="1" x14ac:dyDescent="0.45">
      <c r="A1764" s="5">
        <v>45566</v>
      </c>
      <c r="B1764" s="1">
        <v>45566.766831620371</v>
      </c>
      <c r="C1764" s="3">
        <f t="shared" si="24"/>
        <v>18</v>
      </c>
      <c r="D1764" s="3" t="s">
        <v>4</v>
      </c>
      <c r="E1764" s="3" t="s">
        <v>722</v>
      </c>
      <c r="F1764" s="4">
        <v>35.76</v>
      </c>
      <c r="G1764" s="3" t="s">
        <v>15</v>
      </c>
      <c r="H1764" s="3" t="str">
        <f t="shared" si="25"/>
        <v>Night</v>
      </c>
      <c r="I1764" s="3">
        <f t="shared" si="26"/>
        <v>2</v>
      </c>
      <c r="J1764" s="3">
        <f t="shared" si="27"/>
        <v>10</v>
      </c>
    </row>
    <row r="1765" spans="1:10" ht="14.25" customHeight="1" x14ac:dyDescent="0.45">
      <c r="A1765" s="5">
        <v>45566</v>
      </c>
      <c r="B1765" s="1">
        <v>45566.835672951391</v>
      </c>
      <c r="C1765" s="3">
        <f t="shared" si="24"/>
        <v>20</v>
      </c>
      <c r="D1765" s="3" t="s">
        <v>4</v>
      </c>
      <c r="E1765" s="3" t="s">
        <v>605</v>
      </c>
      <c r="F1765" s="4">
        <v>35.76</v>
      </c>
      <c r="G1765" s="3" t="s">
        <v>15</v>
      </c>
      <c r="H1765" s="3" t="str">
        <f t="shared" si="25"/>
        <v>Night</v>
      </c>
      <c r="I1765" s="3">
        <f t="shared" si="26"/>
        <v>2</v>
      </c>
      <c r="J1765" s="3">
        <f t="shared" si="27"/>
        <v>10</v>
      </c>
    </row>
    <row r="1766" spans="1:10" ht="14.25" customHeight="1" x14ac:dyDescent="0.45">
      <c r="A1766" s="5">
        <v>45567</v>
      </c>
      <c r="B1766" s="1">
        <v>45567.331467511576</v>
      </c>
      <c r="C1766" s="3">
        <f t="shared" si="24"/>
        <v>7</v>
      </c>
      <c r="D1766" s="3" t="s">
        <v>4</v>
      </c>
      <c r="E1766" s="3" t="s">
        <v>723</v>
      </c>
      <c r="F1766" s="4">
        <v>35.76</v>
      </c>
      <c r="G1766" s="3" t="s">
        <v>13</v>
      </c>
      <c r="H1766" s="3" t="str">
        <f t="shared" si="25"/>
        <v>Morning</v>
      </c>
      <c r="I1766" s="3">
        <f t="shared" si="26"/>
        <v>3</v>
      </c>
      <c r="J1766" s="3">
        <f t="shared" si="27"/>
        <v>10</v>
      </c>
    </row>
    <row r="1767" spans="1:10" ht="14.25" customHeight="1" x14ac:dyDescent="0.45">
      <c r="A1767" s="5">
        <v>45567</v>
      </c>
      <c r="B1767" s="1">
        <v>45567.363016689815</v>
      </c>
      <c r="C1767" s="3">
        <f t="shared" si="24"/>
        <v>8</v>
      </c>
      <c r="D1767" s="3" t="s">
        <v>4</v>
      </c>
      <c r="E1767" s="3" t="s">
        <v>161</v>
      </c>
      <c r="F1767" s="4">
        <v>25.96</v>
      </c>
      <c r="G1767" s="3" t="s">
        <v>34</v>
      </c>
      <c r="H1767" s="3" t="str">
        <f t="shared" si="25"/>
        <v>Morning</v>
      </c>
      <c r="I1767" s="3">
        <f t="shared" si="26"/>
        <v>3</v>
      </c>
      <c r="J1767" s="3">
        <f t="shared" si="27"/>
        <v>10</v>
      </c>
    </row>
    <row r="1768" spans="1:10" ht="14.25" customHeight="1" x14ac:dyDescent="0.45">
      <c r="A1768" s="5">
        <v>45567</v>
      </c>
      <c r="B1768" s="1">
        <v>45567.388391817127</v>
      </c>
      <c r="C1768" s="3">
        <f t="shared" si="24"/>
        <v>9</v>
      </c>
      <c r="D1768" s="3" t="s">
        <v>4</v>
      </c>
      <c r="E1768" s="3" t="s">
        <v>296</v>
      </c>
      <c r="F1768" s="4">
        <v>30.86</v>
      </c>
      <c r="G1768" s="3" t="s">
        <v>20</v>
      </c>
      <c r="H1768" s="3" t="str">
        <f t="shared" si="25"/>
        <v>Morning</v>
      </c>
      <c r="I1768" s="3">
        <f t="shared" si="26"/>
        <v>3</v>
      </c>
      <c r="J1768" s="3">
        <f t="shared" si="27"/>
        <v>10</v>
      </c>
    </row>
    <row r="1769" spans="1:10" ht="14.25" customHeight="1" x14ac:dyDescent="0.45">
      <c r="A1769" s="5">
        <v>45567</v>
      </c>
      <c r="B1769" s="1">
        <v>45567.431962071758</v>
      </c>
      <c r="C1769" s="3">
        <f t="shared" si="24"/>
        <v>10</v>
      </c>
      <c r="D1769" s="3" t="s">
        <v>4</v>
      </c>
      <c r="E1769" s="3" t="s">
        <v>395</v>
      </c>
      <c r="F1769" s="4">
        <v>35.76</v>
      </c>
      <c r="G1769" s="3" t="s">
        <v>13</v>
      </c>
      <c r="H1769" s="3" t="str">
        <f t="shared" si="25"/>
        <v>Morning</v>
      </c>
      <c r="I1769" s="3">
        <f t="shared" si="26"/>
        <v>3</v>
      </c>
      <c r="J1769" s="3">
        <f t="shared" si="27"/>
        <v>10</v>
      </c>
    </row>
    <row r="1770" spans="1:10" ht="14.25" customHeight="1" x14ac:dyDescent="0.45">
      <c r="A1770" s="5">
        <v>45567</v>
      </c>
      <c r="B1770" s="1">
        <v>45567.433278611112</v>
      </c>
      <c r="C1770" s="3">
        <f t="shared" si="24"/>
        <v>10</v>
      </c>
      <c r="D1770" s="3" t="s">
        <v>4</v>
      </c>
      <c r="E1770" s="3" t="s">
        <v>724</v>
      </c>
      <c r="F1770" s="4">
        <v>30.86</v>
      </c>
      <c r="G1770" s="3" t="s">
        <v>20</v>
      </c>
      <c r="H1770" s="3" t="str">
        <f t="shared" si="25"/>
        <v>Morning</v>
      </c>
      <c r="I1770" s="3">
        <f t="shared" si="26"/>
        <v>3</v>
      </c>
      <c r="J1770" s="3">
        <f t="shared" si="27"/>
        <v>10</v>
      </c>
    </row>
    <row r="1771" spans="1:10" ht="14.25" customHeight="1" x14ac:dyDescent="0.45">
      <c r="A1771" s="5">
        <v>45567</v>
      </c>
      <c r="B1771" s="1">
        <v>45567.478401539352</v>
      </c>
      <c r="C1771" s="3">
        <f t="shared" si="24"/>
        <v>11</v>
      </c>
      <c r="D1771" s="3" t="s">
        <v>4</v>
      </c>
      <c r="E1771" s="3" t="s">
        <v>725</v>
      </c>
      <c r="F1771" s="4">
        <v>35.76</v>
      </c>
      <c r="G1771" s="3" t="s">
        <v>49</v>
      </c>
      <c r="H1771" s="3" t="str">
        <f t="shared" si="25"/>
        <v>Morning</v>
      </c>
      <c r="I1771" s="3">
        <f t="shared" si="26"/>
        <v>3</v>
      </c>
      <c r="J1771" s="3">
        <f t="shared" si="27"/>
        <v>10</v>
      </c>
    </row>
    <row r="1772" spans="1:10" ht="14.25" customHeight="1" x14ac:dyDescent="0.45">
      <c r="A1772" s="5">
        <v>45567</v>
      </c>
      <c r="B1772" s="1">
        <v>45567.634515532409</v>
      </c>
      <c r="C1772" s="3">
        <f t="shared" si="24"/>
        <v>15</v>
      </c>
      <c r="D1772" s="3" t="s">
        <v>4</v>
      </c>
      <c r="E1772" s="3" t="s">
        <v>726</v>
      </c>
      <c r="F1772" s="4">
        <v>35.76</v>
      </c>
      <c r="G1772" s="3" t="s">
        <v>49</v>
      </c>
      <c r="H1772" s="3" t="str">
        <f t="shared" si="25"/>
        <v>Afternoon</v>
      </c>
      <c r="I1772" s="3">
        <f t="shared" si="26"/>
        <v>3</v>
      </c>
      <c r="J1772" s="3">
        <f t="shared" si="27"/>
        <v>10</v>
      </c>
    </row>
    <row r="1773" spans="1:10" ht="14.25" customHeight="1" x14ac:dyDescent="0.45">
      <c r="A1773" s="5">
        <v>45567</v>
      </c>
      <c r="B1773" s="1">
        <v>45567.771610567128</v>
      </c>
      <c r="C1773" s="3">
        <f t="shared" si="24"/>
        <v>18</v>
      </c>
      <c r="D1773" s="3" t="s">
        <v>4</v>
      </c>
      <c r="E1773" s="3" t="s">
        <v>275</v>
      </c>
      <c r="F1773" s="4">
        <v>35.76</v>
      </c>
      <c r="G1773" s="3" t="s">
        <v>15</v>
      </c>
      <c r="H1773" s="3" t="str">
        <f t="shared" si="25"/>
        <v>Night</v>
      </c>
      <c r="I1773" s="3">
        <f t="shared" si="26"/>
        <v>3</v>
      </c>
      <c r="J1773" s="3">
        <f t="shared" si="27"/>
        <v>10</v>
      </c>
    </row>
    <row r="1774" spans="1:10" ht="14.25" customHeight="1" x14ac:dyDescent="0.45">
      <c r="A1774" s="5">
        <v>45567</v>
      </c>
      <c r="B1774" s="1">
        <v>45567.929807627312</v>
      </c>
      <c r="C1774" s="3">
        <f t="shared" si="24"/>
        <v>22</v>
      </c>
      <c r="D1774" s="3" t="s">
        <v>4</v>
      </c>
      <c r="E1774" s="3" t="s">
        <v>657</v>
      </c>
      <c r="F1774" s="4">
        <v>35.76</v>
      </c>
      <c r="G1774" s="3" t="s">
        <v>15</v>
      </c>
      <c r="H1774" s="3" t="str">
        <f t="shared" si="25"/>
        <v>Night</v>
      </c>
      <c r="I1774" s="3">
        <f t="shared" si="26"/>
        <v>3</v>
      </c>
      <c r="J1774" s="3">
        <f t="shared" si="27"/>
        <v>10</v>
      </c>
    </row>
    <row r="1775" spans="1:10" ht="14.25" customHeight="1" x14ac:dyDescent="0.45">
      <c r="A1775" s="5">
        <v>45567</v>
      </c>
      <c r="B1775" s="1">
        <v>45567.93033210648</v>
      </c>
      <c r="C1775" s="3">
        <f t="shared" si="24"/>
        <v>22</v>
      </c>
      <c r="D1775" s="3" t="s">
        <v>4</v>
      </c>
      <c r="E1775" s="3" t="s">
        <v>657</v>
      </c>
      <c r="F1775" s="4">
        <v>35.76</v>
      </c>
      <c r="G1775" s="3" t="s">
        <v>15</v>
      </c>
      <c r="H1775" s="3" t="str">
        <f t="shared" si="25"/>
        <v>Night</v>
      </c>
      <c r="I1775" s="3">
        <f t="shared" si="26"/>
        <v>3</v>
      </c>
      <c r="J1775" s="3">
        <f t="shared" si="27"/>
        <v>10</v>
      </c>
    </row>
    <row r="1776" spans="1:10" ht="14.25" customHeight="1" x14ac:dyDescent="0.45">
      <c r="A1776" s="5">
        <v>45567</v>
      </c>
      <c r="B1776" s="1">
        <v>45567.930829293982</v>
      </c>
      <c r="C1776" s="3">
        <f t="shared" si="24"/>
        <v>22</v>
      </c>
      <c r="D1776" s="3" t="s">
        <v>4</v>
      </c>
      <c r="E1776" s="3" t="s">
        <v>727</v>
      </c>
      <c r="F1776" s="4">
        <v>35.76</v>
      </c>
      <c r="G1776" s="3" t="s">
        <v>15</v>
      </c>
      <c r="H1776" s="3" t="str">
        <f t="shared" si="25"/>
        <v>Night</v>
      </c>
      <c r="I1776" s="3">
        <f t="shared" si="26"/>
        <v>3</v>
      </c>
      <c r="J1776" s="3">
        <f t="shared" si="27"/>
        <v>10</v>
      </c>
    </row>
    <row r="1777" spans="1:10" ht="14.25" customHeight="1" x14ac:dyDescent="0.45">
      <c r="A1777" s="5">
        <v>45568</v>
      </c>
      <c r="B1777" s="1">
        <v>45568.574721319441</v>
      </c>
      <c r="C1777" s="3">
        <f t="shared" si="24"/>
        <v>13</v>
      </c>
      <c r="D1777" s="3" t="s">
        <v>4</v>
      </c>
      <c r="E1777" s="3" t="s">
        <v>728</v>
      </c>
      <c r="F1777" s="4">
        <v>35.76</v>
      </c>
      <c r="G1777" s="3" t="s">
        <v>24</v>
      </c>
      <c r="H1777" s="3" t="str">
        <f t="shared" si="25"/>
        <v>Afternoon</v>
      </c>
      <c r="I1777" s="3">
        <f t="shared" si="26"/>
        <v>4</v>
      </c>
      <c r="J1777" s="3">
        <f t="shared" si="27"/>
        <v>10</v>
      </c>
    </row>
    <row r="1778" spans="1:10" ht="14.25" customHeight="1" x14ac:dyDescent="0.45">
      <c r="A1778" s="5">
        <v>45568</v>
      </c>
      <c r="B1778" s="1">
        <v>45568.633393055556</v>
      </c>
      <c r="C1778" s="3">
        <f t="shared" si="24"/>
        <v>15</v>
      </c>
      <c r="D1778" s="3" t="s">
        <v>4</v>
      </c>
      <c r="E1778" s="3" t="s">
        <v>729</v>
      </c>
      <c r="F1778" s="4">
        <v>30.86</v>
      </c>
      <c r="G1778" s="3" t="s">
        <v>20</v>
      </c>
      <c r="H1778" s="3" t="str">
        <f t="shared" si="25"/>
        <v>Afternoon</v>
      </c>
      <c r="I1778" s="3">
        <f t="shared" si="26"/>
        <v>4</v>
      </c>
      <c r="J1778" s="3">
        <f t="shared" si="27"/>
        <v>10</v>
      </c>
    </row>
    <row r="1779" spans="1:10" ht="14.25" customHeight="1" x14ac:dyDescent="0.45">
      <c r="A1779" s="5">
        <v>45568</v>
      </c>
      <c r="B1779" s="1">
        <v>45568.842335196758</v>
      </c>
      <c r="C1779" s="3">
        <f t="shared" si="24"/>
        <v>20</v>
      </c>
      <c r="D1779" s="3" t="s">
        <v>4</v>
      </c>
      <c r="E1779" s="3" t="s">
        <v>730</v>
      </c>
      <c r="F1779" s="4">
        <v>25.96</v>
      </c>
      <c r="G1779" s="3" t="s">
        <v>34</v>
      </c>
      <c r="H1779" s="3" t="str">
        <f t="shared" si="25"/>
        <v>Night</v>
      </c>
      <c r="I1779" s="3">
        <f t="shared" si="26"/>
        <v>4</v>
      </c>
      <c r="J1779" s="3">
        <f t="shared" si="27"/>
        <v>10</v>
      </c>
    </row>
    <row r="1780" spans="1:10" ht="14.25" customHeight="1" x14ac:dyDescent="0.45">
      <c r="A1780" s="5">
        <v>45568</v>
      </c>
      <c r="B1780" s="1">
        <v>45568.843110891205</v>
      </c>
      <c r="C1780" s="3">
        <f t="shared" si="24"/>
        <v>20</v>
      </c>
      <c r="D1780" s="3" t="s">
        <v>4</v>
      </c>
      <c r="E1780" s="3" t="s">
        <v>730</v>
      </c>
      <c r="F1780" s="4">
        <v>35.76</v>
      </c>
      <c r="G1780" s="3" t="s">
        <v>15</v>
      </c>
      <c r="H1780" s="3" t="str">
        <f t="shared" si="25"/>
        <v>Night</v>
      </c>
      <c r="I1780" s="3">
        <f t="shared" si="26"/>
        <v>4</v>
      </c>
      <c r="J1780" s="3">
        <f t="shared" si="27"/>
        <v>10</v>
      </c>
    </row>
    <row r="1781" spans="1:10" ht="14.25" customHeight="1" x14ac:dyDescent="0.45">
      <c r="A1781" s="5">
        <v>45568</v>
      </c>
      <c r="B1781" s="1">
        <v>45568.889656203704</v>
      </c>
      <c r="C1781" s="3">
        <f t="shared" si="24"/>
        <v>21</v>
      </c>
      <c r="D1781" s="3" t="s">
        <v>4</v>
      </c>
      <c r="E1781" s="3" t="s">
        <v>657</v>
      </c>
      <c r="F1781" s="4">
        <v>35.76</v>
      </c>
      <c r="G1781" s="3" t="s">
        <v>15</v>
      </c>
      <c r="H1781" s="3" t="str">
        <f t="shared" si="25"/>
        <v>Night</v>
      </c>
      <c r="I1781" s="3">
        <f t="shared" si="26"/>
        <v>4</v>
      </c>
      <c r="J1781" s="3">
        <f t="shared" si="27"/>
        <v>10</v>
      </c>
    </row>
    <row r="1782" spans="1:10" ht="14.25" customHeight="1" x14ac:dyDescent="0.45">
      <c r="A1782" s="5">
        <v>45568</v>
      </c>
      <c r="B1782" s="1">
        <v>45568.890124745369</v>
      </c>
      <c r="C1782" s="3">
        <f t="shared" si="24"/>
        <v>21</v>
      </c>
      <c r="D1782" s="3" t="s">
        <v>4</v>
      </c>
      <c r="E1782" s="3" t="s">
        <v>657</v>
      </c>
      <c r="F1782" s="4">
        <v>35.76</v>
      </c>
      <c r="G1782" s="3" t="s">
        <v>15</v>
      </c>
      <c r="H1782" s="3" t="str">
        <f t="shared" si="25"/>
        <v>Night</v>
      </c>
      <c r="I1782" s="3">
        <f t="shared" si="26"/>
        <v>4</v>
      </c>
      <c r="J1782" s="3">
        <f t="shared" si="27"/>
        <v>10</v>
      </c>
    </row>
    <row r="1783" spans="1:10" ht="14.25" customHeight="1" x14ac:dyDescent="0.45">
      <c r="A1783" s="5">
        <v>45568</v>
      </c>
      <c r="B1783" s="1">
        <v>45568.895178125</v>
      </c>
      <c r="C1783" s="3">
        <f t="shared" si="24"/>
        <v>21</v>
      </c>
      <c r="D1783" s="3" t="s">
        <v>4</v>
      </c>
      <c r="E1783" s="3" t="s">
        <v>731</v>
      </c>
      <c r="F1783" s="4">
        <v>35.76</v>
      </c>
      <c r="G1783" s="3" t="s">
        <v>49</v>
      </c>
      <c r="H1783" s="3" t="str">
        <f t="shared" si="25"/>
        <v>Night</v>
      </c>
      <c r="I1783" s="3">
        <f t="shared" si="26"/>
        <v>4</v>
      </c>
      <c r="J1783" s="3">
        <f t="shared" si="27"/>
        <v>10</v>
      </c>
    </row>
    <row r="1784" spans="1:10" ht="14.25" customHeight="1" x14ac:dyDescent="0.45">
      <c r="A1784" s="5">
        <v>45568</v>
      </c>
      <c r="B1784" s="1">
        <v>45568.896532997685</v>
      </c>
      <c r="C1784" s="3">
        <f t="shared" si="24"/>
        <v>21</v>
      </c>
      <c r="D1784" s="3" t="s">
        <v>4</v>
      </c>
      <c r="E1784" s="3" t="s">
        <v>732</v>
      </c>
      <c r="F1784" s="4">
        <v>35.76</v>
      </c>
      <c r="G1784" s="3" t="s">
        <v>15</v>
      </c>
      <c r="H1784" s="3" t="str">
        <f t="shared" si="25"/>
        <v>Night</v>
      </c>
      <c r="I1784" s="3">
        <f t="shared" si="26"/>
        <v>4</v>
      </c>
      <c r="J1784" s="3">
        <f t="shared" si="27"/>
        <v>10</v>
      </c>
    </row>
    <row r="1785" spans="1:10" ht="14.25" customHeight="1" x14ac:dyDescent="0.45">
      <c r="A1785" s="5">
        <v>45569</v>
      </c>
      <c r="B1785" s="1">
        <v>45569.363898993055</v>
      </c>
      <c r="C1785" s="3">
        <f t="shared" si="24"/>
        <v>8</v>
      </c>
      <c r="D1785" s="3" t="s">
        <v>4</v>
      </c>
      <c r="E1785" s="3" t="s">
        <v>460</v>
      </c>
      <c r="F1785" s="4">
        <v>25.96</v>
      </c>
      <c r="G1785" s="3" t="s">
        <v>17</v>
      </c>
      <c r="H1785" s="3" t="str">
        <f t="shared" si="25"/>
        <v>Morning</v>
      </c>
      <c r="I1785" s="3">
        <f t="shared" si="26"/>
        <v>5</v>
      </c>
      <c r="J1785" s="3">
        <f t="shared" si="27"/>
        <v>10</v>
      </c>
    </row>
    <row r="1786" spans="1:10" ht="14.25" customHeight="1" x14ac:dyDescent="0.45">
      <c r="A1786" s="5">
        <v>45569</v>
      </c>
      <c r="B1786" s="1">
        <v>45569.365034166665</v>
      </c>
      <c r="C1786" s="3">
        <f t="shared" si="24"/>
        <v>8</v>
      </c>
      <c r="D1786" s="3" t="s">
        <v>4</v>
      </c>
      <c r="E1786" s="3" t="s">
        <v>460</v>
      </c>
      <c r="F1786" s="4">
        <v>25.96</v>
      </c>
      <c r="G1786" s="3" t="s">
        <v>17</v>
      </c>
      <c r="H1786" s="3" t="str">
        <f t="shared" si="25"/>
        <v>Morning</v>
      </c>
      <c r="I1786" s="3">
        <f t="shared" si="26"/>
        <v>5</v>
      </c>
      <c r="J1786" s="3">
        <f t="shared" si="27"/>
        <v>10</v>
      </c>
    </row>
    <row r="1787" spans="1:10" ht="14.25" customHeight="1" x14ac:dyDescent="0.45">
      <c r="A1787" s="5">
        <v>45569</v>
      </c>
      <c r="B1787" s="1">
        <v>45569.396088402777</v>
      </c>
      <c r="C1787" s="3">
        <f t="shared" ref="C1787:C2041" si="28">HOUR(B1787)</f>
        <v>9</v>
      </c>
      <c r="D1787" s="3" t="s">
        <v>4</v>
      </c>
      <c r="E1787" s="3" t="s">
        <v>18</v>
      </c>
      <c r="F1787" s="4">
        <v>30.86</v>
      </c>
      <c r="G1787" s="3" t="s">
        <v>20</v>
      </c>
      <c r="H1787" s="3" t="str">
        <f t="shared" ref="H1787:H2041" si="29">IF(AND(C1787&gt;=5,C1787&lt;12),"Morning",
 IF(AND(C1787&gt;=12,C1787&lt;17),"Afternoon","Night"))</f>
        <v>Morning</v>
      </c>
      <c r="I1787" s="3">
        <f t="shared" ref="I1787:I2041" si="30">WEEKDAY(A1787, 2)</f>
        <v>5</v>
      </c>
      <c r="J1787" s="3">
        <f t="shared" ref="J1787:J2041" si="31">MONTH(A1787)</f>
        <v>10</v>
      </c>
    </row>
    <row r="1788" spans="1:10" ht="14.25" customHeight="1" x14ac:dyDescent="0.45">
      <c r="A1788" s="5">
        <v>45569</v>
      </c>
      <c r="B1788" s="1">
        <v>45569.396841099537</v>
      </c>
      <c r="C1788" s="3">
        <f t="shared" si="28"/>
        <v>9</v>
      </c>
      <c r="D1788" s="3" t="s">
        <v>4</v>
      </c>
      <c r="E1788" s="3" t="s">
        <v>16</v>
      </c>
      <c r="F1788" s="4">
        <v>25.96</v>
      </c>
      <c r="G1788" s="3" t="s">
        <v>17</v>
      </c>
      <c r="H1788" s="3" t="str">
        <f t="shared" si="29"/>
        <v>Morning</v>
      </c>
      <c r="I1788" s="3">
        <f t="shared" si="30"/>
        <v>5</v>
      </c>
      <c r="J1788" s="3">
        <f t="shared" si="31"/>
        <v>10</v>
      </c>
    </row>
    <row r="1789" spans="1:10" ht="14.25" customHeight="1" x14ac:dyDescent="0.45">
      <c r="A1789" s="5">
        <v>45569</v>
      </c>
      <c r="B1789" s="1">
        <v>45569.41248353009</v>
      </c>
      <c r="C1789" s="3">
        <f t="shared" si="28"/>
        <v>9</v>
      </c>
      <c r="D1789" s="3" t="s">
        <v>4</v>
      </c>
      <c r="E1789" s="3" t="s">
        <v>670</v>
      </c>
      <c r="F1789" s="4">
        <v>25.96</v>
      </c>
      <c r="G1789" s="3" t="s">
        <v>34</v>
      </c>
      <c r="H1789" s="3" t="str">
        <f t="shared" si="29"/>
        <v>Morning</v>
      </c>
      <c r="I1789" s="3">
        <f t="shared" si="30"/>
        <v>5</v>
      </c>
      <c r="J1789" s="3">
        <f t="shared" si="31"/>
        <v>10</v>
      </c>
    </row>
    <row r="1790" spans="1:10" ht="14.25" customHeight="1" x14ac:dyDescent="0.45">
      <c r="A1790" s="5">
        <v>45569</v>
      </c>
      <c r="B1790" s="1">
        <v>45569.413247187498</v>
      </c>
      <c r="C1790" s="3">
        <f t="shared" si="28"/>
        <v>9</v>
      </c>
      <c r="D1790" s="3" t="s">
        <v>4</v>
      </c>
      <c r="E1790" s="3" t="s">
        <v>670</v>
      </c>
      <c r="F1790" s="4">
        <v>25.96</v>
      </c>
      <c r="G1790" s="3" t="s">
        <v>34</v>
      </c>
      <c r="H1790" s="3" t="str">
        <f t="shared" si="29"/>
        <v>Morning</v>
      </c>
      <c r="I1790" s="3">
        <f t="shared" si="30"/>
        <v>5</v>
      </c>
      <c r="J1790" s="3">
        <f t="shared" si="31"/>
        <v>10</v>
      </c>
    </row>
    <row r="1791" spans="1:10" ht="14.25" customHeight="1" x14ac:dyDescent="0.45">
      <c r="A1791" s="5">
        <v>45569</v>
      </c>
      <c r="B1791" s="1">
        <v>45569.732810289352</v>
      </c>
      <c r="C1791" s="3">
        <f t="shared" si="28"/>
        <v>17</v>
      </c>
      <c r="D1791" s="3" t="s">
        <v>4</v>
      </c>
      <c r="E1791" s="3" t="s">
        <v>733</v>
      </c>
      <c r="F1791" s="4">
        <v>35.76</v>
      </c>
      <c r="G1791" s="3" t="s">
        <v>13</v>
      </c>
      <c r="H1791" s="3" t="str">
        <f t="shared" si="29"/>
        <v>Night</v>
      </c>
      <c r="I1791" s="3">
        <f t="shared" si="30"/>
        <v>5</v>
      </c>
      <c r="J1791" s="3">
        <f t="shared" si="31"/>
        <v>10</v>
      </c>
    </row>
    <row r="1792" spans="1:10" ht="14.25" customHeight="1" x14ac:dyDescent="0.45">
      <c r="A1792" s="5">
        <v>45569</v>
      </c>
      <c r="B1792" s="1">
        <v>45569.737756724535</v>
      </c>
      <c r="C1792" s="3">
        <f t="shared" si="28"/>
        <v>17</v>
      </c>
      <c r="D1792" s="3" t="s">
        <v>4</v>
      </c>
      <c r="E1792" s="3" t="s">
        <v>734</v>
      </c>
      <c r="F1792" s="4">
        <v>35.76</v>
      </c>
      <c r="G1792" s="3" t="s">
        <v>15</v>
      </c>
      <c r="H1792" s="3" t="str">
        <f t="shared" si="29"/>
        <v>Night</v>
      </c>
      <c r="I1792" s="3">
        <f t="shared" si="30"/>
        <v>5</v>
      </c>
      <c r="J1792" s="3">
        <f t="shared" si="31"/>
        <v>10</v>
      </c>
    </row>
    <row r="1793" spans="1:10" ht="14.25" customHeight="1" x14ac:dyDescent="0.45">
      <c r="A1793" s="5">
        <v>45569</v>
      </c>
      <c r="B1793" s="1">
        <v>45569.739309837962</v>
      </c>
      <c r="C1793" s="3">
        <f t="shared" si="28"/>
        <v>17</v>
      </c>
      <c r="D1793" s="3" t="s">
        <v>4</v>
      </c>
      <c r="E1793" s="3" t="s">
        <v>734</v>
      </c>
      <c r="F1793" s="4">
        <v>35.76</v>
      </c>
      <c r="G1793" s="3" t="s">
        <v>24</v>
      </c>
      <c r="H1793" s="3" t="str">
        <f t="shared" si="29"/>
        <v>Night</v>
      </c>
      <c r="I1793" s="3">
        <f t="shared" si="30"/>
        <v>5</v>
      </c>
      <c r="J1793" s="3">
        <f t="shared" si="31"/>
        <v>10</v>
      </c>
    </row>
    <row r="1794" spans="1:10" ht="14.25" customHeight="1" x14ac:dyDescent="0.45">
      <c r="A1794" s="5">
        <v>45570</v>
      </c>
      <c r="B1794" s="1">
        <v>45570.375542372683</v>
      </c>
      <c r="C1794" s="3">
        <f t="shared" si="28"/>
        <v>9</v>
      </c>
      <c r="D1794" s="3" t="s">
        <v>4</v>
      </c>
      <c r="E1794" s="3" t="s">
        <v>161</v>
      </c>
      <c r="F1794" s="4">
        <v>25.96</v>
      </c>
      <c r="G1794" s="3" t="s">
        <v>34</v>
      </c>
      <c r="H1794" s="3" t="str">
        <f t="shared" si="29"/>
        <v>Morning</v>
      </c>
      <c r="I1794" s="3">
        <f t="shared" si="30"/>
        <v>6</v>
      </c>
      <c r="J1794" s="3">
        <f t="shared" si="31"/>
        <v>10</v>
      </c>
    </row>
    <row r="1795" spans="1:10" ht="14.25" customHeight="1" x14ac:dyDescent="0.45">
      <c r="A1795" s="5">
        <v>45570</v>
      </c>
      <c r="B1795" s="1">
        <v>45570.376188298615</v>
      </c>
      <c r="C1795" s="3">
        <f t="shared" si="28"/>
        <v>9</v>
      </c>
      <c r="D1795" s="3" t="s">
        <v>4</v>
      </c>
      <c r="E1795" s="3" t="s">
        <v>161</v>
      </c>
      <c r="F1795" s="4">
        <v>25.96</v>
      </c>
      <c r="G1795" s="3" t="s">
        <v>34</v>
      </c>
      <c r="H1795" s="3" t="str">
        <f t="shared" si="29"/>
        <v>Morning</v>
      </c>
      <c r="I1795" s="3">
        <f t="shared" si="30"/>
        <v>6</v>
      </c>
      <c r="J1795" s="3">
        <f t="shared" si="31"/>
        <v>10</v>
      </c>
    </row>
    <row r="1796" spans="1:10" ht="14.25" customHeight="1" x14ac:dyDescent="0.45">
      <c r="A1796" s="5">
        <v>45570</v>
      </c>
      <c r="B1796" s="1">
        <v>45570.399825266206</v>
      </c>
      <c r="C1796" s="3">
        <f t="shared" si="28"/>
        <v>9</v>
      </c>
      <c r="D1796" s="3" t="s">
        <v>4</v>
      </c>
      <c r="E1796" s="3" t="s">
        <v>735</v>
      </c>
      <c r="F1796" s="4">
        <v>35.76</v>
      </c>
      <c r="G1796" s="3" t="s">
        <v>24</v>
      </c>
      <c r="H1796" s="3" t="str">
        <f t="shared" si="29"/>
        <v>Morning</v>
      </c>
      <c r="I1796" s="3">
        <f t="shared" si="30"/>
        <v>6</v>
      </c>
      <c r="J1796" s="3">
        <f t="shared" si="31"/>
        <v>10</v>
      </c>
    </row>
    <row r="1797" spans="1:10" ht="14.25" customHeight="1" x14ac:dyDescent="0.45">
      <c r="A1797" s="5">
        <v>45570</v>
      </c>
      <c r="B1797" s="1">
        <v>45570.550153761571</v>
      </c>
      <c r="C1797" s="3">
        <f t="shared" si="28"/>
        <v>13</v>
      </c>
      <c r="D1797" s="3" t="s">
        <v>4</v>
      </c>
      <c r="E1797" s="3" t="s">
        <v>226</v>
      </c>
      <c r="F1797" s="4">
        <v>35.76</v>
      </c>
      <c r="G1797" s="3" t="s">
        <v>49</v>
      </c>
      <c r="H1797" s="3" t="str">
        <f t="shared" si="29"/>
        <v>Afternoon</v>
      </c>
      <c r="I1797" s="3">
        <f t="shared" si="30"/>
        <v>6</v>
      </c>
      <c r="J1797" s="3">
        <f t="shared" si="31"/>
        <v>10</v>
      </c>
    </row>
    <row r="1798" spans="1:10" ht="14.25" customHeight="1" x14ac:dyDescent="0.45">
      <c r="A1798" s="5">
        <v>45570</v>
      </c>
      <c r="B1798" s="1">
        <v>45570.839329374998</v>
      </c>
      <c r="C1798" s="3">
        <f t="shared" si="28"/>
        <v>20</v>
      </c>
      <c r="D1798" s="3" t="s">
        <v>4</v>
      </c>
      <c r="E1798" s="3" t="s">
        <v>29</v>
      </c>
      <c r="F1798" s="4">
        <v>25.96</v>
      </c>
      <c r="G1798" s="3" t="s">
        <v>17</v>
      </c>
      <c r="H1798" s="3" t="str">
        <f t="shared" si="29"/>
        <v>Night</v>
      </c>
      <c r="I1798" s="3">
        <f t="shared" si="30"/>
        <v>6</v>
      </c>
      <c r="J1798" s="3">
        <f t="shared" si="31"/>
        <v>10</v>
      </c>
    </row>
    <row r="1799" spans="1:10" ht="14.25" customHeight="1" x14ac:dyDescent="0.45">
      <c r="A1799" s="5">
        <v>45570</v>
      </c>
      <c r="B1799" s="1">
        <v>45570.839972766204</v>
      </c>
      <c r="C1799" s="3">
        <f t="shared" si="28"/>
        <v>20</v>
      </c>
      <c r="D1799" s="3" t="s">
        <v>4</v>
      </c>
      <c r="E1799" s="3" t="s">
        <v>29</v>
      </c>
      <c r="F1799" s="4">
        <v>25.96</v>
      </c>
      <c r="G1799" s="3" t="s">
        <v>17</v>
      </c>
      <c r="H1799" s="3" t="str">
        <f t="shared" si="29"/>
        <v>Night</v>
      </c>
      <c r="I1799" s="3">
        <f t="shared" si="30"/>
        <v>6</v>
      </c>
      <c r="J1799" s="3">
        <f t="shared" si="31"/>
        <v>10</v>
      </c>
    </row>
    <row r="1800" spans="1:10" ht="14.25" customHeight="1" x14ac:dyDescent="0.45">
      <c r="A1800" s="5">
        <v>45571</v>
      </c>
      <c r="B1800" s="1">
        <v>45571.349267604164</v>
      </c>
      <c r="C1800" s="3">
        <f t="shared" si="28"/>
        <v>8</v>
      </c>
      <c r="D1800" s="3" t="s">
        <v>4</v>
      </c>
      <c r="E1800" s="3" t="s">
        <v>161</v>
      </c>
      <c r="F1800" s="4">
        <v>25.96</v>
      </c>
      <c r="G1800" s="3" t="s">
        <v>34</v>
      </c>
      <c r="H1800" s="3" t="str">
        <f t="shared" si="29"/>
        <v>Morning</v>
      </c>
      <c r="I1800" s="3">
        <f t="shared" si="30"/>
        <v>7</v>
      </c>
      <c r="J1800" s="3">
        <f t="shared" si="31"/>
        <v>10</v>
      </c>
    </row>
    <row r="1801" spans="1:10" ht="14.25" customHeight="1" x14ac:dyDescent="0.45">
      <c r="A1801" s="5">
        <v>45571</v>
      </c>
      <c r="B1801" s="1">
        <v>45571.420644004633</v>
      </c>
      <c r="C1801" s="3">
        <f t="shared" si="28"/>
        <v>10</v>
      </c>
      <c r="D1801" s="3" t="s">
        <v>4</v>
      </c>
      <c r="E1801" s="3" t="s">
        <v>215</v>
      </c>
      <c r="F1801" s="4">
        <v>35.76</v>
      </c>
      <c r="G1801" s="3" t="s">
        <v>49</v>
      </c>
      <c r="H1801" s="3" t="str">
        <f t="shared" si="29"/>
        <v>Morning</v>
      </c>
      <c r="I1801" s="3">
        <f t="shared" si="30"/>
        <v>7</v>
      </c>
      <c r="J1801" s="3">
        <f t="shared" si="31"/>
        <v>10</v>
      </c>
    </row>
    <row r="1802" spans="1:10" ht="14.25" customHeight="1" x14ac:dyDescent="0.45">
      <c r="A1802" s="5">
        <v>45571</v>
      </c>
      <c r="B1802" s="1">
        <v>45571.421378888888</v>
      </c>
      <c r="C1802" s="3">
        <f t="shared" si="28"/>
        <v>10</v>
      </c>
      <c r="D1802" s="3" t="s">
        <v>4</v>
      </c>
      <c r="E1802" s="3" t="s">
        <v>215</v>
      </c>
      <c r="F1802" s="4">
        <v>25.96</v>
      </c>
      <c r="G1802" s="3" t="s">
        <v>34</v>
      </c>
      <c r="H1802" s="3" t="str">
        <f t="shared" si="29"/>
        <v>Morning</v>
      </c>
      <c r="I1802" s="3">
        <f t="shared" si="30"/>
        <v>7</v>
      </c>
      <c r="J1802" s="3">
        <f t="shared" si="31"/>
        <v>10</v>
      </c>
    </row>
    <row r="1803" spans="1:10" ht="14.25" customHeight="1" x14ac:dyDescent="0.45">
      <c r="A1803" s="5">
        <v>45571</v>
      </c>
      <c r="B1803" s="1">
        <v>45571.496861643522</v>
      </c>
      <c r="C1803" s="3">
        <f t="shared" si="28"/>
        <v>11</v>
      </c>
      <c r="D1803" s="3" t="s">
        <v>4</v>
      </c>
      <c r="E1803" s="3" t="s">
        <v>736</v>
      </c>
      <c r="F1803" s="4">
        <v>35.76</v>
      </c>
      <c r="G1803" s="3" t="s">
        <v>13</v>
      </c>
      <c r="H1803" s="3" t="str">
        <f t="shared" si="29"/>
        <v>Morning</v>
      </c>
      <c r="I1803" s="3">
        <f t="shared" si="30"/>
        <v>7</v>
      </c>
      <c r="J1803" s="3">
        <f t="shared" si="31"/>
        <v>10</v>
      </c>
    </row>
    <row r="1804" spans="1:10" ht="14.25" customHeight="1" x14ac:dyDescent="0.45">
      <c r="A1804" s="5">
        <v>45571</v>
      </c>
      <c r="B1804" s="1">
        <v>45571.506294583334</v>
      </c>
      <c r="C1804" s="3">
        <f t="shared" si="28"/>
        <v>12</v>
      </c>
      <c r="D1804" s="3" t="s">
        <v>4</v>
      </c>
      <c r="E1804" s="3" t="s">
        <v>685</v>
      </c>
      <c r="F1804" s="4">
        <v>35.76</v>
      </c>
      <c r="G1804" s="3" t="s">
        <v>13</v>
      </c>
      <c r="H1804" s="3" t="str">
        <f t="shared" si="29"/>
        <v>Afternoon</v>
      </c>
      <c r="I1804" s="3">
        <f t="shared" si="30"/>
        <v>7</v>
      </c>
      <c r="J1804" s="3">
        <f t="shared" si="31"/>
        <v>10</v>
      </c>
    </row>
    <row r="1805" spans="1:10" ht="14.25" customHeight="1" x14ac:dyDescent="0.45">
      <c r="A1805" s="5">
        <v>45571</v>
      </c>
      <c r="B1805" s="1">
        <v>45571.507145173608</v>
      </c>
      <c r="C1805" s="3">
        <f t="shared" si="28"/>
        <v>12</v>
      </c>
      <c r="D1805" s="3" t="s">
        <v>4</v>
      </c>
      <c r="E1805" s="3" t="s">
        <v>685</v>
      </c>
      <c r="F1805" s="4">
        <v>35.76</v>
      </c>
      <c r="G1805" s="3" t="s">
        <v>49</v>
      </c>
      <c r="H1805" s="3" t="str">
        <f t="shared" si="29"/>
        <v>Afternoon</v>
      </c>
      <c r="I1805" s="3">
        <f t="shared" si="30"/>
        <v>7</v>
      </c>
      <c r="J1805" s="3">
        <f t="shared" si="31"/>
        <v>10</v>
      </c>
    </row>
    <row r="1806" spans="1:10" ht="14.25" customHeight="1" x14ac:dyDescent="0.45">
      <c r="A1806" s="5">
        <v>45571</v>
      </c>
      <c r="B1806" s="1">
        <v>45571.508140740742</v>
      </c>
      <c r="C1806" s="3">
        <f t="shared" si="28"/>
        <v>12</v>
      </c>
      <c r="D1806" s="3" t="s">
        <v>4</v>
      </c>
      <c r="E1806" s="3" t="s">
        <v>685</v>
      </c>
      <c r="F1806" s="4">
        <v>30.86</v>
      </c>
      <c r="G1806" s="3" t="s">
        <v>20</v>
      </c>
      <c r="H1806" s="3" t="str">
        <f t="shared" si="29"/>
        <v>Afternoon</v>
      </c>
      <c r="I1806" s="3">
        <f t="shared" si="30"/>
        <v>7</v>
      </c>
      <c r="J1806" s="3">
        <f t="shared" si="31"/>
        <v>10</v>
      </c>
    </row>
    <row r="1807" spans="1:10" ht="14.25" customHeight="1" x14ac:dyDescent="0.45">
      <c r="A1807" s="5">
        <v>45571</v>
      </c>
      <c r="B1807" s="1">
        <v>45571.573653645835</v>
      </c>
      <c r="C1807" s="3">
        <f t="shared" si="28"/>
        <v>13</v>
      </c>
      <c r="D1807" s="3" t="s">
        <v>4</v>
      </c>
      <c r="E1807" s="3" t="s">
        <v>737</v>
      </c>
      <c r="F1807" s="4">
        <v>25.96</v>
      </c>
      <c r="G1807" s="3" t="s">
        <v>17</v>
      </c>
      <c r="H1807" s="3" t="str">
        <f t="shared" si="29"/>
        <v>Afternoon</v>
      </c>
      <c r="I1807" s="3">
        <f t="shared" si="30"/>
        <v>7</v>
      </c>
      <c r="J1807" s="3">
        <f t="shared" si="31"/>
        <v>10</v>
      </c>
    </row>
    <row r="1808" spans="1:10" ht="14.25" customHeight="1" x14ac:dyDescent="0.45">
      <c r="A1808" s="5">
        <v>45571</v>
      </c>
      <c r="B1808" s="1">
        <v>45571.574328159724</v>
      </c>
      <c r="C1808" s="3">
        <f t="shared" si="28"/>
        <v>13</v>
      </c>
      <c r="D1808" s="3" t="s">
        <v>4</v>
      </c>
      <c r="E1808" s="3" t="s">
        <v>737</v>
      </c>
      <c r="F1808" s="4">
        <v>35.76</v>
      </c>
      <c r="G1808" s="3" t="s">
        <v>49</v>
      </c>
      <c r="H1808" s="3" t="str">
        <f t="shared" si="29"/>
        <v>Afternoon</v>
      </c>
      <c r="I1808" s="3">
        <f t="shared" si="30"/>
        <v>7</v>
      </c>
      <c r="J1808" s="3">
        <f t="shared" si="31"/>
        <v>10</v>
      </c>
    </row>
    <row r="1809" spans="1:10" ht="14.25" customHeight="1" x14ac:dyDescent="0.45">
      <c r="A1809" s="5">
        <v>45571</v>
      </c>
      <c r="B1809" s="1">
        <v>45571.576390509261</v>
      </c>
      <c r="C1809" s="3">
        <f t="shared" si="28"/>
        <v>13</v>
      </c>
      <c r="D1809" s="3" t="s">
        <v>4</v>
      </c>
      <c r="E1809" s="3" t="s">
        <v>738</v>
      </c>
      <c r="F1809" s="4">
        <v>30.86</v>
      </c>
      <c r="G1809" s="3" t="s">
        <v>20</v>
      </c>
      <c r="H1809" s="3" t="str">
        <f t="shared" si="29"/>
        <v>Afternoon</v>
      </c>
      <c r="I1809" s="3">
        <f t="shared" si="30"/>
        <v>7</v>
      </c>
      <c r="J1809" s="3">
        <f t="shared" si="31"/>
        <v>10</v>
      </c>
    </row>
    <row r="1810" spans="1:10" ht="14.25" customHeight="1" x14ac:dyDescent="0.45">
      <c r="A1810" s="5">
        <v>45571</v>
      </c>
      <c r="B1810" s="1">
        <v>45571.577132523147</v>
      </c>
      <c r="C1810" s="3">
        <f t="shared" si="28"/>
        <v>13</v>
      </c>
      <c r="D1810" s="3" t="s">
        <v>4</v>
      </c>
      <c r="E1810" s="3" t="s">
        <v>738</v>
      </c>
      <c r="F1810" s="4">
        <v>35.76</v>
      </c>
      <c r="G1810" s="3" t="s">
        <v>13</v>
      </c>
      <c r="H1810" s="3" t="str">
        <f t="shared" si="29"/>
        <v>Afternoon</v>
      </c>
      <c r="I1810" s="3">
        <f t="shared" si="30"/>
        <v>7</v>
      </c>
      <c r="J1810" s="3">
        <f t="shared" si="31"/>
        <v>10</v>
      </c>
    </row>
    <row r="1811" spans="1:10" ht="14.25" customHeight="1" x14ac:dyDescent="0.45">
      <c r="A1811" s="5">
        <v>45571</v>
      </c>
      <c r="B1811" s="1">
        <v>45571.577734756946</v>
      </c>
      <c r="C1811" s="3">
        <f t="shared" si="28"/>
        <v>13</v>
      </c>
      <c r="D1811" s="3" t="s">
        <v>4</v>
      </c>
      <c r="E1811" s="3" t="s">
        <v>738</v>
      </c>
      <c r="F1811" s="4">
        <v>35.76</v>
      </c>
      <c r="G1811" s="3" t="s">
        <v>49</v>
      </c>
      <c r="H1811" s="3" t="str">
        <f t="shared" si="29"/>
        <v>Afternoon</v>
      </c>
      <c r="I1811" s="3">
        <f t="shared" si="30"/>
        <v>7</v>
      </c>
      <c r="J1811" s="3">
        <f t="shared" si="31"/>
        <v>10</v>
      </c>
    </row>
    <row r="1812" spans="1:10" ht="14.25" customHeight="1" x14ac:dyDescent="0.45">
      <c r="A1812" s="5">
        <v>45571</v>
      </c>
      <c r="B1812" s="1">
        <v>45571.688583194446</v>
      </c>
      <c r="C1812" s="3">
        <f t="shared" si="28"/>
        <v>16</v>
      </c>
      <c r="D1812" s="3" t="s">
        <v>4</v>
      </c>
      <c r="E1812" s="3" t="s">
        <v>739</v>
      </c>
      <c r="F1812" s="4">
        <v>35.76</v>
      </c>
      <c r="G1812" s="3" t="s">
        <v>49</v>
      </c>
      <c r="H1812" s="3" t="str">
        <f t="shared" si="29"/>
        <v>Afternoon</v>
      </c>
      <c r="I1812" s="3">
        <f t="shared" si="30"/>
        <v>7</v>
      </c>
      <c r="J1812" s="3">
        <f t="shared" si="31"/>
        <v>10</v>
      </c>
    </row>
    <row r="1813" spans="1:10" ht="14.25" customHeight="1" x14ac:dyDescent="0.45">
      <c r="A1813" s="5">
        <v>45571</v>
      </c>
      <c r="B1813" s="1">
        <v>45571.691500289351</v>
      </c>
      <c r="C1813" s="3">
        <f t="shared" si="28"/>
        <v>16</v>
      </c>
      <c r="D1813" s="3" t="s">
        <v>4</v>
      </c>
      <c r="E1813" s="3" t="s">
        <v>740</v>
      </c>
      <c r="F1813" s="4">
        <v>21.06</v>
      </c>
      <c r="G1813" s="3" t="s">
        <v>41</v>
      </c>
      <c r="H1813" s="3" t="str">
        <f t="shared" si="29"/>
        <v>Afternoon</v>
      </c>
      <c r="I1813" s="3">
        <f t="shared" si="30"/>
        <v>7</v>
      </c>
      <c r="J1813" s="3">
        <f t="shared" si="31"/>
        <v>10</v>
      </c>
    </row>
    <row r="1814" spans="1:10" ht="14.25" customHeight="1" x14ac:dyDescent="0.45">
      <c r="A1814" s="5">
        <v>45571</v>
      </c>
      <c r="B1814" s="1">
        <v>45571.762326099539</v>
      </c>
      <c r="C1814" s="3">
        <f t="shared" si="28"/>
        <v>18</v>
      </c>
      <c r="D1814" s="3" t="s">
        <v>4</v>
      </c>
      <c r="E1814" s="3" t="s">
        <v>741</v>
      </c>
      <c r="F1814" s="4">
        <v>30.86</v>
      </c>
      <c r="G1814" s="3" t="s">
        <v>20</v>
      </c>
      <c r="H1814" s="3" t="str">
        <f t="shared" si="29"/>
        <v>Night</v>
      </c>
      <c r="I1814" s="3">
        <f t="shared" si="30"/>
        <v>7</v>
      </c>
      <c r="J1814" s="3">
        <f t="shared" si="31"/>
        <v>10</v>
      </c>
    </row>
    <row r="1815" spans="1:10" ht="14.25" customHeight="1" x14ac:dyDescent="0.45">
      <c r="A1815" s="5">
        <v>45571</v>
      </c>
      <c r="B1815" s="1">
        <v>45571.774496157406</v>
      </c>
      <c r="C1815" s="3">
        <f t="shared" si="28"/>
        <v>18</v>
      </c>
      <c r="D1815" s="3" t="s">
        <v>4</v>
      </c>
      <c r="E1815" s="3" t="s">
        <v>742</v>
      </c>
      <c r="F1815" s="4">
        <v>35.76</v>
      </c>
      <c r="G1815" s="3" t="s">
        <v>15</v>
      </c>
      <c r="H1815" s="3" t="str">
        <f t="shared" si="29"/>
        <v>Night</v>
      </c>
      <c r="I1815" s="3">
        <f t="shared" si="30"/>
        <v>7</v>
      </c>
      <c r="J1815" s="3">
        <f t="shared" si="31"/>
        <v>10</v>
      </c>
    </row>
    <row r="1816" spans="1:10" ht="14.25" customHeight="1" x14ac:dyDescent="0.45">
      <c r="A1816" s="5">
        <v>45571</v>
      </c>
      <c r="B1816" s="1">
        <v>45571.881399178237</v>
      </c>
      <c r="C1816" s="3">
        <f t="shared" si="28"/>
        <v>21</v>
      </c>
      <c r="D1816" s="3" t="s">
        <v>4</v>
      </c>
      <c r="E1816" s="3" t="s">
        <v>743</v>
      </c>
      <c r="F1816" s="4">
        <v>35.76</v>
      </c>
      <c r="G1816" s="3" t="s">
        <v>15</v>
      </c>
      <c r="H1816" s="3" t="str">
        <f t="shared" si="29"/>
        <v>Night</v>
      </c>
      <c r="I1816" s="3">
        <f t="shared" si="30"/>
        <v>7</v>
      </c>
      <c r="J1816" s="3">
        <f t="shared" si="31"/>
        <v>10</v>
      </c>
    </row>
    <row r="1817" spans="1:10" ht="14.25" customHeight="1" x14ac:dyDescent="0.45">
      <c r="A1817" s="5">
        <v>45571</v>
      </c>
      <c r="B1817" s="1">
        <v>45571.881949953706</v>
      </c>
      <c r="C1817" s="3">
        <f t="shared" si="28"/>
        <v>21</v>
      </c>
      <c r="D1817" s="3" t="s">
        <v>4</v>
      </c>
      <c r="E1817" s="3" t="s">
        <v>743</v>
      </c>
      <c r="F1817" s="4">
        <v>35.76</v>
      </c>
      <c r="G1817" s="3" t="s">
        <v>15</v>
      </c>
      <c r="H1817" s="3" t="str">
        <f t="shared" si="29"/>
        <v>Night</v>
      </c>
      <c r="I1817" s="3">
        <f t="shared" si="30"/>
        <v>7</v>
      </c>
      <c r="J1817" s="3">
        <f t="shared" si="31"/>
        <v>10</v>
      </c>
    </row>
    <row r="1818" spans="1:10" ht="14.25" customHeight="1" x14ac:dyDescent="0.45">
      <c r="A1818" s="5">
        <v>45571</v>
      </c>
      <c r="B1818" s="1">
        <v>45571.882468217591</v>
      </c>
      <c r="C1818" s="3">
        <f t="shared" si="28"/>
        <v>21</v>
      </c>
      <c r="D1818" s="3" t="s">
        <v>4</v>
      </c>
      <c r="E1818" s="3" t="s">
        <v>656</v>
      </c>
      <c r="F1818" s="4">
        <v>35.76</v>
      </c>
      <c r="G1818" s="3" t="s">
        <v>15</v>
      </c>
      <c r="H1818" s="3" t="str">
        <f t="shared" si="29"/>
        <v>Night</v>
      </c>
      <c r="I1818" s="3">
        <f t="shared" si="30"/>
        <v>7</v>
      </c>
      <c r="J1818" s="3">
        <f t="shared" si="31"/>
        <v>10</v>
      </c>
    </row>
    <row r="1819" spans="1:10" ht="14.25" customHeight="1" x14ac:dyDescent="0.45">
      <c r="A1819" s="5">
        <v>45571</v>
      </c>
      <c r="B1819" s="1">
        <v>45571.886676805552</v>
      </c>
      <c r="C1819" s="3">
        <f t="shared" si="28"/>
        <v>21</v>
      </c>
      <c r="D1819" s="3" t="s">
        <v>4</v>
      </c>
      <c r="E1819" s="3" t="s">
        <v>657</v>
      </c>
      <c r="F1819" s="4">
        <v>35.76</v>
      </c>
      <c r="G1819" s="3" t="s">
        <v>13</v>
      </c>
      <c r="H1819" s="3" t="str">
        <f t="shared" si="29"/>
        <v>Night</v>
      </c>
      <c r="I1819" s="3">
        <f t="shared" si="30"/>
        <v>7</v>
      </c>
      <c r="J1819" s="3">
        <f t="shared" si="31"/>
        <v>10</v>
      </c>
    </row>
    <row r="1820" spans="1:10" ht="14.25" customHeight="1" x14ac:dyDescent="0.45">
      <c r="A1820" s="5">
        <v>45572</v>
      </c>
      <c r="B1820" s="1">
        <v>45572.356671562498</v>
      </c>
      <c r="C1820" s="3">
        <f t="shared" si="28"/>
        <v>8</v>
      </c>
      <c r="D1820" s="3" t="s">
        <v>4</v>
      </c>
      <c r="E1820" s="3" t="s">
        <v>744</v>
      </c>
      <c r="F1820" s="4">
        <v>35.76</v>
      </c>
      <c r="G1820" s="3" t="s">
        <v>13</v>
      </c>
      <c r="H1820" s="3" t="str">
        <f t="shared" si="29"/>
        <v>Morning</v>
      </c>
      <c r="I1820" s="3">
        <f t="shared" si="30"/>
        <v>1</v>
      </c>
      <c r="J1820" s="3">
        <f t="shared" si="31"/>
        <v>10</v>
      </c>
    </row>
    <row r="1821" spans="1:10" ht="14.25" customHeight="1" x14ac:dyDescent="0.45">
      <c r="A1821" s="5">
        <v>45572</v>
      </c>
      <c r="B1821" s="1">
        <v>45572.367783298614</v>
      </c>
      <c r="C1821" s="3">
        <f t="shared" si="28"/>
        <v>8</v>
      </c>
      <c r="D1821" s="3" t="s">
        <v>4</v>
      </c>
      <c r="E1821" s="3" t="s">
        <v>405</v>
      </c>
      <c r="F1821" s="4">
        <v>35.76</v>
      </c>
      <c r="G1821" s="3" t="s">
        <v>13</v>
      </c>
      <c r="H1821" s="3" t="str">
        <f t="shared" si="29"/>
        <v>Morning</v>
      </c>
      <c r="I1821" s="3">
        <f t="shared" si="30"/>
        <v>1</v>
      </c>
      <c r="J1821" s="3">
        <f t="shared" si="31"/>
        <v>10</v>
      </c>
    </row>
    <row r="1822" spans="1:10" ht="14.25" customHeight="1" x14ac:dyDescent="0.45">
      <c r="A1822" s="5">
        <v>45572</v>
      </c>
      <c r="B1822" s="1">
        <v>45572.368537824077</v>
      </c>
      <c r="C1822" s="3">
        <f t="shared" si="28"/>
        <v>8</v>
      </c>
      <c r="D1822" s="3" t="s">
        <v>4</v>
      </c>
      <c r="E1822" s="3" t="s">
        <v>405</v>
      </c>
      <c r="F1822" s="4">
        <v>30.86</v>
      </c>
      <c r="G1822" s="3" t="s">
        <v>20</v>
      </c>
      <c r="H1822" s="3" t="str">
        <f t="shared" si="29"/>
        <v>Morning</v>
      </c>
      <c r="I1822" s="3">
        <f t="shared" si="30"/>
        <v>1</v>
      </c>
      <c r="J1822" s="3">
        <f t="shared" si="31"/>
        <v>10</v>
      </c>
    </row>
    <row r="1823" spans="1:10" ht="14.25" customHeight="1" x14ac:dyDescent="0.45">
      <c r="A1823" s="5">
        <v>45572</v>
      </c>
      <c r="B1823" s="1">
        <v>45572.378797349535</v>
      </c>
      <c r="C1823" s="3">
        <f t="shared" si="28"/>
        <v>9</v>
      </c>
      <c r="D1823" s="3" t="s">
        <v>4</v>
      </c>
      <c r="E1823" s="3" t="s">
        <v>745</v>
      </c>
      <c r="F1823" s="4">
        <v>35.76</v>
      </c>
      <c r="G1823" s="3" t="s">
        <v>24</v>
      </c>
      <c r="H1823" s="3" t="str">
        <f t="shared" si="29"/>
        <v>Morning</v>
      </c>
      <c r="I1823" s="3">
        <f t="shared" si="30"/>
        <v>1</v>
      </c>
      <c r="J1823" s="3">
        <f t="shared" si="31"/>
        <v>10</v>
      </c>
    </row>
    <row r="1824" spans="1:10" ht="14.25" customHeight="1" x14ac:dyDescent="0.45">
      <c r="A1824" s="5">
        <v>45572</v>
      </c>
      <c r="B1824" s="1">
        <v>45572.381925034722</v>
      </c>
      <c r="C1824" s="3">
        <f t="shared" si="28"/>
        <v>9</v>
      </c>
      <c r="D1824" s="3" t="s">
        <v>4</v>
      </c>
      <c r="E1824" s="3" t="s">
        <v>746</v>
      </c>
      <c r="F1824" s="4">
        <v>35.76</v>
      </c>
      <c r="G1824" s="3" t="s">
        <v>13</v>
      </c>
      <c r="H1824" s="3" t="str">
        <f t="shared" si="29"/>
        <v>Morning</v>
      </c>
      <c r="I1824" s="3">
        <f t="shared" si="30"/>
        <v>1</v>
      </c>
      <c r="J1824" s="3">
        <f t="shared" si="31"/>
        <v>10</v>
      </c>
    </row>
    <row r="1825" spans="1:10" ht="14.25" customHeight="1" x14ac:dyDescent="0.45">
      <c r="A1825" s="5">
        <v>45572</v>
      </c>
      <c r="B1825" s="1">
        <v>45572.512462002313</v>
      </c>
      <c r="C1825" s="3">
        <f t="shared" si="28"/>
        <v>12</v>
      </c>
      <c r="D1825" s="3" t="s">
        <v>4</v>
      </c>
      <c r="E1825" s="3" t="s">
        <v>747</v>
      </c>
      <c r="F1825" s="4">
        <v>30.86</v>
      </c>
      <c r="G1825" s="3" t="s">
        <v>20</v>
      </c>
      <c r="H1825" s="3" t="str">
        <f t="shared" si="29"/>
        <v>Afternoon</v>
      </c>
      <c r="I1825" s="3">
        <f t="shared" si="30"/>
        <v>1</v>
      </c>
      <c r="J1825" s="3">
        <f t="shared" si="31"/>
        <v>10</v>
      </c>
    </row>
    <row r="1826" spans="1:10" ht="14.25" customHeight="1" x14ac:dyDescent="0.45">
      <c r="A1826" s="5">
        <v>45572</v>
      </c>
      <c r="B1826" s="1">
        <v>45572.605384930554</v>
      </c>
      <c r="C1826" s="3">
        <f t="shared" si="28"/>
        <v>14</v>
      </c>
      <c r="D1826" s="3" t="s">
        <v>4</v>
      </c>
      <c r="E1826" s="3" t="s">
        <v>748</v>
      </c>
      <c r="F1826" s="4">
        <v>25.96</v>
      </c>
      <c r="G1826" s="3" t="s">
        <v>17</v>
      </c>
      <c r="H1826" s="3" t="str">
        <f t="shared" si="29"/>
        <v>Afternoon</v>
      </c>
      <c r="I1826" s="3">
        <f t="shared" si="30"/>
        <v>1</v>
      </c>
      <c r="J1826" s="3">
        <f t="shared" si="31"/>
        <v>10</v>
      </c>
    </row>
    <row r="1827" spans="1:10" ht="14.25" customHeight="1" x14ac:dyDescent="0.45">
      <c r="A1827" s="5">
        <v>45572</v>
      </c>
      <c r="B1827" s="1">
        <v>45572.606004224537</v>
      </c>
      <c r="C1827" s="3">
        <f t="shared" si="28"/>
        <v>14</v>
      </c>
      <c r="D1827" s="3" t="s">
        <v>4</v>
      </c>
      <c r="E1827" s="3" t="s">
        <v>748</v>
      </c>
      <c r="F1827" s="4">
        <v>25.96</v>
      </c>
      <c r="G1827" s="3" t="s">
        <v>17</v>
      </c>
      <c r="H1827" s="3" t="str">
        <f t="shared" si="29"/>
        <v>Afternoon</v>
      </c>
      <c r="I1827" s="3">
        <f t="shared" si="30"/>
        <v>1</v>
      </c>
      <c r="J1827" s="3">
        <f t="shared" si="31"/>
        <v>10</v>
      </c>
    </row>
    <row r="1828" spans="1:10" ht="14.25" customHeight="1" x14ac:dyDescent="0.45">
      <c r="A1828" s="5">
        <v>45572</v>
      </c>
      <c r="B1828" s="1">
        <v>45572.742303310188</v>
      </c>
      <c r="C1828" s="3">
        <f t="shared" si="28"/>
        <v>17</v>
      </c>
      <c r="D1828" s="3" t="s">
        <v>4</v>
      </c>
      <c r="E1828" s="3" t="s">
        <v>514</v>
      </c>
      <c r="F1828" s="4">
        <v>35.76</v>
      </c>
      <c r="G1828" s="3" t="s">
        <v>13</v>
      </c>
      <c r="H1828" s="3" t="str">
        <f t="shared" si="29"/>
        <v>Night</v>
      </c>
      <c r="I1828" s="3">
        <f t="shared" si="30"/>
        <v>1</v>
      </c>
      <c r="J1828" s="3">
        <f t="shared" si="31"/>
        <v>10</v>
      </c>
    </row>
    <row r="1829" spans="1:10" ht="14.25" customHeight="1" x14ac:dyDescent="0.45">
      <c r="A1829" s="5">
        <v>45572</v>
      </c>
      <c r="B1829" s="1">
        <v>45572.885209837965</v>
      </c>
      <c r="C1829" s="3">
        <f t="shared" si="28"/>
        <v>21</v>
      </c>
      <c r="D1829" s="3" t="s">
        <v>4</v>
      </c>
      <c r="E1829" s="3" t="s">
        <v>656</v>
      </c>
      <c r="F1829" s="4">
        <v>35.76</v>
      </c>
      <c r="G1829" s="3" t="s">
        <v>15</v>
      </c>
      <c r="H1829" s="3" t="str">
        <f t="shared" si="29"/>
        <v>Night</v>
      </c>
      <c r="I1829" s="3">
        <f t="shared" si="30"/>
        <v>1</v>
      </c>
      <c r="J1829" s="3">
        <f t="shared" si="31"/>
        <v>10</v>
      </c>
    </row>
    <row r="1830" spans="1:10" ht="14.25" customHeight="1" x14ac:dyDescent="0.45">
      <c r="A1830" s="5">
        <v>45572</v>
      </c>
      <c r="B1830" s="1">
        <v>45572.885649560187</v>
      </c>
      <c r="C1830" s="3">
        <f t="shared" si="28"/>
        <v>21</v>
      </c>
      <c r="D1830" s="3" t="s">
        <v>4</v>
      </c>
      <c r="E1830" s="3" t="s">
        <v>656</v>
      </c>
      <c r="F1830" s="4">
        <v>35.76</v>
      </c>
      <c r="G1830" s="3" t="s">
        <v>15</v>
      </c>
      <c r="H1830" s="3" t="str">
        <f t="shared" si="29"/>
        <v>Night</v>
      </c>
      <c r="I1830" s="3">
        <f t="shared" si="30"/>
        <v>1</v>
      </c>
      <c r="J1830" s="3">
        <f t="shared" si="31"/>
        <v>10</v>
      </c>
    </row>
    <row r="1831" spans="1:10" ht="14.25" customHeight="1" x14ac:dyDescent="0.45">
      <c r="A1831" s="5">
        <v>45572</v>
      </c>
      <c r="B1831" s="1">
        <v>45572.903339293982</v>
      </c>
      <c r="C1831" s="3">
        <f t="shared" si="28"/>
        <v>21</v>
      </c>
      <c r="D1831" s="3" t="s">
        <v>4</v>
      </c>
      <c r="E1831" s="3" t="s">
        <v>618</v>
      </c>
      <c r="F1831" s="4">
        <v>35.76</v>
      </c>
      <c r="G1831" s="3" t="s">
        <v>13</v>
      </c>
      <c r="H1831" s="3" t="str">
        <f t="shared" si="29"/>
        <v>Night</v>
      </c>
      <c r="I1831" s="3">
        <f t="shared" si="30"/>
        <v>1</v>
      </c>
      <c r="J1831" s="3">
        <f t="shared" si="31"/>
        <v>10</v>
      </c>
    </row>
    <row r="1832" spans="1:10" ht="14.25" customHeight="1" x14ac:dyDescent="0.45">
      <c r="A1832" s="5">
        <v>45573</v>
      </c>
      <c r="B1832" s="1">
        <v>45573.341561157409</v>
      </c>
      <c r="C1832" s="3">
        <f t="shared" si="28"/>
        <v>8</v>
      </c>
      <c r="D1832" s="3" t="s">
        <v>4</v>
      </c>
      <c r="E1832" s="3" t="s">
        <v>723</v>
      </c>
      <c r="F1832" s="4">
        <v>35.76</v>
      </c>
      <c r="G1832" s="3" t="s">
        <v>13</v>
      </c>
      <c r="H1832" s="3" t="str">
        <f t="shared" si="29"/>
        <v>Morning</v>
      </c>
      <c r="I1832" s="3">
        <f t="shared" si="30"/>
        <v>2</v>
      </c>
      <c r="J1832" s="3">
        <f t="shared" si="31"/>
        <v>10</v>
      </c>
    </row>
    <row r="1833" spans="1:10" ht="14.25" customHeight="1" x14ac:dyDescent="0.45">
      <c r="A1833" s="5">
        <v>45573</v>
      </c>
      <c r="B1833" s="1">
        <v>45573.37863457176</v>
      </c>
      <c r="C1833" s="3">
        <f t="shared" si="28"/>
        <v>9</v>
      </c>
      <c r="D1833" s="3" t="s">
        <v>4</v>
      </c>
      <c r="E1833" s="3" t="s">
        <v>296</v>
      </c>
      <c r="F1833" s="4">
        <v>30.86</v>
      </c>
      <c r="G1833" s="3" t="s">
        <v>20</v>
      </c>
      <c r="H1833" s="3" t="str">
        <f t="shared" si="29"/>
        <v>Morning</v>
      </c>
      <c r="I1833" s="3">
        <f t="shared" si="30"/>
        <v>2</v>
      </c>
      <c r="J1833" s="3">
        <f t="shared" si="31"/>
        <v>10</v>
      </c>
    </row>
    <row r="1834" spans="1:10" ht="14.25" customHeight="1" x14ac:dyDescent="0.45">
      <c r="A1834" s="5">
        <v>45573</v>
      </c>
      <c r="B1834" s="1">
        <v>45573.432307569441</v>
      </c>
      <c r="C1834" s="3">
        <f t="shared" si="28"/>
        <v>10</v>
      </c>
      <c r="D1834" s="3" t="s">
        <v>4</v>
      </c>
      <c r="E1834" s="3" t="s">
        <v>720</v>
      </c>
      <c r="F1834" s="4">
        <v>25.96</v>
      </c>
      <c r="G1834" s="3" t="s">
        <v>17</v>
      </c>
      <c r="H1834" s="3" t="str">
        <f t="shared" si="29"/>
        <v>Morning</v>
      </c>
      <c r="I1834" s="3">
        <f t="shared" si="30"/>
        <v>2</v>
      </c>
      <c r="J1834" s="3">
        <f t="shared" si="31"/>
        <v>10</v>
      </c>
    </row>
    <row r="1835" spans="1:10" ht="14.25" customHeight="1" x14ac:dyDescent="0.45">
      <c r="A1835" s="5">
        <v>45573</v>
      </c>
      <c r="B1835" s="1">
        <v>45573.435518715276</v>
      </c>
      <c r="C1835" s="3">
        <f t="shared" si="28"/>
        <v>10</v>
      </c>
      <c r="D1835" s="3" t="s">
        <v>4</v>
      </c>
      <c r="E1835" s="3" t="s">
        <v>703</v>
      </c>
      <c r="F1835" s="4">
        <v>35.76</v>
      </c>
      <c r="G1835" s="3" t="s">
        <v>13</v>
      </c>
      <c r="H1835" s="3" t="str">
        <f t="shared" si="29"/>
        <v>Morning</v>
      </c>
      <c r="I1835" s="3">
        <f t="shared" si="30"/>
        <v>2</v>
      </c>
      <c r="J1835" s="3">
        <f t="shared" si="31"/>
        <v>10</v>
      </c>
    </row>
    <row r="1836" spans="1:10" ht="14.25" customHeight="1" x14ac:dyDescent="0.45">
      <c r="A1836" s="5">
        <v>45573</v>
      </c>
      <c r="B1836" s="1">
        <v>45573.479285335648</v>
      </c>
      <c r="C1836" s="3">
        <f t="shared" si="28"/>
        <v>11</v>
      </c>
      <c r="D1836" s="3" t="s">
        <v>4</v>
      </c>
      <c r="E1836" s="3" t="s">
        <v>746</v>
      </c>
      <c r="F1836" s="4">
        <v>35.76</v>
      </c>
      <c r="G1836" s="3" t="s">
        <v>13</v>
      </c>
      <c r="H1836" s="3" t="str">
        <f t="shared" si="29"/>
        <v>Morning</v>
      </c>
      <c r="I1836" s="3">
        <f t="shared" si="30"/>
        <v>2</v>
      </c>
      <c r="J1836" s="3">
        <f t="shared" si="31"/>
        <v>10</v>
      </c>
    </row>
    <row r="1837" spans="1:10" ht="14.25" customHeight="1" x14ac:dyDescent="0.45">
      <c r="A1837" s="5">
        <v>45573</v>
      </c>
      <c r="B1837" s="1">
        <v>45573.533385648145</v>
      </c>
      <c r="C1837" s="3">
        <f t="shared" si="28"/>
        <v>12</v>
      </c>
      <c r="D1837" s="3" t="s">
        <v>4</v>
      </c>
      <c r="E1837" s="3" t="s">
        <v>245</v>
      </c>
      <c r="F1837" s="4">
        <v>25.96</v>
      </c>
      <c r="G1837" s="3" t="s">
        <v>17</v>
      </c>
      <c r="H1837" s="3" t="str">
        <f t="shared" si="29"/>
        <v>Afternoon</v>
      </c>
      <c r="I1837" s="3">
        <f t="shared" si="30"/>
        <v>2</v>
      </c>
      <c r="J1837" s="3">
        <f t="shared" si="31"/>
        <v>10</v>
      </c>
    </row>
    <row r="1838" spans="1:10" ht="14.25" customHeight="1" x14ac:dyDescent="0.45">
      <c r="A1838" s="5">
        <v>45573</v>
      </c>
      <c r="B1838" s="1">
        <v>45573.534080798614</v>
      </c>
      <c r="C1838" s="3">
        <f t="shared" si="28"/>
        <v>12</v>
      </c>
      <c r="D1838" s="3" t="s">
        <v>4</v>
      </c>
      <c r="E1838" s="3" t="s">
        <v>245</v>
      </c>
      <c r="F1838" s="4">
        <v>25.96</v>
      </c>
      <c r="G1838" s="3" t="s">
        <v>17</v>
      </c>
      <c r="H1838" s="3" t="str">
        <f t="shared" si="29"/>
        <v>Afternoon</v>
      </c>
      <c r="I1838" s="3">
        <f t="shared" si="30"/>
        <v>2</v>
      </c>
      <c r="J1838" s="3">
        <f t="shared" si="31"/>
        <v>10</v>
      </c>
    </row>
    <row r="1839" spans="1:10" ht="14.25" customHeight="1" x14ac:dyDescent="0.45">
      <c r="A1839" s="5">
        <v>45573</v>
      </c>
      <c r="B1839" s="1">
        <v>45573.544454918978</v>
      </c>
      <c r="C1839" s="3">
        <f t="shared" si="28"/>
        <v>13</v>
      </c>
      <c r="D1839" s="3" t="s">
        <v>4</v>
      </c>
      <c r="E1839" s="3" t="s">
        <v>749</v>
      </c>
      <c r="F1839" s="4">
        <v>35.76</v>
      </c>
      <c r="G1839" s="3" t="s">
        <v>13</v>
      </c>
      <c r="H1839" s="3" t="str">
        <f t="shared" si="29"/>
        <v>Afternoon</v>
      </c>
      <c r="I1839" s="3">
        <f t="shared" si="30"/>
        <v>2</v>
      </c>
      <c r="J1839" s="3">
        <f t="shared" si="31"/>
        <v>10</v>
      </c>
    </row>
    <row r="1840" spans="1:10" ht="14.25" customHeight="1" x14ac:dyDescent="0.45">
      <c r="A1840" s="5">
        <v>45573</v>
      </c>
      <c r="B1840" s="1">
        <v>45573.545132453706</v>
      </c>
      <c r="C1840" s="3">
        <f t="shared" si="28"/>
        <v>13</v>
      </c>
      <c r="D1840" s="3" t="s">
        <v>4</v>
      </c>
      <c r="E1840" s="3" t="s">
        <v>749</v>
      </c>
      <c r="F1840" s="4">
        <v>35.76</v>
      </c>
      <c r="G1840" s="3" t="s">
        <v>13</v>
      </c>
      <c r="H1840" s="3" t="str">
        <f t="shared" si="29"/>
        <v>Afternoon</v>
      </c>
      <c r="I1840" s="3">
        <f t="shared" si="30"/>
        <v>2</v>
      </c>
      <c r="J1840" s="3">
        <f t="shared" si="31"/>
        <v>10</v>
      </c>
    </row>
    <row r="1841" spans="1:10" ht="14.25" customHeight="1" x14ac:dyDescent="0.45">
      <c r="A1841" s="5">
        <v>45573</v>
      </c>
      <c r="B1841" s="1">
        <v>45573.613106770834</v>
      </c>
      <c r="C1841" s="3">
        <f t="shared" si="28"/>
        <v>14</v>
      </c>
      <c r="D1841" s="3" t="s">
        <v>4</v>
      </c>
      <c r="E1841" s="3" t="s">
        <v>527</v>
      </c>
      <c r="F1841" s="4">
        <v>35.76</v>
      </c>
      <c r="G1841" s="3" t="s">
        <v>13</v>
      </c>
      <c r="H1841" s="3" t="str">
        <f t="shared" si="29"/>
        <v>Afternoon</v>
      </c>
      <c r="I1841" s="3">
        <f t="shared" si="30"/>
        <v>2</v>
      </c>
      <c r="J1841" s="3">
        <f t="shared" si="31"/>
        <v>10</v>
      </c>
    </row>
    <row r="1842" spans="1:10" ht="14.25" customHeight="1" x14ac:dyDescent="0.45">
      <c r="A1842" s="5">
        <v>45573</v>
      </c>
      <c r="B1842" s="1">
        <v>45573.634504050926</v>
      </c>
      <c r="C1842" s="3">
        <f t="shared" si="28"/>
        <v>15</v>
      </c>
      <c r="D1842" s="3" t="s">
        <v>4</v>
      </c>
      <c r="E1842" s="3" t="s">
        <v>495</v>
      </c>
      <c r="F1842" s="4">
        <v>35.76</v>
      </c>
      <c r="G1842" s="3" t="s">
        <v>13</v>
      </c>
      <c r="H1842" s="3" t="str">
        <f t="shared" si="29"/>
        <v>Afternoon</v>
      </c>
      <c r="I1842" s="3">
        <f t="shared" si="30"/>
        <v>2</v>
      </c>
      <c r="J1842" s="3">
        <f t="shared" si="31"/>
        <v>10</v>
      </c>
    </row>
    <row r="1843" spans="1:10" ht="14.25" customHeight="1" x14ac:dyDescent="0.45">
      <c r="A1843" s="5">
        <v>45573</v>
      </c>
      <c r="B1843" s="1">
        <v>45573.638797488427</v>
      </c>
      <c r="C1843" s="3">
        <f t="shared" si="28"/>
        <v>15</v>
      </c>
      <c r="D1843" s="3" t="s">
        <v>4</v>
      </c>
      <c r="E1843" s="3" t="s">
        <v>70</v>
      </c>
      <c r="F1843" s="4">
        <v>25.96</v>
      </c>
      <c r="G1843" s="3" t="s">
        <v>17</v>
      </c>
      <c r="H1843" s="3" t="str">
        <f t="shared" si="29"/>
        <v>Afternoon</v>
      </c>
      <c r="I1843" s="3">
        <f t="shared" si="30"/>
        <v>2</v>
      </c>
      <c r="J1843" s="3">
        <f t="shared" si="31"/>
        <v>10</v>
      </c>
    </row>
    <row r="1844" spans="1:10" ht="14.25" customHeight="1" x14ac:dyDescent="0.45">
      <c r="A1844" s="5">
        <v>45573</v>
      </c>
      <c r="B1844" s="1">
        <v>45573.660221319442</v>
      </c>
      <c r="C1844" s="3">
        <f t="shared" si="28"/>
        <v>15</v>
      </c>
      <c r="D1844" s="3" t="s">
        <v>4</v>
      </c>
      <c r="E1844" s="3" t="s">
        <v>750</v>
      </c>
      <c r="F1844" s="4">
        <v>30.86</v>
      </c>
      <c r="G1844" s="3" t="s">
        <v>20</v>
      </c>
      <c r="H1844" s="3" t="str">
        <f t="shared" si="29"/>
        <v>Afternoon</v>
      </c>
      <c r="I1844" s="3">
        <f t="shared" si="30"/>
        <v>2</v>
      </c>
      <c r="J1844" s="3">
        <f t="shared" si="31"/>
        <v>10</v>
      </c>
    </row>
    <row r="1845" spans="1:10" ht="14.25" customHeight="1" x14ac:dyDescent="0.45">
      <c r="A1845" s="5">
        <v>45573</v>
      </c>
      <c r="B1845" s="1">
        <v>45573.861579386576</v>
      </c>
      <c r="C1845" s="3">
        <f t="shared" si="28"/>
        <v>20</v>
      </c>
      <c r="D1845" s="3" t="s">
        <v>4</v>
      </c>
      <c r="E1845" s="3" t="s">
        <v>751</v>
      </c>
      <c r="F1845" s="4">
        <v>35.76</v>
      </c>
      <c r="G1845" s="3" t="s">
        <v>15</v>
      </c>
      <c r="H1845" s="3" t="str">
        <f t="shared" si="29"/>
        <v>Night</v>
      </c>
      <c r="I1845" s="3">
        <f t="shared" si="30"/>
        <v>2</v>
      </c>
      <c r="J1845" s="3">
        <f t="shared" si="31"/>
        <v>10</v>
      </c>
    </row>
    <row r="1846" spans="1:10" ht="14.25" customHeight="1" x14ac:dyDescent="0.45">
      <c r="A1846" s="5">
        <v>45573</v>
      </c>
      <c r="B1846" s="1">
        <v>45573.862192870372</v>
      </c>
      <c r="C1846" s="3">
        <f t="shared" si="28"/>
        <v>20</v>
      </c>
      <c r="D1846" s="3" t="s">
        <v>4</v>
      </c>
      <c r="E1846" s="3" t="s">
        <v>751</v>
      </c>
      <c r="F1846" s="4">
        <v>35.76</v>
      </c>
      <c r="G1846" s="3" t="s">
        <v>49</v>
      </c>
      <c r="H1846" s="3" t="str">
        <f t="shared" si="29"/>
        <v>Night</v>
      </c>
      <c r="I1846" s="3">
        <f t="shared" si="30"/>
        <v>2</v>
      </c>
      <c r="J1846" s="3">
        <f t="shared" si="31"/>
        <v>10</v>
      </c>
    </row>
    <row r="1847" spans="1:10" ht="14.25" customHeight="1" x14ac:dyDescent="0.45">
      <c r="A1847" s="5">
        <v>45573</v>
      </c>
      <c r="B1847" s="1">
        <v>45573.868850949075</v>
      </c>
      <c r="C1847" s="3">
        <f t="shared" si="28"/>
        <v>20</v>
      </c>
      <c r="D1847" s="3" t="s">
        <v>4</v>
      </c>
      <c r="E1847" s="3" t="s">
        <v>752</v>
      </c>
      <c r="F1847" s="4">
        <v>35.76</v>
      </c>
      <c r="G1847" s="3" t="s">
        <v>13</v>
      </c>
      <c r="H1847" s="3" t="str">
        <f t="shared" si="29"/>
        <v>Night</v>
      </c>
      <c r="I1847" s="3">
        <f t="shared" si="30"/>
        <v>2</v>
      </c>
      <c r="J1847" s="3">
        <f t="shared" si="31"/>
        <v>10</v>
      </c>
    </row>
    <row r="1848" spans="1:10" ht="14.25" customHeight="1" x14ac:dyDescent="0.45">
      <c r="A1848" s="5">
        <v>45573</v>
      </c>
      <c r="B1848" s="1">
        <v>45573.892037465281</v>
      </c>
      <c r="C1848" s="3">
        <f t="shared" si="28"/>
        <v>21</v>
      </c>
      <c r="D1848" s="3" t="s">
        <v>4</v>
      </c>
      <c r="E1848" s="3" t="s">
        <v>60</v>
      </c>
      <c r="F1848" s="4">
        <v>30.86</v>
      </c>
      <c r="G1848" s="3" t="s">
        <v>20</v>
      </c>
      <c r="H1848" s="3" t="str">
        <f t="shared" si="29"/>
        <v>Night</v>
      </c>
      <c r="I1848" s="3">
        <f t="shared" si="30"/>
        <v>2</v>
      </c>
      <c r="J1848" s="3">
        <f t="shared" si="31"/>
        <v>10</v>
      </c>
    </row>
    <row r="1849" spans="1:10" ht="14.25" customHeight="1" x14ac:dyDescent="0.45">
      <c r="A1849" s="5">
        <v>45573</v>
      </c>
      <c r="B1849" s="1">
        <v>45573.892731481479</v>
      </c>
      <c r="C1849" s="3">
        <f t="shared" si="28"/>
        <v>21</v>
      </c>
      <c r="D1849" s="3" t="s">
        <v>4</v>
      </c>
      <c r="E1849" s="3" t="s">
        <v>60</v>
      </c>
      <c r="F1849" s="4">
        <v>30.86</v>
      </c>
      <c r="G1849" s="3" t="s">
        <v>20</v>
      </c>
      <c r="H1849" s="3" t="str">
        <f t="shared" si="29"/>
        <v>Night</v>
      </c>
      <c r="I1849" s="3">
        <f t="shared" si="30"/>
        <v>2</v>
      </c>
      <c r="J1849" s="3">
        <f t="shared" si="31"/>
        <v>10</v>
      </c>
    </row>
    <row r="1850" spans="1:10" ht="14.25" customHeight="1" x14ac:dyDescent="0.45">
      <c r="A1850" s="5">
        <v>45574</v>
      </c>
      <c r="B1850" s="1">
        <v>45574.329659710646</v>
      </c>
      <c r="C1850" s="3">
        <f t="shared" si="28"/>
        <v>7</v>
      </c>
      <c r="D1850" s="3" t="s">
        <v>4</v>
      </c>
      <c r="E1850" s="3" t="s">
        <v>590</v>
      </c>
      <c r="F1850" s="4">
        <v>35.76</v>
      </c>
      <c r="G1850" s="3" t="s">
        <v>13</v>
      </c>
      <c r="H1850" s="3" t="str">
        <f t="shared" si="29"/>
        <v>Morning</v>
      </c>
      <c r="I1850" s="3">
        <f t="shared" si="30"/>
        <v>3</v>
      </c>
      <c r="J1850" s="3">
        <f t="shared" si="31"/>
        <v>10</v>
      </c>
    </row>
    <row r="1851" spans="1:10" ht="14.25" customHeight="1" x14ac:dyDescent="0.45">
      <c r="A1851" s="5">
        <v>45574</v>
      </c>
      <c r="B1851" s="1">
        <v>45574.351360057874</v>
      </c>
      <c r="C1851" s="3">
        <f t="shared" si="28"/>
        <v>8</v>
      </c>
      <c r="D1851" s="3" t="s">
        <v>4</v>
      </c>
      <c r="E1851" s="3" t="s">
        <v>296</v>
      </c>
      <c r="F1851" s="4">
        <v>30.86</v>
      </c>
      <c r="G1851" s="3" t="s">
        <v>20</v>
      </c>
      <c r="H1851" s="3" t="str">
        <f t="shared" si="29"/>
        <v>Morning</v>
      </c>
      <c r="I1851" s="3">
        <f t="shared" si="30"/>
        <v>3</v>
      </c>
      <c r="J1851" s="3">
        <f t="shared" si="31"/>
        <v>10</v>
      </c>
    </row>
    <row r="1852" spans="1:10" ht="14.25" customHeight="1" x14ac:dyDescent="0.45">
      <c r="A1852" s="5">
        <v>45574</v>
      </c>
      <c r="B1852" s="1">
        <v>45574.405104502315</v>
      </c>
      <c r="C1852" s="3">
        <f t="shared" si="28"/>
        <v>9</v>
      </c>
      <c r="D1852" s="3" t="s">
        <v>4</v>
      </c>
      <c r="E1852" s="3" t="s">
        <v>444</v>
      </c>
      <c r="F1852" s="4">
        <v>30.86</v>
      </c>
      <c r="G1852" s="3" t="s">
        <v>20</v>
      </c>
      <c r="H1852" s="3" t="str">
        <f t="shared" si="29"/>
        <v>Morning</v>
      </c>
      <c r="I1852" s="3">
        <f t="shared" si="30"/>
        <v>3</v>
      </c>
      <c r="J1852" s="3">
        <f t="shared" si="31"/>
        <v>10</v>
      </c>
    </row>
    <row r="1853" spans="1:10" ht="14.25" customHeight="1" x14ac:dyDescent="0.45">
      <c r="A1853" s="5">
        <v>45574</v>
      </c>
      <c r="B1853" s="1">
        <v>45574.41643484954</v>
      </c>
      <c r="C1853" s="3">
        <f t="shared" si="28"/>
        <v>9</v>
      </c>
      <c r="D1853" s="3" t="s">
        <v>4</v>
      </c>
      <c r="E1853" s="3" t="s">
        <v>514</v>
      </c>
      <c r="F1853" s="4">
        <v>35.76</v>
      </c>
      <c r="G1853" s="3" t="s">
        <v>13</v>
      </c>
      <c r="H1853" s="3" t="str">
        <f t="shared" si="29"/>
        <v>Morning</v>
      </c>
      <c r="I1853" s="3">
        <f t="shared" si="30"/>
        <v>3</v>
      </c>
      <c r="J1853" s="3">
        <f t="shared" si="31"/>
        <v>10</v>
      </c>
    </row>
    <row r="1854" spans="1:10" ht="14.25" customHeight="1" x14ac:dyDescent="0.45">
      <c r="A1854" s="5">
        <v>45574</v>
      </c>
      <c r="B1854" s="1">
        <v>45574.443019976854</v>
      </c>
      <c r="C1854" s="3">
        <f t="shared" si="28"/>
        <v>10</v>
      </c>
      <c r="D1854" s="3" t="s">
        <v>4</v>
      </c>
      <c r="E1854" s="3" t="s">
        <v>753</v>
      </c>
      <c r="F1854" s="4">
        <v>21.06</v>
      </c>
      <c r="G1854" s="3" t="s">
        <v>41</v>
      </c>
      <c r="H1854" s="3" t="str">
        <f t="shared" si="29"/>
        <v>Morning</v>
      </c>
      <c r="I1854" s="3">
        <f t="shared" si="30"/>
        <v>3</v>
      </c>
      <c r="J1854" s="3">
        <f t="shared" si="31"/>
        <v>10</v>
      </c>
    </row>
    <row r="1855" spans="1:10" ht="14.25" customHeight="1" x14ac:dyDescent="0.45">
      <c r="A1855" s="5">
        <v>45574</v>
      </c>
      <c r="B1855" s="1">
        <v>45574.470858078705</v>
      </c>
      <c r="C1855" s="3">
        <f t="shared" si="28"/>
        <v>11</v>
      </c>
      <c r="D1855" s="3" t="s">
        <v>4</v>
      </c>
      <c r="E1855" s="3" t="s">
        <v>754</v>
      </c>
      <c r="F1855" s="4">
        <v>25.96</v>
      </c>
      <c r="G1855" s="3" t="s">
        <v>17</v>
      </c>
      <c r="H1855" s="3" t="str">
        <f t="shared" si="29"/>
        <v>Morning</v>
      </c>
      <c r="I1855" s="3">
        <f t="shared" si="30"/>
        <v>3</v>
      </c>
      <c r="J1855" s="3">
        <f t="shared" si="31"/>
        <v>10</v>
      </c>
    </row>
    <row r="1856" spans="1:10" ht="14.25" customHeight="1" x14ac:dyDescent="0.45">
      <c r="A1856" s="5">
        <v>45574</v>
      </c>
      <c r="B1856" s="1">
        <v>45574.543848541667</v>
      </c>
      <c r="C1856" s="3">
        <f t="shared" si="28"/>
        <v>13</v>
      </c>
      <c r="D1856" s="3" t="s">
        <v>4</v>
      </c>
      <c r="E1856" s="3" t="s">
        <v>746</v>
      </c>
      <c r="F1856" s="4">
        <v>35.76</v>
      </c>
      <c r="G1856" s="3" t="s">
        <v>13</v>
      </c>
      <c r="H1856" s="3" t="str">
        <f t="shared" si="29"/>
        <v>Afternoon</v>
      </c>
      <c r="I1856" s="3">
        <f t="shared" si="30"/>
        <v>3</v>
      </c>
      <c r="J1856" s="3">
        <f t="shared" si="31"/>
        <v>10</v>
      </c>
    </row>
    <row r="1857" spans="1:10" ht="14.25" customHeight="1" x14ac:dyDescent="0.45">
      <c r="A1857" s="5">
        <v>45574</v>
      </c>
      <c r="B1857" s="1">
        <v>45574.578179814816</v>
      </c>
      <c r="C1857" s="3">
        <f t="shared" si="28"/>
        <v>13</v>
      </c>
      <c r="D1857" s="3" t="s">
        <v>4</v>
      </c>
      <c r="E1857" s="3" t="s">
        <v>755</v>
      </c>
      <c r="F1857" s="4">
        <v>30.86</v>
      </c>
      <c r="G1857" s="3" t="s">
        <v>20</v>
      </c>
      <c r="H1857" s="3" t="str">
        <f t="shared" si="29"/>
        <v>Afternoon</v>
      </c>
      <c r="I1857" s="3">
        <f t="shared" si="30"/>
        <v>3</v>
      </c>
      <c r="J1857" s="3">
        <f t="shared" si="31"/>
        <v>10</v>
      </c>
    </row>
    <row r="1858" spans="1:10" ht="14.25" customHeight="1" x14ac:dyDescent="0.45">
      <c r="A1858" s="5">
        <v>45574</v>
      </c>
      <c r="B1858" s="1">
        <v>45574.726902442133</v>
      </c>
      <c r="C1858" s="3">
        <f t="shared" si="28"/>
        <v>17</v>
      </c>
      <c r="D1858" s="3" t="s">
        <v>4</v>
      </c>
      <c r="E1858" s="3" t="s">
        <v>678</v>
      </c>
      <c r="F1858" s="4">
        <v>35.76</v>
      </c>
      <c r="G1858" s="3" t="s">
        <v>49</v>
      </c>
      <c r="H1858" s="3" t="str">
        <f t="shared" si="29"/>
        <v>Night</v>
      </c>
      <c r="I1858" s="3">
        <f t="shared" si="30"/>
        <v>3</v>
      </c>
      <c r="J1858" s="3">
        <f t="shared" si="31"/>
        <v>10</v>
      </c>
    </row>
    <row r="1859" spans="1:10" ht="14.25" customHeight="1" x14ac:dyDescent="0.45">
      <c r="A1859" s="5">
        <v>45574</v>
      </c>
      <c r="B1859" s="1">
        <v>45574.727649074077</v>
      </c>
      <c r="C1859" s="3">
        <f t="shared" si="28"/>
        <v>17</v>
      </c>
      <c r="D1859" s="3" t="s">
        <v>4</v>
      </c>
      <c r="E1859" s="3" t="s">
        <v>678</v>
      </c>
      <c r="F1859" s="4">
        <v>25.96</v>
      </c>
      <c r="G1859" s="3" t="s">
        <v>17</v>
      </c>
      <c r="H1859" s="3" t="str">
        <f t="shared" si="29"/>
        <v>Night</v>
      </c>
      <c r="I1859" s="3">
        <f t="shared" si="30"/>
        <v>3</v>
      </c>
      <c r="J1859" s="3">
        <f t="shared" si="31"/>
        <v>10</v>
      </c>
    </row>
    <row r="1860" spans="1:10" ht="14.25" customHeight="1" x14ac:dyDescent="0.45">
      <c r="A1860" s="5">
        <v>45574</v>
      </c>
      <c r="B1860" s="1">
        <v>45574.743050370373</v>
      </c>
      <c r="C1860" s="3">
        <f t="shared" si="28"/>
        <v>17</v>
      </c>
      <c r="D1860" s="3" t="s">
        <v>4</v>
      </c>
      <c r="E1860" s="3" t="s">
        <v>756</v>
      </c>
      <c r="F1860" s="4">
        <v>21.06</v>
      </c>
      <c r="G1860" s="3" t="s">
        <v>41</v>
      </c>
      <c r="H1860" s="3" t="str">
        <f t="shared" si="29"/>
        <v>Night</v>
      </c>
      <c r="I1860" s="3">
        <f t="shared" si="30"/>
        <v>3</v>
      </c>
      <c r="J1860" s="3">
        <f t="shared" si="31"/>
        <v>10</v>
      </c>
    </row>
    <row r="1861" spans="1:10" ht="14.25" customHeight="1" x14ac:dyDescent="0.45">
      <c r="A1861" s="5">
        <v>45574</v>
      </c>
      <c r="B1861" s="1">
        <v>45574.867505787035</v>
      </c>
      <c r="C1861" s="3">
        <f t="shared" si="28"/>
        <v>20</v>
      </c>
      <c r="D1861" s="3" t="s">
        <v>4</v>
      </c>
      <c r="E1861" s="3" t="s">
        <v>757</v>
      </c>
      <c r="F1861" s="4">
        <v>35.76</v>
      </c>
      <c r="G1861" s="3" t="s">
        <v>49</v>
      </c>
      <c r="H1861" s="3" t="str">
        <f t="shared" si="29"/>
        <v>Night</v>
      </c>
      <c r="I1861" s="3">
        <f t="shared" si="30"/>
        <v>3</v>
      </c>
      <c r="J1861" s="3">
        <f t="shared" si="31"/>
        <v>10</v>
      </c>
    </row>
    <row r="1862" spans="1:10" ht="14.25" customHeight="1" x14ac:dyDescent="0.45">
      <c r="A1862" s="5">
        <v>45575</v>
      </c>
      <c r="B1862" s="1">
        <v>45575.366746527776</v>
      </c>
      <c r="C1862" s="3">
        <f t="shared" si="28"/>
        <v>8</v>
      </c>
      <c r="D1862" s="3" t="s">
        <v>4</v>
      </c>
      <c r="E1862" s="3" t="s">
        <v>16</v>
      </c>
      <c r="F1862" s="4">
        <v>25.96</v>
      </c>
      <c r="G1862" s="3" t="s">
        <v>17</v>
      </c>
      <c r="H1862" s="3" t="str">
        <f t="shared" si="29"/>
        <v>Morning</v>
      </c>
      <c r="I1862" s="3">
        <f t="shared" si="30"/>
        <v>4</v>
      </c>
      <c r="J1862" s="3">
        <f t="shared" si="31"/>
        <v>10</v>
      </c>
    </row>
    <row r="1863" spans="1:10" ht="14.25" customHeight="1" x14ac:dyDescent="0.45">
      <c r="A1863" s="5">
        <v>45575</v>
      </c>
      <c r="B1863" s="1">
        <v>45575.391205069442</v>
      </c>
      <c r="C1863" s="3">
        <f t="shared" si="28"/>
        <v>9</v>
      </c>
      <c r="D1863" s="3" t="s">
        <v>4</v>
      </c>
      <c r="E1863" s="3" t="s">
        <v>296</v>
      </c>
      <c r="F1863" s="4">
        <v>30.86</v>
      </c>
      <c r="G1863" s="3" t="s">
        <v>20</v>
      </c>
      <c r="H1863" s="3" t="str">
        <f t="shared" si="29"/>
        <v>Morning</v>
      </c>
      <c r="I1863" s="3">
        <f t="shared" si="30"/>
        <v>4</v>
      </c>
      <c r="J1863" s="3">
        <f t="shared" si="31"/>
        <v>10</v>
      </c>
    </row>
    <row r="1864" spans="1:10" ht="14.25" customHeight="1" x14ac:dyDescent="0.45">
      <c r="A1864" s="5">
        <v>45575</v>
      </c>
      <c r="B1864" s="1">
        <v>45575.410928368059</v>
      </c>
      <c r="C1864" s="3">
        <f t="shared" si="28"/>
        <v>9</v>
      </c>
      <c r="D1864" s="3" t="s">
        <v>4</v>
      </c>
      <c r="E1864" s="3" t="s">
        <v>758</v>
      </c>
      <c r="F1864" s="4">
        <v>35.76</v>
      </c>
      <c r="G1864" s="3" t="s">
        <v>15</v>
      </c>
      <c r="H1864" s="3" t="str">
        <f t="shared" si="29"/>
        <v>Morning</v>
      </c>
      <c r="I1864" s="3">
        <f t="shared" si="30"/>
        <v>4</v>
      </c>
      <c r="J1864" s="3">
        <f t="shared" si="31"/>
        <v>10</v>
      </c>
    </row>
    <row r="1865" spans="1:10" ht="14.25" customHeight="1" x14ac:dyDescent="0.45">
      <c r="A1865" s="5">
        <v>45575</v>
      </c>
      <c r="B1865" s="1">
        <v>45575.420248773145</v>
      </c>
      <c r="C1865" s="3">
        <f t="shared" si="28"/>
        <v>10</v>
      </c>
      <c r="D1865" s="3" t="s">
        <v>4</v>
      </c>
      <c r="E1865" s="3" t="s">
        <v>395</v>
      </c>
      <c r="F1865" s="4">
        <v>35.76</v>
      </c>
      <c r="G1865" s="3" t="s">
        <v>13</v>
      </c>
      <c r="H1865" s="3" t="str">
        <f t="shared" si="29"/>
        <v>Morning</v>
      </c>
      <c r="I1865" s="3">
        <f t="shared" si="30"/>
        <v>4</v>
      </c>
      <c r="J1865" s="3">
        <f t="shared" si="31"/>
        <v>10</v>
      </c>
    </row>
    <row r="1866" spans="1:10" ht="14.25" customHeight="1" x14ac:dyDescent="0.45">
      <c r="A1866" s="5">
        <v>45575</v>
      </c>
      <c r="B1866" s="1">
        <v>45575.446331539351</v>
      </c>
      <c r="C1866" s="3">
        <f t="shared" si="28"/>
        <v>10</v>
      </c>
      <c r="D1866" s="3" t="s">
        <v>4</v>
      </c>
      <c r="E1866" s="3" t="s">
        <v>161</v>
      </c>
      <c r="F1866" s="4">
        <v>25.96</v>
      </c>
      <c r="G1866" s="3" t="s">
        <v>34</v>
      </c>
      <c r="H1866" s="3" t="str">
        <f t="shared" si="29"/>
        <v>Morning</v>
      </c>
      <c r="I1866" s="3">
        <f t="shared" si="30"/>
        <v>4</v>
      </c>
      <c r="J1866" s="3">
        <f t="shared" si="31"/>
        <v>10</v>
      </c>
    </row>
    <row r="1867" spans="1:10" ht="14.25" customHeight="1" x14ac:dyDescent="0.45">
      <c r="A1867" s="5">
        <v>45575</v>
      </c>
      <c r="B1867" s="1">
        <v>45575.446875300928</v>
      </c>
      <c r="C1867" s="3">
        <f t="shared" si="28"/>
        <v>10</v>
      </c>
      <c r="D1867" s="3" t="s">
        <v>4</v>
      </c>
      <c r="E1867" s="3" t="s">
        <v>161</v>
      </c>
      <c r="F1867" s="4">
        <v>25.96</v>
      </c>
      <c r="G1867" s="3" t="s">
        <v>34</v>
      </c>
      <c r="H1867" s="3" t="str">
        <f t="shared" si="29"/>
        <v>Morning</v>
      </c>
      <c r="I1867" s="3">
        <f t="shared" si="30"/>
        <v>4</v>
      </c>
      <c r="J1867" s="3">
        <f t="shared" si="31"/>
        <v>10</v>
      </c>
    </row>
    <row r="1868" spans="1:10" ht="14.25" customHeight="1" x14ac:dyDescent="0.45">
      <c r="A1868" s="5">
        <v>45575</v>
      </c>
      <c r="B1868" s="1">
        <v>45575.45523861111</v>
      </c>
      <c r="C1868" s="3">
        <f t="shared" si="28"/>
        <v>10</v>
      </c>
      <c r="D1868" s="3" t="s">
        <v>4</v>
      </c>
      <c r="E1868" s="3" t="s">
        <v>759</v>
      </c>
      <c r="F1868" s="4">
        <v>35.76</v>
      </c>
      <c r="G1868" s="3" t="s">
        <v>13</v>
      </c>
      <c r="H1868" s="3" t="str">
        <f t="shared" si="29"/>
        <v>Morning</v>
      </c>
      <c r="I1868" s="3">
        <f t="shared" si="30"/>
        <v>4</v>
      </c>
      <c r="J1868" s="3">
        <f t="shared" si="31"/>
        <v>10</v>
      </c>
    </row>
    <row r="1869" spans="1:10" ht="14.25" customHeight="1" x14ac:dyDescent="0.45">
      <c r="A1869" s="5">
        <v>45575</v>
      </c>
      <c r="B1869" s="1">
        <v>45575.461335057873</v>
      </c>
      <c r="C1869" s="3">
        <f t="shared" si="28"/>
        <v>11</v>
      </c>
      <c r="D1869" s="3" t="s">
        <v>4</v>
      </c>
      <c r="E1869" s="3" t="s">
        <v>760</v>
      </c>
      <c r="F1869" s="4">
        <v>35.76</v>
      </c>
      <c r="G1869" s="3" t="s">
        <v>13</v>
      </c>
      <c r="H1869" s="3" t="str">
        <f t="shared" si="29"/>
        <v>Morning</v>
      </c>
      <c r="I1869" s="3">
        <f t="shared" si="30"/>
        <v>4</v>
      </c>
      <c r="J1869" s="3">
        <f t="shared" si="31"/>
        <v>10</v>
      </c>
    </row>
    <row r="1870" spans="1:10" ht="14.25" customHeight="1" x14ac:dyDescent="0.45">
      <c r="A1870" s="5">
        <v>45575</v>
      </c>
      <c r="B1870" s="1">
        <v>45575.628968726851</v>
      </c>
      <c r="C1870" s="3">
        <f t="shared" si="28"/>
        <v>15</v>
      </c>
      <c r="D1870" s="3" t="s">
        <v>4</v>
      </c>
      <c r="E1870" s="3" t="s">
        <v>530</v>
      </c>
      <c r="F1870" s="4">
        <v>35.76</v>
      </c>
      <c r="G1870" s="3" t="s">
        <v>49</v>
      </c>
      <c r="H1870" s="3" t="str">
        <f t="shared" si="29"/>
        <v>Afternoon</v>
      </c>
      <c r="I1870" s="3">
        <f t="shared" si="30"/>
        <v>4</v>
      </c>
      <c r="J1870" s="3">
        <f t="shared" si="31"/>
        <v>10</v>
      </c>
    </row>
    <row r="1871" spans="1:10" ht="14.25" customHeight="1" x14ac:dyDescent="0.45">
      <c r="A1871" s="5">
        <v>45575</v>
      </c>
      <c r="B1871" s="1">
        <v>45575.736624814817</v>
      </c>
      <c r="C1871" s="3">
        <f t="shared" si="28"/>
        <v>17</v>
      </c>
      <c r="D1871" s="3" t="s">
        <v>4</v>
      </c>
      <c r="E1871" s="3" t="s">
        <v>761</v>
      </c>
      <c r="F1871" s="4">
        <v>35.76</v>
      </c>
      <c r="G1871" s="3" t="s">
        <v>13</v>
      </c>
      <c r="H1871" s="3" t="str">
        <f t="shared" si="29"/>
        <v>Night</v>
      </c>
      <c r="I1871" s="3">
        <f t="shared" si="30"/>
        <v>4</v>
      </c>
      <c r="J1871" s="3">
        <f t="shared" si="31"/>
        <v>10</v>
      </c>
    </row>
    <row r="1872" spans="1:10" ht="14.25" customHeight="1" x14ac:dyDescent="0.45">
      <c r="A1872" s="5">
        <v>45575</v>
      </c>
      <c r="B1872" s="1">
        <v>45575.76287859954</v>
      </c>
      <c r="C1872" s="3">
        <f t="shared" si="28"/>
        <v>18</v>
      </c>
      <c r="D1872" s="3" t="s">
        <v>4</v>
      </c>
      <c r="E1872" s="3" t="s">
        <v>762</v>
      </c>
      <c r="F1872" s="4">
        <v>25.96</v>
      </c>
      <c r="G1872" s="3" t="s">
        <v>17</v>
      </c>
      <c r="H1872" s="3" t="str">
        <f t="shared" si="29"/>
        <v>Night</v>
      </c>
      <c r="I1872" s="3">
        <f t="shared" si="30"/>
        <v>4</v>
      </c>
      <c r="J1872" s="3">
        <f t="shared" si="31"/>
        <v>10</v>
      </c>
    </row>
    <row r="1873" spans="1:10" ht="14.25" customHeight="1" x14ac:dyDescent="0.45">
      <c r="A1873" s="5">
        <v>45575</v>
      </c>
      <c r="B1873" s="1">
        <v>45575.789244189815</v>
      </c>
      <c r="C1873" s="3">
        <f t="shared" si="28"/>
        <v>18</v>
      </c>
      <c r="D1873" s="3" t="s">
        <v>4</v>
      </c>
      <c r="E1873" s="3" t="s">
        <v>733</v>
      </c>
      <c r="F1873" s="4">
        <v>30.86</v>
      </c>
      <c r="G1873" s="3" t="s">
        <v>20</v>
      </c>
      <c r="H1873" s="3" t="str">
        <f t="shared" si="29"/>
        <v>Night</v>
      </c>
      <c r="I1873" s="3">
        <f t="shared" si="30"/>
        <v>4</v>
      </c>
      <c r="J1873" s="3">
        <f t="shared" si="31"/>
        <v>10</v>
      </c>
    </row>
    <row r="1874" spans="1:10" ht="14.25" customHeight="1" x14ac:dyDescent="0.45">
      <c r="A1874" s="5">
        <v>45575</v>
      </c>
      <c r="B1874" s="1">
        <v>45575.789991307873</v>
      </c>
      <c r="C1874" s="3">
        <f t="shared" si="28"/>
        <v>18</v>
      </c>
      <c r="D1874" s="3" t="s">
        <v>4</v>
      </c>
      <c r="E1874" s="3" t="s">
        <v>733</v>
      </c>
      <c r="F1874" s="4">
        <v>35.76</v>
      </c>
      <c r="G1874" s="3" t="s">
        <v>13</v>
      </c>
      <c r="H1874" s="3" t="str">
        <f t="shared" si="29"/>
        <v>Night</v>
      </c>
      <c r="I1874" s="3">
        <f t="shared" si="30"/>
        <v>4</v>
      </c>
      <c r="J1874" s="3">
        <f t="shared" si="31"/>
        <v>10</v>
      </c>
    </row>
    <row r="1875" spans="1:10" ht="14.25" customHeight="1" x14ac:dyDescent="0.45">
      <c r="A1875" s="5">
        <v>45575</v>
      </c>
      <c r="B1875" s="1">
        <v>45575.939779814813</v>
      </c>
      <c r="C1875" s="3">
        <f t="shared" si="28"/>
        <v>22</v>
      </c>
      <c r="D1875" s="3" t="s">
        <v>4</v>
      </c>
      <c r="E1875" s="3" t="s">
        <v>657</v>
      </c>
      <c r="F1875" s="4">
        <v>35.76</v>
      </c>
      <c r="G1875" s="3" t="s">
        <v>15</v>
      </c>
      <c r="H1875" s="3" t="str">
        <f t="shared" si="29"/>
        <v>Night</v>
      </c>
      <c r="I1875" s="3">
        <f t="shared" si="30"/>
        <v>4</v>
      </c>
      <c r="J1875" s="3">
        <f t="shared" si="31"/>
        <v>10</v>
      </c>
    </row>
    <row r="1876" spans="1:10" ht="14.25" customHeight="1" x14ac:dyDescent="0.45">
      <c r="A1876" s="5">
        <v>45575</v>
      </c>
      <c r="B1876" s="1">
        <v>45575.940274641202</v>
      </c>
      <c r="C1876" s="3">
        <f t="shared" si="28"/>
        <v>22</v>
      </c>
      <c r="D1876" s="3" t="s">
        <v>4</v>
      </c>
      <c r="E1876" s="3" t="s">
        <v>657</v>
      </c>
      <c r="F1876" s="4">
        <v>35.76</v>
      </c>
      <c r="G1876" s="3" t="s">
        <v>15</v>
      </c>
      <c r="H1876" s="3" t="str">
        <f t="shared" si="29"/>
        <v>Night</v>
      </c>
      <c r="I1876" s="3">
        <f t="shared" si="30"/>
        <v>4</v>
      </c>
      <c r="J1876" s="3">
        <f t="shared" si="31"/>
        <v>10</v>
      </c>
    </row>
    <row r="1877" spans="1:10" ht="14.25" customHeight="1" x14ac:dyDescent="0.45">
      <c r="A1877" s="5">
        <v>45576</v>
      </c>
      <c r="B1877" s="1">
        <v>45576.329763657406</v>
      </c>
      <c r="C1877" s="3">
        <f t="shared" si="28"/>
        <v>7</v>
      </c>
      <c r="D1877" s="3" t="s">
        <v>4</v>
      </c>
      <c r="E1877" s="3" t="s">
        <v>296</v>
      </c>
      <c r="F1877" s="4">
        <v>30.86</v>
      </c>
      <c r="G1877" s="3" t="s">
        <v>20</v>
      </c>
      <c r="H1877" s="3" t="str">
        <f t="shared" si="29"/>
        <v>Morning</v>
      </c>
      <c r="I1877" s="3">
        <f t="shared" si="30"/>
        <v>5</v>
      </c>
      <c r="J1877" s="3">
        <f t="shared" si="31"/>
        <v>10</v>
      </c>
    </row>
    <row r="1878" spans="1:10" ht="14.25" customHeight="1" x14ac:dyDescent="0.45">
      <c r="A1878" s="5">
        <v>45576</v>
      </c>
      <c r="B1878" s="1">
        <v>45576.333922893522</v>
      </c>
      <c r="C1878" s="3">
        <f t="shared" si="28"/>
        <v>8</v>
      </c>
      <c r="D1878" s="3" t="s">
        <v>4</v>
      </c>
      <c r="E1878" s="3" t="s">
        <v>723</v>
      </c>
      <c r="F1878" s="4">
        <v>35.76</v>
      </c>
      <c r="G1878" s="3" t="s">
        <v>13</v>
      </c>
      <c r="H1878" s="3" t="str">
        <f t="shared" si="29"/>
        <v>Morning</v>
      </c>
      <c r="I1878" s="3">
        <f t="shared" si="30"/>
        <v>5</v>
      </c>
      <c r="J1878" s="3">
        <f t="shared" si="31"/>
        <v>10</v>
      </c>
    </row>
    <row r="1879" spans="1:10" ht="14.25" customHeight="1" x14ac:dyDescent="0.45">
      <c r="A1879" s="5">
        <v>45576</v>
      </c>
      <c r="B1879" s="1">
        <v>45576.341901087966</v>
      </c>
      <c r="C1879" s="3">
        <f t="shared" si="28"/>
        <v>8</v>
      </c>
      <c r="D1879" s="3" t="s">
        <v>4</v>
      </c>
      <c r="E1879" s="3" t="s">
        <v>161</v>
      </c>
      <c r="F1879" s="4">
        <v>25.96</v>
      </c>
      <c r="G1879" s="3" t="s">
        <v>34</v>
      </c>
      <c r="H1879" s="3" t="str">
        <f t="shared" si="29"/>
        <v>Morning</v>
      </c>
      <c r="I1879" s="3">
        <f t="shared" si="30"/>
        <v>5</v>
      </c>
      <c r="J1879" s="3">
        <f t="shared" si="31"/>
        <v>10</v>
      </c>
    </row>
    <row r="1880" spans="1:10" ht="14.25" customHeight="1" x14ac:dyDescent="0.45">
      <c r="A1880" s="5">
        <v>45576</v>
      </c>
      <c r="B1880" s="1">
        <v>45576.352996250003</v>
      </c>
      <c r="C1880" s="3">
        <f t="shared" si="28"/>
        <v>8</v>
      </c>
      <c r="D1880" s="3" t="s">
        <v>4</v>
      </c>
      <c r="E1880" s="3" t="s">
        <v>590</v>
      </c>
      <c r="F1880" s="4">
        <v>35.76</v>
      </c>
      <c r="G1880" s="3" t="s">
        <v>13</v>
      </c>
      <c r="H1880" s="3" t="str">
        <f t="shared" si="29"/>
        <v>Morning</v>
      </c>
      <c r="I1880" s="3">
        <f t="shared" si="30"/>
        <v>5</v>
      </c>
      <c r="J1880" s="3">
        <f t="shared" si="31"/>
        <v>10</v>
      </c>
    </row>
    <row r="1881" spans="1:10" ht="14.25" customHeight="1" x14ac:dyDescent="0.45">
      <c r="A1881" s="5">
        <v>45576</v>
      </c>
      <c r="B1881" s="1">
        <v>45576.353731365743</v>
      </c>
      <c r="C1881" s="3">
        <f t="shared" si="28"/>
        <v>8</v>
      </c>
      <c r="D1881" s="3" t="s">
        <v>4</v>
      </c>
      <c r="E1881" s="3" t="s">
        <v>590</v>
      </c>
      <c r="F1881" s="4">
        <v>35.76</v>
      </c>
      <c r="G1881" s="3" t="s">
        <v>24</v>
      </c>
      <c r="H1881" s="3" t="str">
        <f t="shared" si="29"/>
        <v>Morning</v>
      </c>
      <c r="I1881" s="3">
        <f t="shared" si="30"/>
        <v>5</v>
      </c>
      <c r="J1881" s="3">
        <f t="shared" si="31"/>
        <v>10</v>
      </c>
    </row>
    <row r="1882" spans="1:10" ht="14.25" customHeight="1" x14ac:dyDescent="0.45">
      <c r="A1882" s="5">
        <v>45576</v>
      </c>
      <c r="B1882" s="1">
        <v>45576.372034571759</v>
      </c>
      <c r="C1882" s="3">
        <f t="shared" si="28"/>
        <v>8</v>
      </c>
      <c r="D1882" s="3" t="s">
        <v>4</v>
      </c>
      <c r="E1882" s="3" t="s">
        <v>745</v>
      </c>
      <c r="F1882" s="4">
        <v>35.76</v>
      </c>
      <c r="G1882" s="3" t="s">
        <v>24</v>
      </c>
      <c r="H1882" s="3" t="str">
        <f t="shared" si="29"/>
        <v>Morning</v>
      </c>
      <c r="I1882" s="3">
        <f t="shared" si="30"/>
        <v>5</v>
      </c>
      <c r="J1882" s="3">
        <f t="shared" si="31"/>
        <v>10</v>
      </c>
    </row>
    <row r="1883" spans="1:10" ht="14.25" customHeight="1" x14ac:dyDescent="0.45">
      <c r="A1883" s="5">
        <v>45576</v>
      </c>
      <c r="B1883" s="1">
        <v>45576.372902523151</v>
      </c>
      <c r="C1883" s="3">
        <f t="shared" si="28"/>
        <v>8</v>
      </c>
      <c r="D1883" s="3" t="s">
        <v>4</v>
      </c>
      <c r="E1883" s="3" t="s">
        <v>746</v>
      </c>
      <c r="F1883" s="4">
        <v>30.86</v>
      </c>
      <c r="G1883" s="3" t="s">
        <v>20</v>
      </c>
      <c r="H1883" s="3" t="str">
        <f t="shared" si="29"/>
        <v>Morning</v>
      </c>
      <c r="I1883" s="3">
        <f t="shared" si="30"/>
        <v>5</v>
      </c>
      <c r="J1883" s="3">
        <f t="shared" si="31"/>
        <v>10</v>
      </c>
    </row>
    <row r="1884" spans="1:10" ht="14.25" customHeight="1" x14ac:dyDescent="0.45">
      <c r="A1884" s="5">
        <v>45576</v>
      </c>
      <c r="B1884" s="1">
        <v>45576.373716458336</v>
      </c>
      <c r="C1884" s="3">
        <f t="shared" si="28"/>
        <v>8</v>
      </c>
      <c r="D1884" s="3" t="s">
        <v>4</v>
      </c>
      <c r="E1884" s="3" t="s">
        <v>763</v>
      </c>
      <c r="F1884" s="4">
        <v>35.76</v>
      </c>
      <c r="G1884" s="3" t="s">
        <v>15</v>
      </c>
      <c r="H1884" s="3" t="str">
        <f t="shared" si="29"/>
        <v>Morning</v>
      </c>
      <c r="I1884" s="3">
        <f t="shared" si="30"/>
        <v>5</v>
      </c>
      <c r="J1884" s="3">
        <f t="shared" si="31"/>
        <v>10</v>
      </c>
    </row>
    <row r="1885" spans="1:10" ht="14.25" customHeight="1" x14ac:dyDescent="0.45">
      <c r="A1885" s="5">
        <v>45576</v>
      </c>
      <c r="B1885" s="1">
        <v>45576.397017800926</v>
      </c>
      <c r="C1885" s="3">
        <f t="shared" si="28"/>
        <v>9</v>
      </c>
      <c r="D1885" s="3" t="s">
        <v>4</v>
      </c>
      <c r="E1885" s="3" t="s">
        <v>764</v>
      </c>
      <c r="F1885" s="4">
        <v>30.86</v>
      </c>
      <c r="G1885" s="3" t="s">
        <v>20</v>
      </c>
      <c r="H1885" s="3" t="str">
        <f t="shared" si="29"/>
        <v>Morning</v>
      </c>
      <c r="I1885" s="3">
        <f t="shared" si="30"/>
        <v>5</v>
      </c>
      <c r="J1885" s="3">
        <f t="shared" si="31"/>
        <v>10</v>
      </c>
    </row>
    <row r="1886" spans="1:10" ht="14.25" customHeight="1" x14ac:dyDescent="0.45">
      <c r="A1886" s="5">
        <v>45576</v>
      </c>
      <c r="B1886" s="1">
        <v>45576.401932025467</v>
      </c>
      <c r="C1886" s="3">
        <f t="shared" si="28"/>
        <v>9</v>
      </c>
      <c r="D1886" s="3" t="s">
        <v>4</v>
      </c>
      <c r="E1886" s="3" t="s">
        <v>422</v>
      </c>
      <c r="F1886" s="4">
        <v>25.96</v>
      </c>
      <c r="G1886" s="3" t="s">
        <v>34</v>
      </c>
      <c r="H1886" s="3" t="str">
        <f t="shared" si="29"/>
        <v>Morning</v>
      </c>
      <c r="I1886" s="3">
        <f t="shared" si="30"/>
        <v>5</v>
      </c>
      <c r="J1886" s="3">
        <f t="shared" si="31"/>
        <v>10</v>
      </c>
    </row>
    <row r="1887" spans="1:10" ht="14.25" customHeight="1" x14ac:dyDescent="0.45">
      <c r="A1887" s="5">
        <v>45576</v>
      </c>
      <c r="B1887" s="1">
        <v>45576.41713396991</v>
      </c>
      <c r="C1887" s="3">
        <f t="shared" si="28"/>
        <v>10</v>
      </c>
      <c r="D1887" s="3" t="s">
        <v>4</v>
      </c>
      <c r="E1887" s="3" t="s">
        <v>395</v>
      </c>
      <c r="F1887" s="4">
        <v>25.96</v>
      </c>
      <c r="G1887" s="3" t="s">
        <v>17</v>
      </c>
      <c r="H1887" s="3" t="str">
        <f t="shared" si="29"/>
        <v>Morning</v>
      </c>
      <c r="I1887" s="3">
        <f t="shared" si="30"/>
        <v>5</v>
      </c>
      <c r="J1887" s="3">
        <f t="shared" si="31"/>
        <v>10</v>
      </c>
    </row>
    <row r="1888" spans="1:10" ht="14.25" customHeight="1" x14ac:dyDescent="0.45">
      <c r="A1888" s="5">
        <v>45576</v>
      </c>
      <c r="B1888" s="1">
        <v>45576.417996215278</v>
      </c>
      <c r="C1888" s="3">
        <f t="shared" si="28"/>
        <v>10</v>
      </c>
      <c r="D1888" s="3" t="s">
        <v>4</v>
      </c>
      <c r="E1888" s="3" t="s">
        <v>395</v>
      </c>
      <c r="F1888" s="4">
        <v>25.96</v>
      </c>
      <c r="G1888" s="3" t="s">
        <v>17</v>
      </c>
      <c r="H1888" s="3" t="str">
        <f t="shared" si="29"/>
        <v>Morning</v>
      </c>
      <c r="I1888" s="3">
        <f t="shared" si="30"/>
        <v>5</v>
      </c>
      <c r="J1888" s="3">
        <f t="shared" si="31"/>
        <v>10</v>
      </c>
    </row>
    <row r="1889" spans="1:10" ht="14.25" customHeight="1" x14ac:dyDescent="0.45">
      <c r="A1889" s="5">
        <v>45576</v>
      </c>
      <c r="B1889" s="1">
        <v>45576.437916331015</v>
      </c>
      <c r="C1889" s="3">
        <f t="shared" si="28"/>
        <v>10</v>
      </c>
      <c r="D1889" s="3" t="s">
        <v>4</v>
      </c>
      <c r="E1889" s="3" t="s">
        <v>262</v>
      </c>
      <c r="F1889" s="4">
        <v>30.86</v>
      </c>
      <c r="G1889" s="3" t="s">
        <v>20</v>
      </c>
      <c r="H1889" s="3" t="str">
        <f t="shared" si="29"/>
        <v>Morning</v>
      </c>
      <c r="I1889" s="3">
        <f t="shared" si="30"/>
        <v>5</v>
      </c>
      <c r="J1889" s="3">
        <f t="shared" si="31"/>
        <v>10</v>
      </c>
    </row>
    <row r="1890" spans="1:10" ht="14.25" customHeight="1" x14ac:dyDescent="0.45">
      <c r="A1890" s="5">
        <v>45576</v>
      </c>
      <c r="B1890" s="1">
        <v>45576.545155127315</v>
      </c>
      <c r="C1890" s="3">
        <f t="shared" si="28"/>
        <v>13</v>
      </c>
      <c r="D1890" s="3" t="s">
        <v>4</v>
      </c>
      <c r="E1890" s="3" t="s">
        <v>760</v>
      </c>
      <c r="F1890" s="4">
        <v>35.76</v>
      </c>
      <c r="G1890" s="3" t="s">
        <v>13</v>
      </c>
      <c r="H1890" s="3" t="str">
        <f t="shared" si="29"/>
        <v>Afternoon</v>
      </c>
      <c r="I1890" s="3">
        <f t="shared" si="30"/>
        <v>5</v>
      </c>
      <c r="J1890" s="3">
        <f t="shared" si="31"/>
        <v>10</v>
      </c>
    </row>
    <row r="1891" spans="1:10" ht="14.25" customHeight="1" x14ac:dyDescent="0.45">
      <c r="A1891" s="5">
        <v>45576</v>
      </c>
      <c r="B1891" s="1">
        <v>45576.561833993059</v>
      </c>
      <c r="C1891" s="3">
        <f t="shared" si="28"/>
        <v>13</v>
      </c>
      <c r="D1891" s="3" t="s">
        <v>4</v>
      </c>
      <c r="E1891" s="3" t="s">
        <v>29</v>
      </c>
      <c r="F1891" s="4">
        <v>25.96</v>
      </c>
      <c r="G1891" s="3" t="s">
        <v>17</v>
      </c>
      <c r="H1891" s="3" t="str">
        <f t="shared" si="29"/>
        <v>Afternoon</v>
      </c>
      <c r="I1891" s="3">
        <f t="shared" si="30"/>
        <v>5</v>
      </c>
      <c r="J1891" s="3">
        <f t="shared" si="31"/>
        <v>10</v>
      </c>
    </row>
    <row r="1892" spans="1:10" ht="14.25" customHeight="1" x14ac:dyDescent="0.45">
      <c r="A1892" s="5">
        <v>45576</v>
      </c>
      <c r="B1892" s="1">
        <v>45576.562604409723</v>
      </c>
      <c r="C1892" s="3">
        <f t="shared" si="28"/>
        <v>13</v>
      </c>
      <c r="D1892" s="3" t="s">
        <v>4</v>
      </c>
      <c r="E1892" s="3" t="s">
        <v>29</v>
      </c>
      <c r="F1892" s="4">
        <v>25.96</v>
      </c>
      <c r="G1892" s="3" t="s">
        <v>17</v>
      </c>
      <c r="H1892" s="3" t="str">
        <f t="shared" si="29"/>
        <v>Afternoon</v>
      </c>
      <c r="I1892" s="3">
        <f t="shared" si="30"/>
        <v>5</v>
      </c>
      <c r="J1892" s="3">
        <f t="shared" si="31"/>
        <v>10</v>
      </c>
    </row>
    <row r="1893" spans="1:10" ht="14.25" customHeight="1" x14ac:dyDescent="0.45">
      <c r="A1893" s="5">
        <v>45576</v>
      </c>
      <c r="B1893" s="1">
        <v>45576.60671915509</v>
      </c>
      <c r="C1893" s="3">
        <f t="shared" si="28"/>
        <v>14</v>
      </c>
      <c r="D1893" s="3" t="s">
        <v>4</v>
      </c>
      <c r="E1893" s="3" t="s">
        <v>765</v>
      </c>
      <c r="F1893" s="4">
        <v>35.76</v>
      </c>
      <c r="G1893" s="3" t="s">
        <v>24</v>
      </c>
      <c r="H1893" s="3" t="str">
        <f t="shared" si="29"/>
        <v>Afternoon</v>
      </c>
      <c r="I1893" s="3">
        <f t="shared" si="30"/>
        <v>5</v>
      </c>
      <c r="J1893" s="3">
        <f t="shared" si="31"/>
        <v>10</v>
      </c>
    </row>
    <row r="1894" spans="1:10" ht="14.25" customHeight="1" x14ac:dyDescent="0.45">
      <c r="A1894" s="5">
        <v>45576</v>
      </c>
      <c r="B1894" s="1">
        <v>45576.607978148146</v>
      </c>
      <c r="C1894" s="3">
        <f t="shared" si="28"/>
        <v>14</v>
      </c>
      <c r="D1894" s="3" t="s">
        <v>4</v>
      </c>
      <c r="E1894" s="3" t="s">
        <v>765</v>
      </c>
      <c r="F1894" s="4">
        <v>25.96</v>
      </c>
      <c r="G1894" s="3" t="s">
        <v>17</v>
      </c>
      <c r="H1894" s="3" t="str">
        <f t="shared" si="29"/>
        <v>Afternoon</v>
      </c>
      <c r="I1894" s="3">
        <f t="shared" si="30"/>
        <v>5</v>
      </c>
      <c r="J1894" s="3">
        <f t="shared" si="31"/>
        <v>10</v>
      </c>
    </row>
    <row r="1895" spans="1:10" ht="14.25" customHeight="1" x14ac:dyDescent="0.45">
      <c r="A1895" s="5">
        <v>45576</v>
      </c>
      <c r="B1895" s="1">
        <v>45576.618156956021</v>
      </c>
      <c r="C1895" s="3">
        <f t="shared" si="28"/>
        <v>14</v>
      </c>
      <c r="D1895" s="3" t="s">
        <v>4</v>
      </c>
      <c r="E1895" s="3" t="s">
        <v>734</v>
      </c>
      <c r="F1895" s="4">
        <v>35.76</v>
      </c>
      <c r="G1895" s="3" t="s">
        <v>49</v>
      </c>
      <c r="H1895" s="3" t="str">
        <f t="shared" si="29"/>
        <v>Afternoon</v>
      </c>
      <c r="I1895" s="3">
        <f t="shared" si="30"/>
        <v>5</v>
      </c>
      <c r="J1895" s="3">
        <f t="shared" si="31"/>
        <v>10</v>
      </c>
    </row>
    <row r="1896" spans="1:10" ht="14.25" customHeight="1" x14ac:dyDescent="0.45">
      <c r="A1896" s="5">
        <v>45576</v>
      </c>
      <c r="B1896" s="1">
        <v>45576.716751539352</v>
      </c>
      <c r="C1896" s="3">
        <f t="shared" si="28"/>
        <v>17</v>
      </c>
      <c r="D1896" s="3" t="s">
        <v>4</v>
      </c>
      <c r="E1896" s="3" t="s">
        <v>766</v>
      </c>
      <c r="F1896" s="4">
        <v>35.76</v>
      </c>
      <c r="G1896" s="3" t="s">
        <v>13</v>
      </c>
      <c r="H1896" s="3" t="str">
        <f t="shared" si="29"/>
        <v>Night</v>
      </c>
      <c r="I1896" s="3">
        <f t="shared" si="30"/>
        <v>5</v>
      </c>
      <c r="J1896" s="3">
        <f t="shared" si="31"/>
        <v>10</v>
      </c>
    </row>
    <row r="1897" spans="1:10" ht="14.25" customHeight="1" x14ac:dyDescent="0.45">
      <c r="A1897" s="5">
        <v>45576</v>
      </c>
      <c r="B1897" s="1">
        <v>45576.71761107639</v>
      </c>
      <c r="C1897" s="3">
        <f t="shared" si="28"/>
        <v>17</v>
      </c>
      <c r="D1897" s="3" t="s">
        <v>4</v>
      </c>
      <c r="E1897" s="3" t="s">
        <v>766</v>
      </c>
      <c r="F1897" s="4">
        <v>35.76</v>
      </c>
      <c r="G1897" s="3" t="s">
        <v>15</v>
      </c>
      <c r="H1897" s="3" t="str">
        <f t="shared" si="29"/>
        <v>Night</v>
      </c>
      <c r="I1897" s="3">
        <f t="shared" si="30"/>
        <v>5</v>
      </c>
      <c r="J1897" s="3">
        <f t="shared" si="31"/>
        <v>10</v>
      </c>
    </row>
    <row r="1898" spans="1:10" ht="14.25" customHeight="1" x14ac:dyDescent="0.45">
      <c r="A1898" s="5">
        <v>45576</v>
      </c>
      <c r="B1898" s="1">
        <v>45576.726518124997</v>
      </c>
      <c r="C1898" s="3">
        <f t="shared" si="28"/>
        <v>17</v>
      </c>
      <c r="D1898" s="3" t="s">
        <v>4</v>
      </c>
      <c r="E1898" s="3" t="s">
        <v>767</v>
      </c>
      <c r="F1898" s="4">
        <v>35.76</v>
      </c>
      <c r="G1898" s="3" t="s">
        <v>15</v>
      </c>
      <c r="H1898" s="3" t="str">
        <f t="shared" si="29"/>
        <v>Night</v>
      </c>
      <c r="I1898" s="3">
        <f t="shared" si="30"/>
        <v>5</v>
      </c>
      <c r="J1898" s="3">
        <f t="shared" si="31"/>
        <v>10</v>
      </c>
    </row>
    <row r="1899" spans="1:10" ht="14.25" customHeight="1" x14ac:dyDescent="0.45">
      <c r="A1899" s="5">
        <v>45576</v>
      </c>
      <c r="B1899" s="1">
        <v>45576.908769907408</v>
      </c>
      <c r="C1899" s="3">
        <f t="shared" si="28"/>
        <v>21</v>
      </c>
      <c r="D1899" s="3" t="s">
        <v>4</v>
      </c>
      <c r="E1899" s="3" t="s">
        <v>710</v>
      </c>
      <c r="F1899" s="4">
        <v>35.76</v>
      </c>
      <c r="G1899" s="3" t="s">
        <v>13</v>
      </c>
      <c r="H1899" s="3" t="str">
        <f t="shared" si="29"/>
        <v>Night</v>
      </c>
      <c r="I1899" s="3">
        <f t="shared" si="30"/>
        <v>5</v>
      </c>
      <c r="J1899" s="3">
        <f t="shared" si="31"/>
        <v>10</v>
      </c>
    </row>
    <row r="1900" spans="1:10" ht="14.25" customHeight="1" x14ac:dyDescent="0.45">
      <c r="A1900" s="5">
        <v>45576</v>
      </c>
      <c r="B1900" s="1">
        <v>45576.912426006944</v>
      </c>
      <c r="C1900" s="3">
        <f t="shared" si="28"/>
        <v>21</v>
      </c>
      <c r="D1900" s="3" t="s">
        <v>4</v>
      </c>
      <c r="E1900" s="3" t="s">
        <v>768</v>
      </c>
      <c r="F1900" s="4">
        <v>30.86</v>
      </c>
      <c r="G1900" s="3" t="s">
        <v>20</v>
      </c>
      <c r="H1900" s="3" t="str">
        <f t="shared" si="29"/>
        <v>Night</v>
      </c>
      <c r="I1900" s="3">
        <f t="shared" si="30"/>
        <v>5</v>
      </c>
      <c r="J1900" s="3">
        <f t="shared" si="31"/>
        <v>10</v>
      </c>
    </row>
    <row r="1901" spans="1:10" ht="14.25" customHeight="1" x14ac:dyDescent="0.45">
      <c r="A1901" s="5">
        <v>45576</v>
      </c>
      <c r="B1901" s="1">
        <v>45576.941986493053</v>
      </c>
      <c r="C1901" s="3">
        <f t="shared" si="28"/>
        <v>22</v>
      </c>
      <c r="D1901" s="3" t="s">
        <v>4</v>
      </c>
      <c r="E1901" s="3" t="s">
        <v>769</v>
      </c>
      <c r="F1901" s="4">
        <v>35.76</v>
      </c>
      <c r="G1901" s="3" t="s">
        <v>15</v>
      </c>
      <c r="H1901" s="3" t="str">
        <f t="shared" si="29"/>
        <v>Night</v>
      </c>
      <c r="I1901" s="3">
        <f t="shared" si="30"/>
        <v>5</v>
      </c>
      <c r="J1901" s="3">
        <f t="shared" si="31"/>
        <v>10</v>
      </c>
    </row>
    <row r="1902" spans="1:10" ht="14.25" customHeight="1" x14ac:dyDescent="0.45">
      <c r="A1902" s="5">
        <v>45576</v>
      </c>
      <c r="B1902" s="1">
        <v>45576.942670150464</v>
      </c>
      <c r="C1902" s="3">
        <f t="shared" si="28"/>
        <v>22</v>
      </c>
      <c r="D1902" s="3" t="s">
        <v>4</v>
      </c>
      <c r="E1902" s="3" t="s">
        <v>769</v>
      </c>
      <c r="F1902" s="4">
        <v>35.76</v>
      </c>
      <c r="G1902" s="3" t="s">
        <v>15</v>
      </c>
      <c r="H1902" s="3" t="str">
        <f t="shared" si="29"/>
        <v>Night</v>
      </c>
      <c r="I1902" s="3">
        <f t="shared" si="30"/>
        <v>5</v>
      </c>
      <c r="J1902" s="3">
        <f t="shared" si="31"/>
        <v>10</v>
      </c>
    </row>
    <row r="1903" spans="1:10" ht="14.25" customHeight="1" x14ac:dyDescent="0.45">
      <c r="A1903" s="5">
        <v>45577</v>
      </c>
      <c r="B1903" s="1">
        <v>45577.352957384261</v>
      </c>
      <c r="C1903" s="3">
        <f t="shared" si="28"/>
        <v>8</v>
      </c>
      <c r="D1903" s="3" t="s">
        <v>4</v>
      </c>
      <c r="E1903" s="3" t="s">
        <v>161</v>
      </c>
      <c r="F1903" s="4">
        <v>25.96</v>
      </c>
      <c r="G1903" s="3" t="s">
        <v>34</v>
      </c>
      <c r="H1903" s="3" t="str">
        <f t="shared" si="29"/>
        <v>Morning</v>
      </c>
      <c r="I1903" s="3">
        <f t="shared" si="30"/>
        <v>6</v>
      </c>
      <c r="J1903" s="3">
        <f t="shared" si="31"/>
        <v>10</v>
      </c>
    </row>
    <row r="1904" spans="1:10" ht="14.25" customHeight="1" x14ac:dyDescent="0.45">
      <c r="A1904" s="5">
        <v>45577</v>
      </c>
      <c r="B1904" s="1">
        <v>45577.438644664355</v>
      </c>
      <c r="C1904" s="3">
        <f t="shared" si="28"/>
        <v>10</v>
      </c>
      <c r="D1904" s="3" t="s">
        <v>4</v>
      </c>
      <c r="E1904" s="3" t="s">
        <v>670</v>
      </c>
      <c r="F1904" s="4">
        <v>25.96</v>
      </c>
      <c r="G1904" s="3" t="s">
        <v>34</v>
      </c>
      <c r="H1904" s="3" t="str">
        <f t="shared" si="29"/>
        <v>Morning</v>
      </c>
      <c r="I1904" s="3">
        <f t="shared" si="30"/>
        <v>6</v>
      </c>
      <c r="J1904" s="3">
        <f t="shared" si="31"/>
        <v>10</v>
      </c>
    </row>
    <row r="1905" spans="1:10" ht="14.25" customHeight="1" x14ac:dyDescent="0.45">
      <c r="A1905" s="5">
        <v>45577</v>
      </c>
      <c r="B1905" s="1">
        <v>45577.439531504628</v>
      </c>
      <c r="C1905" s="3">
        <f t="shared" si="28"/>
        <v>10</v>
      </c>
      <c r="D1905" s="3" t="s">
        <v>4</v>
      </c>
      <c r="E1905" s="3" t="s">
        <v>670</v>
      </c>
      <c r="F1905" s="4">
        <v>25.96</v>
      </c>
      <c r="G1905" s="3" t="s">
        <v>34</v>
      </c>
      <c r="H1905" s="3" t="str">
        <f t="shared" si="29"/>
        <v>Morning</v>
      </c>
      <c r="I1905" s="3">
        <f t="shared" si="30"/>
        <v>6</v>
      </c>
      <c r="J1905" s="3">
        <f t="shared" si="31"/>
        <v>10</v>
      </c>
    </row>
    <row r="1906" spans="1:10" ht="14.25" customHeight="1" x14ac:dyDescent="0.45">
      <c r="A1906" s="5">
        <v>45577</v>
      </c>
      <c r="B1906" s="1">
        <v>45577.494623831015</v>
      </c>
      <c r="C1906" s="3">
        <f t="shared" si="28"/>
        <v>11</v>
      </c>
      <c r="D1906" s="3" t="s">
        <v>4</v>
      </c>
      <c r="E1906" s="3" t="s">
        <v>527</v>
      </c>
      <c r="F1906" s="4">
        <v>35.76</v>
      </c>
      <c r="G1906" s="3" t="s">
        <v>13</v>
      </c>
      <c r="H1906" s="3" t="str">
        <f t="shared" si="29"/>
        <v>Morning</v>
      </c>
      <c r="I1906" s="3">
        <f t="shared" si="30"/>
        <v>6</v>
      </c>
      <c r="J1906" s="3">
        <f t="shared" si="31"/>
        <v>10</v>
      </c>
    </row>
    <row r="1907" spans="1:10" ht="14.25" customHeight="1" x14ac:dyDescent="0.45">
      <c r="A1907" s="5">
        <v>45577</v>
      </c>
      <c r="B1907" s="1">
        <v>45577.495614502317</v>
      </c>
      <c r="C1907" s="3">
        <f t="shared" si="28"/>
        <v>11</v>
      </c>
      <c r="D1907" s="3" t="s">
        <v>4</v>
      </c>
      <c r="E1907" s="3" t="s">
        <v>770</v>
      </c>
      <c r="F1907" s="4">
        <v>30.86</v>
      </c>
      <c r="G1907" s="3" t="s">
        <v>20</v>
      </c>
      <c r="H1907" s="3" t="str">
        <f t="shared" si="29"/>
        <v>Morning</v>
      </c>
      <c r="I1907" s="3">
        <f t="shared" si="30"/>
        <v>6</v>
      </c>
      <c r="J1907" s="3">
        <f t="shared" si="31"/>
        <v>10</v>
      </c>
    </row>
    <row r="1908" spans="1:10" ht="14.25" customHeight="1" x14ac:dyDescent="0.45">
      <c r="A1908" s="5">
        <v>45577</v>
      </c>
      <c r="B1908" s="1">
        <v>45577.55471128472</v>
      </c>
      <c r="C1908" s="3">
        <f t="shared" si="28"/>
        <v>13</v>
      </c>
      <c r="D1908" s="3" t="s">
        <v>4</v>
      </c>
      <c r="E1908" s="3" t="s">
        <v>771</v>
      </c>
      <c r="F1908" s="4">
        <v>35.76</v>
      </c>
      <c r="G1908" s="3" t="s">
        <v>49</v>
      </c>
      <c r="H1908" s="3" t="str">
        <f t="shared" si="29"/>
        <v>Afternoon</v>
      </c>
      <c r="I1908" s="3">
        <f t="shared" si="30"/>
        <v>6</v>
      </c>
      <c r="J1908" s="3">
        <f t="shared" si="31"/>
        <v>10</v>
      </c>
    </row>
    <row r="1909" spans="1:10" ht="14.25" customHeight="1" x14ac:dyDescent="0.45">
      <c r="A1909" s="5">
        <v>45577</v>
      </c>
      <c r="B1909" s="1">
        <v>45577.840901759257</v>
      </c>
      <c r="C1909" s="3">
        <f t="shared" si="28"/>
        <v>20</v>
      </c>
      <c r="D1909" s="3" t="s">
        <v>4</v>
      </c>
      <c r="E1909" s="3" t="s">
        <v>527</v>
      </c>
      <c r="F1909" s="4">
        <v>35.76</v>
      </c>
      <c r="G1909" s="3" t="s">
        <v>13</v>
      </c>
      <c r="H1909" s="3" t="str">
        <f t="shared" si="29"/>
        <v>Night</v>
      </c>
      <c r="I1909" s="3">
        <f t="shared" si="30"/>
        <v>6</v>
      </c>
      <c r="J1909" s="3">
        <f t="shared" si="31"/>
        <v>10</v>
      </c>
    </row>
    <row r="1910" spans="1:10" ht="14.25" customHeight="1" x14ac:dyDescent="0.45">
      <c r="A1910" s="5">
        <v>45578</v>
      </c>
      <c r="B1910" s="1">
        <v>45578.413138738426</v>
      </c>
      <c r="C1910" s="3">
        <f t="shared" si="28"/>
        <v>9</v>
      </c>
      <c r="D1910" s="3" t="s">
        <v>4</v>
      </c>
      <c r="E1910" s="3" t="s">
        <v>161</v>
      </c>
      <c r="F1910" s="4">
        <v>25.96</v>
      </c>
      <c r="G1910" s="3" t="s">
        <v>34</v>
      </c>
      <c r="H1910" s="3" t="str">
        <f t="shared" si="29"/>
        <v>Morning</v>
      </c>
      <c r="I1910" s="3">
        <f t="shared" si="30"/>
        <v>7</v>
      </c>
      <c r="J1910" s="3">
        <f t="shared" si="31"/>
        <v>10</v>
      </c>
    </row>
    <row r="1911" spans="1:10" ht="14.25" customHeight="1" x14ac:dyDescent="0.45">
      <c r="A1911" s="5">
        <v>45578</v>
      </c>
      <c r="B1911" s="1">
        <v>45578.514428182869</v>
      </c>
      <c r="C1911" s="3">
        <f t="shared" si="28"/>
        <v>12</v>
      </c>
      <c r="D1911" s="3" t="s">
        <v>4</v>
      </c>
      <c r="E1911" s="3" t="s">
        <v>772</v>
      </c>
      <c r="F1911" s="4">
        <v>30.86</v>
      </c>
      <c r="G1911" s="3" t="s">
        <v>20</v>
      </c>
      <c r="H1911" s="3" t="str">
        <f t="shared" si="29"/>
        <v>Afternoon</v>
      </c>
      <c r="I1911" s="3">
        <f t="shared" si="30"/>
        <v>7</v>
      </c>
      <c r="J1911" s="3">
        <f t="shared" si="31"/>
        <v>10</v>
      </c>
    </row>
    <row r="1912" spans="1:10" ht="14.25" customHeight="1" x14ac:dyDescent="0.45">
      <c r="A1912" s="5">
        <v>45578</v>
      </c>
      <c r="B1912" s="1">
        <v>45578.564230555552</v>
      </c>
      <c r="C1912" s="3">
        <f t="shared" si="28"/>
        <v>13</v>
      </c>
      <c r="D1912" s="3" t="s">
        <v>4</v>
      </c>
      <c r="E1912" s="3" t="s">
        <v>670</v>
      </c>
      <c r="F1912" s="4">
        <v>25.96</v>
      </c>
      <c r="G1912" s="3" t="s">
        <v>34</v>
      </c>
      <c r="H1912" s="3" t="str">
        <f t="shared" si="29"/>
        <v>Afternoon</v>
      </c>
      <c r="I1912" s="3">
        <f t="shared" si="30"/>
        <v>7</v>
      </c>
      <c r="J1912" s="3">
        <f t="shared" si="31"/>
        <v>10</v>
      </c>
    </row>
    <row r="1913" spans="1:10" ht="14.25" customHeight="1" x14ac:dyDescent="0.45">
      <c r="A1913" s="5">
        <v>45578</v>
      </c>
      <c r="B1913" s="1">
        <v>45578.564923437501</v>
      </c>
      <c r="C1913" s="3">
        <f t="shared" si="28"/>
        <v>13</v>
      </c>
      <c r="D1913" s="3" t="s">
        <v>4</v>
      </c>
      <c r="E1913" s="3" t="s">
        <v>670</v>
      </c>
      <c r="F1913" s="4">
        <v>21.06</v>
      </c>
      <c r="G1913" s="3" t="s">
        <v>41</v>
      </c>
      <c r="H1913" s="3" t="str">
        <f t="shared" si="29"/>
        <v>Afternoon</v>
      </c>
      <c r="I1913" s="3">
        <f t="shared" si="30"/>
        <v>7</v>
      </c>
      <c r="J1913" s="3">
        <f t="shared" si="31"/>
        <v>10</v>
      </c>
    </row>
    <row r="1914" spans="1:10" ht="14.25" customHeight="1" x14ac:dyDescent="0.45">
      <c r="A1914" s="5">
        <v>45578</v>
      </c>
      <c r="B1914" s="1">
        <v>45578.565577627312</v>
      </c>
      <c r="C1914" s="3">
        <f t="shared" si="28"/>
        <v>13</v>
      </c>
      <c r="D1914" s="3" t="s">
        <v>4</v>
      </c>
      <c r="E1914" s="3" t="s">
        <v>670</v>
      </c>
      <c r="F1914" s="4">
        <v>25.96</v>
      </c>
      <c r="G1914" s="3" t="s">
        <v>34</v>
      </c>
      <c r="H1914" s="3" t="str">
        <f t="shared" si="29"/>
        <v>Afternoon</v>
      </c>
      <c r="I1914" s="3">
        <f t="shared" si="30"/>
        <v>7</v>
      </c>
      <c r="J1914" s="3">
        <f t="shared" si="31"/>
        <v>10</v>
      </c>
    </row>
    <row r="1915" spans="1:10" ht="14.25" customHeight="1" x14ac:dyDescent="0.45">
      <c r="A1915" s="5">
        <v>45578</v>
      </c>
      <c r="B1915" s="1">
        <v>45578.74537866898</v>
      </c>
      <c r="C1915" s="3">
        <f t="shared" si="28"/>
        <v>17</v>
      </c>
      <c r="D1915" s="3" t="s">
        <v>4</v>
      </c>
      <c r="E1915" s="3" t="s">
        <v>527</v>
      </c>
      <c r="F1915" s="4">
        <v>35.76</v>
      </c>
      <c r="G1915" s="3" t="s">
        <v>13</v>
      </c>
      <c r="H1915" s="3" t="str">
        <f t="shared" si="29"/>
        <v>Night</v>
      </c>
      <c r="I1915" s="3">
        <f t="shared" si="30"/>
        <v>7</v>
      </c>
      <c r="J1915" s="3">
        <f t="shared" si="31"/>
        <v>10</v>
      </c>
    </row>
    <row r="1916" spans="1:10" ht="14.25" customHeight="1" x14ac:dyDescent="0.45">
      <c r="A1916" s="5">
        <v>45578</v>
      </c>
      <c r="B1916" s="1">
        <v>45578.746092939815</v>
      </c>
      <c r="C1916" s="3">
        <f t="shared" si="28"/>
        <v>17</v>
      </c>
      <c r="D1916" s="3" t="s">
        <v>4</v>
      </c>
      <c r="E1916" s="3" t="s">
        <v>527</v>
      </c>
      <c r="F1916" s="4">
        <v>35.76</v>
      </c>
      <c r="G1916" s="3" t="s">
        <v>13</v>
      </c>
      <c r="H1916" s="3" t="str">
        <f t="shared" si="29"/>
        <v>Night</v>
      </c>
      <c r="I1916" s="3">
        <f t="shared" si="30"/>
        <v>7</v>
      </c>
      <c r="J1916" s="3">
        <f t="shared" si="31"/>
        <v>10</v>
      </c>
    </row>
    <row r="1917" spans="1:10" ht="14.25" customHeight="1" x14ac:dyDescent="0.45">
      <c r="A1917" s="5">
        <v>45578</v>
      </c>
      <c r="B1917" s="1">
        <v>45578.765958553238</v>
      </c>
      <c r="C1917" s="3">
        <f t="shared" si="28"/>
        <v>18</v>
      </c>
      <c r="D1917" s="3" t="s">
        <v>4</v>
      </c>
      <c r="E1917" s="3" t="s">
        <v>773</v>
      </c>
      <c r="F1917" s="4">
        <v>35.76</v>
      </c>
      <c r="G1917" s="3" t="s">
        <v>49</v>
      </c>
      <c r="H1917" s="3" t="str">
        <f t="shared" si="29"/>
        <v>Night</v>
      </c>
      <c r="I1917" s="3">
        <f t="shared" si="30"/>
        <v>7</v>
      </c>
      <c r="J1917" s="3">
        <f t="shared" si="31"/>
        <v>10</v>
      </c>
    </row>
    <row r="1918" spans="1:10" ht="14.25" customHeight="1" x14ac:dyDescent="0.45">
      <c r="A1918" s="5">
        <v>45578</v>
      </c>
      <c r="B1918" s="1">
        <v>45578.863251481482</v>
      </c>
      <c r="C1918" s="3">
        <f t="shared" si="28"/>
        <v>20</v>
      </c>
      <c r="D1918" s="3" t="s">
        <v>4</v>
      </c>
      <c r="E1918" s="3" t="s">
        <v>277</v>
      </c>
      <c r="F1918" s="4">
        <v>35.76</v>
      </c>
      <c r="G1918" s="3" t="s">
        <v>49</v>
      </c>
      <c r="H1918" s="3" t="str">
        <f t="shared" si="29"/>
        <v>Night</v>
      </c>
      <c r="I1918" s="3">
        <f t="shared" si="30"/>
        <v>7</v>
      </c>
      <c r="J1918" s="3">
        <f t="shared" si="31"/>
        <v>10</v>
      </c>
    </row>
    <row r="1919" spans="1:10" ht="14.25" customHeight="1" x14ac:dyDescent="0.45">
      <c r="A1919" s="5">
        <v>45579</v>
      </c>
      <c r="B1919" s="1">
        <v>45579.352021284722</v>
      </c>
      <c r="C1919" s="3">
        <f t="shared" si="28"/>
        <v>8</v>
      </c>
      <c r="D1919" s="3" t="s">
        <v>4</v>
      </c>
      <c r="E1919" s="3" t="s">
        <v>296</v>
      </c>
      <c r="F1919" s="4">
        <v>30.86</v>
      </c>
      <c r="G1919" s="3" t="s">
        <v>20</v>
      </c>
      <c r="H1919" s="3" t="str">
        <f t="shared" si="29"/>
        <v>Morning</v>
      </c>
      <c r="I1919" s="3">
        <f t="shared" si="30"/>
        <v>1</v>
      </c>
      <c r="J1919" s="3">
        <f t="shared" si="31"/>
        <v>10</v>
      </c>
    </row>
    <row r="1920" spans="1:10" ht="14.25" customHeight="1" x14ac:dyDescent="0.45">
      <c r="A1920" s="5">
        <v>45579</v>
      </c>
      <c r="B1920" s="1">
        <v>45579.409659155092</v>
      </c>
      <c r="C1920" s="3">
        <f t="shared" si="28"/>
        <v>9</v>
      </c>
      <c r="D1920" s="3" t="s">
        <v>4</v>
      </c>
      <c r="E1920" s="3" t="s">
        <v>774</v>
      </c>
      <c r="F1920" s="4">
        <v>35.76</v>
      </c>
      <c r="G1920" s="3" t="s">
        <v>24</v>
      </c>
      <c r="H1920" s="3" t="str">
        <f t="shared" si="29"/>
        <v>Morning</v>
      </c>
      <c r="I1920" s="3">
        <f t="shared" si="30"/>
        <v>1</v>
      </c>
      <c r="J1920" s="3">
        <f t="shared" si="31"/>
        <v>10</v>
      </c>
    </row>
    <row r="1921" spans="1:10" ht="14.25" customHeight="1" x14ac:dyDescent="0.45">
      <c r="A1921" s="5">
        <v>45579</v>
      </c>
      <c r="B1921" s="1">
        <v>45579.436008171295</v>
      </c>
      <c r="C1921" s="3">
        <f t="shared" si="28"/>
        <v>10</v>
      </c>
      <c r="D1921" s="3" t="s">
        <v>4</v>
      </c>
      <c r="E1921" s="3" t="s">
        <v>161</v>
      </c>
      <c r="F1921" s="4">
        <v>25.96</v>
      </c>
      <c r="G1921" s="3" t="s">
        <v>34</v>
      </c>
      <c r="H1921" s="3" t="str">
        <f t="shared" si="29"/>
        <v>Morning</v>
      </c>
      <c r="I1921" s="3">
        <f t="shared" si="30"/>
        <v>1</v>
      </c>
      <c r="J1921" s="3">
        <f t="shared" si="31"/>
        <v>10</v>
      </c>
    </row>
    <row r="1922" spans="1:10" ht="14.25" customHeight="1" x14ac:dyDescent="0.45">
      <c r="A1922" s="5">
        <v>45579</v>
      </c>
      <c r="B1922" s="1">
        <v>45579.443133773151</v>
      </c>
      <c r="C1922" s="3">
        <f t="shared" si="28"/>
        <v>10</v>
      </c>
      <c r="D1922" s="3" t="s">
        <v>4</v>
      </c>
      <c r="E1922" s="3" t="s">
        <v>460</v>
      </c>
      <c r="F1922" s="4">
        <v>35.76</v>
      </c>
      <c r="G1922" s="3" t="s">
        <v>13</v>
      </c>
      <c r="H1922" s="3" t="str">
        <f t="shared" si="29"/>
        <v>Morning</v>
      </c>
      <c r="I1922" s="3">
        <f t="shared" si="30"/>
        <v>1</v>
      </c>
      <c r="J1922" s="3">
        <f t="shared" si="31"/>
        <v>10</v>
      </c>
    </row>
    <row r="1923" spans="1:10" ht="14.25" customHeight="1" x14ac:dyDescent="0.45">
      <c r="A1923" s="5">
        <v>45579</v>
      </c>
      <c r="B1923" s="1">
        <v>45579.44390875</v>
      </c>
      <c r="C1923" s="3">
        <f t="shared" si="28"/>
        <v>10</v>
      </c>
      <c r="D1923" s="3" t="s">
        <v>4</v>
      </c>
      <c r="E1923" s="3" t="s">
        <v>460</v>
      </c>
      <c r="F1923" s="4">
        <v>35.76</v>
      </c>
      <c r="G1923" s="3" t="s">
        <v>13</v>
      </c>
      <c r="H1923" s="3" t="str">
        <f t="shared" si="29"/>
        <v>Morning</v>
      </c>
      <c r="I1923" s="3">
        <f t="shared" si="30"/>
        <v>1</v>
      </c>
      <c r="J1923" s="3">
        <f t="shared" si="31"/>
        <v>10</v>
      </c>
    </row>
    <row r="1924" spans="1:10" ht="14.25" customHeight="1" x14ac:dyDescent="0.45">
      <c r="A1924" s="5">
        <v>45579</v>
      </c>
      <c r="B1924" s="1">
        <v>45579.474890925929</v>
      </c>
      <c r="C1924" s="3">
        <f t="shared" si="28"/>
        <v>11</v>
      </c>
      <c r="D1924" s="3" t="s">
        <v>4</v>
      </c>
      <c r="E1924" s="3" t="s">
        <v>775</v>
      </c>
      <c r="F1924" s="4">
        <v>35.76</v>
      </c>
      <c r="G1924" s="3" t="s">
        <v>49</v>
      </c>
      <c r="H1924" s="3" t="str">
        <f t="shared" si="29"/>
        <v>Morning</v>
      </c>
      <c r="I1924" s="3">
        <f t="shared" si="30"/>
        <v>1</v>
      </c>
      <c r="J1924" s="3">
        <f t="shared" si="31"/>
        <v>10</v>
      </c>
    </row>
    <row r="1925" spans="1:10" ht="14.25" customHeight="1" x14ac:dyDescent="0.45">
      <c r="A1925" s="5">
        <v>45579</v>
      </c>
      <c r="B1925" s="1">
        <v>45579.476126145833</v>
      </c>
      <c r="C1925" s="3">
        <f t="shared" si="28"/>
        <v>11</v>
      </c>
      <c r="D1925" s="3" t="s">
        <v>4</v>
      </c>
      <c r="E1925" s="3" t="s">
        <v>245</v>
      </c>
      <c r="F1925" s="4">
        <v>25.96</v>
      </c>
      <c r="G1925" s="3" t="s">
        <v>17</v>
      </c>
      <c r="H1925" s="3" t="str">
        <f t="shared" si="29"/>
        <v>Morning</v>
      </c>
      <c r="I1925" s="3">
        <f t="shared" si="30"/>
        <v>1</v>
      </c>
      <c r="J1925" s="3">
        <f t="shared" si="31"/>
        <v>10</v>
      </c>
    </row>
    <row r="1926" spans="1:10" ht="14.25" customHeight="1" x14ac:dyDescent="0.45">
      <c r="A1926" s="5">
        <v>45579</v>
      </c>
      <c r="B1926" s="1">
        <v>45579.476912557868</v>
      </c>
      <c r="C1926" s="3">
        <f t="shared" si="28"/>
        <v>11</v>
      </c>
      <c r="D1926" s="3" t="s">
        <v>4</v>
      </c>
      <c r="E1926" s="3" t="s">
        <v>245</v>
      </c>
      <c r="F1926" s="4">
        <v>25.96</v>
      </c>
      <c r="G1926" s="3" t="s">
        <v>17</v>
      </c>
      <c r="H1926" s="3" t="str">
        <f t="shared" si="29"/>
        <v>Morning</v>
      </c>
      <c r="I1926" s="3">
        <f t="shared" si="30"/>
        <v>1</v>
      </c>
      <c r="J1926" s="3">
        <f t="shared" si="31"/>
        <v>10</v>
      </c>
    </row>
    <row r="1927" spans="1:10" ht="14.25" customHeight="1" x14ac:dyDescent="0.45">
      <c r="A1927" s="5">
        <v>45579</v>
      </c>
      <c r="B1927" s="1">
        <v>45579.608415925926</v>
      </c>
      <c r="C1927" s="3">
        <f t="shared" si="28"/>
        <v>14</v>
      </c>
      <c r="D1927" s="3" t="s">
        <v>4</v>
      </c>
      <c r="E1927" s="3" t="s">
        <v>776</v>
      </c>
      <c r="F1927" s="4">
        <v>35.76</v>
      </c>
      <c r="G1927" s="3" t="s">
        <v>13</v>
      </c>
      <c r="H1927" s="3" t="str">
        <f t="shared" si="29"/>
        <v>Afternoon</v>
      </c>
      <c r="I1927" s="3">
        <f t="shared" si="30"/>
        <v>1</v>
      </c>
      <c r="J1927" s="3">
        <f t="shared" si="31"/>
        <v>10</v>
      </c>
    </row>
    <row r="1928" spans="1:10" ht="14.25" customHeight="1" x14ac:dyDescent="0.45">
      <c r="A1928" s="5">
        <v>45579</v>
      </c>
      <c r="B1928" s="1">
        <v>45579.617956736111</v>
      </c>
      <c r="C1928" s="3">
        <f t="shared" si="28"/>
        <v>14</v>
      </c>
      <c r="D1928" s="3" t="s">
        <v>4</v>
      </c>
      <c r="E1928" s="3" t="s">
        <v>527</v>
      </c>
      <c r="F1928" s="4">
        <v>35.76</v>
      </c>
      <c r="G1928" s="3" t="s">
        <v>13</v>
      </c>
      <c r="H1928" s="3" t="str">
        <f t="shared" si="29"/>
        <v>Afternoon</v>
      </c>
      <c r="I1928" s="3">
        <f t="shared" si="30"/>
        <v>1</v>
      </c>
      <c r="J1928" s="3">
        <f t="shared" si="31"/>
        <v>10</v>
      </c>
    </row>
    <row r="1929" spans="1:10" ht="14.25" customHeight="1" x14ac:dyDescent="0.45">
      <c r="A1929" s="5">
        <v>45579</v>
      </c>
      <c r="B1929" s="1">
        <v>45579.692910486112</v>
      </c>
      <c r="C1929" s="3">
        <f t="shared" si="28"/>
        <v>16</v>
      </c>
      <c r="D1929" s="3" t="s">
        <v>4</v>
      </c>
      <c r="E1929" s="3" t="s">
        <v>777</v>
      </c>
      <c r="F1929" s="4">
        <v>25.96</v>
      </c>
      <c r="G1929" s="3" t="s">
        <v>17</v>
      </c>
      <c r="H1929" s="3" t="str">
        <f t="shared" si="29"/>
        <v>Afternoon</v>
      </c>
      <c r="I1929" s="3">
        <f t="shared" si="30"/>
        <v>1</v>
      </c>
      <c r="J1929" s="3">
        <f t="shared" si="31"/>
        <v>10</v>
      </c>
    </row>
    <row r="1930" spans="1:10" ht="14.25" customHeight="1" x14ac:dyDescent="0.45">
      <c r="A1930" s="5">
        <v>45579</v>
      </c>
      <c r="B1930" s="1">
        <v>45579.763416562499</v>
      </c>
      <c r="C1930" s="3">
        <f t="shared" si="28"/>
        <v>18</v>
      </c>
      <c r="D1930" s="3" t="s">
        <v>4</v>
      </c>
      <c r="E1930" s="3" t="s">
        <v>778</v>
      </c>
      <c r="F1930" s="4">
        <v>35.76</v>
      </c>
      <c r="G1930" s="3" t="s">
        <v>13</v>
      </c>
      <c r="H1930" s="3" t="str">
        <f t="shared" si="29"/>
        <v>Night</v>
      </c>
      <c r="I1930" s="3">
        <f t="shared" si="30"/>
        <v>1</v>
      </c>
      <c r="J1930" s="3">
        <f t="shared" si="31"/>
        <v>10</v>
      </c>
    </row>
    <row r="1931" spans="1:10" ht="14.25" customHeight="1" x14ac:dyDescent="0.45">
      <c r="A1931" s="5">
        <v>45579</v>
      </c>
      <c r="B1931" s="1">
        <v>45579.764127129631</v>
      </c>
      <c r="C1931" s="3">
        <f t="shared" si="28"/>
        <v>18</v>
      </c>
      <c r="D1931" s="3" t="s">
        <v>4</v>
      </c>
      <c r="E1931" s="3" t="s">
        <v>778</v>
      </c>
      <c r="F1931" s="4">
        <v>35.76</v>
      </c>
      <c r="G1931" s="3" t="s">
        <v>49</v>
      </c>
      <c r="H1931" s="3" t="str">
        <f t="shared" si="29"/>
        <v>Night</v>
      </c>
      <c r="I1931" s="3">
        <f t="shared" si="30"/>
        <v>1</v>
      </c>
      <c r="J1931" s="3">
        <f t="shared" si="31"/>
        <v>10</v>
      </c>
    </row>
    <row r="1932" spans="1:10" ht="14.25" customHeight="1" x14ac:dyDescent="0.45">
      <c r="A1932" s="5">
        <v>45579</v>
      </c>
      <c r="B1932" s="1">
        <v>45579.922844097222</v>
      </c>
      <c r="C1932" s="3">
        <f t="shared" si="28"/>
        <v>22</v>
      </c>
      <c r="D1932" s="3" t="s">
        <v>4</v>
      </c>
      <c r="E1932" s="3" t="s">
        <v>779</v>
      </c>
      <c r="F1932" s="4">
        <v>35.76</v>
      </c>
      <c r="G1932" s="3" t="s">
        <v>13</v>
      </c>
      <c r="H1932" s="3" t="str">
        <f t="shared" si="29"/>
        <v>Night</v>
      </c>
      <c r="I1932" s="3">
        <f t="shared" si="30"/>
        <v>1</v>
      </c>
      <c r="J1932" s="3">
        <f t="shared" si="31"/>
        <v>10</v>
      </c>
    </row>
    <row r="1933" spans="1:10" ht="14.25" customHeight="1" x14ac:dyDescent="0.45">
      <c r="A1933" s="5">
        <v>45579</v>
      </c>
      <c r="B1933" s="1">
        <v>45579.92388509259</v>
      </c>
      <c r="C1933" s="3">
        <f t="shared" si="28"/>
        <v>22</v>
      </c>
      <c r="D1933" s="3" t="s">
        <v>4</v>
      </c>
      <c r="E1933" s="3" t="s">
        <v>780</v>
      </c>
      <c r="F1933" s="4">
        <v>35.76</v>
      </c>
      <c r="G1933" s="3" t="s">
        <v>13</v>
      </c>
      <c r="H1933" s="3" t="str">
        <f t="shared" si="29"/>
        <v>Night</v>
      </c>
      <c r="I1933" s="3">
        <f t="shared" si="30"/>
        <v>1</v>
      </c>
      <c r="J1933" s="3">
        <f t="shared" si="31"/>
        <v>10</v>
      </c>
    </row>
    <row r="1934" spans="1:10" ht="14.25" customHeight="1" x14ac:dyDescent="0.45">
      <c r="A1934" s="5">
        <v>45579</v>
      </c>
      <c r="B1934" s="1">
        <v>45579.931873437497</v>
      </c>
      <c r="C1934" s="3">
        <f t="shared" si="28"/>
        <v>22</v>
      </c>
      <c r="D1934" s="3" t="s">
        <v>4</v>
      </c>
      <c r="E1934" s="3" t="s">
        <v>530</v>
      </c>
      <c r="F1934" s="4">
        <v>35.76</v>
      </c>
      <c r="G1934" s="3" t="s">
        <v>13</v>
      </c>
      <c r="H1934" s="3" t="str">
        <f t="shared" si="29"/>
        <v>Night</v>
      </c>
      <c r="I1934" s="3">
        <f t="shared" si="30"/>
        <v>1</v>
      </c>
      <c r="J1934" s="3">
        <f t="shared" si="31"/>
        <v>10</v>
      </c>
    </row>
    <row r="1935" spans="1:10" ht="14.25" customHeight="1" x14ac:dyDescent="0.45">
      <c r="A1935" s="5">
        <v>45580</v>
      </c>
      <c r="B1935" s="1">
        <v>45580.343387349538</v>
      </c>
      <c r="C1935" s="3">
        <f t="shared" si="28"/>
        <v>8</v>
      </c>
      <c r="D1935" s="3" t="s">
        <v>4</v>
      </c>
      <c r="E1935" s="3" t="s">
        <v>161</v>
      </c>
      <c r="F1935" s="4">
        <v>25.96</v>
      </c>
      <c r="G1935" s="3" t="s">
        <v>34</v>
      </c>
      <c r="H1935" s="3" t="str">
        <f t="shared" si="29"/>
        <v>Morning</v>
      </c>
      <c r="I1935" s="3">
        <f t="shared" si="30"/>
        <v>2</v>
      </c>
      <c r="J1935" s="3">
        <f t="shared" si="31"/>
        <v>10</v>
      </c>
    </row>
    <row r="1936" spans="1:10" ht="14.25" customHeight="1" x14ac:dyDescent="0.45">
      <c r="A1936" s="5">
        <v>45580</v>
      </c>
      <c r="B1936" s="1">
        <v>45580.357151238422</v>
      </c>
      <c r="C1936" s="3">
        <f t="shared" si="28"/>
        <v>8</v>
      </c>
      <c r="D1936" s="3" t="s">
        <v>4</v>
      </c>
      <c r="E1936" s="3" t="s">
        <v>781</v>
      </c>
      <c r="F1936" s="4">
        <v>21.06</v>
      </c>
      <c r="G1936" s="3" t="s">
        <v>41</v>
      </c>
      <c r="H1936" s="3" t="str">
        <f t="shared" si="29"/>
        <v>Morning</v>
      </c>
      <c r="I1936" s="3">
        <f t="shared" si="30"/>
        <v>2</v>
      </c>
      <c r="J1936" s="3">
        <f t="shared" si="31"/>
        <v>10</v>
      </c>
    </row>
    <row r="1937" spans="1:10" ht="14.25" customHeight="1" x14ac:dyDescent="0.45">
      <c r="A1937" s="5">
        <v>45580</v>
      </c>
      <c r="B1937" s="1">
        <v>45580.467615312496</v>
      </c>
      <c r="C1937" s="3">
        <f t="shared" si="28"/>
        <v>11</v>
      </c>
      <c r="D1937" s="3" t="s">
        <v>4</v>
      </c>
      <c r="E1937" s="3" t="s">
        <v>782</v>
      </c>
      <c r="F1937" s="4">
        <v>35.76</v>
      </c>
      <c r="G1937" s="3" t="s">
        <v>15</v>
      </c>
      <c r="H1937" s="3" t="str">
        <f t="shared" si="29"/>
        <v>Morning</v>
      </c>
      <c r="I1937" s="3">
        <f t="shared" si="30"/>
        <v>2</v>
      </c>
      <c r="J1937" s="3">
        <f t="shared" si="31"/>
        <v>10</v>
      </c>
    </row>
    <row r="1938" spans="1:10" ht="14.25" customHeight="1" x14ac:dyDescent="0.45">
      <c r="A1938" s="5">
        <v>45580</v>
      </c>
      <c r="B1938" s="1">
        <v>45580.468988680557</v>
      </c>
      <c r="C1938" s="3">
        <f t="shared" si="28"/>
        <v>11</v>
      </c>
      <c r="D1938" s="3" t="s">
        <v>4</v>
      </c>
      <c r="E1938" s="3" t="s">
        <v>756</v>
      </c>
      <c r="F1938" s="4">
        <v>35.76</v>
      </c>
      <c r="G1938" s="3" t="s">
        <v>13</v>
      </c>
      <c r="H1938" s="3" t="str">
        <f t="shared" si="29"/>
        <v>Morning</v>
      </c>
      <c r="I1938" s="3">
        <f t="shared" si="30"/>
        <v>2</v>
      </c>
      <c r="J1938" s="3">
        <f t="shared" si="31"/>
        <v>10</v>
      </c>
    </row>
    <row r="1939" spans="1:10" ht="14.25" customHeight="1" x14ac:dyDescent="0.45">
      <c r="A1939" s="5">
        <v>45580</v>
      </c>
      <c r="B1939" s="1">
        <v>45580.469762372682</v>
      </c>
      <c r="C1939" s="3">
        <f t="shared" si="28"/>
        <v>11</v>
      </c>
      <c r="D1939" s="3" t="s">
        <v>4</v>
      </c>
      <c r="E1939" s="3" t="s">
        <v>756</v>
      </c>
      <c r="F1939" s="4">
        <v>35.76</v>
      </c>
      <c r="G1939" s="3" t="s">
        <v>15</v>
      </c>
      <c r="H1939" s="3" t="str">
        <f t="shared" si="29"/>
        <v>Morning</v>
      </c>
      <c r="I1939" s="3">
        <f t="shared" si="30"/>
        <v>2</v>
      </c>
      <c r="J1939" s="3">
        <f t="shared" si="31"/>
        <v>10</v>
      </c>
    </row>
    <row r="1940" spans="1:10" ht="14.25" customHeight="1" x14ac:dyDescent="0.45">
      <c r="A1940" s="5">
        <v>45580</v>
      </c>
      <c r="B1940" s="1">
        <v>45580.54216704861</v>
      </c>
      <c r="C1940" s="3">
        <f t="shared" si="28"/>
        <v>13</v>
      </c>
      <c r="D1940" s="3" t="s">
        <v>4</v>
      </c>
      <c r="E1940" s="3" t="s">
        <v>783</v>
      </c>
      <c r="F1940" s="4">
        <v>35.76</v>
      </c>
      <c r="G1940" s="3" t="s">
        <v>13</v>
      </c>
      <c r="H1940" s="3" t="str">
        <f t="shared" si="29"/>
        <v>Afternoon</v>
      </c>
      <c r="I1940" s="3">
        <f t="shared" si="30"/>
        <v>2</v>
      </c>
      <c r="J1940" s="3">
        <f t="shared" si="31"/>
        <v>10</v>
      </c>
    </row>
    <row r="1941" spans="1:10" ht="14.25" customHeight="1" x14ac:dyDescent="0.45">
      <c r="A1941" s="5">
        <v>45580</v>
      </c>
      <c r="B1941" s="1">
        <v>45580.552602268515</v>
      </c>
      <c r="C1941" s="3">
        <f t="shared" si="28"/>
        <v>13</v>
      </c>
      <c r="D1941" s="3" t="s">
        <v>4</v>
      </c>
      <c r="E1941" s="3" t="s">
        <v>784</v>
      </c>
      <c r="F1941" s="4">
        <v>30.86</v>
      </c>
      <c r="G1941" s="3" t="s">
        <v>20</v>
      </c>
      <c r="H1941" s="3" t="str">
        <f t="shared" si="29"/>
        <v>Afternoon</v>
      </c>
      <c r="I1941" s="3">
        <f t="shared" si="30"/>
        <v>2</v>
      </c>
      <c r="J1941" s="3">
        <f t="shared" si="31"/>
        <v>10</v>
      </c>
    </row>
    <row r="1942" spans="1:10" ht="14.25" customHeight="1" x14ac:dyDescent="0.45">
      <c r="A1942" s="5">
        <v>45580</v>
      </c>
      <c r="B1942" s="1">
        <v>45580.647352754633</v>
      </c>
      <c r="C1942" s="3">
        <f t="shared" si="28"/>
        <v>15</v>
      </c>
      <c r="D1942" s="3" t="s">
        <v>4</v>
      </c>
      <c r="E1942" s="3" t="s">
        <v>703</v>
      </c>
      <c r="F1942" s="4">
        <v>35.76</v>
      </c>
      <c r="G1942" s="3" t="s">
        <v>13</v>
      </c>
      <c r="H1942" s="3" t="str">
        <f t="shared" si="29"/>
        <v>Afternoon</v>
      </c>
      <c r="I1942" s="3">
        <f t="shared" si="30"/>
        <v>2</v>
      </c>
      <c r="J1942" s="3">
        <f t="shared" si="31"/>
        <v>10</v>
      </c>
    </row>
    <row r="1943" spans="1:10" ht="14.25" customHeight="1" x14ac:dyDescent="0.45">
      <c r="A1943" s="5">
        <v>45580</v>
      </c>
      <c r="B1943" s="1">
        <v>45580.662691122685</v>
      </c>
      <c r="C1943" s="3">
        <f t="shared" si="28"/>
        <v>15</v>
      </c>
      <c r="D1943" s="3" t="s">
        <v>4</v>
      </c>
      <c r="E1943" s="3" t="s">
        <v>785</v>
      </c>
      <c r="F1943" s="4">
        <v>25.96</v>
      </c>
      <c r="G1943" s="3" t="s">
        <v>17</v>
      </c>
      <c r="H1943" s="3" t="str">
        <f t="shared" si="29"/>
        <v>Afternoon</v>
      </c>
      <c r="I1943" s="3">
        <f t="shared" si="30"/>
        <v>2</v>
      </c>
      <c r="J1943" s="3">
        <f t="shared" si="31"/>
        <v>10</v>
      </c>
    </row>
    <row r="1944" spans="1:10" ht="14.25" customHeight="1" x14ac:dyDescent="0.45">
      <c r="A1944" s="5">
        <v>45580</v>
      </c>
      <c r="B1944" s="1">
        <v>45580.663414803239</v>
      </c>
      <c r="C1944" s="3">
        <f t="shared" si="28"/>
        <v>15</v>
      </c>
      <c r="D1944" s="3" t="s">
        <v>4</v>
      </c>
      <c r="E1944" s="3" t="s">
        <v>785</v>
      </c>
      <c r="F1944" s="4">
        <v>21.06</v>
      </c>
      <c r="G1944" s="3" t="s">
        <v>41</v>
      </c>
      <c r="H1944" s="3" t="str">
        <f t="shared" si="29"/>
        <v>Afternoon</v>
      </c>
      <c r="I1944" s="3">
        <f t="shared" si="30"/>
        <v>2</v>
      </c>
      <c r="J1944" s="3">
        <f t="shared" si="31"/>
        <v>10</v>
      </c>
    </row>
    <row r="1945" spans="1:10" ht="14.25" customHeight="1" x14ac:dyDescent="0.45">
      <c r="A1945" s="5">
        <v>45580</v>
      </c>
      <c r="B1945" s="1">
        <v>45580.711242303238</v>
      </c>
      <c r="C1945" s="3">
        <f t="shared" si="28"/>
        <v>17</v>
      </c>
      <c r="D1945" s="3" t="s">
        <v>4</v>
      </c>
      <c r="E1945" s="3" t="s">
        <v>786</v>
      </c>
      <c r="F1945" s="4">
        <v>35.76</v>
      </c>
      <c r="G1945" s="3" t="s">
        <v>15</v>
      </c>
      <c r="H1945" s="3" t="str">
        <f t="shared" si="29"/>
        <v>Night</v>
      </c>
      <c r="I1945" s="3">
        <f t="shared" si="30"/>
        <v>2</v>
      </c>
      <c r="J1945" s="3">
        <f t="shared" si="31"/>
        <v>10</v>
      </c>
    </row>
    <row r="1946" spans="1:10" ht="14.25" customHeight="1" x14ac:dyDescent="0.45">
      <c r="A1946" s="5">
        <v>45580</v>
      </c>
      <c r="B1946" s="1">
        <v>45580.807191886575</v>
      </c>
      <c r="C1946" s="3">
        <f t="shared" si="28"/>
        <v>19</v>
      </c>
      <c r="D1946" s="3" t="s">
        <v>4</v>
      </c>
      <c r="E1946" s="3" t="s">
        <v>787</v>
      </c>
      <c r="F1946" s="4">
        <v>25.96</v>
      </c>
      <c r="G1946" s="3" t="s">
        <v>17</v>
      </c>
      <c r="H1946" s="3" t="str">
        <f t="shared" si="29"/>
        <v>Night</v>
      </c>
      <c r="I1946" s="3">
        <f t="shared" si="30"/>
        <v>2</v>
      </c>
      <c r="J1946" s="3">
        <f t="shared" si="31"/>
        <v>10</v>
      </c>
    </row>
    <row r="1947" spans="1:10" ht="14.25" customHeight="1" x14ac:dyDescent="0.45">
      <c r="A1947" s="5">
        <v>45580</v>
      </c>
      <c r="B1947" s="1">
        <v>45580.807839733796</v>
      </c>
      <c r="C1947" s="3">
        <f t="shared" si="28"/>
        <v>19</v>
      </c>
      <c r="D1947" s="3" t="s">
        <v>4</v>
      </c>
      <c r="E1947" s="3" t="s">
        <v>787</v>
      </c>
      <c r="F1947" s="4">
        <v>35.76</v>
      </c>
      <c r="G1947" s="3" t="s">
        <v>24</v>
      </c>
      <c r="H1947" s="3" t="str">
        <f t="shared" si="29"/>
        <v>Night</v>
      </c>
      <c r="I1947" s="3">
        <f t="shared" si="30"/>
        <v>2</v>
      </c>
      <c r="J1947" s="3">
        <f t="shared" si="31"/>
        <v>10</v>
      </c>
    </row>
    <row r="1948" spans="1:10" ht="14.25" customHeight="1" x14ac:dyDescent="0.45">
      <c r="A1948" s="5">
        <v>45580</v>
      </c>
      <c r="B1948" s="1">
        <v>45580.84114449074</v>
      </c>
      <c r="C1948" s="3">
        <f t="shared" si="28"/>
        <v>20</v>
      </c>
      <c r="D1948" s="3" t="s">
        <v>4</v>
      </c>
      <c r="E1948" s="3" t="s">
        <v>527</v>
      </c>
      <c r="F1948" s="4">
        <v>35.76</v>
      </c>
      <c r="G1948" s="3" t="s">
        <v>13</v>
      </c>
      <c r="H1948" s="3" t="str">
        <f t="shared" si="29"/>
        <v>Night</v>
      </c>
      <c r="I1948" s="3">
        <f t="shared" si="30"/>
        <v>2</v>
      </c>
      <c r="J1948" s="3">
        <f t="shared" si="31"/>
        <v>10</v>
      </c>
    </row>
    <row r="1949" spans="1:10" ht="14.25" customHeight="1" x14ac:dyDescent="0.45">
      <c r="A1949" s="5">
        <v>45580</v>
      </c>
      <c r="B1949" s="1">
        <v>45580.841998043979</v>
      </c>
      <c r="C1949" s="3">
        <f t="shared" si="28"/>
        <v>20</v>
      </c>
      <c r="D1949" s="3" t="s">
        <v>4</v>
      </c>
      <c r="E1949" s="3" t="s">
        <v>527</v>
      </c>
      <c r="F1949" s="4">
        <v>35.76</v>
      </c>
      <c r="G1949" s="3" t="s">
        <v>13</v>
      </c>
      <c r="H1949" s="3" t="str">
        <f t="shared" si="29"/>
        <v>Night</v>
      </c>
      <c r="I1949" s="3">
        <f t="shared" si="30"/>
        <v>2</v>
      </c>
      <c r="J1949" s="3">
        <f t="shared" si="31"/>
        <v>10</v>
      </c>
    </row>
    <row r="1950" spans="1:10" ht="14.25" customHeight="1" x14ac:dyDescent="0.45">
      <c r="A1950" s="5">
        <v>45580</v>
      </c>
      <c r="B1950" s="1">
        <v>45580.887597326386</v>
      </c>
      <c r="C1950" s="3">
        <f t="shared" si="28"/>
        <v>21</v>
      </c>
      <c r="D1950" s="3" t="s">
        <v>4</v>
      </c>
      <c r="E1950" s="3" t="s">
        <v>60</v>
      </c>
      <c r="F1950" s="4">
        <v>35.76</v>
      </c>
      <c r="G1950" s="3" t="s">
        <v>15</v>
      </c>
      <c r="H1950" s="3" t="str">
        <f t="shared" si="29"/>
        <v>Night</v>
      </c>
      <c r="I1950" s="3">
        <f t="shared" si="30"/>
        <v>2</v>
      </c>
      <c r="J1950" s="3">
        <f t="shared" si="31"/>
        <v>10</v>
      </c>
    </row>
    <row r="1951" spans="1:10" ht="14.25" customHeight="1" x14ac:dyDescent="0.45">
      <c r="A1951" s="5">
        <v>45580</v>
      </c>
      <c r="B1951" s="1">
        <v>45580.899536377314</v>
      </c>
      <c r="C1951" s="3">
        <f t="shared" si="28"/>
        <v>21</v>
      </c>
      <c r="D1951" s="3" t="s">
        <v>4</v>
      </c>
      <c r="E1951" s="3" t="s">
        <v>60</v>
      </c>
      <c r="F1951" s="4">
        <v>35.76</v>
      </c>
      <c r="G1951" s="3" t="s">
        <v>15</v>
      </c>
      <c r="H1951" s="3" t="str">
        <f t="shared" si="29"/>
        <v>Night</v>
      </c>
      <c r="I1951" s="3">
        <f t="shared" si="30"/>
        <v>2</v>
      </c>
      <c r="J1951" s="3">
        <f t="shared" si="31"/>
        <v>10</v>
      </c>
    </row>
    <row r="1952" spans="1:10" ht="14.25" customHeight="1" x14ac:dyDescent="0.45">
      <c r="A1952" s="5">
        <v>45580</v>
      </c>
      <c r="B1952" s="1">
        <v>45580.927310798608</v>
      </c>
      <c r="C1952" s="3">
        <f t="shared" si="28"/>
        <v>22</v>
      </c>
      <c r="D1952" s="3" t="s">
        <v>4</v>
      </c>
      <c r="E1952" s="3" t="s">
        <v>710</v>
      </c>
      <c r="F1952" s="4">
        <v>35.76</v>
      </c>
      <c r="G1952" s="3" t="s">
        <v>13</v>
      </c>
      <c r="H1952" s="3" t="str">
        <f t="shared" si="29"/>
        <v>Night</v>
      </c>
      <c r="I1952" s="3">
        <f t="shared" si="30"/>
        <v>2</v>
      </c>
      <c r="J1952" s="3">
        <f t="shared" si="31"/>
        <v>10</v>
      </c>
    </row>
    <row r="1953" spans="1:10" ht="14.25" customHeight="1" x14ac:dyDescent="0.45">
      <c r="A1953" s="5">
        <v>45581</v>
      </c>
      <c r="B1953" s="1">
        <v>45581.348217743056</v>
      </c>
      <c r="C1953" s="3">
        <f t="shared" si="28"/>
        <v>8</v>
      </c>
      <c r="D1953" s="3" t="s">
        <v>4</v>
      </c>
      <c r="E1953" s="3" t="s">
        <v>296</v>
      </c>
      <c r="F1953" s="4">
        <v>30.86</v>
      </c>
      <c r="G1953" s="3" t="s">
        <v>20</v>
      </c>
      <c r="H1953" s="3" t="str">
        <f t="shared" si="29"/>
        <v>Morning</v>
      </c>
      <c r="I1953" s="3">
        <f t="shared" si="30"/>
        <v>3</v>
      </c>
      <c r="J1953" s="3">
        <f t="shared" si="31"/>
        <v>10</v>
      </c>
    </row>
    <row r="1954" spans="1:10" ht="14.25" customHeight="1" x14ac:dyDescent="0.45">
      <c r="A1954" s="5">
        <v>45581</v>
      </c>
      <c r="B1954" s="1">
        <v>45581.35860634259</v>
      </c>
      <c r="C1954" s="3">
        <f t="shared" si="28"/>
        <v>8</v>
      </c>
      <c r="D1954" s="3" t="s">
        <v>4</v>
      </c>
      <c r="E1954" s="3" t="s">
        <v>716</v>
      </c>
      <c r="F1954" s="4">
        <v>35.76</v>
      </c>
      <c r="G1954" s="3" t="s">
        <v>15</v>
      </c>
      <c r="H1954" s="3" t="str">
        <f t="shared" si="29"/>
        <v>Morning</v>
      </c>
      <c r="I1954" s="3">
        <f t="shared" si="30"/>
        <v>3</v>
      </c>
      <c r="J1954" s="3">
        <f t="shared" si="31"/>
        <v>10</v>
      </c>
    </row>
    <row r="1955" spans="1:10" ht="14.25" customHeight="1" x14ac:dyDescent="0.45">
      <c r="A1955" s="5">
        <v>45581</v>
      </c>
      <c r="B1955" s="1">
        <v>45581.392953414354</v>
      </c>
      <c r="C1955" s="3">
        <f t="shared" si="28"/>
        <v>9</v>
      </c>
      <c r="D1955" s="3" t="s">
        <v>4</v>
      </c>
      <c r="E1955" s="3" t="s">
        <v>590</v>
      </c>
      <c r="F1955" s="4">
        <v>35.76</v>
      </c>
      <c r="G1955" s="3" t="s">
        <v>13</v>
      </c>
      <c r="H1955" s="3" t="str">
        <f t="shared" si="29"/>
        <v>Morning</v>
      </c>
      <c r="I1955" s="3">
        <f t="shared" si="30"/>
        <v>3</v>
      </c>
      <c r="J1955" s="3">
        <f t="shared" si="31"/>
        <v>10</v>
      </c>
    </row>
    <row r="1956" spans="1:10" ht="14.25" customHeight="1" x14ac:dyDescent="0.45">
      <c r="A1956" s="5">
        <v>45581</v>
      </c>
      <c r="B1956" s="1">
        <v>45581.427638240741</v>
      </c>
      <c r="C1956" s="3">
        <f t="shared" si="28"/>
        <v>10</v>
      </c>
      <c r="D1956" s="3" t="s">
        <v>4</v>
      </c>
      <c r="E1956" s="3" t="s">
        <v>591</v>
      </c>
      <c r="F1956" s="4">
        <v>30.86</v>
      </c>
      <c r="G1956" s="3" t="s">
        <v>20</v>
      </c>
      <c r="H1956" s="3" t="str">
        <f t="shared" si="29"/>
        <v>Morning</v>
      </c>
      <c r="I1956" s="3">
        <f t="shared" si="30"/>
        <v>3</v>
      </c>
      <c r="J1956" s="3">
        <f t="shared" si="31"/>
        <v>10</v>
      </c>
    </row>
    <row r="1957" spans="1:10" ht="14.25" customHeight="1" x14ac:dyDescent="0.45">
      <c r="A1957" s="5">
        <v>45581</v>
      </c>
      <c r="B1957" s="1">
        <v>45581.428399756944</v>
      </c>
      <c r="C1957" s="3">
        <f t="shared" si="28"/>
        <v>10</v>
      </c>
      <c r="D1957" s="3" t="s">
        <v>4</v>
      </c>
      <c r="E1957" s="3" t="s">
        <v>591</v>
      </c>
      <c r="F1957" s="4">
        <v>30.86</v>
      </c>
      <c r="G1957" s="3" t="s">
        <v>20</v>
      </c>
      <c r="H1957" s="3" t="str">
        <f t="shared" si="29"/>
        <v>Morning</v>
      </c>
      <c r="I1957" s="3">
        <f t="shared" si="30"/>
        <v>3</v>
      </c>
      <c r="J1957" s="3">
        <f t="shared" si="31"/>
        <v>10</v>
      </c>
    </row>
    <row r="1958" spans="1:10" ht="14.25" customHeight="1" x14ac:dyDescent="0.45">
      <c r="A1958" s="5">
        <v>45581</v>
      </c>
      <c r="B1958" s="1">
        <v>45581.448205590277</v>
      </c>
      <c r="C1958" s="3">
        <f t="shared" si="28"/>
        <v>10</v>
      </c>
      <c r="D1958" s="3" t="s">
        <v>4</v>
      </c>
      <c r="E1958" s="3" t="s">
        <v>353</v>
      </c>
      <c r="F1958" s="4">
        <v>30.86</v>
      </c>
      <c r="G1958" s="3" t="s">
        <v>20</v>
      </c>
      <c r="H1958" s="3" t="str">
        <f t="shared" si="29"/>
        <v>Morning</v>
      </c>
      <c r="I1958" s="3">
        <f t="shared" si="30"/>
        <v>3</v>
      </c>
      <c r="J1958" s="3">
        <f t="shared" si="31"/>
        <v>10</v>
      </c>
    </row>
    <row r="1959" spans="1:10" ht="14.25" customHeight="1" x14ac:dyDescent="0.45">
      <c r="A1959" s="5">
        <v>45581</v>
      </c>
      <c r="B1959" s="1">
        <v>45581.492877696757</v>
      </c>
      <c r="C1959" s="3">
        <f t="shared" si="28"/>
        <v>11</v>
      </c>
      <c r="D1959" s="3" t="s">
        <v>4</v>
      </c>
      <c r="E1959" s="3" t="s">
        <v>788</v>
      </c>
      <c r="F1959" s="4">
        <v>25.96</v>
      </c>
      <c r="G1959" s="3" t="s">
        <v>17</v>
      </c>
      <c r="H1959" s="3" t="str">
        <f t="shared" si="29"/>
        <v>Morning</v>
      </c>
      <c r="I1959" s="3">
        <f t="shared" si="30"/>
        <v>3</v>
      </c>
      <c r="J1959" s="3">
        <f t="shared" si="31"/>
        <v>10</v>
      </c>
    </row>
    <row r="1960" spans="1:10" ht="14.25" customHeight="1" x14ac:dyDescent="0.45">
      <c r="A1960" s="5">
        <v>45581</v>
      </c>
      <c r="B1960" s="1">
        <v>45581.520651087965</v>
      </c>
      <c r="C1960" s="3">
        <f t="shared" si="28"/>
        <v>12</v>
      </c>
      <c r="D1960" s="3" t="s">
        <v>4</v>
      </c>
      <c r="E1960" s="3" t="s">
        <v>789</v>
      </c>
      <c r="F1960" s="4">
        <v>30.86</v>
      </c>
      <c r="G1960" s="3" t="s">
        <v>20</v>
      </c>
      <c r="H1960" s="3" t="str">
        <f t="shared" si="29"/>
        <v>Afternoon</v>
      </c>
      <c r="I1960" s="3">
        <f t="shared" si="30"/>
        <v>3</v>
      </c>
      <c r="J1960" s="3">
        <f t="shared" si="31"/>
        <v>10</v>
      </c>
    </row>
    <row r="1961" spans="1:10" ht="14.25" customHeight="1" x14ac:dyDescent="0.45">
      <c r="A1961" s="5">
        <v>45581</v>
      </c>
      <c r="B1961" s="1">
        <v>45581.555676736112</v>
      </c>
      <c r="C1961" s="3">
        <f t="shared" si="28"/>
        <v>13</v>
      </c>
      <c r="D1961" s="3" t="s">
        <v>4</v>
      </c>
      <c r="E1961" s="3" t="s">
        <v>784</v>
      </c>
      <c r="F1961" s="4">
        <v>25.96</v>
      </c>
      <c r="G1961" s="3" t="s">
        <v>17</v>
      </c>
      <c r="H1961" s="3" t="str">
        <f t="shared" si="29"/>
        <v>Afternoon</v>
      </c>
      <c r="I1961" s="3">
        <f t="shared" si="30"/>
        <v>3</v>
      </c>
      <c r="J1961" s="3">
        <f t="shared" si="31"/>
        <v>10</v>
      </c>
    </row>
    <row r="1962" spans="1:10" ht="14.25" customHeight="1" x14ac:dyDescent="0.45">
      <c r="A1962" s="5">
        <v>45581</v>
      </c>
      <c r="B1962" s="1">
        <v>45581.698258530094</v>
      </c>
      <c r="C1962" s="3">
        <f t="shared" si="28"/>
        <v>16</v>
      </c>
      <c r="D1962" s="3" t="s">
        <v>4</v>
      </c>
      <c r="E1962" s="3" t="s">
        <v>790</v>
      </c>
      <c r="F1962" s="4">
        <v>35.76</v>
      </c>
      <c r="G1962" s="3" t="s">
        <v>13</v>
      </c>
      <c r="H1962" s="3" t="str">
        <f t="shared" si="29"/>
        <v>Afternoon</v>
      </c>
      <c r="I1962" s="3">
        <f t="shared" si="30"/>
        <v>3</v>
      </c>
      <c r="J1962" s="3">
        <f t="shared" si="31"/>
        <v>10</v>
      </c>
    </row>
    <row r="1963" spans="1:10" ht="14.25" customHeight="1" x14ac:dyDescent="0.45">
      <c r="A1963" s="5">
        <v>45581</v>
      </c>
      <c r="B1963" s="1">
        <v>45581.738433530096</v>
      </c>
      <c r="C1963" s="3">
        <f t="shared" si="28"/>
        <v>17</v>
      </c>
      <c r="D1963" s="3" t="s">
        <v>4</v>
      </c>
      <c r="E1963" s="3" t="s">
        <v>530</v>
      </c>
      <c r="F1963" s="4">
        <v>30.86</v>
      </c>
      <c r="G1963" s="3" t="s">
        <v>20</v>
      </c>
      <c r="H1963" s="3" t="str">
        <f t="shared" si="29"/>
        <v>Night</v>
      </c>
      <c r="I1963" s="3">
        <f t="shared" si="30"/>
        <v>3</v>
      </c>
      <c r="J1963" s="3">
        <f t="shared" si="31"/>
        <v>10</v>
      </c>
    </row>
    <row r="1964" spans="1:10" ht="14.25" customHeight="1" x14ac:dyDescent="0.45">
      <c r="A1964" s="5">
        <v>45581</v>
      </c>
      <c r="B1964" s="1">
        <v>45581.817851979169</v>
      </c>
      <c r="C1964" s="3">
        <f t="shared" si="28"/>
        <v>19</v>
      </c>
      <c r="D1964" s="3" t="s">
        <v>4</v>
      </c>
      <c r="E1964" s="3" t="s">
        <v>791</v>
      </c>
      <c r="F1964" s="4">
        <v>30.86</v>
      </c>
      <c r="G1964" s="3" t="s">
        <v>20</v>
      </c>
      <c r="H1964" s="3" t="str">
        <f t="shared" si="29"/>
        <v>Night</v>
      </c>
      <c r="I1964" s="3">
        <f t="shared" si="30"/>
        <v>3</v>
      </c>
      <c r="J1964" s="3">
        <f t="shared" si="31"/>
        <v>10</v>
      </c>
    </row>
    <row r="1965" spans="1:10" ht="14.25" customHeight="1" x14ac:dyDescent="0.45">
      <c r="A1965" s="5">
        <v>45581</v>
      </c>
      <c r="B1965" s="1">
        <v>45581.81847972222</v>
      </c>
      <c r="C1965" s="3">
        <f t="shared" si="28"/>
        <v>19</v>
      </c>
      <c r="D1965" s="3" t="s">
        <v>4</v>
      </c>
      <c r="E1965" s="3" t="s">
        <v>791</v>
      </c>
      <c r="F1965" s="4">
        <v>30.86</v>
      </c>
      <c r="G1965" s="3" t="s">
        <v>20</v>
      </c>
      <c r="H1965" s="3" t="str">
        <f t="shared" si="29"/>
        <v>Night</v>
      </c>
      <c r="I1965" s="3">
        <f t="shared" si="30"/>
        <v>3</v>
      </c>
      <c r="J1965" s="3">
        <f t="shared" si="31"/>
        <v>10</v>
      </c>
    </row>
    <row r="1966" spans="1:10" ht="14.25" customHeight="1" x14ac:dyDescent="0.45">
      <c r="A1966" s="5">
        <v>45581</v>
      </c>
      <c r="B1966" s="1">
        <v>45581.889219131946</v>
      </c>
      <c r="C1966" s="3">
        <f t="shared" si="28"/>
        <v>21</v>
      </c>
      <c r="D1966" s="3" t="s">
        <v>4</v>
      </c>
      <c r="E1966" s="3" t="s">
        <v>792</v>
      </c>
      <c r="F1966" s="4">
        <v>35.76</v>
      </c>
      <c r="G1966" s="3" t="s">
        <v>15</v>
      </c>
      <c r="H1966" s="3" t="str">
        <f t="shared" si="29"/>
        <v>Night</v>
      </c>
      <c r="I1966" s="3">
        <f t="shared" si="30"/>
        <v>3</v>
      </c>
      <c r="J1966" s="3">
        <f t="shared" si="31"/>
        <v>10</v>
      </c>
    </row>
    <row r="1967" spans="1:10" ht="14.25" customHeight="1" x14ac:dyDescent="0.45">
      <c r="A1967" s="5">
        <v>45582</v>
      </c>
      <c r="B1967" s="1">
        <v>45582.324316215279</v>
      </c>
      <c r="C1967" s="3">
        <f t="shared" si="28"/>
        <v>7</v>
      </c>
      <c r="D1967" s="3" t="s">
        <v>4</v>
      </c>
      <c r="E1967" s="3" t="s">
        <v>716</v>
      </c>
      <c r="F1967" s="4">
        <v>35.76</v>
      </c>
      <c r="G1967" s="3" t="s">
        <v>13</v>
      </c>
      <c r="H1967" s="3" t="str">
        <f t="shared" si="29"/>
        <v>Morning</v>
      </c>
      <c r="I1967" s="3">
        <f t="shared" si="30"/>
        <v>4</v>
      </c>
      <c r="J1967" s="3">
        <f t="shared" si="31"/>
        <v>10</v>
      </c>
    </row>
    <row r="1968" spans="1:10" ht="14.25" customHeight="1" x14ac:dyDescent="0.45">
      <c r="A1968" s="5">
        <v>45582</v>
      </c>
      <c r="B1968" s="1">
        <v>45582.332022719907</v>
      </c>
      <c r="C1968" s="3">
        <f t="shared" si="28"/>
        <v>7</v>
      </c>
      <c r="D1968" s="3" t="s">
        <v>4</v>
      </c>
      <c r="E1968" s="3" t="s">
        <v>590</v>
      </c>
      <c r="F1968" s="4">
        <v>35.76</v>
      </c>
      <c r="G1968" s="3" t="s">
        <v>13</v>
      </c>
      <c r="H1968" s="3" t="str">
        <f t="shared" si="29"/>
        <v>Morning</v>
      </c>
      <c r="I1968" s="3">
        <f t="shared" si="30"/>
        <v>4</v>
      </c>
      <c r="J1968" s="3">
        <f t="shared" si="31"/>
        <v>10</v>
      </c>
    </row>
    <row r="1969" spans="1:10" ht="14.25" customHeight="1" x14ac:dyDescent="0.45">
      <c r="A1969" s="5">
        <v>45582</v>
      </c>
      <c r="B1969" s="1">
        <v>45582.39198104167</v>
      </c>
      <c r="C1969" s="3">
        <f t="shared" si="28"/>
        <v>9</v>
      </c>
      <c r="D1969" s="3" t="s">
        <v>4</v>
      </c>
      <c r="E1969" s="3" t="s">
        <v>793</v>
      </c>
      <c r="F1969" s="4">
        <v>30.86</v>
      </c>
      <c r="G1969" s="3" t="s">
        <v>20</v>
      </c>
      <c r="H1969" s="3" t="str">
        <f t="shared" si="29"/>
        <v>Morning</v>
      </c>
      <c r="I1969" s="3">
        <f t="shared" si="30"/>
        <v>4</v>
      </c>
      <c r="J1969" s="3">
        <f t="shared" si="31"/>
        <v>10</v>
      </c>
    </row>
    <row r="1970" spans="1:10" ht="14.25" customHeight="1" x14ac:dyDescent="0.45">
      <c r="A1970" s="5">
        <v>45582</v>
      </c>
      <c r="B1970" s="1">
        <v>45582.435159606481</v>
      </c>
      <c r="C1970" s="3">
        <f t="shared" si="28"/>
        <v>10</v>
      </c>
      <c r="D1970" s="3" t="s">
        <v>4</v>
      </c>
      <c r="E1970" s="3" t="s">
        <v>530</v>
      </c>
      <c r="F1970" s="4">
        <v>35.76</v>
      </c>
      <c r="G1970" s="3" t="s">
        <v>13</v>
      </c>
      <c r="H1970" s="3" t="str">
        <f t="shared" si="29"/>
        <v>Morning</v>
      </c>
      <c r="I1970" s="3">
        <f t="shared" si="30"/>
        <v>4</v>
      </c>
      <c r="J1970" s="3">
        <f t="shared" si="31"/>
        <v>10</v>
      </c>
    </row>
    <row r="1971" spans="1:10" ht="14.25" customHeight="1" x14ac:dyDescent="0.45">
      <c r="A1971" s="5">
        <v>45582</v>
      </c>
      <c r="B1971" s="1">
        <v>45582.44784990741</v>
      </c>
      <c r="C1971" s="3">
        <f t="shared" si="28"/>
        <v>10</v>
      </c>
      <c r="D1971" s="3" t="s">
        <v>4</v>
      </c>
      <c r="E1971" s="3" t="s">
        <v>333</v>
      </c>
      <c r="F1971" s="4">
        <v>35.76</v>
      </c>
      <c r="G1971" s="3" t="s">
        <v>15</v>
      </c>
      <c r="H1971" s="3" t="str">
        <f t="shared" si="29"/>
        <v>Morning</v>
      </c>
      <c r="I1971" s="3">
        <f t="shared" si="30"/>
        <v>4</v>
      </c>
      <c r="J1971" s="3">
        <f t="shared" si="31"/>
        <v>10</v>
      </c>
    </row>
    <row r="1972" spans="1:10" ht="14.25" customHeight="1" x14ac:dyDescent="0.45">
      <c r="A1972" s="5">
        <v>45582</v>
      </c>
      <c r="B1972" s="1">
        <v>45582.499616354165</v>
      </c>
      <c r="C1972" s="3">
        <f t="shared" si="28"/>
        <v>11</v>
      </c>
      <c r="D1972" s="3" t="s">
        <v>4</v>
      </c>
      <c r="E1972" s="3" t="s">
        <v>794</v>
      </c>
      <c r="F1972" s="4">
        <v>30.86</v>
      </c>
      <c r="G1972" s="3" t="s">
        <v>20</v>
      </c>
      <c r="H1972" s="3" t="str">
        <f t="shared" si="29"/>
        <v>Morning</v>
      </c>
      <c r="I1972" s="3">
        <f t="shared" si="30"/>
        <v>4</v>
      </c>
      <c r="J1972" s="3">
        <f t="shared" si="31"/>
        <v>10</v>
      </c>
    </row>
    <row r="1973" spans="1:10" ht="14.25" customHeight="1" x14ac:dyDescent="0.45">
      <c r="A1973" s="5">
        <v>45582</v>
      </c>
      <c r="B1973" s="1">
        <v>45582.581538136576</v>
      </c>
      <c r="C1973" s="3">
        <f t="shared" si="28"/>
        <v>13</v>
      </c>
      <c r="D1973" s="3" t="s">
        <v>4</v>
      </c>
      <c r="E1973" s="3" t="s">
        <v>795</v>
      </c>
      <c r="F1973" s="4">
        <v>35.76</v>
      </c>
      <c r="G1973" s="3" t="s">
        <v>13</v>
      </c>
      <c r="H1973" s="3" t="str">
        <f t="shared" si="29"/>
        <v>Afternoon</v>
      </c>
      <c r="I1973" s="3">
        <f t="shared" si="30"/>
        <v>4</v>
      </c>
      <c r="J1973" s="3">
        <f t="shared" si="31"/>
        <v>10</v>
      </c>
    </row>
    <row r="1974" spans="1:10" ht="14.25" customHeight="1" x14ac:dyDescent="0.45">
      <c r="A1974" s="5">
        <v>45582</v>
      </c>
      <c r="B1974" s="1">
        <v>45582.60743747685</v>
      </c>
      <c r="C1974" s="3">
        <f t="shared" si="28"/>
        <v>14</v>
      </c>
      <c r="D1974" s="3" t="s">
        <v>4</v>
      </c>
      <c r="E1974" s="3" t="s">
        <v>796</v>
      </c>
      <c r="F1974" s="4">
        <v>25.96</v>
      </c>
      <c r="G1974" s="3" t="s">
        <v>17</v>
      </c>
      <c r="H1974" s="3" t="str">
        <f t="shared" si="29"/>
        <v>Afternoon</v>
      </c>
      <c r="I1974" s="3">
        <f t="shared" si="30"/>
        <v>4</v>
      </c>
      <c r="J1974" s="3">
        <f t="shared" si="31"/>
        <v>10</v>
      </c>
    </row>
    <row r="1975" spans="1:10" ht="14.25" customHeight="1" x14ac:dyDescent="0.45">
      <c r="A1975" s="5">
        <v>45582</v>
      </c>
      <c r="B1975" s="1">
        <v>45582.692506782405</v>
      </c>
      <c r="C1975" s="3">
        <f t="shared" si="28"/>
        <v>16</v>
      </c>
      <c r="D1975" s="3" t="s">
        <v>4</v>
      </c>
      <c r="E1975" s="3" t="s">
        <v>722</v>
      </c>
      <c r="F1975" s="4">
        <v>35.76</v>
      </c>
      <c r="G1975" s="3" t="s">
        <v>15</v>
      </c>
      <c r="H1975" s="3" t="str">
        <f t="shared" si="29"/>
        <v>Afternoon</v>
      </c>
      <c r="I1975" s="3">
        <f t="shared" si="30"/>
        <v>4</v>
      </c>
      <c r="J1975" s="3">
        <f t="shared" si="31"/>
        <v>10</v>
      </c>
    </row>
    <row r="1976" spans="1:10" ht="14.25" customHeight="1" x14ac:dyDescent="0.45">
      <c r="A1976" s="5">
        <v>45582</v>
      </c>
      <c r="B1976" s="1">
        <v>45582.693263530091</v>
      </c>
      <c r="C1976" s="3">
        <f t="shared" si="28"/>
        <v>16</v>
      </c>
      <c r="D1976" s="3" t="s">
        <v>4</v>
      </c>
      <c r="E1976" s="3" t="s">
        <v>722</v>
      </c>
      <c r="F1976" s="4">
        <v>35.76</v>
      </c>
      <c r="G1976" s="3" t="s">
        <v>15</v>
      </c>
      <c r="H1976" s="3" t="str">
        <f t="shared" si="29"/>
        <v>Afternoon</v>
      </c>
      <c r="I1976" s="3">
        <f t="shared" si="30"/>
        <v>4</v>
      </c>
      <c r="J1976" s="3">
        <f t="shared" si="31"/>
        <v>10</v>
      </c>
    </row>
    <row r="1977" spans="1:10" ht="14.25" customHeight="1" x14ac:dyDescent="0.45">
      <c r="A1977" s="5">
        <v>45582</v>
      </c>
      <c r="B1977" s="1">
        <v>45582.693861180553</v>
      </c>
      <c r="C1977" s="3">
        <f t="shared" si="28"/>
        <v>16</v>
      </c>
      <c r="D1977" s="3" t="s">
        <v>4</v>
      </c>
      <c r="E1977" s="3" t="s">
        <v>722</v>
      </c>
      <c r="F1977" s="4">
        <v>35.76</v>
      </c>
      <c r="G1977" s="3" t="s">
        <v>13</v>
      </c>
      <c r="H1977" s="3" t="str">
        <f t="shared" si="29"/>
        <v>Afternoon</v>
      </c>
      <c r="I1977" s="3">
        <f t="shared" si="30"/>
        <v>4</v>
      </c>
      <c r="J1977" s="3">
        <f t="shared" si="31"/>
        <v>10</v>
      </c>
    </row>
    <row r="1978" spans="1:10" ht="14.25" customHeight="1" x14ac:dyDescent="0.45">
      <c r="A1978" s="5">
        <v>45582</v>
      </c>
      <c r="B1978" s="1">
        <v>45582.700415011575</v>
      </c>
      <c r="C1978" s="3">
        <f t="shared" si="28"/>
        <v>16</v>
      </c>
      <c r="D1978" s="3" t="s">
        <v>4</v>
      </c>
      <c r="E1978" s="3" t="s">
        <v>797</v>
      </c>
      <c r="F1978" s="4">
        <v>35.76</v>
      </c>
      <c r="G1978" s="3" t="s">
        <v>15</v>
      </c>
      <c r="H1978" s="3" t="str">
        <f t="shared" si="29"/>
        <v>Afternoon</v>
      </c>
      <c r="I1978" s="3">
        <f t="shared" si="30"/>
        <v>4</v>
      </c>
      <c r="J1978" s="3">
        <f t="shared" si="31"/>
        <v>10</v>
      </c>
    </row>
    <row r="1979" spans="1:10" ht="14.25" customHeight="1" x14ac:dyDescent="0.45">
      <c r="A1979" s="5">
        <v>45582</v>
      </c>
      <c r="B1979" s="1">
        <v>45582.701078194441</v>
      </c>
      <c r="C1979" s="3">
        <f t="shared" si="28"/>
        <v>16</v>
      </c>
      <c r="D1979" s="3" t="s">
        <v>4</v>
      </c>
      <c r="E1979" s="3" t="s">
        <v>797</v>
      </c>
      <c r="F1979" s="4">
        <v>35.76</v>
      </c>
      <c r="G1979" s="3" t="s">
        <v>15</v>
      </c>
      <c r="H1979" s="3" t="str">
        <f t="shared" si="29"/>
        <v>Afternoon</v>
      </c>
      <c r="I1979" s="3">
        <f t="shared" si="30"/>
        <v>4</v>
      </c>
      <c r="J1979" s="3">
        <f t="shared" si="31"/>
        <v>10</v>
      </c>
    </row>
    <row r="1980" spans="1:10" ht="14.25" customHeight="1" x14ac:dyDescent="0.45">
      <c r="A1980" s="5">
        <v>45582</v>
      </c>
      <c r="B1980" s="1">
        <v>45582.714210081016</v>
      </c>
      <c r="C1980" s="3">
        <f t="shared" si="28"/>
        <v>17</v>
      </c>
      <c r="D1980" s="3" t="s">
        <v>4</v>
      </c>
      <c r="E1980" s="3" t="s">
        <v>278</v>
      </c>
      <c r="F1980" s="4">
        <v>35.76</v>
      </c>
      <c r="G1980" s="3" t="s">
        <v>49</v>
      </c>
      <c r="H1980" s="3" t="str">
        <f t="shared" si="29"/>
        <v>Night</v>
      </c>
      <c r="I1980" s="3">
        <f t="shared" si="30"/>
        <v>4</v>
      </c>
      <c r="J1980" s="3">
        <f t="shared" si="31"/>
        <v>10</v>
      </c>
    </row>
    <row r="1981" spans="1:10" ht="14.25" customHeight="1" x14ac:dyDescent="0.45">
      <c r="A1981" s="5">
        <v>45582</v>
      </c>
      <c r="B1981" s="1">
        <v>45582.714934062496</v>
      </c>
      <c r="C1981" s="3">
        <f t="shared" si="28"/>
        <v>17</v>
      </c>
      <c r="D1981" s="3" t="s">
        <v>4</v>
      </c>
      <c r="E1981" s="3" t="s">
        <v>278</v>
      </c>
      <c r="F1981" s="4">
        <v>35.76</v>
      </c>
      <c r="G1981" s="3" t="s">
        <v>15</v>
      </c>
      <c r="H1981" s="3" t="str">
        <f t="shared" si="29"/>
        <v>Night</v>
      </c>
      <c r="I1981" s="3">
        <f t="shared" si="30"/>
        <v>4</v>
      </c>
      <c r="J1981" s="3">
        <f t="shared" si="31"/>
        <v>10</v>
      </c>
    </row>
    <row r="1982" spans="1:10" ht="14.25" customHeight="1" x14ac:dyDescent="0.45">
      <c r="A1982" s="5">
        <v>45582</v>
      </c>
      <c r="B1982" s="1">
        <v>45582.821668599536</v>
      </c>
      <c r="C1982" s="3">
        <f t="shared" si="28"/>
        <v>19</v>
      </c>
      <c r="D1982" s="3" t="s">
        <v>4</v>
      </c>
      <c r="E1982" s="3" t="s">
        <v>527</v>
      </c>
      <c r="F1982" s="4">
        <v>35.76</v>
      </c>
      <c r="G1982" s="3" t="s">
        <v>13</v>
      </c>
      <c r="H1982" s="3" t="str">
        <f t="shared" si="29"/>
        <v>Night</v>
      </c>
      <c r="I1982" s="3">
        <f t="shared" si="30"/>
        <v>4</v>
      </c>
      <c r="J1982" s="3">
        <f t="shared" si="31"/>
        <v>10</v>
      </c>
    </row>
    <row r="1983" spans="1:10" ht="14.25" customHeight="1" x14ac:dyDescent="0.45">
      <c r="A1983" s="5">
        <v>45582</v>
      </c>
      <c r="B1983" s="1">
        <v>45582.841393564813</v>
      </c>
      <c r="C1983" s="3">
        <f t="shared" si="28"/>
        <v>20</v>
      </c>
      <c r="D1983" s="3" t="s">
        <v>4</v>
      </c>
      <c r="E1983" s="3" t="s">
        <v>798</v>
      </c>
      <c r="F1983" s="4">
        <v>30.86</v>
      </c>
      <c r="G1983" s="3" t="s">
        <v>20</v>
      </c>
      <c r="H1983" s="3" t="str">
        <f t="shared" si="29"/>
        <v>Night</v>
      </c>
      <c r="I1983" s="3">
        <f t="shared" si="30"/>
        <v>4</v>
      </c>
      <c r="J1983" s="3">
        <f t="shared" si="31"/>
        <v>10</v>
      </c>
    </row>
    <row r="1984" spans="1:10" ht="14.25" customHeight="1" x14ac:dyDescent="0.45">
      <c r="A1984" s="5">
        <v>45582</v>
      </c>
      <c r="B1984" s="1">
        <v>45582.907094270835</v>
      </c>
      <c r="C1984" s="3">
        <f t="shared" si="28"/>
        <v>21</v>
      </c>
      <c r="D1984" s="3" t="s">
        <v>4</v>
      </c>
      <c r="E1984" s="3" t="s">
        <v>799</v>
      </c>
      <c r="F1984" s="4">
        <v>35.76</v>
      </c>
      <c r="G1984" s="3" t="s">
        <v>13</v>
      </c>
      <c r="H1984" s="3" t="str">
        <f t="shared" si="29"/>
        <v>Night</v>
      </c>
      <c r="I1984" s="3">
        <f t="shared" si="30"/>
        <v>4</v>
      </c>
      <c r="J1984" s="3">
        <f t="shared" si="31"/>
        <v>10</v>
      </c>
    </row>
    <row r="1985" spans="1:10" ht="14.25" customHeight="1" x14ac:dyDescent="0.45">
      <c r="A1985" s="5">
        <v>45582</v>
      </c>
      <c r="B1985" s="1">
        <v>45582.90787570602</v>
      </c>
      <c r="C1985" s="3">
        <f t="shared" si="28"/>
        <v>21</v>
      </c>
      <c r="D1985" s="3" t="s">
        <v>4</v>
      </c>
      <c r="E1985" s="3" t="s">
        <v>799</v>
      </c>
      <c r="F1985" s="4">
        <v>35.76</v>
      </c>
      <c r="G1985" s="3" t="s">
        <v>13</v>
      </c>
      <c r="H1985" s="3" t="str">
        <f t="shared" si="29"/>
        <v>Night</v>
      </c>
      <c r="I1985" s="3">
        <f t="shared" si="30"/>
        <v>4</v>
      </c>
      <c r="J1985" s="3">
        <f t="shared" si="31"/>
        <v>10</v>
      </c>
    </row>
    <row r="1986" spans="1:10" ht="14.25" customHeight="1" x14ac:dyDescent="0.45">
      <c r="A1986" s="5">
        <v>45582</v>
      </c>
      <c r="B1986" s="1">
        <v>45582.908700219908</v>
      </c>
      <c r="C1986" s="3">
        <f t="shared" si="28"/>
        <v>21</v>
      </c>
      <c r="D1986" s="3" t="s">
        <v>4</v>
      </c>
      <c r="E1986" s="3" t="s">
        <v>799</v>
      </c>
      <c r="F1986" s="4">
        <v>35.76</v>
      </c>
      <c r="G1986" s="3" t="s">
        <v>13</v>
      </c>
      <c r="H1986" s="3" t="str">
        <f t="shared" si="29"/>
        <v>Night</v>
      </c>
      <c r="I1986" s="3">
        <f t="shared" si="30"/>
        <v>4</v>
      </c>
      <c r="J1986" s="3">
        <f t="shared" si="31"/>
        <v>10</v>
      </c>
    </row>
    <row r="1987" spans="1:10" ht="14.25" customHeight="1" x14ac:dyDescent="0.45">
      <c r="A1987" s="5">
        <v>45582</v>
      </c>
      <c r="B1987" s="1">
        <v>45582.909659942132</v>
      </c>
      <c r="C1987" s="3">
        <f t="shared" si="28"/>
        <v>21</v>
      </c>
      <c r="D1987" s="3" t="s">
        <v>4</v>
      </c>
      <c r="E1987" s="3" t="s">
        <v>799</v>
      </c>
      <c r="F1987" s="4">
        <v>35.76</v>
      </c>
      <c r="G1987" s="3" t="s">
        <v>15</v>
      </c>
      <c r="H1987" s="3" t="str">
        <f t="shared" si="29"/>
        <v>Night</v>
      </c>
      <c r="I1987" s="3">
        <f t="shared" si="30"/>
        <v>4</v>
      </c>
      <c r="J1987" s="3">
        <f t="shared" si="31"/>
        <v>10</v>
      </c>
    </row>
    <row r="1988" spans="1:10" ht="14.25" customHeight="1" x14ac:dyDescent="0.45">
      <c r="A1988" s="5">
        <v>45583</v>
      </c>
      <c r="B1988" s="1">
        <v>45583.362494085646</v>
      </c>
      <c r="C1988" s="3">
        <f t="shared" si="28"/>
        <v>8</v>
      </c>
      <c r="D1988" s="3" t="s">
        <v>4</v>
      </c>
      <c r="E1988" s="3" t="s">
        <v>29</v>
      </c>
      <c r="F1988" s="4">
        <v>35.76</v>
      </c>
      <c r="G1988" s="3" t="s">
        <v>24</v>
      </c>
      <c r="H1988" s="3" t="str">
        <f t="shared" si="29"/>
        <v>Morning</v>
      </c>
      <c r="I1988" s="3">
        <f t="shared" si="30"/>
        <v>5</v>
      </c>
      <c r="J1988" s="3">
        <f t="shared" si="31"/>
        <v>10</v>
      </c>
    </row>
    <row r="1989" spans="1:10" ht="14.25" customHeight="1" x14ac:dyDescent="0.45">
      <c r="A1989" s="5">
        <v>45583</v>
      </c>
      <c r="B1989" s="1">
        <v>45583.363184907408</v>
      </c>
      <c r="C1989" s="3">
        <f t="shared" si="28"/>
        <v>8</v>
      </c>
      <c r="D1989" s="3" t="s">
        <v>4</v>
      </c>
      <c r="E1989" s="3" t="s">
        <v>74</v>
      </c>
      <c r="F1989" s="4">
        <v>35.76</v>
      </c>
      <c r="G1989" s="3" t="s">
        <v>24</v>
      </c>
      <c r="H1989" s="3" t="str">
        <f t="shared" si="29"/>
        <v>Morning</v>
      </c>
      <c r="I1989" s="3">
        <f t="shared" si="30"/>
        <v>5</v>
      </c>
      <c r="J1989" s="3">
        <f t="shared" si="31"/>
        <v>10</v>
      </c>
    </row>
    <row r="1990" spans="1:10" ht="14.25" customHeight="1" x14ac:dyDescent="0.45">
      <c r="A1990" s="5">
        <v>45583</v>
      </c>
      <c r="B1990" s="1">
        <v>45583.397702557872</v>
      </c>
      <c r="C1990" s="3">
        <f t="shared" si="28"/>
        <v>9</v>
      </c>
      <c r="D1990" s="3" t="s">
        <v>4</v>
      </c>
      <c r="E1990" s="3" t="s">
        <v>16</v>
      </c>
      <c r="F1990" s="4">
        <v>35.76</v>
      </c>
      <c r="G1990" s="3" t="s">
        <v>24</v>
      </c>
      <c r="H1990" s="3" t="str">
        <f t="shared" si="29"/>
        <v>Morning</v>
      </c>
      <c r="I1990" s="3">
        <f t="shared" si="30"/>
        <v>5</v>
      </c>
      <c r="J1990" s="3">
        <f t="shared" si="31"/>
        <v>10</v>
      </c>
    </row>
    <row r="1991" spans="1:10" ht="14.25" customHeight="1" x14ac:dyDescent="0.45">
      <c r="A1991" s="5">
        <v>45583</v>
      </c>
      <c r="B1991" s="1">
        <v>45583.398703946761</v>
      </c>
      <c r="C1991" s="3">
        <f t="shared" si="28"/>
        <v>9</v>
      </c>
      <c r="D1991" s="3" t="s">
        <v>4</v>
      </c>
      <c r="E1991" s="3" t="s">
        <v>16</v>
      </c>
      <c r="F1991" s="4">
        <v>35.76</v>
      </c>
      <c r="G1991" s="3" t="s">
        <v>24</v>
      </c>
      <c r="H1991" s="3" t="str">
        <f t="shared" si="29"/>
        <v>Morning</v>
      </c>
      <c r="I1991" s="3">
        <f t="shared" si="30"/>
        <v>5</v>
      </c>
      <c r="J1991" s="3">
        <f t="shared" si="31"/>
        <v>10</v>
      </c>
    </row>
    <row r="1992" spans="1:10" ht="14.25" customHeight="1" x14ac:dyDescent="0.45">
      <c r="A1992" s="5">
        <v>45583</v>
      </c>
      <c r="B1992" s="1">
        <v>45583.413428576387</v>
      </c>
      <c r="C1992" s="3">
        <f t="shared" si="28"/>
        <v>9</v>
      </c>
      <c r="D1992" s="3" t="s">
        <v>4</v>
      </c>
      <c r="E1992" s="3" t="s">
        <v>800</v>
      </c>
      <c r="F1992" s="4">
        <v>35.76</v>
      </c>
      <c r="G1992" s="3" t="s">
        <v>49</v>
      </c>
      <c r="H1992" s="3" t="str">
        <f t="shared" si="29"/>
        <v>Morning</v>
      </c>
      <c r="I1992" s="3">
        <f t="shared" si="30"/>
        <v>5</v>
      </c>
      <c r="J1992" s="3">
        <f t="shared" si="31"/>
        <v>10</v>
      </c>
    </row>
    <row r="1993" spans="1:10" ht="14.25" customHeight="1" x14ac:dyDescent="0.45">
      <c r="A1993" s="5">
        <v>45583</v>
      </c>
      <c r="B1993" s="1">
        <v>45583.496514074075</v>
      </c>
      <c r="C1993" s="3">
        <f t="shared" si="28"/>
        <v>11</v>
      </c>
      <c r="D1993" s="3" t="s">
        <v>4</v>
      </c>
      <c r="E1993" s="3" t="s">
        <v>800</v>
      </c>
      <c r="F1993" s="4">
        <v>35.76</v>
      </c>
      <c r="G1993" s="3" t="s">
        <v>49</v>
      </c>
      <c r="H1993" s="3" t="str">
        <f t="shared" si="29"/>
        <v>Morning</v>
      </c>
      <c r="I1993" s="3">
        <f t="shared" si="30"/>
        <v>5</v>
      </c>
      <c r="J1993" s="3">
        <f t="shared" si="31"/>
        <v>10</v>
      </c>
    </row>
    <row r="1994" spans="1:10" ht="14.25" customHeight="1" x14ac:dyDescent="0.45">
      <c r="A1994" s="5">
        <v>45583</v>
      </c>
      <c r="B1994" s="1">
        <v>45583.618797650466</v>
      </c>
      <c r="C1994" s="3">
        <f t="shared" si="28"/>
        <v>14</v>
      </c>
      <c r="D1994" s="3" t="s">
        <v>4</v>
      </c>
      <c r="E1994" s="3" t="s">
        <v>801</v>
      </c>
      <c r="F1994" s="4">
        <v>35.76</v>
      </c>
      <c r="G1994" s="3" t="s">
        <v>13</v>
      </c>
      <c r="H1994" s="3" t="str">
        <f t="shared" si="29"/>
        <v>Afternoon</v>
      </c>
      <c r="I1994" s="3">
        <f t="shared" si="30"/>
        <v>5</v>
      </c>
      <c r="J1994" s="3">
        <f t="shared" si="31"/>
        <v>10</v>
      </c>
    </row>
    <row r="1995" spans="1:10" ht="14.25" customHeight="1" x14ac:dyDescent="0.45">
      <c r="A1995" s="5">
        <v>45583</v>
      </c>
      <c r="B1995" s="1">
        <v>45583.619621817132</v>
      </c>
      <c r="C1995" s="3">
        <f t="shared" si="28"/>
        <v>14</v>
      </c>
      <c r="D1995" s="3" t="s">
        <v>4</v>
      </c>
      <c r="E1995" s="3" t="s">
        <v>801</v>
      </c>
      <c r="F1995" s="4">
        <v>35.76</v>
      </c>
      <c r="G1995" s="3" t="s">
        <v>49</v>
      </c>
      <c r="H1995" s="3" t="str">
        <f t="shared" si="29"/>
        <v>Afternoon</v>
      </c>
      <c r="I1995" s="3">
        <f t="shared" si="30"/>
        <v>5</v>
      </c>
      <c r="J1995" s="3">
        <f t="shared" si="31"/>
        <v>10</v>
      </c>
    </row>
    <row r="1996" spans="1:10" ht="14.25" customHeight="1" x14ac:dyDescent="0.45">
      <c r="A1996" s="5">
        <v>45583</v>
      </c>
      <c r="B1996" s="1">
        <v>45583.652314467596</v>
      </c>
      <c r="C1996" s="3">
        <f t="shared" si="28"/>
        <v>15</v>
      </c>
      <c r="D1996" s="3" t="s">
        <v>4</v>
      </c>
      <c r="E1996" s="3" t="s">
        <v>703</v>
      </c>
      <c r="F1996" s="4">
        <v>25.96</v>
      </c>
      <c r="G1996" s="3" t="s">
        <v>17</v>
      </c>
      <c r="H1996" s="3" t="str">
        <f t="shared" si="29"/>
        <v>Afternoon</v>
      </c>
      <c r="I1996" s="3">
        <f t="shared" si="30"/>
        <v>5</v>
      </c>
      <c r="J1996" s="3">
        <f t="shared" si="31"/>
        <v>10</v>
      </c>
    </row>
    <row r="1997" spans="1:10" ht="14.25" customHeight="1" x14ac:dyDescent="0.45">
      <c r="A1997" s="5">
        <v>45583</v>
      </c>
      <c r="B1997" s="1">
        <v>45583.673586527781</v>
      </c>
      <c r="C1997" s="3">
        <f t="shared" si="28"/>
        <v>16</v>
      </c>
      <c r="D1997" s="3" t="s">
        <v>4</v>
      </c>
      <c r="E1997" s="3" t="s">
        <v>802</v>
      </c>
      <c r="F1997" s="4">
        <v>35.76</v>
      </c>
      <c r="G1997" s="3" t="s">
        <v>13</v>
      </c>
      <c r="H1997" s="3" t="str">
        <f t="shared" si="29"/>
        <v>Afternoon</v>
      </c>
      <c r="I1997" s="3">
        <f t="shared" si="30"/>
        <v>5</v>
      </c>
      <c r="J1997" s="3">
        <f t="shared" si="31"/>
        <v>10</v>
      </c>
    </row>
    <row r="1998" spans="1:10" ht="14.25" customHeight="1" x14ac:dyDescent="0.45">
      <c r="A1998" s="5">
        <v>45583</v>
      </c>
      <c r="B1998" s="1">
        <v>45583.740034467592</v>
      </c>
      <c r="C1998" s="3">
        <f t="shared" si="28"/>
        <v>17</v>
      </c>
      <c r="D1998" s="3" t="s">
        <v>4</v>
      </c>
      <c r="E1998" s="3" t="s">
        <v>803</v>
      </c>
      <c r="F1998" s="4">
        <v>35.76</v>
      </c>
      <c r="G1998" s="3" t="s">
        <v>15</v>
      </c>
      <c r="H1998" s="3" t="str">
        <f t="shared" si="29"/>
        <v>Night</v>
      </c>
      <c r="I1998" s="3">
        <f t="shared" si="30"/>
        <v>5</v>
      </c>
      <c r="J1998" s="3">
        <f t="shared" si="31"/>
        <v>10</v>
      </c>
    </row>
    <row r="1999" spans="1:10" ht="14.25" customHeight="1" x14ac:dyDescent="0.45">
      <c r="A1999" s="5">
        <v>45583</v>
      </c>
      <c r="B1999" s="1">
        <v>45583.885187997686</v>
      </c>
      <c r="C1999" s="3">
        <f t="shared" si="28"/>
        <v>21</v>
      </c>
      <c r="D1999" s="3" t="s">
        <v>4</v>
      </c>
      <c r="E1999" s="3" t="s">
        <v>29</v>
      </c>
      <c r="F1999" s="4">
        <v>35.76</v>
      </c>
      <c r="G1999" s="3" t="s">
        <v>24</v>
      </c>
      <c r="H1999" s="3" t="str">
        <f t="shared" si="29"/>
        <v>Night</v>
      </c>
      <c r="I1999" s="3">
        <f t="shared" si="30"/>
        <v>5</v>
      </c>
      <c r="J1999" s="3">
        <f t="shared" si="31"/>
        <v>10</v>
      </c>
    </row>
    <row r="2000" spans="1:10" ht="14.25" customHeight="1" x14ac:dyDescent="0.45">
      <c r="A2000" s="5">
        <v>45583</v>
      </c>
      <c r="B2000" s="1">
        <v>45583.885677233797</v>
      </c>
      <c r="C2000" s="3">
        <f t="shared" si="28"/>
        <v>21</v>
      </c>
      <c r="D2000" s="3" t="s">
        <v>4</v>
      </c>
      <c r="E2000" s="3" t="s">
        <v>29</v>
      </c>
      <c r="F2000" s="4">
        <v>35.76</v>
      </c>
      <c r="G2000" s="3" t="s">
        <v>24</v>
      </c>
      <c r="H2000" s="3" t="str">
        <f t="shared" si="29"/>
        <v>Night</v>
      </c>
      <c r="I2000" s="3">
        <f t="shared" si="30"/>
        <v>5</v>
      </c>
      <c r="J2000" s="3">
        <f t="shared" si="31"/>
        <v>10</v>
      </c>
    </row>
    <row r="2001" spans="1:10" ht="14.25" customHeight="1" x14ac:dyDescent="0.45">
      <c r="A2001" s="5">
        <v>45583</v>
      </c>
      <c r="B2001" s="1">
        <v>45583.91138203704</v>
      </c>
      <c r="C2001" s="3">
        <f t="shared" si="28"/>
        <v>21</v>
      </c>
      <c r="D2001" s="3" t="s">
        <v>4</v>
      </c>
      <c r="E2001" s="3" t="s">
        <v>804</v>
      </c>
      <c r="F2001" s="4">
        <v>30.86</v>
      </c>
      <c r="G2001" s="3" t="s">
        <v>20</v>
      </c>
      <c r="H2001" s="3" t="str">
        <f t="shared" si="29"/>
        <v>Night</v>
      </c>
      <c r="I2001" s="3">
        <f t="shared" si="30"/>
        <v>5</v>
      </c>
      <c r="J2001" s="3">
        <f t="shared" si="31"/>
        <v>10</v>
      </c>
    </row>
    <row r="2002" spans="1:10" ht="14.25" customHeight="1" x14ac:dyDescent="0.45">
      <c r="A2002" s="5">
        <v>45583</v>
      </c>
      <c r="B2002" s="1">
        <v>45583.919062083332</v>
      </c>
      <c r="C2002" s="3">
        <f t="shared" si="28"/>
        <v>22</v>
      </c>
      <c r="D2002" s="3" t="s">
        <v>4</v>
      </c>
      <c r="E2002" s="3" t="s">
        <v>710</v>
      </c>
      <c r="F2002" s="4">
        <v>35.76</v>
      </c>
      <c r="G2002" s="3" t="s">
        <v>13</v>
      </c>
      <c r="H2002" s="3" t="str">
        <f t="shared" si="29"/>
        <v>Night</v>
      </c>
      <c r="I2002" s="3">
        <f t="shared" si="30"/>
        <v>5</v>
      </c>
      <c r="J2002" s="3">
        <f t="shared" si="31"/>
        <v>10</v>
      </c>
    </row>
    <row r="2003" spans="1:10" ht="14.25" customHeight="1" x14ac:dyDescent="0.45">
      <c r="A2003" s="5">
        <v>45584</v>
      </c>
      <c r="B2003" s="1">
        <v>45584.357102476853</v>
      </c>
      <c r="C2003" s="3">
        <f t="shared" si="28"/>
        <v>8</v>
      </c>
      <c r="D2003" s="3" t="s">
        <v>4</v>
      </c>
      <c r="E2003" s="3" t="s">
        <v>805</v>
      </c>
      <c r="F2003" s="4">
        <v>30.86</v>
      </c>
      <c r="G2003" s="3" t="s">
        <v>20</v>
      </c>
      <c r="H2003" s="3" t="str">
        <f t="shared" si="29"/>
        <v>Morning</v>
      </c>
      <c r="I2003" s="3">
        <f t="shared" si="30"/>
        <v>6</v>
      </c>
      <c r="J2003" s="3">
        <f t="shared" si="31"/>
        <v>10</v>
      </c>
    </row>
    <row r="2004" spans="1:10" ht="14.25" customHeight="1" x14ac:dyDescent="0.45">
      <c r="A2004" s="5">
        <v>45584</v>
      </c>
      <c r="B2004" s="1">
        <v>45584.557014907405</v>
      </c>
      <c r="C2004" s="3">
        <f t="shared" si="28"/>
        <v>13</v>
      </c>
      <c r="D2004" s="3" t="s">
        <v>4</v>
      </c>
      <c r="E2004" s="3" t="s">
        <v>37</v>
      </c>
      <c r="F2004" s="4">
        <v>35.76</v>
      </c>
      <c r="G2004" s="3" t="s">
        <v>13</v>
      </c>
      <c r="H2004" s="3" t="str">
        <f t="shared" si="29"/>
        <v>Afternoon</v>
      </c>
      <c r="I2004" s="3">
        <f t="shared" si="30"/>
        <v>6</v>
      </c>
      <c r="J2004" s="3">
        <f t="shared" si="31"/>
        <v>10</v>
      </c>
    </row>
    <row r="2005" spans="1:10" ht="14.25" customHeight="1" x14ac:dyDescent="0.45">
      <c r="A2005" s="5">
        <v>45584</v>
      </c>
      <c r="B2005" s="1">
        <v>45584.590655196756</v>
      </c>
      <c r="C2005" s="3">
        <f t="shared" si="28"/>
        <v>14</v>
      </c>
      <c r="D2005" s="3" t="s">
        <v>4</v>
      </c>
      <c r="E2005" s="3" t="s">
        <v>375</v>
      </c>
      <c r="F2005" s="4">
        <v>35.76</v>
      </c>
      <c r="G2005" s="3" t="s">
        <v>49</v>
      </c>
      <c r="H2005" s="3" t="str">
        <f t="shared" si="29"/>
        <v>Afternoon</v>
      </c>
      <c r="I2005" s="3">
        <f t="shared" si="30"/>
        <v>6</v>
      </c>
      <c r="J2005" s="3">
        <f t="shared" si="31"/>
        <v>10</v>
      </c>
    </row>
    <row r="2006" spans="1:10" ht="14.25" customHeight="1" x14ac:dyDescent="0.45">
      <c r="A2006" s="5">
        <v>45584</v>
      </c>
      <c r="B2006" s="1">
        <v>45584.664527986111</v>
      </c>
      <c r="C2006" s="3">
        <f t="shared" si="28"/>
        <v>15</v>
      </c>
      <c r="D2006" s="3" t="s">
        <v>4</v>
      </c>
      <c r="E2006" s="3" t="s">
        <v>527</v>
      </c>
      <c r="F2006" s="4">
        <v>35.76</v>
      </c>
      <c r="G2006" s="3" t="s">
        <v>15</v>
      </c>
      <c r="H2006" s="3" t="str">
        <f t="shared" si="29"/>
        <v>Afternoon</v>
      </c>
      <c r="I2006" s="3">
        <f t="shared" si="30"/>
        <v>6</v>
      </c>
      <c r="J2006" s="3">
        <f t="shared" si="31"/>
        <v>10</v>
      </c>
    </row>
    <row r="2007" spans="1:10" ht="14.25" customHeight="1" x14ac:dyDescent="0.45">
      <c r="A2007" s="5">
        <v>45584</v>
      </c>
      <c r="B2007" s="1">
        <v>45584.666250879629</v>
      </c>
      <c r="C2007" s="3">
        <f t="shared" si="28"/>
        <v>15</v>
      </c>
      <c r="D2007" s="3" t="s">
        <v>4</v>
      </c>
      <c r="E2007" s="3" t="s">
        <v>527</v>
      </c>
      <c r="F2007" s="4">
        <v>35.76</v>
      </c>
      <c r="G2007" s="3" t="s">
        <v>13</v>
      </c>
      <c r="H2007" s="3" t="str">
        <f t="shared" si="29"/>
        <v>Afternoon</v>
      </c>
      <c r="I2007" s="3">
        <f t="shared" si="30"/>
        <v>6</v>
      </c>
      <c r="J2007" s="3">
        <f t="shared" si="31"/>
        <v>10</v>
      </c>
    </row>
    <row r="2008" spans="1:10" ht="14.25" customHeight="1" x14ac:dyDescent="0.45">
      <c r="A2008" s="5">
        <v>45584</v>
      </c>
      <c r="B2008" s="1">
        <v>45584.668586006941</v>
      </c>
      <c r="C2008" s="3">
        <f t="shared" si="28"/>
        <v>16</v>
      </c>
      <c r="D2008" s="3" t="s">
        <v>4</v>
      </c>
      <c r="E2008" s="3" t="s">
        <v>514</v>
      </c>
      <c r="F2008" s="4">
        <v>35.76</v>
      </c>
      <c r="G2008" s="3" t="s">
        <v>13</v>
      </c>
      <c r="H2008" s="3" t="str">
        <f t="shared" si="29"/>
        <v>Afternoon</v>
      </c>
      <c r="I2008" s="3">
        <f t="shared" si="30"/>
        <v>6</v>
      </c>
      <c r="J2008" s="3">
        <f t="shared" si="31"/>
        <v>10</v>
      </c>
    </row>
    <row r="2009" spans="1:10" ht="14.25" customHeight="1" x14ac:dyDescent="0.45">
      <c r="A2009" s="5">
        <v>45584</v>
      </c>
      <c r="B2009" s="1">
        <v>45584.678964293984</v>
      </c>
      <c r="C2009" s="3">
        <f t="shared" si="28"/>
        <v>16</v>
      </c>
      <c r="D2009" s="3" t="s">
        <v>4</v>
      </c>
      <c r="E2009" s="3" t="s">
        <v>716</v>
      </c>
      <c r="F2009" s="4">
        <v>35.76</v>
      </c>
      <c r="G2009" s="3" t="s">
        <v>13</v>
      </c>
      <c r="H2009" s="3" t="str">
        <f t="shared" si="29"/>
        <v>Afternoon</v>
      </c>
      <c r="I2009" s="3">
        <f t="shared" si="30"/>
        <v>6</v>
      </c>
      <c r="J2009" s="3">
        <f t="shared" si="31"/>
        <v>10</v>
      </c>
    </row>
    <row r="2010" spans="1:10" ht="14.25" customHeight="1" x14ac:dyDescent="0.45">
      <c r="A2010" s="5">
        <v>45584</v>
      </c>
      <c r="B2010" s="1">
        <v>45584.907471261577</v>
      </c>
      <c r="C2010" s="3">
        <f t="shared" si="28"/>
        <v>21</v>
      </c>
      <c r="D2010" s="3" t="s">
        <v>4</v>
      </c>
      <c r="E2010" s="3" t="s">
        <v>710</v>
      </c>
      <c r="F2010" s="4">
        <v>35.76</v>
      </c>
      <c r="G2010" s="3" t="s">
        <v>24</v>
      </c>
      <c r="H2010" s="3" t="str">
        <f t="shared" si="29"/>
        <v>Night</v>
      </c>
      <c r="I2010" s="3">
        <f t="shared" si="30"/>
        <v>6</v>
      </c>
      <c r="J2010" s="3">
        <f t="shared" si="31"/>
        <v>10</v>
      </c>
    </row>
    <row r="2011" spans="1:10" ht="14.25" customHeight="1" x14ac:dyDescent="0.45">
      <c r="A2011" s="5">
        <v>45584</v>
      </c>
      <c r="B2011" s="1">
        <v>45584.949047418981</v>
      </c>
      <c r="C2011" s="3">
        <f t="shared" si="28"/>
        <v>22</v>
      </c>
      <c r="D2011" s="3" t="s">
        <v>4</v>
      </c>
      <c r="E2011" s="3" t="s">
        <v>806</v>
      </c>
      <c r="F2011" s="4">
        <v>35.76</v>
      </c>
      <c r="G2011" s="3" t="s">
        <v>49</v>
      </c>
      <c r="H2011" s="3" t="str">
        <f t="shared" si="29"/>
        <v>Night</v>
      </c>
      <c r="I2011" s="3">
        <f t="shared" si="30"/>
        <v>6</v>
      </c>
      <c r="J2011" s="3">
        <f t="shared" si="31"/>
        <v>10</v>
      </c>
    </row>
    <row r="2012" spans="1:10" ht="14.25" customHeight="1" x14ac:dyDescent="0.45">
      <c r="A2012" s="5">
        <v>45585</v>
      </c>
      <c r="B2012" s="1">
        <v>45585.361619976851</v>
      </c>
      <c r="C2012" s="3">
        <f t="shared" si="28"/>
        <v>8</v>
      </c>
      <c r="D2012" s="3" t="s">
        <v>4</v>
      </c>
      <c r="E2012" s="3" t="s">
        <v>590</v>
      </c>
      <c r="F2012" s="4">
        <v>35.76</v>
      </c>
      <c r="G2012" s="3" t="s">
        <v>13</v>
      </c>
      <c r="H2012" s="3" t="str">
        <f t="shared" si="29"/>
        <v>Morning</v>
      </c>
      <c r="I2012" s="3">
        <f t="shared" si="30"/>
        <v>7</v>
      </c>
      <c r="J2012" s="3">
        <f t="shared" si="31"/>
        <v>10</v>
      </c>
    </row>
    <row r="2013" spans="1:10" ht="14.25" customHeight="1" x14ac:dyDescent="0.45">
      <c r="A2013" s="5">
        <v>45585</v>
      </c>
      <c r="B2013" s="1">
        <v>45585.362389710652</v>
      </c>
      <c r="C2013" s="3">
        <f t="shared" si="28"/>
        <v>8</v>
      </c>
      <c r="D2013" s="3" t="s">
        <v>4</v>
      </c>
      <c r="E2013" s="3" t="s">
        <v>590</v>
      </c>
      <c r="F2013" s="4">
        <v>35.76</v>
      </c>
      <c r="G2013" s="3" t="s">
        <v>24</v>
      </c>
      <c r="H2013" s="3" t="str">
        <f t="shared" si="29"/>
        <v>Morning</v>
      </c>
      <c r="I2013" s="3">
        <f t="shared" si="30"/>
        <v>7</v>
      </c>
      <c r="J2013" s="3">
        <f t="shared" si="31"/>
        <v>10</v>
      </c>
    </row>
    <row r="2014" spans="1:10" ht="14.25" customHeight="1" x14ac:dyDescent="0.45">
      <c r="A2014" s="5">
        <v>45585</v>
      </c>
      <c r="B2014" s="1">
        <v>45585.470044456022</v>
      </c>
      <c r="C2014" s="3">
        <f t="shared" si="28"/>
        <v>11</v>
      </c>
      <c r="D2014" s="3" t="s">
        <v>4</v>
      </c>
      <c r="E2014" s="3" t="s">
        <v>807</v>
      </c>
      <c r="F2014" s="4">
        <v>35.76</v>
      </c>
      <c r="G2014" s="3" t="s">
        <v>13</v>
      </c>
      <c r="H2014" s="3" t="str">
        <f t="shared" si="29"/>
        <v>Morning</v>
      </c>
      <c r="I2014" s="3">
        <f t="shared" si="30"/>
        <v>7</v>
      </c>
      <c r="J2014" s="3">
        <f t="shared" si="31"/>
        <v>10</v>
      </c>
    </row>
    <row r="2015" spans="1:10" ht="14.25" customHeight="1" x14ac:dyDescent="0.45">
      <c r="A2015" s="5">
        <v>45585</v>
      </c>
      <c r="B2015" s="1">
        <v>45585.603310694445</v>
      </c>
      <c r="C2015" s="3">
        <f t="shared" si="28"/>
        <v>14</v>
      </c>
      <c r="D2015" s="3" t="s">
        <v>4</v>
      </c>
      <c r="E2015" s="3" t="s">
        <v>670</v>
      </c>
      <c r="F2015" s="4">
        <v>35.76</v>
      </c>
      <c r="G2015" s="3" t="s">
        <v>15</v>
      </c>
      <c r="H2015" s="3" t="str">
        <f t="shared" si="29"/>
        <v>Afternoon</v>
      </c>
      <c r="I2015" s="3">
        <f t="shared" si="30"/>
        <v>7</v>
      </c>
      <c r="J2015" s="3">
        <f t="shared" si="31"/>
        <v>10</v>
      </c>
    </row>
    <row r="2016" spans="1:10" ht="14.25" customHeight="1" x14ac:dyDescent="0.45">
      <c r="A2016" s="5">
        <v>45585</v>
      </c>
      <c r="B2016" s="1">
        <v>45585.60397621528</v>
      </c>
      <c r="C2016" s="3">
        <f t="shared" si="28"/>
        <v>14</v>
      </c>
      <c r="D2016" s="3" t="s">
        <v>4</v>
      </c>
      <c r="E2016" s="3" t="s">
        <v>670</v>
      </c>
      <c r="F2016" s="4">
        <v>25.96</v>
      </c>
      <c r="G2016" s="3" t="s">
        <v>34</v>
      </c>
      <c r="H2016" s="3" t="str">
        <f t="shared" si="29"/>
        <v>Afternoon</v>
      </c>
      <c r="I2016" s="3">
        <f t="shared" si="30"/>
        <v>7</v>
      </c>
      <c r="J2016" s="3">
        <f t="shared" si="31"/>
        <v>10</v>
      </c>
    </row>
    <row r="2017" spans="1:10" ht="14.25" customHeight="1" x14ac:dyDescent="0.45">
      <c r="A2017" s="5">
        <v>45585</v>
      </c>
      <c r="B2017" s="1">
        <v>45585.661632581017</v>
      </c>
      <c r="C2017" s="3">
        <f t="shared" si="28"/>
        <v>15</v>
      </c>
      <c r="D2017" s="3" t="s">
        <v>4</v>
      </c>
      <c r="E2017" s="3" t="s">
        <v>475</v>
      </c>
      <c r="F2017" s="4">
        <v>30.86</v>
      </c>
      <c r="G2017" s="3" t="s">
        <v>20</v>
      </c>
      <c r="H2017" s="3" t="str">
        <f t="shared" si="29"/>
        <v>Afternoon</v>
      </c>
      <c r="I2017" s="3">
        <f t="shared" si="30"/>
        <v>7</v>
      </c>
      <c r="J2017" s="3">
        <f t="shared" si="31"/>
        <v>10</v>
      </c>
    </row>
    <row r="2018" spans="1:10" ht="14.25" customHeight="1" x14ac:dyDescent="0.45">
      <c r="A2018" s="5">
        <v>45585</v>
      </c>
      <c r="B2018" s="1">
        <v>45585.698029895837</v>
      </c>
      <c r="C2018" s="3">
        <f t="shared" si="28"/>
        <v>16</v>
      </c>
      <c r="D2018" s="3" t="s">
        <v>4</v>
      </c>
      <c r="E2018" s="3" t="s">
        <v>808</v>
      </c>
      <c r="F2018" s="4">
        <v>35.76</v>
      </c>
      <c r="G2018" s="3" t="s">
        <v>13</v>
      </c>
      <c r="H2018" s="3" t="str">
        <f t="shared" si="29"/>
        <v>Afternoon</v>
      </c>
      <c r="I2018" s="3">
        <f t="shared" si="30"/>
        <v>7</v>
      </c>
      <c r="J2018" s="3">
        <f t="shared" si="31"/>
        <v>10</v>
      </c>
    </row>
    <row r="2019" spans="1:10" ht="14.25" customHeight="1" x14ac:dyDescent="0.45">
      <c r="A2019" s="5">
        <v>45585</v>
      </c>
      <c r="B2019" s="1">
        <v>45585.698666840275</v>
      </c>
      <c r="C2019" s="3">
        <f t="shared" si="28"/>
        <v>16</v>
      </c>
      <c r="D2019" s="3" t="s">
        <v>4</v>
      </c>
      <c r="E2019" s="3" t="s">
        <v>808</v>
      </c>
      <c r="F2019" s="4">
        <v>35.76</v>
      </c>
      <c r="G2019" s="3" t="s">
        <v>13</v>
      </c>
      <c r="H2019" s="3" t="str">
        <f t="shared" si="29"/>
        <v>Afternoon</v>
      </c>
      <c r="I2019" s="3">
        <f t="shared" si="30"/>
        <v>7</v>
      </c>
      <c r="J2019" s="3">
        <f t="shared" si="31"/>
        <v>10</v>
      </c>
    </row>
    <row r="2020" spans="1:10" ht="14.25" customHeight="1" x14ac:dyDescent="0.45">
      <c r="A2020" s="5">
        <v>45585</v>
      </c>
      <c r="B2020" s="1">
        <v>45585.727150775463</v>
      </c>
      <c r="C2020" s="3">
        <f t="shared" si="28"/>
        <v>17</v>
      </c>
      <c r="D2020" s="3" t="s">
        <v>4</v>
      </c>
      <c r="E2020" s="3" t="s">
        <v>527</v>
      </c>
      <c r="F2020" s="4">
        <v>35.76</v>
      </c>
      <c r="G2020" s="3" t="s">
        <v>13</v>
      </c>
      <c r="H2020" s="3" t="str">
        <f t="shared" si="29"/>
        <v>Night</v>
      </c>
      <c r="I2020" s="3">
        <f t="shared" si="30"/>
        <v>7</v>
      </c>
      <c r="J2020" s="3">
        <f t="shared" si="31"/>
        <v>10</v>
      </c>
    </row>
    <row r="2021" spans="1:10" ht="14.25" customHeight="1" x14ac:dyDescent="0.45">
      <c r="A2021" s="5">
        <v>45585</v>
      </c>
      <c r="B2021" s="1">
        <v>45585.77380077546</v>
      </c>
      <c r="C2021" s="3">
        <f t="shared" si="28"/>
        <v>18</v>
      </c>
      <c r="D2021" s="3" t="s">
        <v>4</v>
      </c>
      <c r="E2021" s="3" t="s">
        <v>29</v>
      </c>
      <c r="F2021" s="4">
        <v>35.76</v>
      </c>
      <c r="G2021" s="3" t="s">
        <v>24</v>
      </c>
      <c r="H2021" s="3" t="str">
        <f t="shared" si="29"/>
        <v>Night</v>
      </c>
      <c r="I2021" s="3">
        <f t="shared" si="30"/>
        <v>7</v>
      </c>
      <c r="J2021" s="3">
        <f t="shared" si="31"/>
        <v>10</v>
      </c>
    </row>
    <row r="2022" spans="1:10" ht="14.25" customHeight="1" x14ac:dyDescent="0.45">
      <c r="A2022" s="5">
        <v>45585</v>
      </c>
      <c r="B2022" s="1">
        <v>45585.774400023147</v>
      </c>
      <c r="C2022" s="3">
        <f t="shared" si="28"/>
        <v>18</v>
      </c>
      <c r="D2022" s="3" t="s">
        <v>4</v>
      </c>
      <c r="E2022" s="3" t="s">
        <v>29</v>
      </c>
      <c r="F2022" s="4">
        <v>35.76</v>
      </c>
      <c r="G2022" s="3" t="s">
        <v>24</v>
      </c>
      <c r="H2022" s="3" t="str">
        <f t="shared" si="29"/>
        <v>Night</v>
      </c>
      <c r="I2022" s="3">
        <f t="shared" si="30"/>
        <v>7</v>
      </c>
      <c r="J2022" s="3">
        <f t="shared" si="31"/>
        <v>10</v>
      </c>
    </row>
    <row r="2023" spans="1:10" ht="14.25" customHeight="1" x14ac:dyDescent="0.45">
      <c r="A2023" s="5">
        <v>45585</v>
      </c>
      <c r="B2023" s="1">
        <v>45585.884931076391</v>
      </c>
      <c r="C2023" s="3">
        <f t="shared" si="28"/>
        <v>21</v>
      </c>
      <c r="D2023" s="3" t="s">
        <v>4</v>
      </c>
      <c r="E2023" s="3" t="s">
        <v>809</v>
      </c>
      <c r="F2023" s="4">
        <v>35.76</v>
      </c>
      <c r="G2023" s="3" t="s">
        <v>15</v>
      </c>
      <c r="H2023" s="3" t="str">
        <f t="shared" si="29"/>
        <v>Night</v>
      </c>
      <c r="I2023" s="3">
        <f t="shared" si="30"/>
        <v>7</v>
      </c>
      <c r="J2023" s="3">
        <f t="shared" si="31"/>
        <v>10</v>
      </c>
    </row>
    <row r="2024" spans="1:10" ht="14.25" customHeight="1" x14ac:dyDescent="0.45">
      <c r="A2024" s="5">
        <v>45585</v>
      </c>
      <c r="B2024" s="1">
        <v>45585.885622453701</v>
      </c>
      <c r="C2024" s="3">
        <f t="shared" si="28"/>
        <v>21</v>
      </c>
      <c r="D2024" s="3" t="s">
        <v>4</v>
      </c>
      <c r="E2024" s="3" t="s">
        <v>810</v>
      </c>
      <c r="F2024" s="4">
        <v>25.96</v>
      </c>
      <c r="G2024" s="3" t="s">
        <v>34</v>
      </c>
      <c r="H2024" s="3" t="str">
        <f t="shared" si="29"/>
        <v>Night</v>
      </c>
      <c r="I2024" s="3">
        <f t="shared" si="30"/>
        <v>7</v>
      </c>
      <c r="J2024" s="3">
        <f t="shared" si="31"/>
        <v>10</v>
      </c>
    </row>
    <row r="2025" spans="1:10" ht="14.25" customHeight="1" x14ac:dyDescent="0.45">
      <c r="A2025" s="5">
        <v>45585</v>
      </c>
      <c r="B2025" s="1">
        <v>45585.887116493053</v>
      </c>
      <c r="C2025" s="3">
        <f t="shared" si="28"/>
        <v>21</v>
      </c>
      <c r="D2025" s="3" t="s">
        <v>4</v>
      </c>
      <c r="E2025" s="3" t="s">
        <v>811</v>
      </c>
      <c r="F2025" s="4">
        <v>35.76</v>
      </c>
      <c r="G2025" s="3" t="s">
        <v>24</v>
      </c>
      <c r="H2025" s="3" t="str">
        <f t="shared" si="29"/>
        <v>Night</v>
      </c>
      <c r="I2025" s="3">
        <f t="shared" si="30"/>
        <v>7</v>
      </c>
      <c r="J2025" s="3">
        <f t="shared" si="31"/>
        <v>10</v>
      </c>
    </row>
    <row r="2026" spans="1:10" ht="14.25" customHeight="1" x14ac:dyDescent="0.45">
      <c r="A2026" s="5">
        <v>45585</v>
      </c>
      <c r="B2026" s="1">
        <v>45585.892362094906</v>
      </c>
      <c r="C2026" s="3">
        <f t="shared" si="28"/>
        <v>21</v>
      </c>
      <c r="D2026" s="3" t="s">
        <v>4</v>
      </c>
      <c r="E2026" s="3" t="s">
        <v>812</v>
      </c>
      <c r="F2026" s="4">
        <v>35.76</v>
      </c>
      <c r="G2026" s="3" t="s">
        <v>13</v>
      </c>
      <c r="H2026" s="3" t="str">
        <f t="shared" si="29"/>
        <v>Night</v>
      </c>
      <c r="I2026" s="3">
        <f t="shared" si="30"/>
        <v>7</v>
      </c>
      <c r="J2026" s="3">
        <f t="shared" si="31"/>
        <v>10</v>
      </c>
    </row>
    <row r="2027" spans="1:10" ht="14.25" customHeight="1" x14ac:dyDescent="0.45">
      <c r="A2027" s="5">
        <v>45585</v>
      </c>
      <c r="B2027" s="1">
        <v>45585.928808344906</v>
      </c>
      <c r="C2027" s="3">
        <f t="shared" si="28"/>
        <v>22</v>
      </c>
      <c r="D2027" s="3" t="s">
        <v>4</v>
      </c>
      <c r="E2027" s="3" t="s">
        <v>570</v>
      </c>
      <c r="F2027" s="4">
        <v>35.76</v>
      </c>
      <c r="G2027" s="3" t="s">
        <v>49</v>
      </c>
      <c r="H2027" s="3" t="str">
        <f t="shared" si="29"/>
        <v>Night</v>
      </c>
      <c r="I2027" s="3">
        <f t="shared" si="30"/>
        <v>7</v>
      </c>
      <c r="J2027" s="3">
        <f t="shared" si="31"/>
        <v>10</v>
      </c>
    </row>
    <row r="2028" spans="1:10" ht="14.25" customHeight="1" x14ac:dyDescent="0.45">
      <c r="A2028" s="5">
        <v>45586</v>
      </c>
      <c r="B2028" s="1">
        <v>45586.325498692131</v>
      </c>
      <c r="C2028" s="3">
        <f t="shared" si="28"/>
        <v>7</v>
      </c>
      <c r="D2028" s="3" t="s">
        <v>4</v>
      </c>
      <c r="E2028" s="3" t="s">
        <v>716</v>
      </c>
      <c r="F2028" s="4">
        <v>35.76</v>
      </c>
      <c r="G2028" s="3" t="s">
        <v>13</v>
      </c>
      <c r="H2028" s="3" t="str">
        <f t="shared" si="29"/>
        <v>Morning</v>
      </c>
      <c r="I2028" s="3">
        <f t="shared" si="30"/>
        <v>1</v>
      </c>
      <c r="J2028" s="3">
        <f t="shared" si="31"/>
        <v>10</v>
      </c>
    </row>
    <row r="2029" spans="1:10" ht="14.25" customHeight="1" x14ac:dyDescent="0.45">
      <c r="A2029" s="5">
        <v>45586</v>
      </c>
      <c r="B2029" s="1">
        <v>45586.347180358796</v>
      </c>
      <c r="C2029" s="3">
        <f t="shared" si="28"/>
        <v>8</v>
      </c>
      <c r="D2029" s="3" t="s">
        <v>4</v>
      </c>
      <c r="E2029" s="3" t="s">
        <v>117</v>
      </c>
      <c r="F2029" s="4">
        <v>35.76</v>
      </c>
      <c r="G2029" s="3" t="s">
        <v>13</v>
      </c>
      <c r="H2029" s="3" t="str">
        <f t="shared" si="29"/>
        <v>Morning</v>
      </c>
      <c r="I2029" s="3">
        <f t="shared" si="30"/>
        <v>1</v>
      </c>
      <c r="J2029" s="3">
        <f t="shared" si="31"/>
        <v>10</v>
      </c>
    </row>
    <row r="2030" spans="1:10" ht="14.25" customHeight="1" x14ac:dyDescent="0.45">
      <c r="A2030" s="5">
        <v>45586</v>
      </c>
      <c r="B2030" s="1">
        <v>45586.378407800927</v>
      </c>
      <c r="C2030" s="3">
        <f t="shared" si="28"/>
        <v>9</v>
      </c>
      <c r="D2030" s="3" t="s">
        <v>4</v>
      </c>
      <c r="E2030" s="3" t="s">
        <v>405</v>
      </c>
      <c r="F2030" s="4">
        <v>30.86</v>
      </c>
      <c r="G2030" s="3" t="s">
        <v>20</v>
      </c>
      <c r="H2030" s="3" t="str">
        <f t="shared" si="29"/>
        <v>Morning</v>
      </c>
      <c r="I2030" s="3">
        <f t="shared" si="30"/>
        <v>1</v>
      </c>
      <c r="J2030" s="3">
        <f t="shared" si="31"/>
        <v>10</v>
      </c>
    </row>
    <row r="2031" spans="1:10" ht="14.25" customHeight="1" x14ac:dyDescent="0.45">
      <c r="A2031" s="5">
        <v>45586</v>
      </c>
      <c r="B2031" s="1">
        <v>45586.398906793984</v>
      </c>
      <c r="C2031" s="3">
        <f t="shared" si="28"/>
        <v>9</v>
      </c>
      <c r="D2031" s="3" t="s">
        <v>4</v>
      </c>
      <c r="E2031" s="3" t="s">
        <v>813</v>
      </c>
      <c r="F2031" s="4">
        <v>35.76</v>
      </c>
      <c r="G2031" s="3" t="s">
        <v>13</v>
      </c>
      <c r="H2031" s="3" t="str">
        <f t="shared" si="29"/>
        <v>Morning</v>
      </c>
      <c r="I2031" s="3">
        <f t="shared" si="30"/>
        <v>1</v>
      </c>
      <c r="J2031" s="3">
        <f t="shared" si="31"/>
        <v>10</v>
      </c>
    </row>
    <row r="2032" spans="1:10" ht="14.25" customHeight="1" x14ac:dyDescent="0.45">
      <c r="A2032" s="5">
        <v>45586</v>
      </c>
      <c r="B2032" s="1">
        <v>45586.434135925927</v>
      </c>
      <c r="C2032" s="3">
        <f t="shared" si="28"/>
        <v>10</v>
      </c>
      <c r="D2032" s="3" t="s">
        <v>4</v>
      </c>
      <c r="E2032" s="3" t="s">
        <v>720</v>
      </c>
      <c r="F2032" s="4">
        <v>25.96</v>
      </c>
      <c r="G2032" s="3" t="s">
        <v>17</v>
      </c>
      <c r="H2032" s="3" t="str">
        <f t="shared" si="29"/>
        <v>Morning</v>
      </c>
      <c r="I2032" s="3">
        <f t="shared" si="30"/>
        <v>1</v>
      </c>
      <c r="J2032" s="3">
        <f t="shared" si="31"/>
        <v>10</v>
      </c>
    </row>
    <row r="2033" spans="1:10" ht="14.25" customHeight="1" x14ac:dyDescent="0.45">
      <c r="A2033" s="5">
        <v>45586</v>
      </c>
      <c r="B2033" s="1">
        <v>45586.445656539348</v>
      </c>
      <c r="C2033" s="3">
        <f t="shared" si="28"/>
        <v>10</v>
      </c>
      <c r="D2033" s="3" t="s">
        <v>4</v>
      </c>
      <c r="E2033" s="3" t="s">
        <v>161</v>
      </c>
      <c r="F2033" s="4">
        <v>25.96</v>
      </c>
      <c r="G2033" s="3" t="s">
        <v>34</v>
      </c>
      <c r="H2033" s="3" t="str">
        <f t="shared" si="29"/>
        <v>Morning</v>
      </c>
      <c r="I2033" s="3">
        <f t="shared" si="30"/>
        <v>1</v>
      </c>
      <c r="J2033" s="3">
        <f t="shared" si="31"/>
        <v>10</v>
      </c>
    </row>
    <row r="2034" spans="1:10" ht="14.25" customHeight="1" x14ac:dyDescent="0.45">
      <c r="A2034" s="5">
        <v>45586</v>
      </c>
      <c r="B2034" s="1">
        <v>45586.44624484954</v>
      </c>
      <c r="C2034" s="3">
        <f t="shared" si="28"/>
        <v>10</v>
      </c>
      <c r="D2034" s="3" t="s">
        <v>4</v>
      </c>
      <c r="E2034" s="3" t="s">
        <v>161</v>
      </c>
      <c r="F2034" s="4">
        <v>25.96</v>
      </c>
      <c r="G2034" s="3" t="s">
        <v>34</v>
      </c>
      <c r="H2034" s="3" t="str">
        <f t="shared" si="29"/>
        <v>Morning</v>
      </c>
      <c r="I2034" s="3">
        <f t="shared" si="30"/>
        <v>1</v>
      </c>
      <c r="J2034" s="3">
        <f t="shared" si="31"/>
        <v>10</v>
      </c>
    </row>
    <row r="2035" spans="1:10" ht="14.25" customHeight="1" x14ac:dyDescent="0.45">
      <c r="A2035" s="5">
        <v>45586</v>
      </c>
      <c r="B2035" s="1">
        <v>45586.477565439818</v>
      </c>
      <c r="C2035" s="3">
        <f t="shared" si="28"/>
        <v>11</v>
      </c>
      <c r="D2035" s="3" t="s">
        <v>4</v>
      </c>
      <c r="E2035" s="3" t="s">
        <v>294</v>
      </c>
      <c r="F2035" s="4">
        <v>21.06</v>
      </c>
      <c r="G2035" s="3" t="s">
        <v>41</v>
      </c>
      <c r="H2035" s="3" t="str">
        <f t="shared" si="29"/>
        <v>Morning</v>
      </c>
      <c r="I2035" s="3">
        <f t="shared" si="30"/>
        <v>1</v>
      </c>
      <c r="J2035" s="3">
        <f t="shared" si="31"/>
        <v>10</v>
      </c>
    </row>
    <row r="2036" spans="1:10" ht="14.25" customHeight="1" x14ac:dyDescent="0.45">
      <c r="A2036" s="5">
        <v>45586</v>
      </c>
      <c r="B2036" s="1">
        <v>45586.528058958334</v>
      </c>
      <c r="C2036" s="3">
        <f t="shared" si="28"/>
        <v>12</v>
      </c>
      <c r="D2036" s="3" t="s">
        <v>4</v>
      </c>
      <c r="E2036" s="3" t="s">
        <v>771</v>
      </c>
      <c r="F2036" s="4">
        <v>35.76</v>
      </c>
      <c r="G2036" s="3" t="s">
        <v>49</v>
      </c>
      <c r="H2036" s="3" t="str">
        <f t="shared" si="29"/>
        <v>Afternoon</v>
      </c>
      <c r="I2036" s="3">
        <f t="shared" si="30"/>
        <v>1</v>
      </c>
      <c r="J2036" s="3">
        <f t="shared" si="31"/>
        <v>10</v>
      </c>
    </row>
    <row r="2037" spans="1:10" ht="14.25" customHeight="1" x14ac:dyDescent="0.45">
      <c r="A2037" s="5">
        <v>45586</v>
      </c>
      <c r="B2037" s="1">
        <v>45586.613148715274</v>
      </c>
      <c r="C2037" s="3">
        <f t="shared" si="28"/>
        <v>14</v>
      </c>
      <c r="D2037" s="3" t="s">
        <v>4</v>
      </c>
      <c r="E2037" s="3" t="s">
        <v>814</v>
      </c>
      <c r="F2037" s="4">
        <v>35.76</v>
      </c>
      <c r="G2037" s="3" t="s">
        <v>13</v>
      </c>
      <c r="H2037" s="3" t="str">
        <f t="shared" si="29"/>
        <v>Afternoon</v>
      </c>
      <c r="I2037" s="3">
        <f t="shared" si="30"/>
        <v>1</v>
      </c>
      <c r="J2037" s="3">
        <f t="shared" si="31"/>
        <v>10</v>
      </c>
    </row>
    <row r="2038" spans="1:10" ht="14.25" customHeight="1" x14ac:dyDescent="0.45">
      <c r="A2038" s="5">
        <v>45586</v>
      </c>
      <c r="B2038" s="1">
        <v>45586.613866284722</v>
      </c>
      <c r="C2038" s="3">
        <f t="shared" si="28"/>
        <v>14</v>
      </c>
      <c r="D2038" s="3" t="s">
        <v>4</v>
      </c>
      <c r="E2038" s="3" t="s">
        <v>746</v>
      </c>
      <c r="F2038" s="4">
        <v>35.76</v>
      </c>
      <c r="G2038" s="3" t="s">
        <v>13</v>
      </c>
      <c r="H2038" s="3" t="str">
        <f t="shared" si="29"/>
        <v>Afternoon</v>
      </c>
      <c r="I2038" s="3">
        <f t="shared" si="30"/>
        <v>1</v>
      </c>
      <c r="J2038" s="3">
        <f t="shared" si="31"/>
        <v>10</v>
      </c>
    </row>
    <row r="2039" spans="1:10" ht="14.25" customHeight="1" x14ac:dyDescent="0.45">
      <c r="A2039" s="5">
        <v>45586</v>
      </c>
      <c r="B2039" s="1">
        <v>45586.643778252313</v>
      </c>
      <c r="C2039" s="3">
        <f t="shared" si="28"/>
        <v>15</v>
      </c>
      <c r="D2039" s="3" t="s">
        <v>4</v>
      </c>
      <c r="E2039" s="3" t="s">
        <v>815</v>
      </c>
      <c r="F2039" s="4">
        <v>30.86</v>
      </c>
      <c r="G2039" s="3" t="s">
        <v>20</v>
      </c>
      <c r="H2039" s="3" t="str">
        <f t="shared" si="29"/>
        <v>Afternoon</v>
      </c>
      <c r="I2039" s="3">
        <f t="shared" si="30"/>
        <v>1</v>
      </c>
      <c r="J2039" s="3">
        <f t="shared" si="31"/>
        <v>10</v>
      </c>
    </row>
    <row r="2040" spans="1:10" ht="14.25" customHeight="1" x14ac:dyDescent="0.45">
      <c r="A2040" s="5">
        <v>45586</v>
      </c>
      <c r="B2040" s="1">
        <v>45586.652137569443</v>
      </c>
      <c r="C2040" s="3">
        <f t="shared" si="28"/>
        <v>15</v>
      </c>
      <c r="D2040" s="3" t="s">
        <v>4</v>
      </c>
      <c r="E2040" s="3" t="s">
        <v>816</v>
      </c>
      <c r="F2040" s="4">
        <v>25.96</v>
      </c>
      <c r="G2040" s="3" t="s">
        <v>34</v>
      </c>
      <c r="H2040" s="3" t="str">
        <f t="shared" si="29"/>
        <v>Afternoon</v>
      </c>
      <c r="I2040" s="3">
        <f t="shared" si="30"/>
        <v>1</v>
      </c>
      <c r="J2040" s="3">
        <f t="shared" si="31"/>
        <v>10</v>
      </c>
    </row>
    <row r="2041" spans="1:10" ht="14.25" customHeight="1" x14ac:dyDescent="0.45">
      <c r="A2041" s="5">
        <v>45586</v>
      </c>
      <c r="B2041" s="1">
        <v>45586.696498472222</v>
      </c>
      <c r="C2041" s="3">
        <f t="shared" si="28"/>
        <v>16</v>
      </c>
      <c r="D2041" s="3" t="s">
        <v>4</v>
      </c>
      <c r="E2041" s="3" t="s">
        <v>245</v>
      </c>
      <c r="F2041" s="4">
        <v>35.76</v>
      </c>
      <c r="G2041" s="3" t="s">
        <v>24</v>
      </c>
      <c r="H2041" s="3" t="str">
        <f t="shared" si="29"/>
        <v>Afternoon</v>
      </c>
      <c r="I2041" s="3">
        <f t="shared" si="30"/>
        <v>1</v>
      </c>
      <c r="J2041" s="3">
        <f t="shared" si="31"/>
        <v>10</v>
      </c>
    </row>
    <row r="2042" spans="1:10" ht="14.25" customHeight="1" x14ac:dyDescent="0.45">
      <c r="A2042" s="5">
        <v>45586</v>
      </c>
      <c r="B2042" s="1">
        <v>45586.705122094907</v>
      </c>
      <c r="C2042" s="3">
        <f t="shared" ref="C2042:C2296" si="32">HOUR(B2042)</f>
        <v>16</v>
      </c>
      <c r="D2042" s="3" t="s">
        <v>4</v>
      </c>
      <c r="E2042" s="3" t="s">
        <v>817</v>
      </c>
      <c r="F2042" s="4">
        <v>35.76</v>
      </c>
      <c r="G2042" s="3" t="s">
        <v>13</v>
      </c>
      <c r="H2042" s="3" t="str">
        <f t="shared" ref="H2042:H2296" si="33">IF(AND(C2042&gt;=5,C2042&lt;12),"Morning",
 IF(AND(C2042&gt;=12,C2042&lt;17),"Afternoon","Night"))</f>
        <v>Afternoon</v>
      </c>
      <c r="I2042" s="3">
        <f t="shared" ref="I2042:I2296" si="34">WEEKDAY(A2042, 2)</f>
        <v>1</v>
      </c>
      <c r="J2042" s="3">
        <f t="shared" ref="J2042:J2296" si="35">MONTH(A2042)</f>
        <v>10</v>
      </c>
    </row>
    <row r="2043" spans="1:10" ht="14.25" customHeight="1" x14ac:dyDescent="0.45">
      <c r="A2043" s="5">
        <v>45586</v>
      </c>
      <c r="B2043" s="1">
        <v>45586.806404537034</v>
      </c>
      <c r="C2043" s="3">
        <f t="shared" si="32"/>
        <v>19</v>
      </c>
      <c r="D2043" s="3" t="s">
        <v>4</v>
      </c>
      <c r="E2043" s="3" t="s">
        <v>818</v>
      </c>
      <c r="F2043" s="4">
        <v>35.76</v>
      </c>
      <c r="G2043" s="3" t="s">
        <v>15</v>
      </c>
      <c r="H2043" s="3" t="str">
        <f t="shared" si="33"/>
        <v>Night</v>
      </c>
      <c r="I2043" s="3">
        <f t="shared" si="34"/>
        <v>1</v>
      </c>
      <c r="J2043" s="3">
        <f t="shared" si="35"/>
        <v>10</v>
      </c>
    </row>
    <row r="2044" spans="1:10" ht="14.25" customHeight="1" x14ac:dyDescent="0.45">
      <c r="A2044" s="5">
        <v>45586</v>
      </c>
      <c r="B2044" s="1">
        <v>45586.878890115739</v>
      </c>
      <c r="C2044" s="3">
        <f t="shared" si="32"/>
        <v>21</v>
      </c>
      <c r="D2044" s="3" t="s">
        <v>4</v>
      </c>
      <c r="E2044" s="3" t="s">
        <v>819</v>
      </c>
      <c r="F2044" s="4">
        <v>35.76</v>
      </c>
      <c r="G2044" s="3" t="s">
        <v>13</v>
      </c>
      <c r="H2044" s="3" t="str">
        <f t="shared" si="33"/>
        <v>Night</v>
      </c>
      <c r="I2044" s="3">
        <f t="shared" si="34"/>
        <v>1</v>
      </c>
      <c r="J2044" s="3">
        <f t="shared" si="35"/>
        <v>10</v>
      </c>
    </row>
    <row r="2045" spans="1:10" ht="14.25" customHeight="1" x14ac:dyDescent="0.45">
      <c r="A2045" s="5">
        <v>45586</v>
      </c>
      <c r="B2045" s="1">
        <v>45586.938014467596</v>
      </c>
      <c r="C2045" s="3">
        <f t="shared" si="32"/>
        <v>22</v>
      </c>
      <c r="D2045" s="3" t="s">
        <v>4</v>
      </c>
      <c r="E2045" s="3" t="s">
        <v>809</v>
      </c>
      <c r="F2045" s="4">
        <v>35.76</v>
      </c>
      <c r="G2045" s="3" t="s">
        <v>24</v>
      </c>
      <c r="H2045" s="3" t="str">
        <f t="shared" si="33"/>
        <v>Night</v>
      </c>
      <c r="I2045" s="3">
        <f t="shared" si="34"/>
        <v>1</v>
      </c>
      <c r="J2045" s="3">
        <f t="shared" si="35"/>
        <v>10</v>
      </c>
    </row>
    <row r="2046" spans="1:10" ht="14.25" customHeight="1" x14ac:dyDescent="0.45">
      <c r="A2046" s="5">
        <v>45586</v>
      </c>
      <c r="B2046" s="1">
        <v>45586.938587569442</v>
      </c>
      <c r="C2046" s="3">
        <f t="shared" si="32"/>
        <v>22</v>
      </c>
      <c r="D2046" s="3" t="s">
        <v>4</v>
      </c>
      <c r="E2046" s="3" t="s">
        <v>811</v>
      </c>
      <c r="F2046" s="4">
        <v>35.76</v>
      </c>
      <c r="G2046" s="3" t="s">
        <v>15</v>
      </c>
      <c r="H2046" s="3" t="str">
        <f t="shared" si="33"/>
        <v>Night</v>
      </c>
      <c r="I2046" s="3">
        <f t="shared" si="34"/>
        <v>1</v>
      </c>
      <c r="J2046" s="3">
        <f t="shared" si="35"/>
        <v>10</v>
      </c>
    </row>
    <row r="2047" spans="1:10" ht="14.25" customHeight="1" x14ac:dyDescent="0.45">
      <c r="A2047" s="5">
        <v>45587</v>
      </c>
      <c r="B2047" s="1">
        <v>45587.314577893521</v>
      </c>
      <c r="C2047" s="3">
        <f t="shared" si="32"/>
        <v>7</v>
      </c>
      <c r="D2047" s="3" t="s">
        <v>4</v>
      </c>
      <c r="E2047" s="3" t="s">
        <v>716</v>
      </c>
      <c r="F2047" s="4">
        <v>35.76</v>
      </c>
      <c r="G2047" s="3" t="s">
        <v>13</v>
      </c>
      <c r="H2047" s="3" t="str">
        <f t="shared" si="33"/>
        <v>Morning</v>
      </c>
      <c r="I2047" s="3">
        <f t="shared" si="34"/>
        <v>2</v>
      </c>
      <c r="J2047" s="3">
        <f t="shared" si="35"/>
        <v>10</v>
      </c>
    </row>
    <row r="2048" spans="1:10" ht="14.25" customHeight="1" x14ac:dyDescent="0.45">
      <c r="A2048" s="5">
        <v>45587</v>
      </c>
      <c r="B2048" s="1">
        <v>45587.315278287038</v>
      </c>
      <c r="C2048" s="3">
        <f t="shared" si="32"/>
        <v>7</v>
      </c>
      <c r="D2048" s="3" t="s">
        <v>4</v>
      </c>
      <c r="E2048" s="3" t="s">
        <v>716</v>
      </c>
      <c r="F2048" s="4">
        <v>35.76</v>
      </c>
      <c r="G2048" s="3" t="s">
        <v>49</v>
      </c>
      <c r="H2048" s="3" t="str">
        <f t="shared" si="33"/>
        <v>Morning</v>
      </c>
      <c r="I2048" s="3">
        <f t="shared" si="34"/>
        <v>2</v>
      </c>
      <c r="J2048" s="3">
        <f t="shared" si="35"/>
        <v>10</v>
      </c>
    </row>
    <row r="2049" spans="1:10" ht="14.25" customHeight="1" x14ac:dyDescent="0.45">
      <c r="A2049" s="5">
        <v>45587</v>
      </c>
      <c r="B2049" s="1">
        <v>45587.351067361109</v>
      </c>
      <c r="C2049" s="3">
        <f t="shared" si="32"/>
        <v>8</v>
      </c>
      <c r="D2049" s="3" t="s">
        <v>4</v>
      </c>
      <c r="E2049" s="3" t="s">
        <v>296</v>
      </c>
      <c r="F2049" s="4">
        <v>30.86</v>
      </c>
      <c r="G2049" s="3" t="s">
        <v>20</v>
      </c>
      <c r="H2049" s="3" t="str">
        <f t="shared" si="33"/>
        <v>Morning</v>
      </c>
      <c r="I2049" s="3">
        <f t="shared" si="34"/>
        <v>2</v>
      </c>
      <c r="J2049" s="3">
        <f t="shared" si="35"/>
        <v>10</v>
      </c>
    </row>
    <row r="2050" spans="1:10" ht="14.25" customHeight="1" x14ac:dyDescent="0.45">
      <c r="A2050" s="5">
        <v>45587</v>
      </c>
      <c r="B2050" s="1">
        <v>45587.38738896991</v>
      </c>
      <c r="C2050" s="3">
        <f t="shared" si="32"/>
        <v>9</v>
      </c>
      <c r="D2050" s="3" t="s">
        <v>4</v>
      </c>
      <c r="E2050" s="3" t="s">
        <v>820</v>
      </c>
      <c r="F2050" s="4">
        <v>25.96</v>
      </c>
      <c r="G2050" s="3" t="s">
        <v>34</v>
      </c>
      <c r="H2050" s="3" t="str">
        <f t="shared" si="33"/>
        <v>Morning</v>
      </c>
      <c r="I2050" s="3">
        <f t="shared" si="34"/>
        <v>2</v>
      </c>
      <c r="J2050" s="3">
        <f t="shared" si="35"/>
        <v>10</v>
      </c>
    </row>
    <row r="2051" spans="1:10" ht="14.25" customHeight="1" x14ac:dyDescent="0.45">
      <c r="A2051" s="5">
        <v>45587</v>
      </c>
      <c r="B2051" s="1">
        <v>45587.452457013889</v>
      </c>
      <c r="C2051" s="3">
        <f t="shared" si="32"/>
        <v>10</v>
      </c>
      <c r="D2051" s="3" t="s">
        <v>4</v>
      </c>
      <c r="E2051" s="3" t="s">
        <v>422</v>
      </c>
      <c r="F2051" s="4">
        <v>21.06</v>
      </c>
      <c r="G2051" s="3" t="s">
        <v>41</v>
      </c>
      <c r="H2051" s="3" t="str">
        <f t="shared" si="33"/>
        <v>Morning</v>
      </c>
      <c r="I2051" s="3">
        <f t="shared" si="34"/>
        <v>2</v>
      </c>
      <c r="J2051" s="3">
        <f t="shared" si="35"/>
        <v>10</v>
      </c>
    </row>
    <row r="2052" spans="1:10" ht="14.25" customHeight="1" x14ac:dyDescent="0.45">
      <c r="A2052" s="5">
        <v>45587</v>
      </c>
      <c r="B2052" s="1">
        <v>45587.452975706015</v>
      </c>
      <c r="C2052" s="3">
        <f t="shared" si="32"/>
        <v>10</v>
      </c>
      <c r="D2052" s="3" t="s">
        <v>4</v>
      </c>
      <c r="E2052" s="3" t="s">
        <v>422</v>
      </c>
      <c r="F2052" s="4">
        <v>25.96</v>
      </c>
      <c r="G2052" s="3" t="s">
        <v>34</v>
      </c>
      <c r="H2052" s="3" t="str">
        <f t="shared" si="33"/>
        <v>Morning</v>
      </c>
      <c r="I2052" s="3">
        <f t="shared" si="34"/>
        <v>2</v>
      </c>
      <c r="J2052" s="3">
        <f t="shared" si="35"/>
        <v>10</v>
      </c>
    </row>
    <row r="2053" spans="1:10" ht="14.25" customHeight="1" x14ac:dyDescent="0.45">
      <c r="A2053" s="5">
        <v>45587</v>
      </c>
      <c r="B2053" s="1">
        <v>45587.754890902776</v>
      </c>
      <c r="C2053" s="3">
        <f t="shared" si="32"/>
        <v>18</v>
      </c>
      <c r="D2053" s="3" t="s">
        <v>4</v>
      </c>
      <c r="E2053" s="3" t="s">
        <v>821</v>
      </c>
      <c r="F2053" s="4">
        <v>25.96</v>
      </c>
      <c r="G2053" s="3" t="s">
        <v>17</v>
      </c>
      <c r="H2053" s="3" t="str">
        <f t="shared" si="33"/>
        <v>Night</v>
      </c>
      <c r="I2053" s="3">
        <f t="shared" si="34"/>
        <v>2</v>
      </c>
      <c r="J2053" s="3">
        <f t="shared" si="35"/>
        <v>10</v>
      </c>
    </row>
    <row r="2054" spans="1:10" ht="14.25" customHeight="1" x14ac:dyDescent="0.45">
      <c r="A2054" s="5">
        <v>45587</v>
      </c>
      <c r="B2054" s="1">
        <v>45587.82406496528</v>
      </c>
      <c r="C2054" s="3">
        <f t="shared" si="32"/>
        <v>19</v>
      </c>
      <c r="D2054" s="3" t="s">
        <v>4</v>
      </c>
      <c r="E2054" s="3" t="s">
        <v>527</v>
      </c>
      <c r="F2054" s="4">
        <v>35.76</v>
      </c>
      <c r="G2054" s="3" t="s">
        <v>15</v>
      </c>
      <c r="H2054" s="3" t="str">
        <f t="shared" si="33"/>
        <v>Night</v>
      </c>
      <c r="I2054" s="3">
        <f t="shared" si="34"/>
        <v>2</v>
      </c>
      <c r="J2054" s="3">
        <f t="shared" si="35"/>
        <v>10</v>
      </c>
    </row>
    <row r="2055" spans="1:10" ht="14.25" customHeight="1" x14ac:dyDescent="0.45">
      <c r="A2055" s="5">
        <v>45587</v>
      </c>
      <c r="B2055" s="1">
        <v>45587.82488965278</v>
      </c>
      <c r="C2055" s="3">
        <f t="shared" si="32"/>
        <v>19</v>
      </c>
      <c r="D2055" s="3" t="s">
        <v>4</v>
      </c>
      <c r="E2055" s="3" t="s">
        <v>527</v>
      </c>
      <c r="F2055" s="4">
        <v>35.76</v>
      </c>
      <c r="G2055" s="3" t="s">
        <v>13</v>
      </c>
      <c r="H2055" s="3" t="str">
        <f t="shared" si="33"/>
        <v>Night</v>
      </c>
      <c r="I2055" s="3">
        <f t="shared" si="34"/>
        <v>2</v>
      </c>
      <c r="J2055" s="3">
        <f t="shared" si="35"/>
        <v>10</v>
      </c>
    </row>
    <row r="2056" spans="1:10" ht="14.25" customHeight="1" x14ac:dyDescent="0.45">
      <c r="A2056" s="5">
        <v>45588</v>
      </c>
      <c r="B2056" s="1">
        <v>45588.332022766204</v>
      </c>
      <c r="C2056" s="3">
        <f t="shared" si="32"/>
        <v>7</v>
      </c>
      <c r="D2056" s="3" t="s">
        <v>4</v>
      </c>
      <c r="E2056" s="3" t="s">
        <v>716</v>
      </c>
      <c r="F2056" s="4">
        <v>35.76</v>
      </c>
      <c r="G2056" s="3" t="s">
        <v>13</v>
      </c>
      <c r="H2056" s="3" t="str">
        <f t="shared" si="33"/>
        <v>Morning</v>
      </c>
      <c r="I2056" s="3">
        <f t="shared" si="34"/>
        <v>3</v>
      </c>
      <c r="J2056" s="3">
        <f t="shared" si="35"/>
        <v>10</v>
      </c>
    </row>
    <row r="2057" spans="1:10" ht="14.25" customHeight="1" x14ac:dyDescent="0.45">
      <c r="A2057" s="5">
        <v>45588</v>
      </c>
      <c r="B2057" s="1">
        <v>45588.364754606482</v>
      </c>
      <c r="C2057" s="3">
        <f t="shared" si="32"/>
        <v>8</v>
      </c>
      <c r="D2057" s="3" t="s">
        <v>4</v>
      </c>
      <c r="E2057" s="3" t="s">
        <v>296</v>
      </c>
      <c r="F2057" s="4">
        <v>30.86</v>
      </c>
      <c r="G2057" s="3" t="s">
        <v>20</v>
      </c>
      <c r="H2057" s="3" t="str">
        <f t="shared" si="33"/>
        <v>Morning</v>
      </c>
      <c r="I2057" s="3">
        <f t="shared" si="34"/>
        <v>3</v>
      </c>
      <c r="J2057" s="3">
        <f t="shared" si="35"/>
        <v>10</v>
      </c>
    </row>
    <row r="2058" spans="1:10" ht="14.25" customHeight="1" x14ac:dyDescent="0.45">
      <c r="A2058" s="5">
        <v>45588</v>
      </c>
      <c r="B2058" s="1">
        <v>45588.434002187503</v>
      </c>
      <c r="C2058" s="3">
        <f t="shared" si="32"/>
        <v>10</v>
      </c>
      <c r="D2058" s="3" t="s">
        <v>4</v>
      </c>
      <c r="E2058" s="3" t="s">
        <v>161</v>
      </c>
      <c r="F2058" s="4">
        <v>25.96</v>
      </c>
      <c r="G2058" s="3" t="s">
        <v>34</v>
      </c>
      <c r="H2058" s="3" t="str">
        <f t="shared" si="33"/>
        <v>Morning</v>
      </c>
      <c r="I2058" s="3">
        <f t="shared" si="34"/>
        <v>3</v>
      </c>
      <c r="J2058" s="3">
        <f t="shared" si="35"/>
        <v>10</v>
      </c>
    </row>
    <row r="2059" spans="1:10" ht="14.25" customHeight="1" x14ac:dyDescent="0.45">
      <c r="A2059" s="5">
        <v>45588</v>
      </c>
      <c r="B2059" s="1">
        <v>45588.521590567128</v>
      </c>
      <c r="C2059" s="3">
        <f t="shared" si="32"/>
        <v>12</v>
      </c>
      <c r="D2059" s="3" t="s">
        <v>4</v>
      </c>
      <c r="E2059" s="3" t="s">
        <v>822</v>
      </c>
      <c r="F2059" s="4">
        <v>30.86</v>
      </c>
      <c r="G2059" s="3" t="s">
        <v>20</v>
      </c>
      <c r="H2059" s="3" t="str">
        <f t="shared" si="33"/>
        <v>Afternoon</v>
      </c>
      <c r="I2059" s="3">
        <f t="shared" si="34"/>
        <v>3</v>
      </c>
      <c r="J2059" s="3">
        <f t="shared" si="35"/>
        <v>10</v>
      </c>
    </row>
    <row r="2060" spans="1:10" ht="14.25" customHeight="1" x14ac:dyDescent="0.45">
      <c r="A2060" s="5">
        <v>45588</v>
      </c>
      <c r="B2060" s="1">
        <v>45588.680581736109</v>
      </c>
      <c r="C2060" s="3">
        <f t="shared" si="32"/>
        <v>16</v>
      </c>
      <c r="D2060" s="3" t="s">
        <v>4</v>
      </c>
      <c r="E2060" s="3" t="s">
        <v>823</v>
      </c>
      <c r="F2060" s="4">
        <v>30.86</v>
      </c>
      <c r="G2060" s="3" t="s">
        <v>20</v>
      </c>
      <c r="H2060" s="3" t="str">
        <f t="shared" si="33"/>
        <v>Afternoon</v>
      </c>
      <c r="I2060" s="3">
        <f t="shared" si="34"/>
        <v>3</v>
      </c>
      <c r="J2060" s="3">
        <f t="shared" si="35"/>
        <v>10</v>
      </c>
    </row>
    <row r="2061" spans="1:10" ht="14.25" customHeight="1" x14ac:dyDescent="0.45">
      <c r="A2061" s="5">
        <v>45588</v>
      </c>
      <c r="B2061" s="1">
        <v>45588.68135457176</v>
      </c>
      <c r="C2061" s="3">
        <f t="shared" si="32"/>
        <v>16</v>
      </c>
      <c r="D2061" s="3" t="s">
        <v>4</v>
      </c>
      <c r="E2061" s="3" t="s">
        <v>823</v>
      </c>
      <c r="F2061" s="4">
        <v>30.86</v>
      </c>
      <c r="G2061" s="3" t="s">
        <v>20</v>
      </c>
      <c r="H2061" s="3" t="str">
        <f t="shared" si="33"/>
        <v>Afternoon</v>
      </c>
      <c r="I2061" s="3">
        <f t="shared" si="34"/>
        <v>3</v>
      </c>
      <c r="J2061" s="3">
        <f t="shared" si="35"/>
        <v>10</v>
      </c>
    </row>
    <row r="2062" spans="1:10" ht="14.25" customHeight="1" x14ac:dyDescent="0.45">
      <c r="A2062" s="5">
        <v>45588</v>
      </c>
      <c r="B2062" s="1">
        <v>45588.696183101849</v>
      </c>
      <c r="C2062" s="3">
        <f t="shared" si="32"/>
        <v>16</v>
      </c>
      <c r="D2062" s="3" t="s">
        <v>4</v>
      </c>
      <c r="E2062" s="3" t="s">
        <v>824</v>
      </c>
      <c r="F2062" s="4">
        <v>35.76</v>
      </c>
      <c r="G2062" s="3" t="s">
        <v>49</v>
      </c>
      <c r="H2062" s="3" t="str">
        <f t="shared" si="33"/>
        <v>Afternoon</v>
      </c>
      <c r="I2062" s="3">
        <f t="shared" si="34"/>
        <v>3</v>
      </c>
      <c r="J2062" s="3">
        <f t="shared" si="35"/>
        <v>10</v>
      </c>
    </row>
    <row r="2063" spans="1:10" ht="14.25" customHeight="1" x14ac:dyDescent="0.45">
      <c r="A2063" s="5">
        <v>45588</v>
      </c>
      <c r="B2063" s="1">
        <v>45588.710258437502</v>
      </c>
      <c r="C2063" s="3">
        <f t="shared" si="32"/>
        <v>17</v>
      </c>
      <c r="D2063" s="3" t="s">
        <v>4</v>
      </c>
      <c r="E2063" s="3" t="s">
        <v>825</v>
      </c>
      <c r="F2063" s="4">
        <v>21.06</v>
      </c>
      <c r="G2063" s="3" t="s">
        <v>41</v>
      </c>
      <c r="H2063" s="3" t="str">
        <f t="shared" si="33"/>
        <v>Night</v>
      </c>
      <c r="I2063" s="3">
        <f t="shared" si="34"/>
        <v>3</v>
      </c>
      <c r="J2063" s="3">
        <f t="shared" si="35"/>
        <v>10</v>
      </c>
    </row>
    <row r="2064" spans="1:10" ht="14.25" customHeight="1" x14ac:dyDescent="0.45">
      <c r="A2064" s="5">
        <v>45588</v>
      </c>
      <c r="B2064" s="1">
        <v>45588.790954988428</v>
      </c>
      <c r="C2064" s="3">
        <f t="shared" si="32"/>
        <v>18</v>
      </c>
      <c r="D2064" s="3" t="s">
        <v>4</v>
      </c>
      <c r="E2064" s="3" t="s">
        <v>60</v>
      </c>
      <c r="F2064" s="4">
        <v>35.76</v>
      </c>
      <c r="G2064" s="3" t="s">
        <v>24</v>
      </c>
      <c r="H2064" s="3" t="str">
        <f t="shared" si="33"/>
        <v>Night</v>
      </c>
      <c r="I2064" s="3">
        <f t="shared" si="34"/>
        <v>3</v>
      </c>
      <c r="J2064" s="3">
        <f t="shared" si="35"/>
        <v>10</v>
      </c>
    </row>
    <row r="2065" spans="1:10" ht="14.25" customHeight="1" x14ac:dyDescent="0.45">
      <c r="A2065" s="5">
        <v>45588</v>
      </c>
      <c r="B2065" s="1">
        <v>45588.792164687497</v>
      </c>
      <c r="C2065" s="3">
        <f t="shared" si="32"/>
        <v>19</v>
      </c>
      <c r="D2065" s="3" t="s">
        <v>4</v>
      </c>
      <c r="E2065" s="3" t="s">
        <v>60</v>
      </c>
      <c r="F2065" s="4">
        <v>35.76</v>
      </c>
      <c r="G2065" s="3" t="s">
        <v>49</v>
      </c>
      <c r="H2065" s="3" t="str">
        <f t="shared" si="33"/>
        <v>Night</v>
      </c>
      <c r="I2065" s="3">
        <f t="shared" si="34"/>
        <v>3</v>
      </c>
      <c r="J2065" s="3">
        <f t="shared" si="35"/>
        <v>10</v>
      </c>
    </row>
    <row r="2066" spans="1:10" ht="14.25" customHeight="1" x14ac:dyDescent="0.45">
      <c r="A2066" s="5">
        <v>45588</v>
      </c>
      <c r="B2066" s="1">
        <v>45588.914823437502</v>
      </c>
      <c r="C2066" s="3">
        <f t="shared" si="32"/>
        <v>21</v>
      </c>
      <c r="D2066" s="3" t="s">
        <v>4</v>
      </c>
      <c r="E2066" s="3" t="s">
        <v>538</v>
      </c>
      <c r="F2066" s="4">
        <v>30.86</v>
      </c>
      <c r="G2066" s="3" t="s">
        <v>20</v>
      </c>
      <c r="H2066" s="3" t="str">
        <f t="shared" si="33"/>
        <v>Night</v>
      </c>
      <c r="I2066" s="3">
        <f t="shared" si="34"/>
        <v>3</v>
      </c>
      <c r="J2066" s="3">
        <f t="shared" si="35"/>
        <v>10</v>
      </c>
    </row>
    <row r="2067" spans="1:10" ht="14.25" customHeight="1" x14ac:dyDescent="0.45">
      <c r="A2067" s="5">
        <v>45588</v>
      </c>
      <c r="B2067" s="1">
        <v>45588.915552627317</v>
      </c>
      <c r="C2067" s="3">
        <f t="shared" si="32"/>
        <v>21</v>
      </c>
      <c r="D2067" s="3" t="s">
        <v>4</v>
      </c>
      <c r="E2067" s="3" t="s">
        <v>826</v>
      </c>
      <c r="F2067" s="4">
        <v>35.76</v>
      </c>
      <c r="G2067" s="3" t="s">
        <v>15</v>
      </c>
      <c r="H2067" s="3" t="str">
        <f t="shared" si="33"/>
        <v>Night</v>
      </c>
      <c r="I2067" s="3">
        <f t="shared" si="34"/>
        <v>3</v>
      </c>
      <c r="J2067" s="3">
        <f t="shared" si="35"/>
        <v>10</v>
      </c>
    </row>
    <row r="2068" spans="1:10" ht="14.25" customHeight="1" x14ac:dyDescent="0.45">
      <c r="A2068" s="5">
        <v>45588</v>
      </c>
      <c r="B2068" s="1">
        <v>45588.933082291667</v>
      </c>
      <c r="C2068" s="3">
        <f t="shared" si="32"/>
        <v>22</v>
      </c>
      <c r="D2068" s="3" t="s">
        <v>4</v>
      </c>
      <c r="E2068" s="3" t="s">
        <v>827</v>
      </c>
      <c r="F2068" s="4">
        <v>35.76</v>
      </c>
      <c r="G2068" s="3" t="s">
        <v>13</v>
      </c>
      <c r="H2068" s="3" t="str">
        <f t="shared" si="33"/>
        <v>Night</v>
      </c>
      <c r="I2068" s="3">
        <f t="shared" si="34"/>
        <v>3</v>
      </c>
      <c r="J2068" s="3">
        <f t="shared" si="35"/>
        <v>10</v>
      </c>
    </row>
    <row r="2069" spans="1:10" ht="14.25" customHeight="1" x14ac:dyDescent="0.45">
      <c r="A2069" s="5">
        <v>45589</v>
      </c>
      <c r="B2069" s="1">
        <v>45589.505400023147</v>
      </c>
      <c r="C2069" s="3">
        <f t="shared" si="32"/>
        <v>12</v>
      </c>
      <c r="D2069" s="3" t="s">
        <v>4</v>
      </c>
      <c r="E2069" s="3" t="s">
        <v>828</v>
      </c>
      <c r="F2069" s="4">
        <v>25.96</v>
      </c>
      <c r="G2069" s="3" t="s">
        <v>17</v>
      </c>
      <c r="H2069" s="3" t="str">
        <f t="shared" si="33"/>
        <v>Afternoon</v>
      </c>
      <c r="I2069" s="3">
        <f t="shared" si="34"/>
        <v>4</v>
      </c>
      <c r="J2069" s="3">
        <f t="shared" si="35"/>
        <v>10</v>
      </c>
    </row>
    <row r="2070" spans="1:10" ht="14.25" customHeight="1" x14ac:dyDescent="0.45">
      <c r="A2070" s="5">
        <v>45589</v>
      </c>
      <c r="B2070" s="1">
        <v>45589.558328483799</v>
      </c>
      <c r="C2070" s="3">
        <f t="shared" si="32"/>
        <v>13</v>
      </c>
      <c r="D2070" s="3" t="s">
        <v>4</v>
      </c>
      <c r="E2070" s="3" t="s">
        <v>829</v>
      </c>
      <c r="F2070" s="4">
        <v>35.76</v>
      </c>
      <c r="G2070" s="3" t="s">
        <v>49</v>
      </c>
      <c r="H2070" s="3" t="str">
        <f t="shared" si="33"/>
        <v>Afternoon</v>
      </c>
      <c r="I2070" s="3">
        <f t="shared" si="34"/>
        <v>4</v>
      </c>
      <c r="J2070" s="3">
        <f t="shared" si="35"/>
        <v>10</v>
      </c>
    </row>
    <row r="2071" spans="1:10" ht="14.25" customHeight="1" x14ac:dyDescent="0.45">
      <c r="A2071" s="5">
        <v>45589</v>
      </c>
      <c r="B2071" s="1">
        <v>45589.590123969909</v>
      </c>
      <c r="C2071" s="3">
        <f t="shared" si="32"/>
        <v>14</v>
      </c>
      <c r="D2071" s="3" t="s">
        <v>4</v>
      </c>
      <c r="E2071" s="3" t="s">
        <v>824</v>
      </c>
      <c r="F2071" s="4">
        <v>35.76</v>
      </c>
      <c r="G2071" s="3" t="s">
        <v>49</v>
      </c>
      <c r="H2071" s="3" t="str">
        <f t="shared" si="33"/>
        <v>Afternoon</v>
      </c>
      <c r="I2071" s="3">
        <f t="shared" si="34"/>
        <v>4</v>
      </c>
      <c r="J2071" s="3">
        <f t="shared" si="35"/>
        <v>10</v>
      </c>
    </row>
    <row r="2072" spans="1:10" ht="14.25" customHeight="1" x14ac:dyDescent="0.45">
      <c r="A2072" s="5">
        <v>45589</v>
      </c>
      <c r="B2072" s="1">
        <v>45589.617382627315</v>
      </c>
      <c r="C2072" s="3">
        <f t="shared" si="32"/>
        <v>14</v>
      </c>
      <c r="D2072" s="3" t="s">
        <v>4</v>
      </c>
      <c r="E2072" s="3" t="s">
        <v>830</v>
      </c>
      <c r="F2072" s="4">
        <v>35.76</v>
      </c>
      <c r="G2072" s="3" t="s">
        <v>15</v>
      </c>
      <c r="H2072" s="3" t="str">
        <f t="shared" si="33"/>
        <v>Afternoon</v>
      </c>
      <c r="I2072" s="3">
        <f t="shared" si="34"/>
        <v>4</v>
      </c>
      <c r="J2072" s="3">
        <f t="shared" si="35"/>
        <v>10</v>
      </c>
    </row>
    <row r="2073" spans="1:10" ht="14.25" customHeight="1" x14ac:dyDescent="0.45">
      <c r="A2073" s="5">
        <v>45589</v>
      </c>
      <c r="B2073" s="1">
        <v>45589.617932175926</v>
      </c>
      <c r="C2073" s="3">
        <f t="shared" si="32"/>
        <v>14</v>
      </c>
      <c r="D2073" s="3" t="s">
        <v>4</v>
      </c>
      <c r="E2073" s="3" t="s">
        <v>830</v>
      </c>
      <c r="F2073" s="4">
        <v>35.76</v>
      </c>
      <c r="G2073" s="3" t="s">
        <v>13</v>
      </c>
      <c r="H2073" s="3" t="str">
        <f t="shared" si="33"/>
        <v>Afternoon</v>
      </c>
      <c r="I2073" s="3">
        <f t="shared" si="34"/>
        <v>4</v>
      </c>
      <c r="J2073" s="3">
        <f t="shared" si="35"/>
        <v>10</v>
      </c>
    </row>
    <row r="2074" spans="1:10" ht="14.25" customHeight="1" x14ac:dyDescent="0.45">
      <c r="A2074" s="5">
        <v>45589</v>
      </c>
      <c r="B2074" s="1">
        <v>45589.658018425929</v>
      </c>
      <c r="C2074" s="3">
        <f t="shared" si="32"/>
        <v>15</v>
      </c>
      <c r="D2074" s="3" t="s">
        <v>4</v>
      </c>
      <c r="E2074" s="3" t="s">
        <v>808</v>
      </c>
      <c r="F2074" s="4">
        <v>35.76</v>
      </c>
      <c r="G2074" s="3" t="s">
        <v>13</v>
      </c>
      <c r="H2074" s="3" t="str">
        <f t="shared" si="33"/>
        <v>Afternoon</v>
      </c>
      <c r="I2074" s="3">
        <f t="shared" si="34"/>
        <v>4</v>
      </c>
      <c r="J2074" s="3">
        <f t="shared" si="35"/>
        <v>10</v>
      </c>
    </row>
    <row r="2075" spans="1:10" ht="14.25" customHeight="1" x14ac:dyDescent="0.45">
      <c r="A2075" s="5">
        <v>45589</v>
      </c>
      <c r="B2075" s="1">
        <v>45589.658679826389</v>
      </c>
      <c r="C2075" s="3">
        <f t="shared" si="32"/>
        <v>15</v>
      </c>
      <c r="D2075" s="3" t="s">
        <v>4</v>
      </c>
      <c r="E2075" s="3" t="s">
        <v>808</v>
      </c>
      <c r="F2075" s="4">
        <v>35.76</v>
      </c>
      <c r="G2075" s="3" t="s">
        <v>13</v>
      </c>
      <c r="H2075" s="3" t="str">
        <f t="shared" si="33"/>
        <v>Afternoon</v>
      </c>
      <c r="I2075" s="3">
        <f t="shared" si="34"/>
        <v>4</v>
      </c>
      <c r="J2075" s="3">
        <f t="shared" si="35"/>
        <v>10</v>
      </c>
    </row>
    <row r="2076" spans="1:10" ht="14.25" customHeight="1" x14ac:dyDescent="0.45">
      <c r="A2076" s="5">
        <v>45589</v>
      </c>
      <c r="B2076" s="1">
        <v>45589.787353217595</v>
      </c>
      <c r="C2076" s="3">
        <f t="shared" si="32"/>
        <v>18</v>
      </c>
      <c r="D2076" s="3" t="s">
        <v>4</v>
      </c>
      <c r="E2076" s="3" t="s">
        <v>831</v>
      </c>
      <c r="F2076" s="4">
        <v>25.96</v>
      </c>
      <c r="G2076" s="3" t="s">
        <v>17</v>
      </c>
      <c r="H2076" s="3" t="str">
        <f t="shared" si="33"/>
        <v>Night</v>
      </c>
      <c r="I2076" s="3">
        <f t="shared" si="34"/>
        <v>4</v>
      </c>
      <c r="J2076" s="3">
        <f t="shared" si="35"/>
        <v>10</v>
      </c>
    </row>
    <row r="2077" spans="1:10" ht="14.25" customHeight="1" x14ac:dyDescent="0.45">
      <c r="A2077" s="5">
        <v>45589</v>
      </c>
      <c r="B2077" s="1">
        <v>45589.788282106485</v>
      </c>
      <c r="C2077" s="3">
        <f t="shared" si="32"/>
        <v>18</v>
      </c>
      <c r="D2077" s="3" t="s">
        <v>4</v>
      </c>
      <c r="E2077" s="3" t="s">
        <v>831</v>
      </c>
      <c r="F2077" s="4">
        <v>25.96</v>
      </c>
      <c r="G2077" s="3" t="s">
        <v>17</v>
      </c>
      <c r="H2077" s="3" t="str">
        <f t="shared" si="33"/>
        <v>Night</v>
      </c>
      <c r="I2077" s="3">
        <f t="shared" si="34"/>
        <v>4</v>
      </c>
      <c r="J2077" s="3">
        <f t="shared" si="35"/>
        <v>10</v>
      </c>
    </row>
    <row r="2078" spans="1:10" ht="14.25" customHeight="1" x14ac:dyDescent="0.45">
      <c r="A2078" s="5">
        <v>45589</v>
      </c>
      <c r="B2078" s="1">
        <v>45589.826605740738</v>
      </c>
      <c r="C2078" s="3">
        <f t="shared" si="32"/>
        <v>19</v>
      </c>
      <c r="D2078" s="3" t="s">
        <v>4</v>
      </c>
      <c r="E2078" s="3" t="s">
        <v>527</v>
      </c>
      <c r="F2078" s="4">
        <v>35.76</v>
      </c>
      <c r="G2078" s="3" t="s">
        <v>13</v>
      </c>
      <c r="H2078" s="3" t="str">
        <f t="shared" si="33"/>
        <v>Night</v>
      </c>
      <c r="I2078" s="3">
        <f t="shared" si="34"/>
        <v>4</v>
      </c>
      <c r="J2078" s="3">
        <f t="shared" si="35"/>
        <v>10</v>
      </c>
    </row>
    <row r="2079" spans="1:10" ht="14.25" customHeight="1" x14ac:dyDescent="0.45">
      <c r="A2079" s="5">
        <v>45589</v>
      </c>
      <c r="B2079" s="1">
        <v>45589.864021712965</v>
      </c>
      <c r="C2079" s="3">
        <f t="shared" si="32"/>
        <v>20</v>
      </c>
      <c r="D2079" s="3" t="s">
        <v>4</v>
      </c>
      <c r="E2079" s="3" t="s">
        <v>832</v>
      </c>
      <c r="F2079" s="4">
        <v>25.96</v>
      </c>
      <c r="G2079" s="3" t="s">
        <v>17</v>
      </c>
      <c r="H2079" s="3" t="str">
        <f t="shared" si="33"/>
        <v>Night</v>
      </c>
      <c r="I2079" s="3">
        <f t="shared" si="34"/>
        <v>4</v>
      </c>
      <c r="J2079" s="3">
        <f t="shared" si="35"/>
        <v>10</v>
      </c>
    </row>
    <row r="2080" spans="1:10" ht="14.25" customHeight="1" x14ac:dyDescent="0.45">
      <c r="A2080" s="5">
        <v>45589</v>
      </c>
      <c r="B2080" s="1">
        <v>45589.885241759257</v>
      </c>
      <c r="C2080" s="3">
        <f t="shared" si="32"/>
        <v>21</v>
      </c>
      <c r="D2080" s="3" t="s">
        <v>4</v>
      </c>
      <c r="E2080" s="3" t="s">
        <v>833</v>
      </c>
      <c r="F2080" s="4">
        <v>35.76</v>
      </c>
      <c r="G2080" s="3" t="s">
        <v>15</v>
      </c>
      <c r="H2080" s="3" t="str">
        <f t="shared" si="33"/>
        <v>Night</v>
      </c>
      <c r="I2080" s="3">
        <f t="shared" si="34"/>
        <v>4</v>
      </c>
      <c r="J2080" s="3">
        <f t="shared" si="35"/>
        <v>10</v>
      </c>
    </row>
    <row r="2081" spans="1:10" ht="14.25" customHeight="1" x14ac:dyDescent="0.45">
      <c r="A2081" s="5">
        <v>45589</v>
      </c>
      <c r="B2081" s="1">
        <v>45589.885753773146</v>
      </c>
      <c r="C2081" s="3">
        <f t="shared" si="32"/>
        <v>21</v>
      </c>
      <c r="D2081" s="3" t="s">
        <v>4</v>
      </c>
      <c r="E2081" s="3" t="s">
        <v>833</v>
      </c>
      <c r="F2081" s="4">
        <v>35.76</v>
      </c>
      <c r="G2081" s="3" t="s">
        <v>15</v>
      </c>
      <c r="H2081" s="3" t="str">
        <f t="shared" si="33"/>
        <v>Night</v>
      </c>
      <c r="I2081" s="3">
        <f t="shared" si="34"/>
        <v>4</v>
      </c>
      <c r="J2081" s="3">
        <f t="shared" si="35"/>
        <v>10</v>
      </c>
    </row>
    <row r="2082" spans="1:10" ht="14.25" customHeight="1" x14ac:dyDescent="0.45">
      <c r="A2082" s="5">
        <v>45589</v>
      </c>
      <c r="B2082" s="1">
        <v>45589.914121099537</v>
      </c>
      <c r="C2082" s="3">
        <f t="shared" si="32"/>
        <v>21</v>
      </c>
      <c r="D2082" s="3" t="s">
        <v>4</v>
      </c>
      <c r="E2082" s="3" t="s">
        <v>657</v>
      </c>
      <c r="F2082" s="4">
        <v>35.76</v>
      </c>
      <c r="G2082" s="3" t="s">
        <v>15</v>
      </c>
      <c r="H2082" s="3" t="str">
        <f t="shared" si="33"/>
        <v>Night</v>
      </c>
      <c r="I2082" s="3">
        <f t="shared" si="34"/>
        <v>4</v>
      </c>
      <c r="J2082" s="3">
        <f t="shared" si="35"/>
        <v>10</v>
      </c>
    </row>
    <row r="2083" spans="1:10" ht="14.25" customHeight="1" x14ac:dyDescent="0.45">
      <c r="A2083" s="5">
        <v>45589</v>
      </c>
      <c r="B2083" s="1">
        <v>45589.914699398149</v>
      </c>
      <c r="C2083" s="3">
        <f t="shared" si="32"/>
        <v>21</v>
      </c>
      <c r="D2083" s="3" t="s">
        <v>4</v>
      </c>
      <c r="E2083" s="3" t="s">
        <v>657</v>
      </c>
      <c r="F2083" s="4">
        <v>35.76</v>
      </c>
      <c r="G2083" s="3" t="s">
        <v>49</v>
      </c>
      <c r="H2083" s="3" t="str">
        <f t="shared" si="33"/>
        <v>Night</v>
      </c>
      <c r="I2083" s="3">
        <f t="shared" si="34"/>
        <v>4</v>
      </c>
      <c r="J2083" s="3">
        <f t="shared" si="35"/>
        <v>10</v>
      </c>
    </row>
    <row r="2084" spans="1:10" ht="14.25" customHeight="1" x14ac:dyDescent="0.45">
      <c r="A2084" s="5">
        <v>45590</v>
      </c>
      <c r="B2084" s="1">
        <v>45590.318184548611</v>
      </c>
      <c r="C2084" s="3">
        <f t="shared" si="32"/>
        <v>7</v>
      </c>
      <c r="D2084" s="3" t="s">
        <v>4</v>
      </c>
      <c r="E2084" s="3" t="s">
        <v>716</v>
      </c>
      <c r="F2084" s="4">
        <v>35.76</v>
      </c>
      <c r="G2084" s="3" t="s">
        <v>49</v>
      </c>
      <c r="H2084" s="3" t="str">
        <f t="shared" si="33"/>
        <v>Morning</v>
      </c>
      <c r="I2084" s="3">
        <f t="shared" si="34"/>
        <v>5</v>
      </c>
      <c r="J2084" s="3">
        <f t="shared" si="35"/>
        <v>10</v>
      </c>
    </row>
    <row r="2085" spans="1:10" ht="14.25" customHeight="1" x14ac:dyDescent="0.45">
      <c r="A2085" s="5">
        <v>45590</v>
      </c>
      <c r="B2085" s="1">
        <v>45590.323181168984</v>
      </c>
      <c r="C2085" s="3">
        <f t="shared" si="32"/>
        <v>7</v>
      </c>
      <c r="D2085" s="3" t="s">
        <v>4</v>
      </c>
      <c r="E2085" s="3" t="s">
        <v>422</v>
      </c>
      <c r="F2085" s="4">
        <v>21.06</v>
      </c>
      <c r="G2085" s="3" t="s">
        <v>41</v>
      </c>
      <c r="H2085" s="3" t="str">
        <f t="shared" si="33"/>
        <v>Morning</v>
      </c>
      <c r="I2085" s="3">
        <f t="shared" si="34"/>
        <v>5</v>
      </c>
      <c r="J2085" s="3">
        <f t="shared" si="35"/>
        <v>10</v>
      </c>
    </row>
    <row r="2086" spans="1:10" ht="14.25" customHeight="1" x14ac:dyDescent="0.45">
      <c r="A2086" s="5">
        <v>45590</v>
      </c>
      <c r="B2086" s="1">
        <v>45590.340333483793</v>
      </c>
      <c r="C2086" s="3">
        <f t="shared" si="32"/>
        <v>8</v>
      </c>
      <c r="D2086" s="3" t="s">
        <v>4</v>
      </c>
      <c r="E2086" s="3" t="s">
        <v>590</v>
      </c>
      <c r="F2086" s="4">
        <v>35.76</v>
      </c>
      <c r="G2086" s="3" t="s">
        <v>24</v>
      </c>
      <c r="H2086" s="3" t="str">
        <f t="shared" si="33"/>
        <v>Morning</v>
      </c>
      <c r="I2086" s="3">
        <f t="shared" si="34"/>
        <v>5</v>
      </c>
      <c r="J2086" s="3">
        <f t="shared" si="35"/>
        <v>10</v>
      </c>
    </row>
    <row r="2087" spans="1:10" ht="14.25" customHeight="1" x14ac:dyDescent="0.45">
      <c r="A2087" s="5">
        <v>45590</v>
      </c>
      <c r="B2087" s="1">
        <v>45590.340909340281</v>
      </c>
      <c r="C2087" s="3">
        <f t="shared" si="32"/>
        <v>8</v>
      </c>
      <c r="D2087" s="3" t="s">
        <v>4</v>
      </c>
      <c r="E2087" s="3" t="s">
        <v>590</v>
      </c>
      <c r="F2087" s="4">
        <v>35.76</v>
      </c>
      <c r="G2087" s="3" t="s">
        <v>13</v>
      </c>
      <c r="H2087" s="3" t="str">
        <f t="shared" si="33"/>
        <v>Morning</v>
      </c>
      <c r="I2087" s="3">
        <f t="shared" si="34"/>
        <v>5</v>
      </c>
      <c r="J2087" s="3">
        <f t="shared" si="35"/>
        <v>10</v>
      </c>
    </row>
    <row r="2088" spans="1:10" ht="14.25" customHeight="1" x14ac:dyDescent="0.45">
      <c r="A2088" s="5">
        <v>45590</v>
      </c>
      <c r="B2088" s="1">
        <v>45590.346409490739</v>
      </c>
      <c r="C2088" s="3">
        <f t="shared" si="32"/>
        <v>8</v>
      </c>
      <c r="D2088" s="3" t="s">
        <v>4</v>
      </c>
      <c r="E2088" s="3" t="s">
        <v>104</v>
      </c>
      <c r="F2088" s="4">
        <v>35.76</v>
      </c>
      <c r="G2088" s="3" t="s">
        <v>24</v>
      </c>
      <c r="H2088" s="3" t="str">
        <f t="shared" si="33"/>
        <v>Morning</v>
      </c>
      <c r="I2088" s="3">
        <f t="shared" si="34"/>
        <v>5</v>
      </c>
      <c r="J2088" s="3">
        <f t="shared" si="35"/>
        <v>10</v>
      </c>
    </row>
    <row r="2089" spans="1:10" ht="14.25" customHeight="1" x14ac:dyDescent="0.45">
      <c r="A2089" s="5">
        <v>45590</v>
      </c>
      <c r="B2089" s="1">
        <v>45590.419077592589</v>
      </c>
      <c r="C2089" s="3">
        <f t="shared" si="32"/>
        <v>10</v>
      </c>
      <c r="D2089" s="3" t="s">
        <v>4</v>
      </c>
      <c r="E2089" s="3" t="s">
        <v>703</v>
      </c>
      <c r="F2089" s="4">
        <v>25.96</v>
      </c>
      <c r="G2089" s="3" t="s">
        <v>17</v>
      </c>
      <c r="H2089" s="3" t="str">
        <f t="shared" si="33"/>
        <v>Morning</v>
      </c>
      <c r="I2089" s="3">
        <f t="shared" si="34"/>
        <v>5</v>
      </c>
      <c r="J2089" s="3">
        <f t="shared" si="35"/>
        <v>10</v>
      </c>
    </row>
    <row r="2090" spans="1:10" ht="14.25" customHeight="1" x14ac:dyDescent="0.45">
      <c r="A2090" s="5">
        <v>45590</v>
      </c>
      <c r="B2090" s="1">
        <v>45590.420382083335</v>
      </c>
      <c r="C2090" s="3">
        <f t="shared" si="32"/>
        <v>10</v>
      </c>
      <c r="D2090" s="3" t="s">
        <v>4</v>
      </c>
      <c r="E2090" s="3" t="s">
        <v>703</v>
      </c>
      <c r="F2090" s="4">
        <v>25.96</v>
      </c>
      <c r="G2090" s="3" t="s">
        <v>17</v>
      </c>
      <c r="H2090" s="3" t="str">
        <f t="shared" si="33"/>
        <v>Morning</v>
      </c>
      <c r="I2090" s="3">
        <f t="shared" si="34"/>
        <v>5</v>
      </c>
      <c r="J2090" s="3">
        <f t="shared" si="35"/>
        <v>10</v>
      </c>
    </row>
    <row r="2091" spans="1:10" ht="14.25" customHeight="1" x14ac:dyDescent="0.45">
      <c r="A2091" s="5">
        <v>45590</v>
      </c>
      <c r="B2091" s="1">
        <v>45590.45209835648</v>
      </c>
      <c r="C2091" s="3">
        <f t="shared" si="32"/>
        <v>10</v>
      </c>
      <c r="D2091" s="3" t="s">
        <v>4</v>
      </c>
      <c r="E2091" s="3" t="s">
        <v>296</v>
      </c>
      <c r="F2091" s="4">
        <v>30.86</v>
      </c>
      <c r="G2091" s="3" t="s">
        <v>20</v>
      </c>
      <c r="H2091" s="3" t="str">
        <f t="shared" si="33"/>
        <v>Morning</v>
      </c>
      <c r="I2091" s="3">
        <f t="shared" si="34"/>
        <v>5</v>
      </c>
      <c r="J2091" s="3">
        <f t="shared" si="35"/>
        <v>10</v>
      </c>
    </row>
    <row r="2092" spans="1:10" ht="14.25" customHeight="1" x14ac:dyDescent="0.45">
      <c r="A2092" s="5">
        <v>45590</v>
      </c>
      <c r="B2092" s="1">
        <v>45590.492857361111</v>
      </c>
      <c r="C2092" s="3">
        <f t="shared" si="32"/>
        <v>11</v>
      </c>
      <c r="D2092" s="3" t="s">
        <v>4</v>
      </c>
      <c r="E2092" s="3" t="s">
        <v>29</v>
      </c>
      <c r="F2092" s="4">
        <v>35.76</v>
      </c>
      <c r="G2092" s="3" t="s">
        <v>24</v>
      </c>
      <c r="H2092" s="3" t="str">
        <f t="shared" si="33"/>
        <v>Morning</v>
      </c>
      <c r="I2092" s="3">
        <f t="shared" si="34"/>
        <v>5</v>
      </c>
      <c r="J2092" s="3">
        <f t="shared" si="35"/>
        <v>10</v>
      </c>
    </row>
    <row r="2093" spans="1:10" ht="14.25" customHeight="1" x14ac:dyDescent="0.45">
      <c r="A2093" s="5">
        <v>45590</v>
      </c>
      <c r="B2093" s="1">
        <v>45590.49340738426</v>
      </c>
      <c r="C2093" s="3">
        <f t="shared" si="32"/>
        <v>11</v>
      </c>
      <c r="D2093" s="3" t="s">
        <v>4</v>
      </c>
      <c r="E2093" s="3" t="s">
        <v>29</v>
      </c>
      <c r="F2093" s="4">
        <v>35.76</v>
      </c>
      <c r="G2093" s="3" t="s">
        <v>24</v>
      </c>
      <c r="H2093" s="3" t="str">
        <f t="shared" si="33"/>
        <v>Morning</v>
      </c>
      <c r="I2093" s="3">
        <f t="shared" si="34"/>
        <v>5</v>
      </c>
      <c r="J2093" s="3">
        <f t="shared" si="35"/>
        <v>10</v>
      </c>
    </row>
    <row r="2094" spans="1:10" ht="14.25" customHeight="1" x14ac:dyDescent="0.45">
      <c r="A2094" s="5">
        <v>45590</v>
      </c>
      <c r="B2094" s="1">
        <v>45590.504747407409</v>
      </c>
      <c r="C2094" s="3">
        <f t="shared" si="32"/>
        <v>12</v>
      </c>
      <c r="D2094" s="3" t="s">
        <v>4</v>
      </c>
      <c r="E2094" s="3" t="s">
        <v>161</v>
      </c>
      <c r="F2094" s="4">
        <v>25.96</v>
      </c>
      <c r="G2094" s="3" t="s">
        <v>34</v>
      </c>
      <c r="H2094" s="3" t="str">
        <f t="shared" si="33"/>
        <v>Afternoon</v>
      </c>
      <c r="I2094" s="3">
        <f t="shared" si="34"/>
        <v>5</v>
      </c>
      <c r="J2094" s="3">
        <f t="shared" si="35"/>
        <v>10</v>
      </c>
    </row>
    <row r="2095" spans="1:10" ht="14.25" customHeight="1" x14ac:dyDescent="0.45">
      <c r="A2095" s="5">
        <v>45590</v>
      </c>
      <c r="B2095" s="1">
        <v>45590.528211412035</v>
      </c>
      <c r="C2095" s="3">
        <f t="shared" si="32"/>
        <v>12</v>
      </c>
      <c r="D2095" s="3" t="s">
        <v>4</v>
      </c>
      <c r="E2095" s="3" t="s">
        <v>834</v>
      </c>
      <c r="F2095" s="4">
        <v>35.76</v>
      </c>
      <c r="G2095" s="3" t="s">
        <v>13</v>
      </c>
      <c r="H2095" s="3" t="str">
        <f t="shared" si="33"/>
        <v>Afternoon</v>
      </c>
      <c r="I2095" s="3">
        <f t="shared" si="34"/>
        <v>5</v>
      </c>
      <c r="J2095" s="3">
        <f t="shared" si="35"/>
        <v>10</v>
      </c>
    </row>
    <row r="2096" spans="1:10" ht="14.25" customHeight="1" x14ac:dyDescent="0.45">
      <c r="A2096" s="5">
        <v>45590</v>
      </c>
      <c r="B2096" s="1">
        <v>45590.599497314812</v>
      </c>
      <c r="C2096" s="3">
        <f t="shared" si="32"/>
        <v>14</v>
      </c>
      <c r="D2096" s="3" t="s">
        <v>4</v>
      </c>
      <c r="E2096" s="3" t="s">
        <v>157</v>
      </c>
      <c r="F2096" s="4">
        <v>35.76</v>
      </c>
      <c r="G2096" s="3" t="s">
        <v>49</v>
      </c>
      <c r="H2096" s="3" t="str">
        <f t="shared" si="33"/>
        <v>Afternoon</v>
      </c>
      <c r="I2096" s="3">
        <f t="shared" si="34"/>
        <v>5</v>
      </c>
      <c r="J2096" s="3">
        <f t="shared" si="35"/>
        <v>10</v>
      </c>
    </row>
    <row r="2097" spans="1:10" ht="14.25" customHeight="1" x14ac:dyDescent="0.45">
      <c r="A2097" s="5">
        <v>45590</v>
      </c>
      <c r="B2097" s="1">
        <v>45590.930138414355</v>
      </c>
      <c r="C2097" s="3">
        <f t="shared" si="32"/>
        <v>22</v>
      </c>
      <c r="D2097" s="3" t="s">
        <v>4</v>
      </c>
      <c r="E2097" s="3" t="s">
        <v>835</v>
      </c>
      <c r="F2097" s="4">
        <v>35.76</v>
      </c>
      <c r="G2097" s="3" t="s">
        <v>15</v>
      </c>
      <c r="H2097" s="3" t="str">
        <f t="shared" si="33"/>
        <v>Night</v>
      </c>
      <c r="I2097" s="3">
        <f t="shared" si="34"/>
        <v>5</v>
      </c>
      <c r="J2097" s="3">
        <f t="shared" si="35"/>
        <v>10</v>
      </c>
    </row>
    <row r="2098" spans="1:10" ht="14.25" customHeight="1" x14ac:dyDescent="0.45">
      <c r="A2098" s="5">
        <v>45590</v>
      </c>
      <c r="B2098" s="1">
        <v>45590.932311863427</v>
      </c>
      <c r="C2098" s="3">
        <f t="shared" si="32"/>
        <v>22</v>
      </c>
      <c r="D2098" s="3" t="s">
        <v>4</v>
      </c>
      <c r="E2098" s="3" t="s">
        <v>835</v>
      </c>
      <c r="F2098" s="4">
        <v>21.06</v>
      </c>
      <c r="G2098" s="3" t="s">
        <v>41</v>
      </c>
      <c r="H2098" s="3" t="str">
        <f t="shared" si="33"/>
        <v>Night</v>
      </c>
      <c r="I2098" s="3">
        <f t="shared" si="34"/>
        <v>5</v>
      </c>
      <c r="J2098" s="3">
        <f t="shared" si="35"/>
        <v>10</v>
      </c>
    </row>
    <row r="2099" spans="1:10" ht="14.25" customHeight="1" x14ac:dyDescent="0.45">
      <c r="A2099" s="5">
        <v>45591</v>
      </c>
      <c r="B2099" s="1">
        <v>45591.326379930557</v>
      </c>
      <c r="C2099" s="3">
        <f t="shared" si="32"/>
        <v>7</v>
      </c>
      <c r="D2099" s="3" t="s">
        <v>4</v>
      </c>
      <c r="E2099" s="3" t="s">
        <v>702</v>
      </c>
      <c r="F2099" s="4">
        <v>35.76</v>
      </c>
      <c r="G2099" s="3" t="s">
        <v>49</v>
      </c>
      <c r="H2099" s="3" t="str">
        <f t="shared" si="33"/>
        <v>Morning</v>
      </c>
      <c r="I2099" s="3">
        <f t="shared" si="34"/>
        <v>6</v>
      </c>
      <c r="J2099" s="3">
        <f t="shared" si="35"/>
        <v>10</v>
      </c>
    </row>
    <row r="2100" spans="1:10" ht="14.25" customHeight="1" x14ac:dyDescent="0.45">
      <c r="A2100" s="5">
        <v>45591</v>
      </c>
      <c r="B2100" s="1">
        <v>45591.362320624998</v>
      </c>
      <c r="C2100" s="3">
        <f t="shared" si="32"/>
        <v>8</v>
      </c>
      <c r="D2100" s="3" t="s">
        <v>4</v>
      </c>
      <c r="E2100" s="3" t="s">
        <v>161</v>
      </c>
      <c r="F2100" s="4">
        <v>25.96</v>
      </c>
      <c r="G2100" s="3" t="s">
        <v>34</v>
      </c>
      <c r="H2100" s="3" t="str">
        <f t="shared" si="33"/>
        <v>Morning</v>
      </c>
      <c r="I2100" s="3">
        <f t="shared" si="34"/>
        <v>6</v>
      </c>
      <c r="J2100" s="3">
        <f t="shared" si="35"/>
        <v>10</v>
      </c>
    </row>
    <row r="2101" spans="1:10" ht="14.25" customHeight="1" x14ac:dyDescent="0.45">
      <c r="A2101" s="5">
        <v>45591</v>
      </c>
      <c r="B2101" s="1">
        <v>45591.370133750002</v>
      </c>
      <c r="C2101" s="3">
        <f t="shared" si="32"/>
        <v>8</v>
      </c>
      <c r="D2101" s="3" t="s">
        <v>4</v>
      </c>
      <c r="E2101" s="3" t="s">
        <v>354</v>
      </c>
      <c r="F2101" s="4">
        <v>35.76</v>
      </c>
      <c r="G2101" s="3" t="s">
        <v>49</v>
      </c>
      <c r="H2101" s="3" t="str">
        <f t="shared" si="33"/>
        <v>Morning</v>
      </c>
      <c r="I2101" s="3">
        <f t="shared" si="34"/>
        <v>6</v>
      </c>
      <c r="J2101" s="3">
        <f t="shared" si="35"/>
        <v>10</v>
      </c>
    </row>
    <row r="2102" spans="1:10" ht="14.25" customHeight="1" x14ac:dyDescent="0.45">
      <c r="A2102" s="5">
        <v>45591</v>
      </c>
      <c r="B2102" s="1">
        <v>45591.433776631944</v>
      </c>
      <c r="C2102" s="3">
        <f t="shared" si="32"/>
        <v>10</v>
      </c>
      <c r="D2102" s="3" t="s">
        <v>4</v>
      </c>
      <c r="E2102" s="3" t="s">
        <v>836</v>
      </c>
      <c r="F2102" s="4">
        <v>25.96</v>
      </c>
      <c r="G2102" s="3" t="s">
        <v>17</v>
      </c>
      <c r="H2102" s="3" t="str">
        <f t="shared" si="33"/>
        <v>Morning</v>
      </c>
      <c r="I2102" s="3">
        <f t="shared" si="34"/>
        <v>6</v>
      </c>
      <c r="J2102" s="3">
        <f t="shared" si="35"/>
        <v>10</v>
      </c>
    </row>
    <row r="2103" spans="1:10" ht="14.25" customHeight="1" x14ac:dyDescent="0.45">
      <c r="A2103" s="5">
        <v>45591</v>
      </c>
      <c r="B2103" s="1">
        <v>45591.512608124998</v>
      </c>
      <c r="C2103" s="3">
        <f t="shared" si="32"/>
        <v>12</v>
      </c>
      <c r="D2103" s="3" t="s">
        <v>4</v>
      </c>
      <c r="E2103" s="3" t="s">
        <v>60</v>
      </c>
      <c r="F2103" s="4">
        <v>35.76</v>
      </c>
      <c r="G2103" s="3" t="s">
        <v>24</v>
      </c>
      <c r="H2103" s="3" t="str">
        <f t="shared" si="33"/>
        <v>Afternoon</v>
      </c>
      <c r="I2103" s="3">
        <f t="shared" si="34"/>
        <v>6</v>
      </c>
      <c r="J2103" s="3">
        <f t="shared" si="35"/>
        <v>10</v>
      </c>
    </row>
    <row r="2104" spans="1:10" ht="14.25" customHeight="1" x14ac:dyDescent="0.45">
      <c r="A2104" s="5">
        <v>45591</v>
      </c>
      <c r="B2104" s="1">
        <v>45591.544109247683</v>
      </c>
      <c r="C2104" s="3">
        <f t="shared" si="32"/>
        <v>13</v>
      </c>
      <c r="D2104" s="3" t="s">
        <v>4</v>
      </c>
      <c r="E2104" s="3" t="s">
        <v>837</v>
      </c>
      <c r="F2104" s="4">
        <v>35.76</v>
      </c>
      <c r="G2104" s="3" t="s">
        <v>13</v>
      </c>
      <c r="H2104" s="3" t="str">
        <f t="shared" si="33"/>
        <v>Afternoon</v>
      </c>
      <c r="I2104" s="3">
        <f t="shared" si="34"/>
        <v>6</v>
      </c>
      <c r="J2104" s="3">
        <f t="shared" si="35"/>
        <v>10</v>
      </c>
    </row>
    <row r="2105" spans="1:10" ht="14.25" customHeight="1" x14ac:dyDescent="0.45">
      <c r="A2105" s="5">
        <v>45591</v>
      </c>
      <c r="B2105" s="1">
        <v>45591.607623310185</v>
      </c>
      <c r="C2105" s="3">
        <f t="shared" si="32"/>
        <v>14</v>
      </c>
      <c r="D2105" s="3" t="s">
        <v>4</v>
      </c>
      <c r="E2105" s="3" t="s">
        <v>296</v>
      </c>
      <c r="F2105" s="4">
        <v>35.76</v>
      </c>
      <c r="G2105" s="3" t="s">
        <v>13</v>
      </c>
      <c r="H2105" s="3" t="str">
        <f t="shared" si="33"/>
        <v>Afternoon</v>
      </c>
      <c r="I2105" s="3">
        <f t="shared" si="34"/>
        <v>6</v>
      </c>
      <c r="J2105" s="3">
        <f t="shared" si="35"/>
        <v>10</v>
      </c>
    </row>
    <row r="2106" spans="1:10" ht="14.25" customHeight="1" x14ac:dyDescent="0.45">
      <c r="A2106" s="5">
        <v>45591</v>
      </c>
      <c r="B2106" s="1">
        <v>45591.60850628472</v>
      </c>
      <c r="C2106" s="3">
        <f t="shared" si="32"/>
        <v>14</v>
      </c>
      <c r="D2106" s="3" t="s">
        <v>4</v>
      </c>
      <c r="E2106" s="3" t="s">
        <v>296</v>
      </c>
      <c r="F2106" s="4">
        <v>30.86</v>
      </c>
      <c r="G2106" s="3" t="s">
        <v>20</v>
      </c>
      <c r="H2106" s="3" t="str">
        <f t="shared" si="33"/>
        <v>Afternoon</v>
      </c>
      <c r="I2106" s="3">
        <f t="shared" si="34"/>
        <v>6</v>
      </c>
      <c r="J2106" s="3">
        <f t="shared" si="35"/>
        <v>10</v>
      </c>
    </row>
    <row r="2107" spans="1:10" ht="14.25" customHeight="1" x14ac:dyDescent="0.45">
      <c r="A2107" s="5">
        <v>45591</v>
      </c>
      <c r="B2107" s="1">
        <v>45591.628727685187</v>
      </c>
      <c r="C2107" s="3">
        <f t="shared" si="32"/>
        <v>15</v>
      </c>
      <c r="D2107" s="3" t="s">
        <v>4</v>
      </c>
      <c r="E2107" s="3" t="s">
        <v>161</v>
      </c>
      <c r="F2107" s="4">
        <v>25.96</v>
      </c>
      <c r="G2107" s="3" t="s">
        <v>34</v>
      </c>
      <c r="H2107" s="3" t="str">
        <f t="shared" si="33"/>
        <v>Afternoon</v>
      </c>
      <c r="I2107" s="3">
        <f t="shared" si="34"/>
        <v>6</v>
      </c>
      <c r="J2107" s="3">
        <f t="shared" si="35"/>
        <v>10</v>
      </c>
    </row>
    <row r="2108" spans="1:10" ht="14.25" customHeight="1" x14ac:dyDescent="0.45">
      <c r="A2108" s="5">
        <v>45591</v>
      </c>
      <c r="B2108" s="1">
        <v>45591.629387430556</v>
      </c>
      <c r="C2108" s="3">
        <f t="shared" si="32"/>
        <v>15</v>
      </c>
      <c r="D2108" s="3" t="s">
        <v>4</v>
      </c>
      <c r="E2108" s="3" t="s">
        <v>161</v>
      </c>
      <c r="F2108" s="4">
        <v>25.96</v>
      </c>
      <c r="G2108" s="3" t="s">
        <v>34</v>
      </c>
      <c r="H2108" s="3" t="str">
        <f t="shared" si="33"/>
        <v>Afternoon</v>
      </c>
      <c r="I2108" s="3">
        <f t="shared" si="34"/>
        <v>6</v>
      </c>
      <c r="J2108" s="3">
        <f t="shared" si="35"/>
        <v>10</v>
      </c>
    </row>
    <row r="2109" spans="1:10" ht="14.25" customHeight="1" x14ac:dyDescent="0.45">
      <c r="A2109" s="5">
        <v>45591</v>
      </c>
      <c r="B2109" s="1">
        <v>45591.651721400463</v>
      </c>
      <c r="C2109" s="3">
        <f t="shared" si="32"/>
        <v>15</v>
      </c>
      <c r="D2109" s="3" t="s">
        <v>4</v>
      </c>
      <c r="E2109" s="3" t="s">
        <v>838</v>
      </c>
      <c r="F2109" s="4">
        <v>35.76</v>
      </c>
      <c r="G2109" s="3" t="s">
        <v>13</v>
      </c>
      <c r="H2109" s="3" t="str">
        <f t="shared" si="33"/>
        <v>Afternoon</v>
      </c>
      <c r="I2109" s="3">
        <f t="shared" si="34"/>
        <v>6</v>
      </c>
      <c r="J2109" s="3">
        <f t="shared" si="35"/>
        <v>10</v>
      </c>
    </row>
    <row r="2110" spans="1:10" ht="14.25" customHeight="1" x14ac:dyDescent="0.45">
      <c r="A2110" s="5">
        <v>45591</v>
      </c>
      <c r="B2110" s="1">
        <v>45591.652425613429</v>
      </c>
      <c r="C2110" s="3">
        <f t="shared" si="32"/>
        <v>15</v>
      </c>
      <c r="D2110" s="3" t="s">
        <v>4</v>
      </c>
      <c r="E2110" s="3" t="s">
        <v>838</v>
      </c>
      <c r="F2110" s="4">
        <v>35.76</v>
      </c>
      <c r="G2110" s="3" t="s">
        <v>13</v>
      </c>
      <c r="H2110" s="3" t="str">
        <f t="shared" si="33"/>
        <v>Afternoon</v>
      </c>
      <c r="I2110" s="3">
        <f t="shared" si="34"/>
        <v>6</v>
      </c>
      <c r="J2110" s="3">
        <f t="shared" si="35"/>
        <v>10</v>
      </c>
    </row>
    <row r="2111" spans="1:10" ht="14.25" customHeight="1" x14ac:dyDescent="0.45">
      <c r="A2111" s="5">
        <v>45591</v>
      </c>
      <c r="B2111" s="1">
        <v>45591.661130324072</v>
      </c>
      <c r="C2111" s="3">
        <f t="shared" si="32"/>
        <v>15</v>
      </c>
      <c r="D2111" s="3" t="s">
        <v>4</v>
      </c>
      <c r="E2111" s="3" t="s">
        <v>839</v>
      </c>
      <c r="F2111" s="4">
        <v>30.86</v>
      </c>
      <c r="G2111" s="3" t="s">
        <v>20</v>
      </c>
      <c r="H2111" s="3" t="str">
        <f t="shared" si="33"/>
        <v>Afternoon</v>
      </c>
      <c r="I2111" s="3">
        <f t="shared" si="34"/>
        <v>6</v>
      </c>
      <c r="J2111" s="3">
        <f t="shared" si="35"/>
        <v>10</v>
      </c>
    </row>
    <row r="2112" spans="1:10" ht="14.25" customHeight="1" x14ac:dyDescent="0.45">
      <c r="A2112" s="5">
        <v>45591</v>
      </c>
      <c r="B2112" s="1">
        <v>45591.66205446759</v>
      </c>
      <c r="C2112" s="3">
        <f t="shared" si="32"/>
        <v>15</v>
      </c>
      <c r="D2112" s="3" t="s">
        <v>4</v>
      </c>
      <c r="E2112" s="3" t="s">
        <v>840</v>
      </c>
      <c r="F2112" s="4">
        <v>30.86</v>
      </c>
      <c r="G2112" s="3" t="s">
        <v>20</v>
      </c>
      <c r="H2112" s="3" t="str">
        <f t="shared" si="33"/>
        <v>Afternoon</v>
      </c>
      <c r="I2112" s="3">
        <f t="shared" si="34"/>
        <v>6</v>
      </c>
      <c r="J2112" s="3">
        <f t="shared" si="35"/>
        <v>10</v>
      </c>
    </row>
    <row r="2113" spans="1:10" ht="14.25" customHeight="1" x14ac:dyDescent="0.45">
      <c r="A2113" s="5">
        <v>45591</v>
      </c>
      <c r="B2113" s="1">
        <v>45591.80510769676</v>
      </c>
      <c r="C2113" s="3">
        <f t="shared" si="32"/>
        <v>19</v>
      </c>
      <c r="D2113" s="3" t="s">
        <v>4</v>
      </c>
      <c r="E2113" s="3" t="s">
        <v>735</v>
      </c>
      <c r="F2113" s="4">
        <v>35.76</v>
      </c>
      <c r="G2113" s="3" t="s">
        <v>49</v>
      </c>
      <c r="H2113" s="3" t="str">
        <f t="shared" si="33"/>
        <v>Night</v>
      </c>
      <c r="I2113" s="3">
        <f t="shared" si="34"/>
        <v>6</v>
      </c>
      <c r="J2113" s="3">
        <f t="shared" si="35"/>
        <v>10</v>
      </c>
    </row>
    <row r="2114" spans="1:10" ht="14.25" customHeight="1" x14ac:dyDescent="0.45">
      <c r="A2114" s="5">
        <v>45591</v>
      </c>
      <c r="B2114" s="1">
        <v>45591.857485162036</v>
      </c>
      <c r="C2114" s="3">
        <f t="shared" si="32"/>
        <v>20</v>
      </c>
      <c r="D2114" s="3" t="s">
        <v>4</v>
      </c>
      <c r="E2114" s="3" t="s">
        <v>841</v>
      </c>
      <c r="F2114" s="4">
        <v>30.86</v>
      </c>
      <c r="G2114" s="3" t="s">
        <v>20</v>
      </c>
      <c r="H2114" s="3" t="str">
        <f t="shared" si="33"/>
        <v>Night</v>
      </c>
      <c r="I2114" s="3">
        <f t="shared" si="34"/>
        <v>6</v>
      </c>
      <c r="J2114" s="3">
        <f t="shared" si="35"/>
        <v>10</v>
      </c>
    </row>
    <row r="2115" spans="1:10" ht="14.25" customHeight="1" x14ac:dyDescent="0.45">
      <c r="A2115" s="5">
        <v>45592</v>
      </c>
      <c r="B2115" s="1">
        <v>45592.459686365743</v>
      </c>
      <c r="C2115" s="3">
        <f t="shared" si="32"/>
        <v>11</v>
      </c>
      <c r="D2115" s="3" t="s">
        <v>4</v>
      </c>
      <c r="E2115" s="3" t="s">
        <v>367</v>
      </c>
      <c r="F2115" s="4">
        <v>30.86</v>
      </c>
      <c r="G2115" s="3" t="s">
        <v>20</v>
      </c>
      <c r="H2115" s="3" t="str">
        <f t="shared" si="33"/>
        <v>Morning</v>
      </c>
      <c r="I2115" s="3">
        <f t="shared" si="34"/>
        <v>7</v>
      </c>
      <c r="J2115" s="3">
        <f t="shared" si="35"/>
        <v>10</v>
      </c>
    </row>
    <row r="2116" spans="1:10" ht="14.25" customHeight="1" x14ac:dyDescent="0.45">
      <c r="A2116" s="5">
        <v>45592</v>
      </c>
      <c r="B2116" s="1">
        <v>45592.537106354168</v>
      </c>
      <c r="C2116" s="3">
        <f t="shared" si="32"/>
        <v>12</v>
      </c>
      <c r="D2116" s="3" t="s">
        <v>4</v>
      </c>
      <c r="E2116" s="3" t="s">
        <v>296</v>
      </c>
      <c r="F2116" s="4">
        <v>35.76</v>
      </c>
      <c r="G2116" s="3" t="s">
        <v>13</v>
      </c>
      <c r="H2116" s="3" t="str">
        <f t="shared" si="33"/>
        <v>Afternoon</v>
      </c>
      <c r="I2116" s="3">
        <f t="shared" si="34"/>
        <v>7</v>
      </c>
      <c r="J2116" s="3">
        <f t="shared" si="35"/>
        <v>10</v>
      </c>
    </row>
    <row r="2117" spans="1:10" ht="14.25" customHeight="1" x14ac:dyDescent="0.45">
      <c r="A2117" s="5">
        <v>45592</v>
      </c>
      <c r="B2117" s="1">
        <v>45592.537818414348</v>
      </c>
      <c r="C2117" s="3">
        <f t="shared" si="32"/>
        <v>12</v>
      </c>
      <c r="D2117" s="3" t="s">
        <v>4</v>
      </c>
      <c r="E2117" s="3" t="s">
        <v>296</v>
      </c>
      <c r="F2117" s="4">
        <v>30.86</v>
      </c>
      <c r="G2117" s="3" t="s">
        <v>20</v>
      </c>
      <c r="H2117" s="3" t="str">
        <f t="shared" si="33"/>
        <v>Afternoon</v>
      </c>
      <c r="I2117" s="3">
        <f t="shared" si="34"/>
        <v>7</v>
      </c>
      <c r="J2117" s="3">
        <f t="shared" si="35"/>
        <v>10</v>
      </c>
    </row>
    <row r="2118" spans="1:10" ht="14.25" customHeight="1" x14ac:dyDescent="0.45">
      <c r="A2118" s="5">
        <v>45592</v>
      </c>
      <c r="B2118" s="1">
        <v>45592.572067233799</v>
      </c>
      <c r="C2118" s="3">
        <f t="shared" si="32"/>
        <v>13</v>
      </c>
      <c r="D2118" s="3" t="s">
        <v>4</v>
      </c>
      <c r="E2118" s="3" t="s">
        <v>842</v>
      </c>
      <c r="F2118" s="4">
        <v>35.76</v>
      </c>
      <c r="G2118" s="3" t="s">
        <v>49</v>
      </c>
      <c r="H2118" s="3" t="str">
        <f t="shared" si="33"/>
        <v>Afternoon</v>
      </c>
      <c r="I2118" s="3">
        <f t="shared" si="34"/>
        <v>7</v>
      </c>
      <c r="J2118" s="3">
        <f t="shared" si="35"/>
        <v>10</v>
      </c>
    </row>
    <row r="2119" spans="1:10" ht="14.25" customHeight="1" x14ac:dyDescent="0.45">
      <c r="A2119" s="5">
        <v>45592</v>
      </c>
      <c r="B2119" s="1">
        <v>45592.678543692127</v>
      </c>
      <c r="C2119" s="3">
        <f t="shared" si="32"/>
        <v>16</v>
      </c>
      <c r="D2119" s="3" t="s">
        <v>4</v>
      </c>
      <c r="E2119" s="3" t="s">
        <v>527</v>
      </c>
      <c r="F2119" s="4">
        <v>35.76</v>
      </c>
      <c r="G2119" s="3" t="s">
        <v>13</v>
      </c>
      <c r="H2119" s="3" t="str">
        <f t="shared" si="33"/>
        <v>Afternoon</v>
      </c>
      <c r="I2119" s="3">
        <f t="shared" si="34"/>
        <v>7</v>
      </c>
      <c r="J2119" s="3">
        <f t="shared" si="35"/>
        <v>10</v>
      </c>
    </row>
    <row r="2120" spans="1:10" ht="14.25" customHeight="1" x14ac:dyDescent="0.45">
      <c r="A2120" s="5">
        <v>45593</v>
      </c>
      <c r="B2120" s="1">
        <v>45593.323937349538</v>
      </c>
      <c r="C2120" s="3">
        <f t="shared" si="32"/>
        <v>7</v>
      </c>
      <c r="D2120" s="3" t="s">
        <v>4</v>
      </c>
      <c r="E2120" s="3" t="s">
        <v>716</v>
      </c>
      <c r="F2120" s="4">
        <v>35.76</v>
      </c>
      <c r="G2120" s="3" t="s">
        <v>49</v>
      </c>
      <c r="H2120" s="3" t="str">
        <f t="shared" si="33"/>
        <v>Morning</v>
      </c>
      <c r="I2120" s="3">
        <f t="shared" si="34"/>
        <v>1</v>
      </c>
      <c r="J2120" s="3">
        <f t="shared" si="35"/>
        <v>10</v>
      </c>
    </row>
    <row r="2121" spans="1:10" ht="14.25" customHeight="1" x14ac:dyDescent="0.45">
      <c r="A2121" s="5">
        <v>45593</v>
      </c>
      <c r="B2121" s="1">
        <v>45593.334170127317</v>
      </c>
      <c r="C2121" s="3">
        <f t="shared" si="32"/>
        <v>8</v>
      </c>
      <c r="D2121" s="3" t="s">
        <v>4</v>
      </c>
      <c r="E2121" s="3" t="s">
        <v>843</v>
      </c>
      <c r="F2121" s="4">
        <v>25.96</v>
      </c>
      <c r="G2121" s="3" t="s">
        <v>17</v>
      </c>
      <c r="H2121" s="3" t="str">
        <f t="shared" si="33"/>
        <v>Morning</v>
      </c>
      <c r="I2121" s="3">
        <f t="shared" si="34"/>
        <v>1</v>
      </c>
      <c r="J2121" s="3">
        <f t="shared" si="35"/>
        <v>10</v>
      </c>
    </row>
    <row r="2122" spans="1:10" ht="14.25" customHeight="1" x14ac:dyDescent="0.45">
      <c r="A2122" s="5">
        <v>45593</v>
      </c>
      <c r="B2122" s="1">
        <v>45593.357672465281</v>
      </c>
      <c r="C2122" s="3">
        <f t="shared" si="32"/>
        <v>8</v>
      </c>
      <c r="D2122" s="3" t="s">
        <v>4</v>
      </c>
      <c r="E2122" s="3" t="s">
        <v>703</v>
      </c>
      <c r="F2122" s="4">
        <v>35.76</v>
      </c>
      <c r="G2122" s="3" t="s">
        <v>13</v>
      </c>
      <c r="H2122" s="3" t="str">
        <f t="shared" si="33"/>
        <v>Morning</v>
      </c>
      <c r="I2122" s="3">
        <f t="shared" si="34"/>
        <v>1</v>
      </c>
      <c r="J2122" s="3">
        <f t="shared" si="35"/>
        <v>10</v>
      </c>
    </row>
    <row r="2123" spans="1:10" ht="14.25" customHeight="1" x14ac:dyDescent="0.45">
      <c r="A2123" s="5">
        <v>45593</v>
      </c>
      <c r="B2123" s="1">
        <v>45593.385911817131</v>
      </c>
      <c r="C2123" s="3">
        <f t="shared" si="32"/>
        <v>9</v>
      </c>
      <c r="D2123" s="3" t="s">
        <v>4</v>
      </c>
      <c r="E2123" s="3" t="s">
        <v>262</v>
      </c>
      <c r="F2123" s="4">
        <v>30.86</v>
      </c>
      <c r="G2123" s="3" t="s">
        <v>20</v>
      </c>
      <c r="H2123" s="3" t="str">
        <f t="shared" si="33"/>
        <v>Morning</v>
      </c>
      <c r="I2123" s="3">
        <f t="shared" si="34"/>
        <v>1</v>
      </c>
      <c r="J2123" s="3">
        <f t="shared" si="35"/>
        <v>10</v>
      </c>
    </row>
    <row r="2124" spans="1:10" ht="14.25" customHeight="1" x14ac:dyDescent="0.45">
      <c r="A2124" s="5">
        <v>45593</v>
      </c>
      <c r="B2124" s="1">
        <v>45593.487922395834</v>
      </c>
      <c r="C2124" s="3">
        <f t="shared" si="32"/>
        <v>11</v>
      </c>
      <c r="D2124" s="3" t="s">
        <v>4</v>
      </c>
      <c r="E2124" s="3" t="s">
        <v>844</v>
      </c>
      <c r="F2124" s="4">
        <v>35.76</v>
      </c>
      <c r="G2124" s="3" t="s">
        <v>13</v>
      </c>
      <c r="H2124" s="3" t="str">
        <f t="shared" si="33"/>
        <v>Morning</v>
      </c>
      <c r="I2124" s="3">
        <f t="shared" si="34"/>
        <v>1</v>
      </c>
      <c r="J2124" s="3">
        <f t="shared" si="35"/>
        <v>10</v>
      </c>
    </row>
    <row r="2125" spans="1:10" ht="14.25" customHeight="1" x14ac:dyDescent="0.45">
      <c r="A2125" s="5">
        <v>45593</v>
      </c>
      <c r="B2125" s="1">
        <v>45593.488695856482</v>
      </c>
      <c r="C2125" s="3">
        <f t="shared" si="32"/>
        <v>11</v>
      </c>
      <c r="D2125" s="3" t="s">
        <v>4</v>
      </c>
      <c r="E2125" s="3" t="s">
        <v>844</v>
      </c>
      <c r="F2125" s="4">
        <v>35.76</v>
      </c>
      <c r="G2125" s="3" t="s">
        <v>13</v>
      </c>
      <c r="H2125" s="3" t="str">
        <f t="shared" si="33"/>
        <v>Morning</v>
      </c>
      <c r="I2125" s="3">
        <f t="shared" si="34"/>
        <v>1</v>
      </c>
      <c r="J2125" s="3">
        <f t="shared" si="35"/>
        <v>10</v>
      </c>
    </row>
    <row r="2126" spans="1:10" ht="14.25" customHeight="1" x14ac:dyDescent="0.45">
      <c r="A2126" s="5">
        <v>45593</v>
      </c>
      <c r="B2126" s="1">
        <v>45593.501111736114</v>
      </c>
      <c r="C2126" s="3">
        <f t="shared" si="32"/>
        <v>12</v>
      </c>
      <c r="D2126" s="3" t="s">
        <v>4</v>
      </c>
      <c r="E2126" s="3" t="s">
        <v>727</v>
      </c>
      <c r="F2126" s="4">
        <v>35.76</v>
      </c>
      <c r="G2126" s="3" t="s">
        <v>15</v>
      </c>
      <c r="H2126" s="3" t="str">
        <f t="shared" si="33"/>
        <v>Afternoon</v>
      </c>
      <c r="I2126" s="3">
        <f t="shared" si="34"/>
        <v>1</v>
      </c>
      <c r="J2126" s="3">
        <f t="shared" si="35"/>
        <v>10</v>
      </c>
    </row>
    <row r="2127" spans="1:10" ht="14.25" customHeight="1" x14ac:dyDescent="0.45">
      <c r="A2127" s="5">
        <v>45593</v>
      </c>
      <c r="B2127" s="1">
        <v>45593.501791747687</v>
      </c>
      <c r="C2127" s="3">
        <f t="shared" si="32"/>
        <v>12</v>
      </c>
      <c r="D2127" s="3" t="s">
        <v>4</v>
      </c>
      <c r="E2127" s="3" t="s">
        <v>845</v>
      </c>
      <c r="F2127" s="4">
        <v>30.86</v>
      </c>
      <c r="G2127" s="3" t="s">
        <v>20</v>
      </c>
      <c r="H2127" s="3" t="str">
        <f t="shared" si="33"/>
        <v>Afternoon</v>
      </c>
      <c r="I2127" s="3">
        <f t="shared" si="34"/>
        <v>1</v>
      </c>
      <c r="J2127" s="3">
        <f t="shared" si="35"/>
        <v>10</v>
      </c>
    </row>
    <row r="2128" spans="1:10" ht="14.25" customHeight="1" x14ac:dyDescent="0.45">
      <c r="A2128" s="5">
        <v>45593</v>
      </c>
      <c r="B2128" s="1">
        <v>45593.514935393519</v>
      </c>
      <c r="C2128" s="3">
        <f t="shared" si="32"/>
        <v>12</v>
      </c>
      <c r="D2128" s="3" t="s">
        <v>4</v>
      </c>
      <c r="E2128" s="3" t="s">
        <v>846</v>
      </c>
      <c r="F2128" s="4">
        <v>35.76</v>
      </c>
      <c r="G2128" s="3" t="s">
        <v>49</v>
      </c>
      <c r="H2128" s="3" t="str">
        <f t="shared" si="33"/>
        <v>Afternoon</v>
      </c>
      <c r="I2128" s="3">
        <f t="shared" si="34"/>
        <v>1</v>
      </c>
      <c r="J2128" s="3">
        <f t="shared" si="35"/>
        <v>10</v>
      </c>
    </row>
    <row r="2129" spans="1:10" ht="14.25" customHeight="1" x14ac:dyDescent="0.45">
      <c r="A2129" s="5">
        <v>45593</v>
      </c>
      <c r="B2129" s="1">
        <v>45593.590909849539</v>
      </c>
      <c r="C2129" s="3">
        <f t="shared" si="32"/>
        <v>14</v>
      </c>
      <c r="D2129" s="3" t="s">
        <v>4</v>
      </c>
      <c r="E2129" s="3" t="s">
        <v>839</v>
      </c>
      <c r="F2129" s="4">
        <v>30.86</v>
      </c>
      <c r="G2129" s="3" t="s">
        <v>20</v>
      </c>
      <c r="H2129" s="3" t="str">
        <f t="shared" si="33"/>
        <v>Afternoon</v>
      </c>
      <c r="I2129" s="3">
        <f t="shared" si="34"/>
        <v>1</v>
      </c>
      <c r="J2129" s="3">
        <f t="shared" si="35"/>
        <v>10</v>
      </c>
    </row>
    <row r="2130" spans="1:10" ht="14.25" customHeight="1" x14ac:dyDescent="0.45">
      <c r="A2130" s="5">
        <v>45593</v>
      </c>
      <c r="B2130" s="1">
        <v>45593.59162402778</v>
      </c>
      <c r="C2130" s="3">
        <f t="shared" si="32"/>
        <v>14</v>
      </c>
      <c r="D2130" s="3" t="s">
        <v>4</v>
      </c>
      <c r="E2130" s="3" t="s">
        <v>839</v>
      </c>
      <c r="F2130" s="4">
        <v>30.86</v>
      </c>
      <c r="G2130" s="3" t="s">
        <v>20</v>
      </c>
      <c r="H2130" s="3" t="str">
        <f t="shared" si="33"/>
        <v>Afternoon</v>
      </c>
      <c r="I2130" s="3">
        <f t="shared" si="34"/>
        <v>1</v>
      </c>
      <c r="J2130" s="3">
        <f t="shared" si="35"/>
        <v>10</v>
      </c>
    </row>
    <row r="2131" spans="1:10" ht="14.25" customHeight="1" x14ac:dyDescent="0.45">
      <c r="A2131" s="5">
        <v>45593</v>
      </c>
      <c r="B2131" s="1">
        <v>45593.604856030091</v>
      </c>
      <c r="C2131" s="3">
        <f t="shared" si="32"/>
        <v>14</v>
      </c>
      <c r="D2131" s="3" t="s">
        <v>4</v>
      </c>
      <c r="E2131" s="3" t="s">
        <v>847</v>
      </c>
      <c r="F2131" s="4">
        <v>30.86</v>
      </c>
      <c r="G2131" s="3" t="s">
        <v>20</v>
      </c>
      <c r="H2131" s="3" t="str">
        <f t="shared" si="33"/>
        <v>Afternoon</v>
      </c>
      <c r="I2131" s="3">
        <f t="shared" si="34"/>
        <v>1</v>
      </c>
      <c r="J2131" s="3">
        <f t="shared" si="35"/>
        <v>10</v>
      </c>
    </row>
    <row r="2132" spans="1:10" ht="14.25" customHeight="1" x14ac:dyDescent="0.45">
      <c r="A2132" s="5">
        <v>45593</v>
      </c>
      <c r="B2132" s="1">
        <v>45593.667598460648</v>
      </c>
      <c r="C2132" s="3">
        <f t="shared" si="32"/>
        <v>16</v>
      </c>
      <c r="D2132" s="3" t="s">
        <v>4</v>
      </c>
      <c r="E2132" s="3" t="s">
        <v>179</v>
      </c>
      <c r="F2132" s="4">
        <v>35.76</v>
      </c>
      <c r="G2132" s="3" t="s">
        <v>13</v>
      </c>
      <c r="H2132" s="3" t="str">
        <f t="shared" si="33"/>
        <v>Afternoon</v>
      </c>
      <c r="I2132" s="3">
        <f t="shared" si="34"/>
        <v>1</v>
      </c>
      <c r="J2132" s="3">
        <f t="shared" si="35"/>
        <v>10</v>
      </c>
    </row>
    <row r="2133" spans="1:10" ht="14.25" customHeight="1" x14ac:dyDescent="0.45">
      <c r="A2133" s="5">
        <v>45593</v>
      </c>
      <c r="B2133" s="1">
        <v>45593.746737488429</v>
      </c>
      <c r="C2133" s="3">
        <f t="shared" si="32"/>
        <v>17</v>
      </c>
      <c r="D2133" s="3" t="s">
        <v>4</v>
      </c>
      <c r="E2133" s="3" t="s">
        <v>848</v>
      </c>
      <c r="F2133" s="4">
        <v>35.76</v>
      </c>
      <c r="G2133" s="3" t="s">
        <v>24</v>
      </c>
      <c r="H2133" s="3" t="str">
        <f t="shared" si="33"/>
        <v>Night</v>
      </c>
      <c r="I2133" s="3">
        <f t="shared" si="34"/>
        <v>1</v>
      </c>
      <c r="J2133" s="3">
        <f t="shared" si="35"/>
        <v>10</v>
      </c>
    </row>
    <row r="2134" spans="1:10" ht="14.25" customHeight="1" x14ac:dyDescent="0.45">
      <c r="A2134" s="5">
        <v>45593</v>
      </c>
      <c r="B2134" s="1">
        <v>45593.747249965279</v>
      </c>
      <c r="C2134" s="3">
        <f t="shared" si="32"/>
        <v>17</v>
      </c>
      <c r="D2134" s="3" t="s">
        <v>4</v>
      </c>
      <c r="E2134" s="3" t="s">
        <v>848</v>
      </c>
      <c r="F2134" s="4">
        <v>35.76</v>
      </c>
      <c r="G2134" s="3" t="s">
        <v>24</v>
      </c>
      <c r="H2134" s="3" t="str">
        <f t="shared" si="33"/>
        <v>Night</v>
      </c>
      <c r="I2134" s="3">
        <f t="shared" si="34"/>
        <v>1</v>
      </c>
      <c r="J2134" s="3">
        <f t="shared" si="35"/>
        <v>10</v>
      </c>
    </row>
    <row r="2135" spans="1:10" ht="14.25" customHeight="1" x14ac:dyDescent="0.45">
      <c r="A2135" s="5">
        <v>45593</v>
      </c>
      <c r="B2135" s="1">
        <v>45593.798903414354</v>
      </c>
      <c r="C2135" s="3">
        <f t="shared" si="32"/>
        <v>19</v>
      </c>
      <c r="D2135" s="3" t="s">
        <v>4</v>
      </c>
      <c r="E2135" s="3" t="s">
        <v>277</v>
      </c>
      <c r="F2135" s="4">
        <v>35.76</v>
      </c>
      <c r="G2135" s="3" t="s">
        <v>49</v>
      </c>
      <c r="H2135" s="3" t="str">
        <f t="shared" si="33"/>
        <v>Night</v>
      </c>
      <c r="I2135" s="3">
        <f t="shared" si="34"/>
        <v>1</v>
      </c>
      <c r="J2135" s="3">
        <f t="shared" si="35"/>
        <v>10</v>
      </c>
    </row>
    <row r="2136" spans="1:10" ht="14.25" customHeight="1" x14ac:dyDescent="0.45">
      <c r="A2136" s="5">
        <v>45593</v>
      </c>
      <c r="B2136" s="1">
        <v>45593.888930810186</v>
      </c>
      <c r="C2136" s="3">
        <f t="shared" si="32"/>
        <v>21</v>
      </c>
      <c r="D2136" s="3" t="s">
        <v>4</v>
      </c>
      <c r="E2136" s="3" t="s">
        <v>349</v>
      </c>
      <c r="F2136" s="4">
        <v>30.86</v>
      </c>
      <c r="G2136" s="3" t="s">
        <v>20</v>
      </c>
      <c r="H2136" s="3" t="str">
        <f t="shared" si="33"/>
        <v>Night</v>
      </c>
      <c r="I2136" s="3">
        <f t="shared" si="34"/>
        <v>1</v>
      </c>
      <c r="J2136" s="3">
        <f t="shared" si="35"/>
        <v>10</v>
      </c>
    </row>
    <row r="2137" spans="1:10" ht="14.25" customHeight="1" x14ac:dyDescent="0.45">
      <c r="A2137" s="5">
        <v>45593</v>
      </c>
      <c r="B2137" s="1">
        <v>45593.92072652778</v>
      </c>
      <c r="C2137" s="3">
        <f t="shared" si="32"/>
        <v>22</v>
      </c>
      <c r="D2137" s="3" t="s">
        <v>4</v>
      </c>
      <c r="E2137" s="3" t="s">
        <v>715</v>
      </c>
      <c r="F2137" s="4">
        <v>30.86</v>
      </c>
      <c r="G2137" s="3" t="s">
        <v>20</v>
      </c>
      <c r="H2137" s="3" t="str">
        <f t="shared" si="33"/>
        <v>Night</v>
      </c>
      <c r="I2137" s="3">
        <f t="shared" si="34"/>
        <v>1</v>
      </c>
      <c r="J2137" s="3">
        <f t="shared" si="35"/>
        <v>10</v>
      </c>
    </row>
    <row r="2138" spans="1:10" ht="14.25" customHeight="1" x14ac:dyDescent="0.45">
      <c r="A2138" s="5">
        <v>45594</v>
      </c>
      <c r="B2138" s="1">
        <v>45594.361717071763</v>
      </c>
      <c r="C2138" s="3">
        <f t="shared" si="32"/>
        <v>8</v>
      </c>
      <c r="D2138" s="3" t="s">
        <v>4</v>
      </c>
      <c r="E2138" s="3" t="s">
        <v>824</v>
      </c>
      <c r="F2138" s="4">
        <v>35.76</v>
      </c>
      <c r="G2138" s="3" t="s">
        <v>13</v>
      </c>
      <c r="H2138" s="3" t="str">
        <f t="shared" si="33"/>
        <v>Morning</v>
      </c>
      <c r="I2138" s="3">
        <f t="shared" si="34"/>
        <v>2</v>
      </c>
      <c r="J2138" s="3">
        <f t="shared" si="35"/>
        <v>10</v>
      </c>
    </row>
    <row r="2139" spans="1:10" ht="14.25" customHeight="1" x14ac:dyDescent="0.45">
      <c r="A2139" s="5">
        <v>45594</v>
      </c>
      <c r="B2139" s="1">
        <v>45594.366037569445</v>
      </c>
      <c r="C2139" s="3">
        <f t="shared" si="32"/>
        <v>8</v>
      </c>
      <c r="D2139" s="3" t="s">
        <v>4</v>
      </c>
      <c r="E2139" s="3" t="s">
        <v>703</v>
      </c>
      <c r="F2139" s="4">
        <v>35.76</v>
      </c>
      <c r="G2139" s="3" t="s">
        <v>13</v>
      </c>
      <c r="H2139" s="3" t="str">
        <f t="shared" si="33"/>
        <v>Morning</v>
      </c>
      <c r="I2139" s="3">
        <f t="shared" si="34"/>
        <v>2</v>
      </c>
      <c r="J2139" s="3">
        <f t="shared" si="35"/>
        <v>10</v>
      </c>
    </row>
    <row r="2140" spans="1:10" ht="14.25" customHeight="1" x14ac:dyDescent="0.45">
      <c r="A2140" s="5">
        <v>45594</v>
      </c>
      <c r="B2140" s="1">
        <v>45594.397195370373</v>
      </c>
      <c r="C2140" s="3">
        <f t="shared" si="32"/>
        <v>9</v>
      </c>
      <c r="D2140" s="3" t="s">
        <v>4</v>
      </c>
      <c r="E2140" s="3" t="s">
        <v>590</v>
      </c>
      <c r="F2140" s="4">
        <v>35.76</v>
      </c>
      <c r="G2140" s="3" t="s">
        <v>13</v>
      </c>
      <c r="H2140" s="3" t="str">
        <f t="shared" si="33"/>
        <v>Morning</v>
      </c>
      <c r="I2140" s="3">
        <f t="shared" si="34"/>
        <v>2</v>
      </c>
      <c r="J2140" s="3">
        <f t="shared" si="35"/>
        <v>10</v>
      </c>
    </row>
    <row r="2141" spans="1:10" ht="14.25" customHeight="1" x14ac:dyDescent="0.45">
      <c r="A2141" s="5">
        <v>45594</v>
      </c>
      <c r="B2141" s="1">
        <v>45594.499845833336</v>
      </c>
      <c r="C2141" s="3">
        <f t="shared" si="32"/>
        <v>11</v>
      </c>
      <c r="D2141" s="3" t="s">
        <v>4</v>
      </c>
      <c r="E2141" s="3" t="s">
        <v>849</v>
      </c>
      <c r="F2141" s="4">
        <v>30.86</v>
      </c>
      <c r="G2141" s="3" t="s">
        <v>20</v>
      </c>
      <c r="H2141" s="3" t="str">
        <f t="shared" si="33"/>
        <v>Morning</v>
      </c>
      <c r="I2141" s="3">
        <f t="shared" si="34"/>
        <v>2</v>
      </c>
      <c r="J2141" s="3">
        <f t="shared" si="35"/>
        <v>10</v>
      </c>
    </row>
    <row r="2142" spans="1:10" ht="14.25" customHeight="1" x14ac:dyDescent="0.45">
      <c r="A2142" s="5">
        <v>45594</v>
      </c>
      <c r="B2142" s="1">
        <v>45594.515009328701</v>
      </c>
      <c r="C2142" s="3">
        <f t="shared" si="32"/>
        <v>12</v>
      </c>
      <c r="D2142" s="3" t="s">
        <v>4</v>
      </c>
      <c r="E2142" s="3" t="s">
        <v>850</v>
      </c>
      <c r="F2142" s="4">
        <v>21.06</v>
      </c>
      <c r="G2142" s="3" t="s">
        <v>41</v>
      </c>
      <c r="H2142" s="3" t="str">
        <f t="shared" si="33"/>
        <v>Afternoon</v>
      </c>
      <c r="I2142" s="3">
        <f t="shared" si="34"/>
        <v>2</v>
      </c>
      <c r="J2142" s="3">
        <f t="shared" si="35"/>
        <v>10</v>
      </c>
    </row>
    <row r="2143" spans="1:10" ht="14.25" customHeight="1" x14ac:dyDescent="0.45">
      <c r="A2143" s="5">
        <v>45594</v>
      </c>
      <c r="B2143" s="1">
        <v>45594.594257384262</v>
      </c>
      <c r="C2143" s="3">
        <f t="shared" si="32"/>
        <v>14</v>
      </c>
      <c r="D2143" s="3" t="s">
        <v>4</v>
      </c>
      <c r="E2143" s="3" t="s">
        <v>851</v>
      </c>
      <c r="F2143" s="4">
        <v>25.96</v>
      </c>
      <c r="G2143" s="3" t="s">
        <v>34</v>
      </c>
      <c r="H2143" s="3" t="str">
        <f t="shared" si="33"/>
        <v>Afternoon</v>
      </c>
      <c r="I2143" s="3">
        <f t="shared" si="34"/>
        <v>2</v>
      </c>
      <c r="J2143" s="3">
        <f t="shared" si="35"/>
        <v>10</v>
      </c>
    </row>
    <row r="2144" spans="1:10" ht="14.25" customHeight="1" x14ac:dyDescent="0.45">
      <c r="A2144" s="5">
        <v>45594</v>
      </c>
      <c r="B2144" s="1">
        <v>45594.595146956017</v>
      </c>
      <c r="C2144" s="3">
        <f t="shared" si="32"/>
        <v>14</v>
      </c>
      <c r="D2144" s="3" t="s">
        <v>4</v>
      </c>
      <c r="E2144" s="3" t="s">
        <v>851</v>
      </c>
      <c r="F2144" s="4">
        <v>25.96</v>
      </c>
      <c r="G2144" s="3" t="s">
        <v>34</v>
      </c>
      <c r="H2144" s="3" t="str">
        <f t="shared" si="33"/>
        <v>Afternoon</v>
      </c>
      <c r="I2144" s="3">
        <f t="shared" si="34"/>
        <v>2</v>
      </c>
      <c r="J2144" s="3">
        <f t="shared" si="35"/>
        <v>10</v>
      </c>
    </row>
    <row r="2145" spans="1:10" ht="14.25" customHeight="1" x14ac:dyDescent="0.45">
      <c r="A2145" s="5">
        <v>45594</v>
      </c>
      <c r="B2145" s="1">
        <v>45594.609443993053</v>
      </c>
      <c r="C2145" s="3">
        <f t="shared" si="32"/>
        <v>14</v>
      </c>
      <c r="D2145" s="3" t="s">
        <v>4</v>
      </c>
      <c r="E2145" s="3" t="s">
        <v>852</v>
      </c>
      <c r="F2145" s="4">
        <v>35.76</v>
      </c>
      <c r="G2145" s="3" t="s">
        <v>49</v>
      </c>
      <c r="H2145" s="3" t="str">
        <f t="shared" si="33"/>
        <v>Afternoon</v>
      </c>
      <c r="I2145" s="3">
        <f t="shared" si="34"/>
        <v>2</v>
      </c>
      <c r="J2145" s="3">
        <f t="shared" si="35"/>
        <v>10</v>
      </c>
    </row>
    <row r="2146" spans="1:10" ht="14.25" customHeight="1" x14ac:dyDescent="0.45">
      <c r="A2146" s="5">
        <v>45594</v>
      </c>
      <c r="B2146" s="1">
        <v>45594.673307199075</v>
      </c>
      <c r="C2146" s="3">
        <f t="shared" si="32"/>
        <v>16</v>
      </c>
      <c r="D2146" s="3" t="s">
        <v>4</v>
      </c>
      <c r="E2146" s="3" t="s">
        <v>853</v>
      </c>
      <c r="F2146" s="4">
        <v>35.76</v>
      </c>
      <c r="G2146" s="3" t="s">
        <v>15</v>
      </c>
      <c r="H2146" s="3" t="str">
        <f t="shared" si="33"/>
        <v>Afternoon</v>
      </c>
      <c r="I2146" s="3">
        <f t="shared" si="34"/>
        <v>2</v>
      </c>
      <c r="J2146" s="3">
        <f t="shared" si="35"/>
        <v>10</v>
      </c>
    </row>
    <row r="2147" spans="1:10" ht="14.25" customHeight="1" x14ac:dyDescent="0.45">
      <c r="A2147" s="5">
        <v>45594</v>
      </c>
      <c r="B2147" s="1">
        <v>45594.674268692128</v>
      </c>
      <c r="C2147" s="3">
        <f t="shared" si="32"/>
        <v>16</v>
      </c>
      <c r="D2147" s="3" t="s">
        <v>4</v>
      </c>
      <c r="E2147" s="3" t="s">
        <v>854</v>
      </c>
      <c r="F2147" s="4">
        <v>35.76</v>
      </c>
      <c r="G2147" s="3" t="s">
        <v>24</v>
      </c>
      <c r="H2147" s="3" t="str">
        <f t="shared" si="33"/>
        <v>Afternoon</v>
      </c>
      <c r="I2147" s="3">
        <f t="shared" si="34"/>
        <v>2</v>
      </c>
      <c r="J2147" s="3">
        <f t="shared" si="35"/>
        <v>10</v>
      </c>
    </row>
    <row r="2148" spans="1:10" ht="14.25" customHeight="1" x14ac:dyDescent="0.45">
      <c r="A2148" s="5">
        <v>45594</v>
      </c>
      <c r="B2148" s="1">
        <v>45594.678859293985</v>
      </c>
      <c r="C2148" s="3">
        <f t="shared" si="32"/>
        <v>16</v>
      </c>
      <c r="D2148" s="3" t="s">
        <v>4</v>
      </c>
      <c r="E2148" s="3" t="s">
        <v>245</v>
      </c>
      <c r="F2148" s="4">
        <v>35.76</v>
      </c>
      <c r="G2148" s="3" t="s">
        <v>24</v>
      </c>
      <c r="H2148" s="3" t="str">
        <f t="shared" si="33"/>
        <v>Afternoon</v>
      </c>
      <c r="I2148" s="3">
        <f t="shared" si="34"/>
        <v>2</v>
      </c>
      <c r="J2148" s="3">
        <f t="shared" si="35"/>
        <v>10</v>
      </c>
    </row>
    <row r="2149" spans="1:10" ht="14.25" customHeight="1" x14ac:dyDescent="0.45">
      <c r="A2149" s="5">
        <v>45594</v>
      </c>
      <c r="B2149" s="1">
        <v>45594.751439444444</v>
      </c>
      <c r="C2149" s="3">
        <f t="shared" si="32"/>
        <v>18</v>
      </c>
      <c r="D2149" s="3" t="s">
        <v>4</v>
      </c>
      <c r="E2149" s="3" t="s">
        <v>855</v>
      </c>
      <c r="F2149" s="4">
        <v>30.86</v>
      </c>
      <c r="G2149" s="3" t="s">
        <v>20</v>
      </c>
      <c r="H2149" s="3" t="str">
        <f t="shared" si="33"/>
        <v>Night</v>
      </c>
      <c r="I2149" s="3">
        <f t="shared" si="34"/>
        <v>2</v>
      </c>
      <c r="J2149" s="3">
        <f t="shared" si="35"/>
        <v>10</v>
      </c>
    </row>
    <row r="2150" spans="1:10" ht="14.25" customHeight="1" x14ac:dyDescent="0.45">
      <c r="A2150" s="5">
        <v>45594</v>
      </c>
      <c r="B2150" s="1">
        <v>45594.752053611111</v>
      </c>
      <c r="C2150" s="3">
        <f t="shared" si="32"/>
        <v>18</v>
      </c>
      <c r="D2150" s="3" t="s">
        <v>4</v>
      </c>
      <c r="E2150" s="3" t="s">
        <v>855</v>
      </c>
      <c r="F2150" s="4">
        <v>30.86</v>
      </c>
      <c r="G2150" s="3" t="s">
        <v>20</v>
      </c>
      <c r="H2150" s="3" t="str">
        <f t="shared" si="33"/>
        <v>Night</v>
      </c>
      <c r="I2150" s="3">
        <f t="shared" si="34"/>
        <v>2</v>
      </c>
      <c r="J2150" s="3">
        <f t="shared" si="35"/>
        <v>10</v>
      </c>
    </row>
    <row r="2151" spans="1:10" ht="14.25" customHeight="1" x14ac:dyDescent="0.45">
      <c r="A2151" s="5">
        <v>45594</v>
      </c>
      <c r="B2151" s="1">
        <v>45594.793117615744</v>
      </c>
      <c r="C2151" s="3">
        <f t="shared" si="32"/>
        <v>19</v>
      </c>
      <c r="D2151" s="3" t="s">
        <v>4</v>
      </c>
      <c r="E2151" s="3" t="s">
        <v>856</v>
      </c>
      <c r="F2151" s="4">
        <v>30.86</v>
      </c>
      <c r="G2151" s="3" t="s">
        <v>20</v>
      </c>
      <c r="H2151" s="3" t="str">
        <f t="shared" si="33"/>
        <v>Night</v>
      </c>
      <c r="I2151" s="3">
        <f t="shared" si="34"/>
        <v>2</v>
      </c>
      <c r="J2151" s="3">
        <f t="shared" si="35"/>
        <v>10</v>
      </c>
    </row>
    <row r="2152" spans="1:10" ht="14.25" customHeight="1" x14ac:dyDescent="0.45">
      <c r="A2152" s="5">
        <v>45594</v>
      </c>
      <c r="B2152" s="1">
        <v>45594.795653194444</v>
      </c>
      <c r="C2152" s="3">
        <f t="shared" si="32"/>
        <v>19</v>
      </c>
      <c r="D2152" s="3" t="s">
        <v>4</v>
      </c>
      <c r="E2152" s="3" t="s">
        <v>226</v>
      </c>
      <c r="F2152" s="4">
        <v>35.76</v>
      </c>
      <c r="G2152" s="3" t="s">
        <v>49</v>
      </c>
      <c r="H2152" s="3" t="str">
        <f t="shared" si="33"/>
        <v>Night</v>
      </c>
      <c r="I2152" s="3">
        <f t="shared" si="34"/>
        <v>2</v>
      </c>
      <c r="J2152" s="3">
        <f t="shared" si="35"/>
        <v>10</v>
      </c>
    </row>
    <row r="2153" spans="1:10" ht="14.25" customHeight="1" x14ac:dyDescent="0.45">
      <c r="A2153" s="5">
        <v>45594</v>
      </c>
      <c r="B2153" s="1">
        <v>45594.827232939817</v>
      </c>
      <c r="C2153" s="3">
        <f t="shared" si="32"/>
        <v>19</v>
      </c>
      <c r="D2153" s="3" t="s">
        <v>4</v>
      </c>
      <c r="E2153" s="3" t="s">
        <v>527</v>
      </c>
      <c r="F2153" s="4">
        <v>35.76</v>
      </c>
      <c r="G2153" s="3" t="s">
        <v>15</v>
      </c>
      <c r="H2153" s="3" t="str">
        <f t="shared" si="33"/>
        <v>Night</v>
      </c>
      <c r="I2153" s="3">
        <f t="shared" si="34"/>
        <v>2</v>
      </c>
      <c r="J2153" s="3">
        <f t="shared" si="35"/>
        <v>10</v>
      </c>
    </row>
    <row r="2154" spans="1:10" ht="14.25" customHeight="1" x14ac:dyDescent="0.45">
      <c r="A2154" s="5">
        <v>45594</v>
      </c>
      <c r="B2154" s="1">
        <v>45594.829194317128</v>
      </c>
      <c r="C2154" s="3">
        <f t="shared" si="32"/>
        <v>19</v>
      </c>
      <c r="D2154" s="3" t="s">
        <v>4</v>
      </c>
      <c r="E2154" s="3" t="s">
        <v>527</v>
      </c>
      <c r="F2154" s="4">
        <v>35.76</v>
      </c>
      <c r="G2154" s="3" t="s">
        <v>13</v>
      </c>
      <c r="H2154" s="3" t="str">
        <f t="shared" si="33"/>
        <v>Night</v>
      </c>
      <c r="I2154" s="3">
        <f t="shared" si="34"/>
        <v>2</v>
      </c>
      <c r="J2154" s="3">
        <f t="shared" si="35"/>
        <v>10</v>
      </c>
    </row>
    <row r="2155" spans="1:10" ht="14.25" customHeight="1" x14ac:dyDescent="0.45">
      <c r="A2155" s="5">
        <v>45594</v>
      </c>
      <c r="B2155" s="1">
        <v>45594.838607164354</v>
      </c>
      <c r="C2155" s="3">
        <f t="shared" si="32"/>
        <v>20</v>
      </c>
      <c r="D2155" s="3" t="s">
        <v>4</v>
      </c>
      <c r="E2155" s="3" t="s">
        <v>819</v>
      </c>
      <c r="F2155" s="4">
        <v>35.76</v>
      </c>
      <c r="G2155" s="3" t="s">
        <v>13</v>
      </c>
      <c r="H2155" s="3" t="str">
        <f t="shared" si="33"/>
        <v>Night</v>
      </c>
      <c r="I2155" s="3">
        <f t="shared" si="34"/>
        <v>2</v>
      </c>
      <c r="J2155" s="3">
        <f t="shared" si="35"/>
        <v>10</v>
      </c>
    </row>
    <row r="2156" spans="1:10" ht="14.25" customHeight="1" x14ac:dyDescent="0.45">
      <c r="A2156" s="5">
        <v>45595</v>
      </c>
      <c r="B2156" s="1">
        <v>45595.327841307873</v>
      </c>
      <c r="C2156" s="3">
        <f t="shared" si="32"/>
        <v>7</v>
      </c>
      <c r="D2156" s="3" t="s">
        <v>4</v>
      </c>
      <c r="E2156" s="3" t="s">
        <v>723</v>
      </c>
      <c r="F2156" s="4">
        <v>35.76</v>
      </c>
      <c r="G2156" s="3" t="s">
        <v>13</v>
      </c>
      <c r="H2156" s="3" t="str">
        <f t="shared" si="33"/>
        <v>Morning</v>
      </c>
      <c r="I2156" s="3">
        <f t="shared" si="34"/>
        <v>3</v>
      </c>
      <c r="J2156" s="3">
        <f t="shared" si="35"/>
        <v>10</v>
      </c>
    </row>
    <row r="2157" spans="1:10" ht="14.25" customHeight="1" x14ac:dyDescent="0.45">
      <c r="A2157" s="5">
        <v>45595</v>
      </c>
      <c r="B2157" s="1">
        <v>45595.36558769676</v>
      </c>
      <c r="C2157" s="3">
        <f t="shared" si="32"/>
        <v>8</v>
      </c>
      <c r="D2157" s="3" t="s">
        <v>4</v>
      </c>
      <c r="E2157" s="3" t="s">
        <v>591</v>
      </c>
      <c r="F2157" s="4">
        <v>30.86</v>
      </c>
      <c r="G2157" s="3" t="s">
        <v>20</v>
      </c>
      <c r="H2157" s="3" t="str">
        <f t="shared" si="33"/>
        <v>Morning</v>
      </c>
      <c r="I2157" s="3">
        <f t="shared" si="34"/>
        <v>3</v>
      </c>
      <c r="J2157" s="3">
        <f t="shared" si="35"/>
        <v>10</v>
      </c>
    </row>
    <row r="2158" spans="1:10" ht="14.25" customHeight="1" x14ac:dyDescent="0.45">
      <c r="A2158" s="5">
        <v>45595</v>
      </c>
      <c r="B2158" s="1">
        <v>45595.366311122685</v>
      </c>
      <c r="C2158" s="3">
        <f t="shared" si="32"/>
        <v>8</v>
      </c>
      <c r="D2158" s="3" t="s">
        <v>4</v>
      </c>
      <c r="E2158" s="3" t="s">
        <v>591</v>
      </c>
      <c r="F2158" s="4">
        <v>30.86</v>
      </c>
      <c r="G2158" s="3" t="s">
        <v>20</v>
      </c>
      <c r="H2158" s="3" t="str">
        <f t="shared" si="33"/>
        <v>Morning</v>
      </c>
      <c r="I2158" s="3">
        <f t="shared" si="34"/>
        <v>3</v>
      </c>
      <c r="J2158" s="3">
        <f t="shared" si="35"/>
        <v>10</v>
      </c>
    </row>
    <row r="2159" spans="1:10" ht="14.25" customHeight="1" x14ac:dyDescent="0.45">
      <c r="A2159" s="5">
        <v>45595</v>
      </c>
      <c r="B2159" s="1">
        <v>45595.382978692127</v>
      </c>
      <c r="C2159" s="3">
        <f t="shared" si="32"/>
        <v>9</v>
      </c>
      <c r="D2159" s="3" t="s">
        <v>4</v>
      </c>
      <c r="E2159" s="3" t="s">
        <v>857</v>
      </c>
      <c r="F2159" s="4">
        <v>35.76</v>
      </c>
      <c r="G2159" s="3" t="s">
        <v>13</v>
      </c>
      <c r="H2159" s="3" t="str">
        <f t="shared" si="33"/>
        <v>Morning</v>
      </c>
      <c r="I2159" s="3">
        <f t="shared" si="34"/>
        <v>3</v>
      </c>
      <c r="J2159" s="3">
        <f t="shared" si="35"/>
        <v>10</v>
      </c>
    </row>
    <row r="2160" spans="1:10" ht="14.25" customHeight="1" x14ac:dyDescent="0.45">
      <c r="A2160" s="5">
        <v>45595</v>
      </c>
      <c r="B2160" s="1">
        <v>45595.438809618056</v>
      </c>
      <c r="C2160" s="3">
        <f t="shared" si="32"/>
        <v>10</v>
      </c>
      <c r="D2160" s="3" t="s">
        <v>4</v>
      </c>
      <c r="E2160" s="3" t="s">
        <v>858</v>
      </c>
      <c r="F2160" s="4">
        <v>35.76</v>
      </c>
      <c r="G2160" s="3" t="s">
        <v>13</v>
      </c>
      <c r="H2160" s="3" t="str">
        <f t="shared" si="33"/>
        <v>Morning</v>
      </c>
      <c r="I2160" s="3">
        <f t="shared" si="34"/>
        <v>3</v>
      </c>
      <c r="J2160" s="3">
        <f t="shared" si="35"/>
        <v>10</v>
      </c>
    </row>
    <row r="2161" spans="1:10" ht="14.25" customHeight="1" x14ac:dyDescent="0.45">
      <c r="A2161" s="5">
        <v>45595</v>
      </c>
      <c r="B2161" s="1">
        <v>45595.439672442131</v>
      </c>
      <c r="C2161" s="3">
        <f t="shared" si="32"/>
        <v>10</v>
      </c>
      <c r="D2161" s="3" t="s">
        <v>4</v>
      </c>
      <c r="E2161" s="3" t="s">
        <v>858</v>
      </c>
      <c r="F2161" s="4">
        <v>35.76</v>
      </c>
      <c r="G2161" s="3" t="s">
        <v>13</v>
      </c>
      <c r="H2161" s="3" t="str">
        <f t="shared" si="33"/>
        <v>Morning</v>
      </c>
      <c r="I2161" s="3">
        <f t="shared" si="34"/>
        <v>3</v>
      </c>
      <c r="J2161" s="3">
        <f t="shared" si="35"/>
        <v>10</v>
      </c>
    </row>
    <row r="2162" spans="1:10" ht="14.25" customHeight="1" x14ac:dyDescent="0.45">
      <c r="A2162" s="5">
        <v>45595</v>
      </c>
      <c r="B2162" s="1">
        <v>45595.506087187503</v>
      </c>
      <c r="C2162" s="3">
        <f t="shared" si="32"/>
        <v>12</v>
      </c>
      <c r="D2162" s="3" t="s">
        <v>4</v>
      </c>
      <c r="E2162" s="3" t="s">
        <v>395</v>
      </c>
      <c r="F2162" s="4">
        <v>35.76</v>
      </c>
      <c r="G2162" s="3" t="s">
        <v>13</v>
      </c>
      <c r="H2162" s="3" t="str">
        <f t="shared" si="33"/>
        <v>Afternoon</v>
      </c>
      <c r="I2162" s="3">
        <f t="shared" si="34"/>
        <v>3</v>
      </c>
      <c r="J2162" s="3">
        <f t="shared" si="35"/>
        <v>10</v>
      </c>
    </row>
    <row r="2163" spans="1:10" ht="14.25" customHeight="1" x14ac:dyDescent="0.45">
      <c r="A2163" s="5">
        <v>45595</v>
      </c>
      <c r="B2163" s="1">
        <v>45595.506791539352</v>
      </c>
      <c r="C2163" s="3">
        <f t="shared" si="32"/>
        <v>12</v>
      </c>
      <c r="D2163" s="3" t="s">
        <v>4</v>
      </c>
      <c r="E2163" s="3" t="s">
        <v>395</v>
      </c>
      <c r="F2163" s="4">
        <v>25.96</v>
      </c>
      <c r="G2163" s="3" t="s">
        <v>17</v>
      </c>
      <c r="H2163" s="3" t="str">
        <f t="shared" si="33"/>
        <v>Afternoon</v>
      </c>
      <c r="I2163" s="3">
        <f t="shared" si="34"/>
        <v>3</v>
      </c>
      <c r="J2163" s="3">
        <f t="shared" si="35"/>
        <v>10</v>
      </c>
    </row>
    <row r="2164" spans="1:10" ht="14.25" customHeight="1" x14ac:dyDescent="0.45">
      <c r="A2164" s="5">
        <v>45595</v>
      </c>
      <c r="B2164" s="1">
        <v>45595.507620266202</v>
      </c>
      <c r="C2164" s="3">
        <f t="shared" si="32"/>
        <v>12</v>
      </c>
      <c r="D2164" s="3" t="s">
        <v>4</v>
      </c>
      <c r="E2164" s="3" t="s">
        <v>754</v>
      </c>
      <c r="F2164" s="4">
        <v>30.86</v>
      </c>
      <c r="G2164" s="3" t="s">
        <v>20</v>
      </c>
      <c r="H2164" s="3" t="str">
        <f t="shared" si="33"/>
        <v>Afternoon</v>
      </c>
      <c r="I2164" s="3">
        <f t="shared" si="34"/>
        <v>3</v>
      </c>
      <c r="J2164" s="3">
        <f t="shared" si="35"/>
        <v>10</v>
      </c>
    </row>
    <row r="2165" spans="1:10" ht="14.25" customHeight="1" x14ac:dyDescent="0.45">
      <c r="A2165" s="5">
        <v>45595</v>
      </c>
      <c r="B2165" s="1">
        <v>45595.525703298612</v>
      </c>
      <c r="C2165" s="3">
        <f t="shared" si="32"/>
        <v>12</v>
      </c>
      <c r="D2165" s="3" t="s">
        <v>4</v>
      </c>
      <c r="E2165" s="3" t="s">
        <v>859</v>
      </c>
      <c r="F2165" s="4">
        <v>25.96</v>
      </c>
      <c r="G2165" s="3" t="s">
        <v>17</v>
      </c>
      <c r="H2165" s="3" t="str">
        <f t="shared" si="33"/>
        <v>Afternoon</v>
      </c>
      <c r="I2165" s="3">
        <f t="shared" si="34"/>
        <v>3</v>
      </c>
      <c r="J2165" s="3">
        <f t="shared" si="35"/>
        <v>10</v>
      </c>
    </row>
    <row r="2166" spans="1:10" ht="14.25" customHeight="1" x14ac:dyDescent="0.45">
      <c r="A2166" s="5">
        <v>45595</v>
      </c>
      <c r="B2166" s="1">
        <v>45595.628648067126</v>
      </c>
      <c r="C2166" s="3">
        <f t="shared" si="32"/>
        <v>15</v>
      </c>
      <c r="D2166" s="3" t="s">
        <v>4</v>
      </c>
      <c r="E2166" s="3" t="s">
        <v>527</v>
      </c>
      <c r="F2166" s="4">
        <v>35.76</v>
      </c>
      <c r="G2166" s="3" t="s">
        <v>13</v>
      </c>
      <c r="H2166" s="3" t="str">
        <f t="shared" si="33"/>
        <v>Afternoon</v>
      </c>
      <c r="I2166" s="3">
        <f t="shared" si="34"/>
        <v>3</v>
      </c>
      <c r="J2166" s="3">
        <f t="shared" si="35"/>
        <v>10</v>
      </c>
    </row>
    <row r="2167" spans="1:10" ht="14.25" customHeight="1" x14ac:dyDescent="0.45">
      <c r="A2167" s="5">
        <v>45595</v>
      </c>
      <c r="B2167" s="1">
        <v>45595.629896331018</v>
      </c>
      <c r="C2167" s="3">
        <f t="shared" si="32"/>
        <v>15</v>
      </c>
      <c r="D2167" s="3" t="s">
        <v>4</v>
      </c>
      <c r="E2167" s="3" t="s">
        <v>527</v>
      </c>
      <c r="F2167" s="4">
        <v>35.76</v>
      </c>
      <c r="G2167" s="3" t="s">
        <v>13</v>
      </c>
      <c r="H2167" s="3" t="str">
        <f t="shared" si="33"/>
        <v>Afternoon</v>
      </c>
      <c r="I2167" s="3">
        <f t="shared" si="34"/>
        <v>3</v>
      </c>
      <c r="J2167" s="3">
        <f t="shared" si="35"/>
        <v>10</v>
      </c>
    </row>
    <row r="2168" spans="1:10" ht="14.25" customHeight="1" x14ac:dyDescent="0.45">
      <c r="A2168" s="5">
        <v>45595</v>
      </c>
      <c r="B2168" s="1">
        <v>45595.670004340274</v>
      </c>
      <c r="C2168" s="3">
        <f t="shared" si="32"/>
        <v>16</v>
      </c>
      <c r="D2168" s="3" t="s">
        <v>4</v>
      </c>
      <c r="E2168" s="3" t="s">
        <v>860</v>
      </c>
      <c r="F2168" s="4">
        <v>30.86</v>
      </c>
      <c r="G2168" s="3" t="s">
        <v>20</v>
      </c>
      <c r="H2168" s="3" t="str">
        <f t="shared" si="33"/>
        <v>Afternoon</v>
      </c>
      <c r="I2168" s="3">
        <f t="shared" si="34"/>
        <v>3</v>
      </c>
      <c r="J2168" s="3">
        <f t="shared" si="35"/>
        <v>10</v>
      </c>
    </row>
    <row r="2169" spans="1:10" ht="14.25" customHeight="1" x14ac:dyDescent="0.45">
      <c r="A2169" s="5">
        <v>45595</v>
      </c>
      <c r="B2169" s="1">
        <v>45595.755700150461</v>
      </c>
      <c r="C2169" s="3">
        <f t="shared" si="32"/>
        <v>18</v>
      </c>
      <c r="D2169" s="3" t="s">
        <v>4</v>
      </c>
      <c r="E2169" s="3" t="s">
        <v>861</v>
      </c>
      <c r="F2169" s="4">
        <v>35.76</v>
      </c>
      <c r="G2169" s="3" t="s">
        <v>15</v>
      </c>
      <c r="H2169" s="3" t="str">
        <f t="shared" si="33"/>
        <v>Night</v>
      </c>
      <c r="I2169" s="3">
        <f t="shared" si="34"/>
        <v>3</v>
      </c>
      <c r="J2169" s="3">
        <f t="shared" si="35"/>
        <v>10</v>
      </c>
    </row>
    <row r="2170" spans="1:10" ht="14.25" customHeight="1" x14ac:dyDescent="0.45">
      <c r="A2170" s="5">
        <v>45595</v>
      </c>
      <c r="B2170" s="1">
        <v>45595.804531076392</v>
      </c>
      <c r="C2170" s="3">
        <f t="shared" si="32"/>
        <v>19</v>
      </c>
      <c r="D2170" s="3" t="s">
        <v>4</v>
      </c>
      <c r="E2170" s="3" t="s">
        <v>839</v>
      </c>
      <c r="F2170" s="4">
        <v>30.86</v>
      </c>
      <c r="G2170" s="3" t="s">
        <v>20</v>
      </c>
      <c r="H2170" s="3" t="str">
        <f t="shared" si="33"/>
        <v>Night</v>
      </c>
      <c r="I2170" s="3">
        <f t="shared" si="34"/>
        <v>3</v>
      </c>
      <c r="J2170" s="3">
        <f t="shared" si="35"/>
        <v>10</v>
      </c>
    </row>
    <row r="2171" spans="1:10" ht="14.25" customHeight="1" x14ac:dyDescent="0.45">
      <c r="A2171" s="5">
        <v>45595</v>
      </c>
      <c r="B2171" s="1">
        <v>45595.82177303241</v>
      </c>
      <c r="C2171" s="3">
        <f t="shared" si="32"/>
        <v>19</v>
      </c>
      <c r="D2171" s="3" t="s">
        <v>4</v>
      </c>
      <c r="E2171" s="3" t="s">
        <v>862</v>
      </c>
      <c r="F2171" s="4">
        <v>30.86</v>
      </c>
      <c r="G2171" s="3" t="s">
        <v>20</v>
      </c>
      <c r="H2171" s="3" t="str">
        <f t="shared" si="33"/>
        <v>Night</v>
      </c>
      <c r="I2171" s="3">
        <f t="shared" si="34"/>
        <v>3</v>
      </c>
      <c r="J2171" s="3">
        <f t="shared" si="35"/>
        <v>10</v>
      </c>
    </row>
    <row r="2172" spans="1:10" ht="14.25" customHeight="1" x14ac:dyDescent="0.45">
      <c r="A2172" s="5">
        <v>45596</v>
      </c>
      <c r="B2172" s="1">
        <v>45596.329367256942</v>
      </c>
      <c r="C2172" s="3">
        <f t="shared" si="32"/>
        <v>7</v>
      </c>
      <c r="D2172" s="3" t="s">
        <v>4</v>
      </c>
      <c r="E2172" s="3" t="s">
        <v>723</v>
      </c>
      <c r="F2172" s="4">
        <v>35.76</v>
      </c>
      <c r="G2172" s="3" t="s">
        <v>13</v>
      </c>
      <c r="H2172" s="3" t="str">
        <f t="shared" si="33"/>
        <v>Morning</v>
      </c>
      <c r="I2172" s="3">
        <f t="shared" si="34"/>
        <v>4</v>
      </c>
      <c r="J2172" s="3">
        <f t="shared" si="35"/>
        <v>10</v>
      </c>
    </row>
    <row r="2173" spans="1:10" ht="14.25" customHeight="1" x14ac:dyDescent="0.45">
      <c r="A2173" s="5">
        <v>45596</v>
      </c>
      <c r="B2173" s="1">
        <v>45596.360346041663</v>
      </c>
      <c r="C2173" s="3">
        <f t="shared" si="32"/>
        <v>8</v>
      </c>
      <c r="D2173" s="3" t="s">
        <v>4</v>
      </c>
      <c r="E2173" s="3" t="s">
        <v>703</v>
      </c>
      <c r="F2173" s="4">
        <v>35.76</v>
      </c>
      <c r="G2173" s="3" t="s">
        <v>13</v>
      </c>
      <c r="H2173" s="3" t="str">
        <f t="shared" si="33"/>
        <v>Morning</v>
      </c>
      <c r="I2173" s="3">
        <f t="shared" si="34"/>
        <v>4</v>
      </c>
      <c r="J2173" s="3">
        <f t="shared" si="35"/>
        <v>10</v>
      </c>
    </row>
    <row r="2174" spans="1:10" ht="14.25" customHeight="1" x14ac:dyDescent="0.45">
      <c r="A2174" s="5">
        <v>45596</v>
      </c>
      <c r="B2174" s="1">
        <v>45596.387721064813</v>
      </c>
      <c r="C2174" s="3">
        <f t="shared" si="32"/>
        <v>9</v>
      </c>
      <c r="D2174" s="3" t="s">
        <v>4</v>
      </c>
      <c r="E2174" s="3" t="s">
        <v>296</v>
      </c>
      <c r="F2174" s="4">
        <v>30.86</v>
      </c>
      <c r="G2174" s="3" t="s">
        <v>20</v>
      </c>
      <c r="H2174" s="3" t="str">
        <f t="shared" si="33"/>
        <v>Morning</v>
      </c>
      <c r="I2174" s="3">
        <f t="shared" si="34"/>
        <v>4</v>
      </c>
      <c r="J2174" s="3">
        <f t="shared" si="35"/>
        <v>10</v>
      </c>
    </row>
    <row r="2175" spans="1:10" ht="14.25" customHeight="1" x14ac:dyDescent="0.45">
      <c r="A2175" s="5">
        <v>45596</v>
      </c>
      <c r="B2175" s="1">
        <v>45596.666281111109</v>
      </c>
      <c r="C2175" s="3">
        <f t="shared" si="32"/>
        <v>15</v>
      </c>
      <c r="D2175" s="3" t="s">
        <v>4</v>
      </c>
      <c r="E2175" s="3" t="s">
        <v>863</v>
      </c>
      <c r="F2175" s="4">
        <v>35.76</v>
      </c>
      <c r="G2175" s="3" t="s">
        <v>13</v>
      </c>
      <c r="H2175" s="3" t="str">
        <f t="shared" si="33"/>
        <v>Afternoon</v>
      </c>
      <c r="I2175" s="3">
        <f t="shared" si="34"/>
        <v>4</v>
      </c>
      <c r="J2175" s="3">
        <f t="shared" si="35"/>
        <v>10</v>
      </c>
    </row>
    <row r="2176" spans="1:10" ht="14.25" customHeight="1" x14ac:dyDescent="0.45">
      <c r="A2176" s="5">
        <v>45596</v>
      </c>
      <c r="B2176" s="1">
        <v>45596.667025266201</v>
      </c>
      <c r="C2176" s="3">
        <f t="shared" si="32"/>
        <v>16</v>
      </c>
      <c r="D2176" s="3" t="s">
        <v>4</v>
      </c>
      <c r="E2176" s="3" t="s">
        <v>864</v>
      </c>
      <c r="F2176" s="4">
        <v>30.86</v>
      </c>
      <c r="G2176" s="3" t="s">
        <v>20</v>
      </c>
      <c r="H2176" s="3" t="str">
        <f t="shared" si="33"/>
        <v>Afternoon</v>
      </c>
      <c r="I2176" s="3">
        <f t="shared" si="34"/>
        <v>4</v>
      </c>
      <c r="J2176" s="3">
        <f t="shared" si="35"/>
        <v>10</v>
      </c>
    </row>
    <row r="2177" spans="1:10" ht="14.25" customHeight="1" x14ac:dyDescent="0.45">
      <c r="A2177" s="5">
        <v>45597</v>
      </c>
      <c r="B2177" s="1">
        <v>45597.350039363424</v>
      </c>
      <c r="C2177" s="3">
        <f t="shared" si="32"/>
        <v>8</v>
      </c>
      <c r="D2177" s="3" t="s">
        <v>4</v>
      </c>
      <c r="E2177" s="3" t="s">
        <v>862</v>
      </c>
      <c r="F2177" s="4">
        <v>35.76</v>
      </c>
      <c r="G2177" s="3" t="s">
        <v>24</v>
      </c>
      <c r="H2177" s="3" t="str">
        <f t="shared" si="33"/>
        <v>Morning</v>
      </c>
      <c r="I2177" s="3">
        <f t="shared" si="34"/>
        <v>5</v>
      </c>
      <c r="J2177" s="3">
        <f t="shared" si="35"/>
        <v>11</v>
      </c>
    </row>
    <row r="2178" spans="1:10" ht="14.25" customHeight="1" x14ac:dyDescent="0.45">
      <c r="A2178" s="5">
        <v>45597</v>
      </c>
      <c r="B2178" s="1">
        <v>45597.354833819445</v>
      </c>
      <c r="C2178" s="3">
        <f t="shared" si="32"/>
        <v>8</v>
      </c>
      <c r="D2178" s="3" t="s">
        <v>4</v>
      </c>
      <c r="E2178" s="3" t="s">
        <v>324</v>
      </c>
      <c r="F2178" s="4">
        <v>25.96</v>
      </c>
      <c r="G2178" s="3" t="s">
        <v>17</v>
      </c>
      <c r="H2178" s="3" t="str">
        <f t="shared" si="33"/>
        <v>Morning</v>
      </c>
      <c r="I2178" s="3">
        <f t="shared" si="34"/>
        <v>5</v>
      </c>
      <c r="J2178" s="3">
        <f t="shared" si="35"/>
        <v>11</v>
      </c>
    </row>
    <row r="2179" spans="1:10" ht="14.25" customHeight="1" x14ac:dyDescent="0.45">
      <c r="A2179" s="5">
        <v>45597</v>
      </c>
      <c r="B2179" s="1">
        <v>45597.454749710647</v>
      </c>
      <c r="C2179" s="3">
        <f t="shared" si="32"/>
        <v>10</v>
      </c>
      <c r="D2179" s="3" t="s">
        <v>4</v>
      </c>
      <c r="E2179" s="3" t="s">
        <v>632</v>
      </c>
      <c r="F2179" s="4">
        <v>35.76</v>
      </c>
      <c r="G2179" s="3" t="s">
        <v>13</v>
      </c>
      <c r="H2179" s="3" t="str">
        <f t="shared" si="33"/>
        <v>Morning</v>
      </c>
      <c r="I2179" s="3">
        <f t="shared" si="34"/>
        <v>5</v>
      </c>
      <c r="J2179" s="3">
        <f t="shared" si="35"/>
        <v>11</v>
      </c>
    </row>
    <row r="2180" spans="1:10" ht="14.25" customHeight="1" x14ac:dyDescent="0.45">
      <c r="A2180" s="5">
        <v>45597</v>
      </c>
      <c r="B2180" s="1">
        <v>45597.528779340275</v>
      </c>
      <c r="C2180" s="3">
        <f t="shared" si="32"/>
        <v>12</v>
      </c>
      <c r="D2180" s="3" t="s">
        <v>4</v>
      </c>
      <c r="E2180" s="3" t="s">
        <v>29</v>
      </c>
      <c r="F2180" s="4">
        <v>35.76</v>
      </c>
      <c r="G2180" s="3" t="s">
        <v>24</v>
      </c>
      <c r="H2180" s="3" t="str">
        <f t="shared" si="33"/>
        <v>Afternoon</v>
      </c>
      <c r="I2180" s="3">
        <f t="shared" si="34"/>
        <v>5</v>
      </c>
      <c r="J2180" s="3">
        <f t="shared" si="35"/>
        <v>11</v>
      </c>
    </row>
    <row r="2181" spans="1:10" ht="14.25" customHeight="1" x14ac:dyDescent="0.45">
      <c r="A2181" s="5">
        <v>45597</v>
      </c>
      <c r="B2181" s="1">
        <v>45597.529380069442</v>
      </c>
      <c r="C2181" s="3">
        <f t="shared" si="32"/>
        <v>12</v>
      </c>
      <c r="D2181" s="3" t="s">
        <v>4</v>
      </c>
      <c r="E2181" s="3" t="s">
        <v>29</v>
      </c>
      <c r="F2181" s="4">
        <v>35.76</v>
      </c>
      <c r="G2181" s="3" t="s">
        <v>24</v>
      </c>
      <c r="H2181" s="3" t="str">
        <f t="shared" si="33"/>
        <v>Afternoon</v>
      </c>
      <c r="I2181" s="3">
        <f t="shared" si="34"/>
        <v>5</v>
      </c>
      <c r="J2181" s="3">
        <f t="shared" si="35"/>
        <v>11</v>
      </c>
    </row>
    <row r="2182" spans="1:10" ht="14.25" customHeight="1" x14ac:dyDescent="0.45">
      <c r="A2182" s="5">
        <v>45597</v>
      </c>
      <c r="B2182" s="1">
        <v>45597.663685462961</v>
      </c>
      <c r="C2182" s="3">
        <f t="shared" si="32"/>
        <v>15</v>
      </c>
      <c r="D2182" s="3" t="s">
        <v>4</v>
      </c>
      <c r="E2182" s="3" t="s">
        <v>865</v>
      </c>
      <c r="F2182" s="4">
        <v>25.96</v>
      </c>
      <c r="G2182" s="3" t="s">
        <v>34</v>
      </c>
      <c r="H2182" s="3" t="str">
        <f t="shared" si="33"/>
        <v>Afternoon</v>
      </c>
      <c r="I2182" s="3">
        <f t="shared" si="34"/>
        <v>5</v>
      </c>
      <c r="J2182" s="3">
        <f t="shared" si="35"/>
        <v>11</v>
      </c>
    </row>
    <row r="2183" spans="1:10" ht="14.25" customHeight="1" x14ac:dyDescent="0.45">
      <c r="A2183" s="5">
        <v>45597</v>
      </c>
      <c r="B2183" s="1">
        <v>45597.945785833334</v>
      </c>
      <c r="C2183" s="3">
        <f t="shared" si="32"/>
        <v>22</v>
      </c>
      <c r="D2183" s="3" t="s">
        <v>4</v>
      </c>
      <c r="E2183" s="3" t="s">
        <v>715</v>
      </c>
      <c r="F2183" s="4">
        <v>30.86</v>
      </c>
      <c r="G2183" s="3" t="s">
        <v>20</v>
      </c>
      <c r="H2183" s="3" t="str">
        <f t="shared" si="33"/>
        <v>Night</v>
      </c>
      <c r="I2183" s="3">
        <f t="shared" si="34"/>
        <v>5</v>
      </c>
      <c r="J2183" s="3">
        <f t="shared" si="35"/>
        <v>11</v>
      </c>
    </row>
    <row r="2184" spans="1:10" ht="14.25" customHeight="1" x14ac:dyDescent="0.45">
      <c r="A2184" s="5">
        <v>45598</v>
      </c>
      <c r="B2184" s="1">
        <v>45598.347040787034</v>
      </c>
      <c r="C2184" s="3">
        <f t="shared" si="32"/>
        <v>8</v>
      </c>
      <c r="D2184" s="3" t="s">
        <v>4</v>
      </c>
      <c r="E2184" s="3" t="s">
        <v>161</v>
      </c>
      <c r="F2184" s="4">
        <v>25.96</v>
      </c>
      <c r="G2184" s="3" t="s">
        <v>34</v>
      </c>
      <c r="H2184" s="3" t="str">
        <f t="shared" si="33"/>
        <v>Morning</v>
      </c>
      <c r="I2184" s="3">
        <f t="shared" si="34"/>
        <v>6</v>
      </c>
      <c r="J2184" s="3">
        <f t="shared" si="35"/>
        <v>11</v>
      </c>
    </row>
    <row r="2185" spans="1:10" ht="14.25" customHeight="1" x14ac:dyDescent="0.45">
      <c r="A2185" s="5">
        <v>45598</v>
      </c>
      <c r="B2185" s="1">
        <v>45598.434559803238</v>
      </c>
      <c r="C2185" s="3">
        <f t="shared" si="32"/>
        <v>10</v>
      </c>
      <c r="D2185" s="3" t="s">
        <v>4</v>
      </c>
      <c r="E2185" s="3" t="s">
        <v>848</v>
      </c>
      <c r="F2185" s="4">
        <v>35.76</v>
      </c>
      <c r="G2185" s="3" t="s">
        <v>24</v>
      </c>
      <c r="H2185" s="3" t="str">
        <f t="shared" si="33"/>
        <v>Morning</v>
      </c>
      <c r="I2185" s="3">
        <f t="shared" si="34"/>
        <v>6</v>
      </c>
      <c r="J2185" s="3">
        <f t="shared" si="35"/>
        <v>11</v>
      </c>
    </row>
    <row r="2186" spans="1:10" ht="14.25" customHeight="1" x14ac:dyDescent="0.45">
      <c r="A2186" s="5">
        <v>45598</v>
      </c>
      <c r="B2186" s="1">
        <v>45598.439694004628</v>
      </c>
      <c r="C2186" s="3">
        <f t="shared" si="32"/>
        <v>10</v>
      </c>
      <c r="D2186" s="3" t="s">
        <v>4</v>
      </c>
      <c r="E2186" s="3" t="s">
        <v>117</v>
      </c>
      <c r="F2186" s="4">
        <v>30.86</v>
      </c>
      <c r="G2186" s="3" t="s">
        <v>20</v>
      </c>
      <c r="H2186" s="3" t="str">
        <f t="shared" si="33"/>
        <v>Morning</v>
      </c>
      <c r="I2186" s="3">
        <f t="shared" si="34"/>
        <v>6</v>
      </c>
      <c r="J2186" s="3">
        <f t="shared" si="35"/>
        <v>11</v>
      </c>
    </row>
    <row r="2187" spans="1:10" ht="14.25" customHeight="1" x14ac:dyDescent="0.45">
      <c r="A2187" s="5">
        <v>45598</v>
      </c>
      <c r="B2187" s="1">
        <v>45598.621002870372</v>
      </c>
      <c r="C2187" s="3">
        <f t="shared" si="32"/>
        <v>14</v>
      </c>
      <c r="D2187" s="3" t="s">
        <v>4</v>
      </c>
      <c r="E2187" s="3" t="s">
        <v>866</v>
      </c>
      <c r="F2187" s="4">
        <v>30.86</v>
      </c>
      <c r="G2187" s="3" t="s">
        <v>20</v>
      </c>
      <c r="H2187" s="3" t="str">
        <f t="shared" si="33"/>
        <v>Afternoon</v>
      </c>
      <c r="I2187" s="3">
        <f t="shared" si="34"/>
        <v>6</v>
      </c>
      <c r="J2187" s="3">
        <f t="shared" si="35"/>
        <v>11</v>
      </c>
    </row>
    <row r="2188" spans="1:10" ht="14.25" customHeight="1" x14ac:dyDescent="0.45">
      <c r="A2188" s="5">
        <v>45598</v>
      </c>
      <c r="B2188" s="1">
        <v>45598.683516840276</v>
      </c>
      <c r="C2188" s="3">
        <f t="shared" si="32"/>
        <v>16</v>
      </c>
      <c r="D2188" s="3" t="s">
        <v>4</v>
      </c>
      <c r="E2188" s="3" t="s">
        <v>527</v>
      </c>
      <c r="F2188" s="4">
        <v>35.76</v>
      </c>
      <c r="G2188" s="3" t="s">
        <v>15</v>
      </c>
      <c r="H2188" s="3" t="str">
        <f t="shared" si="33"/>
        <v>Afternoon</v>
      </c>
      <c r="I2188" s="3">
        <f t="shared" si="34"/>
        <v>6</v>
      </c>
      <c r="J2188" s="3">
        <f t="shared" si="35"/>
        <v>11</v>
      </c>
    </row>
    <row r="2189" spans="1:10" ht="14.25" customHeight="1" x14ac:dyDescent="0.45">
      <c r="A2189" s="5">
        <v>45598</v>
      </c>
      <c r="B2189" s="1">
        <v>45598.684687638888</v>
      </c>
      <c r="C2189" s="3">
        <f t="shared" si="32"/>
        <v>16</v>
      </c>
      <c r="D2189" s="3" t="s">
        <v>4</v>
      </c>
      <c r="E2189" s="3" t="s">
        <v>527</v>
      </c>
      <c r="F2189" s="4">
        <v>35.76</v>
      </c>
      <c r="G2189" s="3" t="s">
        <v>13</v>
      </c>
      <c r="H2189" s="3" t="str">
        <f t="shared" si="33"/>
        <v>Afternoon</v>
      </c>
      <c r="I2189" s="3">
        <f t="shared" si="34"/>
        <v>6</v>
      </c>
      <c r="J2189" s="3">
        <f t="shared" si="35"/>
        <v>11</v>
      </c>
    </row>
    <row r="2190" spans="1:10" ht="14.25" customHeight="1" x14ac:dyDescent="0.45">
      <c r="A2190" s="5">
        <v>45598</v>
      </c>
      <c r="B2190" s="1">
        <v>45598.692419039355</v>
      </c>
      <c r="C2190" s="3">
        <f t="shared" si="32"/>
        <v>16</v>
      </c>
      <c r="D2190" s="3" t="s">
        <v>4</v>
      </c>
      <c r="E2190" s="3" t="s">
        <v>867</v>
      </c>
      <c r="F2190" s="4">
        <v>35.76</v>
      </c>
      <c r="G2190" s="3" t="s">
        <v>13</v>
      </c>
      <c r="H2190" s="3" t="str">
        <f t="shared" si="33"/>
        <v>Afternoon</v>
      </c>
      <c r="I2190" s="3">
        <f t="shared" si="34"/>
        <v>6</v>
      </c>
      <c r="J2190" s="3">
        <f t="shared" si="35"/>
        <v>11</v>
      </c>
    </row>
    <row r="2191" spans="1:10" ht="14.25" customHeight="1" x14ac:dyDescent="0.45">
      <c r="A2191" s="5">
        <v>45598</v>
      </c>
      <c r="B2191" s="1">
        <v>45598.762814583337</v>
      </c>
      <c r="C2191" s="3">
        <f t="shared" si="32"/>
        <v>18</v>
      </c>
      <c r="D2191" s="3" t="s">
        <v>4</v>
      </c>
      <c r="E2191" s="3" t="s">
        <v>640</v>
      </c>
      <c r="F2191" s="4">
        <v>30.86</v>
      </c>
      <c r="G2191" s="3" t="s">
        <v>20</v>
      </c>
      <c r="H2191" s="3" t="str">
        <f t="shared" si="33"/>
        <v>Night</v>
      </c>
      <c r="I2191" s="3">
        <f t="shared" si="34"/>
        <v>6</v>
      </c>
      <c r="J2191" s="3">
        <f t="shared" si="35"/>
        <v>11</v>
      </c>
    </row>
    <row r="2192" spans="1:10" ht="14.25" customHeight="1" x14ac:dyDescent="0.45">
      <c r="A2192" s="5">
        <v>45598</v>
      </c>
      <c r="B2192" s="1">
        <v>45598.79055002315</v>
      </c>
      <c r="C2192" s="3">
        <f t="shared" si="32"/>
        <v>18</v>
      </c>
      <c r="D2192" s="3" t="s">
        <v>4</v>
      </c>
      <c r="E2192" s="3" t="s">
        <v>868</v>
      </c>
      <c r="F2192" s="4">
        <v>25.96</v>
      </c>
      <c r="G2192" s="3" t="s">
        <v>17</v>
      </c>
      <c r="H2192" s="3" t="str">
        <f t="shared" si="33"/>
        <v>Night</v>
      </c>
      <c r="I2192" s="3">
        <f t="shared" si="34"/>
        <v>6</v>
      </c>
      <c r="J2192" s="3">
        <f t="shared" si="35"/>
        <v>11</v>
      </c>
    </row>
    <row r="2193" spans="1:10" ht="14.25" customHeight="1" x14ac:dyDescent="0.45">
      <c r="A2193" s="5">
        <v>45599</v>
      </c>
      <c r="B2193" s="1">
        <v>45599.349309745368</v>
      </c>
      <c r="C2193" s="3">
        <f t="shared" si="32"/>
        <v>8</v>
      </c>
      <c r="D2193" s="3" t="s">
        <v>4</v>
      </c>
      <c r="E2193" s="3" t="s">
        <v>161</v>
      </c>
      <c r="F2193" s="4">
        <v>25.96</v>
      </c>
      <c r="G2193" s="3" t="s">
        <v>34</v>
      </c>
      <c r="H2193" s="3" t="str">
        <f t="shared" si="33"/>
        <v>Morning</v>
      </c>
      <c r="I2193" s="3">
        <f t="shared" si="34"/>
        <v>7</v>
      </c>
      <c r="J2193" s="3">
        <f t="shared" si="35"/>
        <v>11</v>
      </c>
    </row>
    <row r="2194" spans="1:10" ht="14.25" customHeight="1" x14ac:dyDescent="0.45">
      <c r="A2194" s="5">
        <v>45599</v>
      </c>
      <c r="B2194" s="1">
        <v>45599.407708622683</v>
      </c>
      <c r="C2194" s="3">
        <f t="shared" si="32"/>
        <v>9</v>
      </c>
      <c r="D2194" s="3" t="s">
        <v>4</v>
      </c>
      <c r="E2194" s="3" t="s">
        <v>60</v>
      </c>
      <c r="F2194" s="4">
        <v>30.86</v>
      </c>
      <c r="G2194" s="3" t="s">
        <v>20</v>
      </c>
      <c r="H2194" s="3" t="str">
        <f t="shared" si="33"/>
        <v>Morning</v>
      </c>
      <c r="I2194" s="3">
        <f t="shared" si="34"/>
        <v>7</v>
      </c>
      <c r="J2194" s="3">
        <f t="shared" si="35"/>
        <v>11</v>
      </c>
    </row>
    <row r="2195" spans="1:10" ht="14.25" customHeight="1" x14ac:dyDescent="0.45">
      <c r="A2195" s="5">
        <v>45599</v>
      </c>
      <c r="B2195" s="1">
        <v>45599.408472418982</v>
      </c>
      <c r="C2195" s="3">
        <f t="shared" si="32"/>
        <v>9</v>
      </c>
      <c r="D2195" s="3" t="s">
        <v>4</v>
      </c>
      <c r="E2195" s="3" t="s">
        <v>60</v>
      </c>
      <c r="F2195" s="4">
        <v>30.86</v>
      </c>
      <c r="G2195" s="3" t="s">
        <v>20</v>
      </c>
      <c r="H2195" s="3" t="str">
        <f t="shared" si="33"/>
        <v>Morning</v>
      </c>
      <c r="I2195" s="3">
        <f t="shared" si="34"/>
        <v>7</v>
      </c>
      <c r="J2195" s="3">
        <f t="shared" si="35"/>
        <v>11</v>
      </c>
    </row>
    <row r="2196" spans="1:10" ht="14.25" customHeight="1" x14ac:dyDescent="0.45">
      <c r="A2196" s="5">
        <v>45599</v>
      </c>
      <c r="B2196" s="1">
        <v>45599.55128939815</v>
      </c>
      <c r="C2196" s="3">
        <f t="shared" si="32"/>
        <v>13</v>
      </c>
      <c r="D2196" s="3" t="s">
        <v>4</v>
      </c>
      <c r="E2196" s="3" t="s">
        <v>869</v>
      </c>
      <c r="F2196" s="4">
        <v>35.76</v>
      </c>
      <c r="G2196" s="3" t="s">
        <v>13</v>
      </c>
      <c r="H2196" s="3" t="str">
        <f t="shared" si="33"/>
        <v>Afternoon</v>
      </c>
      <c r="I2196" s="3">
        <f t="shared" si="34"/>
        <v>7</v>
      </c>
      <c r="J2196" s="3">
        <f t="shared" si="35"/>
        <v>11</v>
      </c>
    </row>
    <row r="2197" spans="1:10" ht="14.25" customHeight="1" x14ac:dyDescent="0.45">
      <c r="A2197" s="5">
        <v>45599</v>
      </c>
      <c r="B2197" s="1">
        <v>45599.552044826392</v>
      </c>
      <c r="C2197" s="3">
        <f t="shared" si="32"/>
        <v>13</v>
      </c>
      <c r="D2197" s="3" t="s">
        <v>4</v>
      </c>
      <c r="E2197" s="3" t="s">
        <v>869</v>
      </c>
      <c r="F2197" s="4">
        <v>30.86</v>
      </c>
      <c r="G2197" s="3" t="s">
        <v>20</v>
      </c>
      <c r="H2197" s="3" t="str">
        <f t="shared" si="33"/>
        <v>Afternoon</v>
      </c>
      <c r="I2197" s="3">
        <f t="shared" si="34"/>
        <v>7</v>
      </c>
      <c r="J2197" s="3">
        <f t="shared" si="35"/>
        <v>11</v>
      </c>
    </row>
    <row r="2198" spans="1:10" ht="14.25" customHeight="1" x14ac:dyDescent="0.45">
      <c r="A2198" s="5">
        <v>45599</v>
      </c>
      <c r="B2198" s="1">
        <v>45599.554453032404</v>
      </c>
      <c r="C2198" s="3">
        <f t="shared" si="32"/>
        <v>13</v>
      </c>
      <c r="D2198" s="3" t="s">
        <v>4</v>
      </c>
      <c r="E2198" s="3" t="s">
        <v>248</v>
      </c>
      <c r="F2198" s="4">
        <v>35.76</v>
      </c>
      <c r="G2198" s="3" t="s">
        <v>24</v>
      </c>
      <c r="H2198" s="3" t="str">
        <f t="shared" si="33"/>
        <v>Afternoon</v>
      </c>
      <c r="I2198" s="3">
        <f t="shared" si="34"/>
        <v>7</v>
      </c>
      <c r="J2198" s="3">
        <f t="shared" si="35"/>
        <v>11</v>
      </c>
    </row>
    <row r="2199" spans="1:10" ht="14.25" customHeight="1" x14ac:dyDescent="0.45">
      <c r="A2199" s="5">
        <v>45599</v>
      </c>
      <c r="B2199" s="1">
        <v>45599.572436527778</v>
      </c>
      <c r="C2199" s="3">
        <f t="shared" si="32"/>
        <v>13</v>
      </c>
      <c r="D2199" s="3" t="s">
        <v>4</v>
      </c>
      <c r="E2199" s="3" t="s">
        <v>870</v>
      </c>
      <c r="F2199" s="4">
        <v>25.96</v>
      </c>
      <c r="G2199" s="3" t="s">
        <v>17</v>
      </c>
      <c r="H2199" s="3" t="str">
        <f t="shared" si="33"/>
        <v>Afternoon</v>
      </c>
      <c r="I2199" s="3">
        <f t="shared" si="34"/>
        <v>7</v>
      </c>
      <c r="J2199" s="3">
        <f t="shared" si="35"/>
        <v>11</v>
      </c>
    </row>
    <row r="2200" spans="1:10" ht="14.25" customHeight="1" x14ac:dyDescent="0.45">
      <c r="A2200" s="5">
        <v>45599</v>
      </c>
      <c r="B2200" s="1">
        <v>45599.582651354169</v>
      </c>
      <c r="C2200" s="3">
        <f t="shared" si="32"/>
        <v>13</v>
      </c>
      <c r="D2200" s="3" t="s">
        <v>4</v>
      </c>
      <c r="E2200" s="3" t="s">
        <v>871</v>
      </c>
      <c r="F2200" s="4">
        <v>30.86</v>
      </c>
      <c r="G2200" s="3" t="s">
        <v>20</v>
      </c>
      <c r="H2200" s="3" t="str">
        <f t="shared" si="33"/>
        <v>Afternoon</v>
      </c>
      <c r="I2200" s="3">
        <f t="shared" si="34"/>
        <v>7</v>
      </c>
      <c r="J2200" s="3">
        <f t="shared" si="35"/>
        <v>11</v>
      </c>
    </row>
    <row r="2201" spans="1:10" ht="14.25" customHeight="1" x14ac:dyDescent="0.45">
      <c r="A2201" s="5">
        <v>45599</v>
      </c>
      <c r="B2201" s="1">
        <v>45599.677288252315</v>
      </c>
      <c r="C2201" s="3">
        <f t="shared" si="32"/>
        <v>16</v>
      </c>
      <c r="D2201" s="3" t="s">
        <v>4</v>
      </c>
      <c r="E2201" s="3" t="s">
        <v>642</v>
      </c>
      <c r="F2201" s="4">
        <v>35.76</v>
      </c>
      <c r="G2201" s="3" t="s">
        <v>15</v>
      </c>
      <c r="H2201" s="3" t="str">
        <f t="shared" si="33"/>
        <v>Afternoon</v>
      </c>
      <c r="I2201" s="3">
        <f t="shared" si="34"/>
        <v>7</v>
      </c>
      <c r="J2201" s="3">
        <f t="shared" si="35"/>
        <v>11</v>
      </c>
    </row>
    <row r="2202" spans="1:10" ht="14.25" customHeight="1" x14ac:dyDescent="0.45">
      <c r="A2202" s="5">
        <v>45599</v>
      </c>
      <c r="B2202" s="1">
        <v>45599.678281793982</v>
      </c>
      <c r="C2202" s="3">
        <f t="shared" si="32"/>
        <v>16</v>
      </c>
      <c r="D2202" s="3" t="s">
        <v>4</v>
      </c>
      <c r="E2202" s="3" t="s">
        <v>642</v>
      </c>
      <c r="F2202" s="4">
        <v>35.76</v>
      </c>
      <c r="G2202" s="3" t="s">
        <v>15</v>
      </c>
      <c r="H2202" s="3" t="str">
        <f t="shared" si="33"/>
        <v>Afternoon</v>
      </c>
      <c r="I2202" s="3">
        <f t="shared" si="34"/>
        <v>7</v>
      </c>
      <c r="J2202" s="3">
        <f t="shared" si="35"/>
        <v>11</v>
      </c>
    </row>
    <row r="2203" spans="1:10" ht="14.25" customHeight="1" x14ac:dyDescent="0.45">
      <c r="A2203" s="5">
        <v>45599</v>
      </c>
      <c r="B2203" s="1">
        <v>45599.68098513889</v>
      </c>
      <c r="C2203" s="3">
        <f t="shared" si="32"/>
        <v>16</v>
      </c>
      <c r="D2203" s="3" t="s">
        <v>4</v>
      </c>
      <c r="E2203" s="3" t="s">
        <v>872</v>
      </c>
      <c r="F2203" s="4">
        <v>25.96</v>
      </c>
      <c r="G2203" s="3" t="s">
        <v>17</v>
      </c>
      <c r="H2203" s="3" t="str">
        <f t="shared" si="33"/>
        <v>Afternoon</v>
      </c>
      <c r="I2203" s="3">
        <f t="shared" si="34"/>
        <v>7</v>
      </c>
      <c r="J2203" s="3">
        <f t="shared" si="35"/>
        <v>11</v>
      </c>
    </row>
    <row r="2204" spans="1:10" ht="14.25" customHeight="1" x14ac:dyDescent="0.45">
      <c r="A2204" s="5">
        <v>45599</v>
      </c>
      <c r="B2204" s="1">
        <v>45599.681783043983</v>
      </c>
      <c r="C2204" s="3">
        <f t="shared" si="32"/>
        <v>16</v>
      </c>
      <c r="D2204" s="3" t="s">
        <v>4</v>
      </c>
      <c r="E2204" s="3" t="s">
        <v>872</v>
      </c>
      <c r="F2204" s="4">
        <v>25.96</v>
      </c>
      <c r="G2204" s="3" t="s">
        <v>17</v>
      </c>
      <c r="H2204" s="3" t="str">
        <f t="shared" si="33"/>
        <v>Afternoon</v>
      </c>
      <c r="I2204" s="3">
        <f t="shared" si="34"/>
        <v>7</v>
      </c>
      <c r="J2204" s="3">
        <f t="shared" si="35"/>
        <v>11</v>
      </c>
    </row>
    <row r="2205" spans="1:10" ht="14.25" customHeight="1" x14ac:dyDescent="0.45">
      <c r="A2205" s="5">
        <v>45599</v>
      </c>
      <c r="B2205" s="1">
        <v>45599.851558229166</v>
      </c>
      <c r="C2205" s="3">
        <f t="shared" si="32"/>
        <v>20</v>
      </c>
      <c r="D2205" s="3" t="s">
        <v>4</v>
      </c>
      <c r="E2205" s="3" t="s">
        <v>245</v>
      </c>
      <c r="F2205" s="4">
        <v>35.76</v>
      </c>
      <c r="G2205" s="3" t="s">
        <v>24</v>
      </c>
      <c r="H2205" s="3" t="str">
        <f t="shared" si="33"/>
        <v>Night</v>
      </c>
      <c r="I2205" s="3">
        <f t="shared" si="34"/>
        <v>7</v>
      </c>
      <c r="J2205" s="3">
        <f t="shared" si="35"/>
        <v>11</v>
      </c>
    </row>
    <row r="2206" spans="1:10" ht="14.25" customHeight="1" x14ac:dyDescent="0.45">
      <c r="A2206" s="5">
        <v>45600</v>
      </c>
      <c r="B2206" s="1">
        <v>45600.321954618055</v>
      </c>
      <c r="C2206" s="3">
        <f t="shared" si="32"/>
        <v>7</v>
      </c>
      <c r="D2206" s="3" t="s">
        <v>4</v>
      </c>
      <c r="E2206" s="3" t="s">
        <v>716</v>
      </c>
      <c r="F2206" s="4">
        <v>35.76</v>
      </c>
      <c r="G2206" s="3" t="s">
        <v>13</v>
      </c>
      <c r="H2206" s="3" t="str">
        <f t="shared" si="33"/>
        <v>Morning</v>
      </c>
      <c r="I2206" s="3">
        <f t="shared" si="34"/>
        <v>1</v>
      </c>
      <c r="J2206" s="3">
        <f t="shared" si="35"/>
        <v>11</v>
      </c>
    </row>
    <row r="2207" spans="1:10" ht="14.25" customHeight="1" x14ac:dyDescent="0.45">
      <c r="A2207" s="5">
        <v>45600</v>
      </c>
      <c r="B2207" s="1">
        <v>45600.35941365741</v>
      </c>
      <c r="C2207" s="3">
        <f t="shared" si="32"/>
        <v>8</v>
      </c>
      <c r="D2207" s="3" t="s">
        <v>4</v>
      </c>
      <c r="E2207" s="3" t="s">
        <v>296</v>
      </c>
      <c r="F2207" s="4">
        <v>35.76</v>
      </c>
      <c r="G2207" s="3" t="s">
        <v>13</v>
      </c>
      <c r="H2207" s="3" t="str">
        <f t="shared" si="33"/>
        <v>Morning</v>
      </c>
      <c r="I2207" s="3">
        <f t="shared" si="34"/>
        <v>1</v>
      </c>
      <c r="J2207" s="3">
        <f t="shared" si="35"/>
        <v>11</v>
      </c>
    </row>
    <row r="2208" spans="1:10" ht="14.25" customHeight="1" x14ac:dyDescent="0.45">
      <c r="A2208" s="5">
        <v>45600</v>
      </c>
      <c r="B2208" s="1">
        <v>45600.36040351852</v>
      </c>
      <c r="C2208" s="3">
        <f t="shared" si="32"/>
        <v>8</v>
      </c>
      <c r="D2208" s="3" t="s">
        <v>4</v>
      </c>
      <c r="E2208" s="3" t="s">
        <v>296</v>
      </c>
      <c r="F2208" s="4">
        <v>30.86</v>
      </c>
      <c r="G2208" s="3" t="s">
        <v>20</v>
      </c>
      <c r="H2208" s="3" t="str">
        <f t="shared" si="33"/>
        <v>Morning</v>
      </c>
      <c r="I2208" s="3">
        <f t="shared" si="34"/>
        <v>1</v>
      </c>
      <c r="J2208" s="3">
        <f t="shared" si="35"/>
        <v>11</v>
      </c>
    </row>
    <row r="2209" spans="1:10" ht="14.25" customHeight="1" x14ac:dyDescent="0.45">
      <c r="A2209" s="5">
        <v>45600</v>
      </c>
      <c r="B2209" s="1">
        <v>45600.523330856478</v>
      </c>
      <c r="C2209" s="3">
        <f t="shared" si="32"/>
        <v>12</v>
      </c>
      <c r="D2209" s="3" t="s">
        <v>4</v>
      </c>
      <c r="E2209" s="3" t="s">
        <v>873</v>
      </c>
      <c r="F2209" s="4">
        <v>25.96</v>
      </c>
      <c r="G2209" s="3" t="s">
        <v>17</v>
      </c>
      <c r="H2209" s="3" t="str">
        <f t="shared" si="33"/>
        <v>Afternoon</v>
      </c>
      <c r="I2209" s="3">
        <f t="shared" si="34"/>
        <v>1</v>
      </c>
      <c r="J2209" s="3">
        <f t="shared" si="35"/>
        <v>11</v>
      </c>
    </row>
    <row r="2210" spans="1:10" ht="14.25" customHeight="1" x14ac:dyDescent="0.45">
      <c r="A2210" s="5">
        <v>45600</v>
      </c>
      <c r="B2210" s="1">
        <v>45600.524375706016</v>
      </c>
      <c r="C2210" s="3">
        <f t="shared" si="32"/>
        <v>12</v>
      </c>
      <c r="D2210" s="3" t="s">
        <v>4</v>
      </c>
      <c r="E2210" s="3" t="s">
        <v>874</v>
      </c>
      <c r="F2210" s="4">
        <v>30.86</v>
      </c>
      <c r="G2210" s="3" t="s">
        <v>20</v>
      </c>
      <c r="H2210" s="3" t="str">
        <f t="shared" si="33"/>
        <v>Afternoon</v>
      </c>
      <c r="I2210" s="3">
        <f t="shared" si="34"/>
        <v>1</v>
      </c>
      <c r="J2210" s="3">
        <f t="shared" si="35"/>
        <v>11</v>
      </c>
    </row>
    <row r="2211" spans="1:10" ht="14.25" customHeight="1" x14ac:dyDescent="0.45">
      <c r="A2211" s="5">
        <v>45600</v>
      </c>
      <c r="B2211" s="1">
        <v>45600.614329317126</v>
      </c>
      <c r="C2211" s="3">
        <f t="shared" si="32"/>
        <v>14</v>
      </c>
      <c r="D2211" s="3" t="s">
        <v>4</v>
      </c>
      <c r="E2211" s="3" t="s">
        <v>29</v>
      </c>
      <c r="F2211" s="4">
        <v>35.76</v>
      </c>
      <c r="G2211" s="3" t="s">
        <v>24</v>
      </c>
      <c r="H2211" s="3" t="str">
        <f t="shared" si="33"/>
        <v>Afternoon</v>
      </c>
      <c r="I2211" s="3">
        <f t="shared" si="34"/>
        <v>1</v>
      </c>
      <c r="J2211" s="3">
        <f t="shared" si="35"/>
        <v>11</v>
      </c>
    </row>
    <row r="2212" spans="1:10" ht="14.25" customHeight="1" x14ac:dyDescent="0.45">
      <c r="A2212" s="5">
        <v>45600</v>
      </c>
      <c r="B2212" s="1">
        <v>45600.614815104163</v>
      </c>
      <c r="C2212" s="3">
        <f t="shared" si="32"/>
        <v>14</v>
      </c>
      <c r="D2212" s="3" t="s">
        <v>4</v>
      </c>
      <c r="E2212" s="3" t="s">
        <v>29</v>
      </c>
      <c r="F2212" s="4">
        <v>35.76</v>
      </c>
      <c r="G2212" s="3" t="s">
        <v>24</v>
      </c>
      <c r="H2212" s="3" t="str">
        <f t="shared" si="33"/>
        <v>Afternoon</v>
      </c>
      <c r="I2212" s="3">
        <f t="shared" si="34"/>
        <v>1</v>
      </c>
      <c r="J2212" s="3">
        <f t="shared" si="35"/>
        <v>11</v>
      </c>
    </row>
    <row r="2213" spans="1:10" ht="14.25" customHeight="1" x14ac:dyDescent="0.45">
      <c r="A2213" s="5">
        <v>45601</v>
      </c>
      <c r="B2213" s="1">
        <v>45601.326060347223</v>
      </c>
      <c r="C2213" s="3">
        <f t="shared" si="32"/>
        <v>7</v>
      </c>
      <c r="D2213" s="3" t="s">
        <v>4</v>
      </c>
      <c r="E2213" s="3" t="s">
        <v>716</v>
      </c>
      <c r="F2213" s="4">
        <v>35.76</v>
      </c>
      <c r="G2213" s="3" t="s">
        <v>24</v>
      </c>
      <c r="H2213" s="3" t="str">
        <f t="shared" si="33"/>
        <v>Morning</v>
      </c>
      <c r="I2213" s="3">
        <f t="shared" si="34"/>
        <v>2</v>
      </c>
      <c r="J2213" s="3">
        <f t="shared" si="35"/>
        <v>11</v>
      </c>
    </row>
    <row r="2214" spans="1:10" ht="14.25" customHeight="1" x14ac:dyDescent="0.45">
      <c r="A2214" s="5">
        <v>45601</v>
      </c>
      <c r="B2214" s="1">
        <v>45601.378956134256</v>
      </c>
      <c r="C2214" s="3">
        <f t="shared" si="32"/>
        <v>9</v>
      </c>
      <c r="D2214" s="3" t="s">
        <v>4</v>
      </c>
      <c r="E2214" s="3" t="s">
        <v>296</v>
      </c>
      <c r="F2214" s="4">
        <v>30.86</v>
      </c>
      <c r="G2214" s="3" t="s">
        <v>20</v>
      </c>
      <c r="H2214" s="3" t="str">
        <f t="shared" si="33"/>
        <v>Morning</v>
      </c>
      <c r="I2214" s="3">
        <f t="shared" si="34"/>
        <v>2</v>
      </c>
      <c r="J2214" s="3">
        <f t="shared" si="35"/>
        <v>11</v>
      </c>
    </row>
    <row r="2215" spans="1:10" ht="14.25" customHeight="1" x14ac:dyDescent="0.45">
      <c r="A2215" s="5">
        <v>45601</v>
      </c>
      <c r="B2215" s="1">
        <v>45601.383475972223</v>
      </c>
      <c r="C2215" s="3">
        <f t="shared" si="32"/>
        <v>9</v>
      </c>
      <c r="D2215" s="3" t="s">
        <v>4</v>
      </c>
      <c r="E2215" s="3" t="s">
        <v>751</v>
      </c>
      <c r="F2215" s="4">
        <v>35.76</v>
      </c>
      <c r="G2215" s="3" t="s">
        <v>49</v>
      </c>
      <c r="H2215" s="3" t="str">
        <f t="shared" si="33"/>
        <v>Morning</v>
      </c>
      <c r="I2215" s="3">
        <f t="shared" si="34"/>
        <v>2</v>
      </c>
      <c r="J2215" s="3">
        <f t="shared" si="35"/>
        <v>11</v>
      </c>
    </row>
    <row r="2216" spans="1:10" ht="14.25" customHeight="1" x14ac:dyDescent="0.45">
      <c r="A2216" s="5">
        <v>45601</v>
      </c>
      <c r="B2216" s="1">
        <v>45601.384494861108</v>
      </c>
      <c r="C2216" s="3">
        <f t="shared" si="32"/>
        <v>9</v>
      </c>
      <c r="D2216" s="3" t="s">
        <v>4</v>
      </c>
      <c r="E2216" s="3" t="s">
        <v>751</v>
      </c>
      <c r="F2216" s="4">
        <v>30.86</v>
      </c>
      <c r="G2216" s="3" t="s">
        <v>20</v>
      </c>
      <c r="H2216" s="3" t="str">
        <f t="shared" si="33"/>
        <v>Morning</v>
      </c>
      <c r="I2216" s="3">
        <f t="shared" si="34"/>
        <v>2</v>
      </c>
      <c r="J2216" s="3">
        <f t="shared" si="35"/>
        <v>11</v>
      </c>
    </row>
    <row r="2217" spans="1:10" ht="14.25" customHeight="1" x14ac:dyDescent="0.45">
      <c r="A2217" s="5">
        <v>45601</v>
      </c>
      <c r="B2217" s="1">
        <v>45601.44565105324</v>
      </c>
      <c r="C2217" s="3">
        <f t="shared" si="32"/>
        <v>10</v>
      </c>
      <c r="D2217" s="3" t="s">
        <v>4</v>
      </c>
      <c r="E2217" s="3" t="s">
        <v>29</v>
      </c>
      <c r="F2217" s="4">
        <v>30.86</v>
      </c>
      <c r="G2217" s="3" t="s">
        <v>20</v>
      </c>
      <c r="H2217" s="3" t="str">
        <f t="shared" si="33"/>
        <v>Morning</v>
      </c>
      <c r="I2217" s="3">
        <f t="shared" si="34"/>
        <v>2</v>
      </c>
      <c r="J2217" s="3">
        <f t="shared" si="35"/>
        <v>11</v>
      </c>
    </row>
    <row r="2218" spans="1:10" ht="14.25" customHeight="1" x14ac:dyDescent="0.45">
      <c r="A2218" s="5">
        <v>45601</v>
      </c>
      <c r="B2218" s="1">
        <v>45601.491317812499</v>
      </c>
      <c r="C2218" s="3">
        <f t="shared" si="32"/>
        <v>11</v>
      </c>
      <c r="D2218" s="3" t="s">
        <v>4</v>
      </c>
      <c r="E2218" s="3" t="s">
        <v>875</v>
      </c>
      <c r="F2218" s="4">
        <v>35.76</v>
      </c>
      <c r="G2218" s="3" t="s">
        <v>24</v>
      </c>
      <c r="H2218" s="3" t="str">
        <f t="shared" si="33"/>
        <v>Morning</v>
      </c>
      <c r="I2218" s="3">
        <f t="shared" si="34"/>
        <v>2</v>
      </c>
      <c r="J2218" s="3">
        <f t="shared" si="35"/>
        <v>11</v>
      </c>
    </row>
    <row r="2219" spans="1:10" ht="14.25" customHeight="1" x14ac:dyDescent="0.45">
      <c r="A2219" s="5">
        <v>45601</v>
      </c>
      <c r="B2219" s="1">
        <v>45601.491926898147</v>
      </c>
      <c r="C2219" s="3">
        <f t="shared" si="32"/>
        <v>11</v>
      </c>
      <c r="D2219" s="3" t="s">
        <v>4</v>
      </c>
      <c r="E2219" s="3" t="s">
        <v>876</v>
      </c>
      <c r="F2219" s="4">
        <v>35.76</v>
      </c>
      <c r="G2219" s="3" t="s">
        <v>13</v>
      </c>
      <c r="H2219" s="3" t="str">
        <f t="shared" si="33"/>
        <v>Morning</v>
      </c>
      <c r="I2219" s="3">
        <f t="shared" si="34"/>
        <v>2</v>
      </c>
      <c r="J2219" s="3">
        <f t="shared" si="35"/>
        <v>11</v>
      </c>
    </row>
    <row r="2220" spans="1:10" ht="14.25" customHeight="1" x14ac:dyDescent="0.45">
      <c r="A2220" s="5">
        <v>45601</v>
      </c>
      <c r="B2220" s="1">
        <v>45601.608771481478</v>
      </c>
      <c r="C2220" s="3">
        <f t="shared" si="32"/>
        <v>14</v>
      </c>
      <c r="D2220" s="3" t="s">
        <v>4</v>
      </c>
      <c r="E2220" s="3" t="s">
        <v>877</v>
      </c>
      <c r="F2220" s="4">
        <v>35.76</v>
      </c>
      <c r="G2220" s="3" t="s">
        <v>13</v>
      </c>
      <c r="H2220" s="3" t="str">
        <f t="shared" si="33"/>
        <v>Afternoon</v>
      </c>
      <c r="I2220" s="3">
        <f t="shared" si="34"/>
        <v>2</v>
      </c>
      <c r="J2220" s="3">
        <f t="shared" si="35"/>
        <v>11</v>
      </c>
    </row>
    <row r="2221" spans="1:10" ht="14.25" customHeight="1" x14ac:dyDescent="0.45">
      <c r="A2221" s="5">
        <v>45601</v>
      </c>
      <c r="B2221" s="1">
        <v>45601.612361666666</v>
      </c>
      <c r="C2221" s="3">
        <f t="shared" si="32"/>
        <v>14</v>
      </c>
      <c r="D2221" s="3" t="s">
        <v>4</v>
      </c>
      <c r="E2221" s="3" t="s">
        <v>878</v>
      </c>
      <c r="F2221" s="4">
        <v>35.76</v>
      </c>
      <c r="G2221" s="3" t="s">
        <v>13</v>
      </c>
      <c r="H2221" s="3" t="str">
        <f t="shared" si="33"/>
        <v>Afternoon</v>
      </c>
      <c r="I2221" s="3">
        <f t="shared" si="34"/>
        <v>2</v>
      </c>
      <c r="J2221" s="3">
        <f t="shared" si="35"/>
        <v>11</v>
      </c>
    </row>
    <row r="2222" spans="1:10" ht="14.25" customHeight="1" x14ac:dyDescent="0.45">
      <c r="A2222" s="5">
        <v>45601</v>
      </c>
      <c r="B2222" s="1">
        <v>45601.786762430558</v>
      </c>
      <c r="C2222" s="3">
        <f t="shared" si="32"/>
        <v>18</v>
      </c>
      <c r="D2222" s="3" t="s">
        <v>4</v>
      </c>
      <c r="E2222" s="3" t="s">
        <v>475</v>
      </c>
      <c r="F2222" s="4">
        <v>35.76</v>
      </c>
      <c r="G2222" s="3" t="s">
        <v>49</v>
      </c>
      <c r="H2222" s="3" t="str">
        <f t="shared" si="33"/>
        <v>Night</v>
      </c>
      <c r="I2222" s="3">
        <f t="shared" si="34"/>
        <v>2</v>
      </c>
      <c r="J2222" s="3">
        <f t="shared" si="35"/>
        <v>11</v>
      </c>
    </row>
    <row r="2223" spans="1:10" ht="14.25" customHeight="1" x14ac:dyDescent="0.45">
      <c r="A2223" s="5">
        <v>45601</v>
      </c>
      <c r="B2223" s="1">
        <v>45601.787624155091</v>
      </c>
      <c r="C2223" s="3">
        <f t="shared" si="32"/>
        <v>18</v>
      </c>
      <c r="D2223" s="3" t="s">
        <v>4</v>
      </c>
      <c r="E2223" s="3" t="s">
        <v>475</v>
      </c>
      <c r="F2223" s="4">
        <v>35.76</v>
      </c>
      <c r="G2223" s="3" t="s">
        <v>49</v>
      </c>
      <c r="H2223" s="3" t="str">
        <f t="shared" si="33"/>
        <v>Night</v>
      </c>
      <c r="I2223" s="3">
        <f t="shared" si="34"/>
        <v>2</v>
      </c>
      <c r="J2223" s="3">
        <f t="shared" si="35"/>
        <v>11</v>
      </c>
    </row>
    <row r="2224" spans="1:10" ht="14.25" customHeight="1" x14ac:dyDescent="0.45">
      <c r="A2224" s="5">
        <v>45601</v>
      </c>
      <c r="B2224" s="1">
        <v>45601.788410023146</v>
      </c>
      <c r="C2224" s="3">
        <f t="shared" si="32"/>
        <v>18</v>
      </c>
      <c r="D2224" s="3" t="s">
        <v>4</v>
      </c>
      <c r="E2224" s="3" t="s">
        <v>475</v>
      </c>
      <c r="F2224" s="4">
        <v>35.76</v>
      </c>
      <c r="G2224" s="3" t="s">
        <v>49</v>
      </c>
      <c r="H2224" s="3" t="str">
        <f t="shared" si="33"/>
        <v>Night</v>
      </c>
      <c r="I2224" s="3">
        <f t="shared" si="34"/>
        <v>2</v>
      </c>
      <c r="J2224" s="3">
        <f t="shared" si="35"/>
        <v>11</v>
      </c>
    </row>
    <row r="2225" spans="1:10" ht="14.25" customHeight="1" x14ac:dyDescent="0.45">
      <c r="A2225" s="5">
        <v>45601</v>
      </c>
      <c r="B2225" s="1">
        <v>45601.903295671298</v>
      </c>
      <c r="C2225" s="3">
        <f t="shared" si="32"/>
        <v>21</v>
      </c>
      <c r="D2225" s="3" t="s">
        <v>4</v>
      </c>
      <c r="E2225" s="3" t="s">
        <v>879</v>
      </c>
      <c r="F2225" s="4">
        <v>35.76</v>
      </c>
      <c r="G2225" s="3" t="s">
        <v>24</v>
      </c>
      <c r="H2225" s="3" t="str">
        <f t="shared" si="33"/>
        <v>Night</v>
      </c>
      <c r="I2225" s="3">
        <f t="shared" si="34"/>
        <v>2</v>
      </c>
      <c r="J2225" s="3">
        <f t="shared" si="35"/>
        <v>11</v>
      </c>
    </row>
    <row r="2226" spans="1:10" ht="14.25" customHeight="1" x14ac:dyDescent="0.45">
      <c r="A2226" s="5">
        <v>45601</v>
      </c>
      <c r="B2226" s="1">
        <v>45601.904198506942</v>
      </c>
      <c r="C2226" s="3">
        <f t="shared" si="32"/>
        <v>21</v>
      </c>
      <c r="D2226" s="3" t="s">
        <v>4</v>
      </c>
      <c r="E2226" s="3" t="s">
        <v>879</v>
      </c>
      <c r="F2226" s="4">
        <v>35.76</v>
      </c>
      <c r="G2226" s="3" t="s">
        <v>24</v>
      </c>
      <c r="H2226" s="3" t="str">
        <f t="shared" si="33"/>
        <v>Night</v>
      </c>
      <c r="I2226" s="3">
        <f t="shared" si="34"/>
        <v>2</v>
      </c>
      <c r="J2226" s="3">
        <f t="shared" si="35"/>
        <v>11</v>
      </c>
    </row>
    <row r="2227" spans="1:10" ht="14.25" customHeight="1" x14ac:dyDescent="0.45">
      <c r="A2227" s="5">
        <v>45601</v>
      </c>
      <c r="B2227" s="1">
        <v>45601.912727395837</v>
      </c>
      <c r="C2227" s="3">
        <f t="shared" si="32"/>
        <v>21</v>
      </c>
      <c r="D2227" s="3" t="s">
        <v>4</v>
      </c>
      <c r="E2227" s="3" t="s">
        <v>742</v>
      </c>
      <c r="F2227" s="4">
        <v>35.76</v>
      </c>
      <c r="G2227" s="3" t="s">
        <v>15</v>
      </c>
      <c r="H2227" s="3" t="str">
        <f t="shared" si="33"/>
        <v>Night</v>
      </c>
      <c r="I2227" s="3">
        <f t="shared" si="34"/>
        <v>2</v>
      </c>
      <c r="J2227" s="3">
        <f t="shared" si="35"/>
        <v>11</v>
      </c>
    </row>
    <row r="2228" spans="1:10" ht="14.25" customHeight="1" x14ac:dyDescent="0.45">
      <c r="A2228" s="5">
        <v>45601</v>
      </c>
      <c r="B2228" s="1">
        <v>45601.92072454861</v>
      </c>
      <c r="C2228" s="3">
        <f t="shared" si="32"/>
        <v>22</v>
      </c>
      <c r="D2228" s="3" t="s">
        <v>4</v>
      </c>
      <c r="E2228" s="3" t="s">
        <v>657</v>
      </c>
      <c r="F2228" s="4">
        <v>35.76</v>
      </c>
      <c r="G2228" s="3" t="s">
        <v>15</v>
      </c>
      <c r="H2228" s="3" t="str">
        <f t="shared" si="33"/>
        <v>Night</v>
      </c>
      <c r="I2228" s="3">
        <f t="shared" si="34"/>
        <v>2</v>
      </c>
      <c r="J2228" s="3">
        <f t="shared" si="35"/>
        <v>11</v>
      </c>
    </row>
    <row r="2229" spans="1:10" ht="14.25" customHeight="1" x14ac:dyDescent="0.45">
      <c r="A2229" s="5">
        <v>45601</v>
      </c>
      <c r="B2229" s="1">
        <v>45601.92128440972</v>
      </c>
      <c r="C2229" s="3">
        <f t="shared" si="32"/>
        <v>22</v>
      </c>
      <c r="D2229" s="3" t="s">
        <v>4</v>
      </c>
      <c r="E2229" s="3" t="s">
        <v>657</v>
      </c>
      <c r="F2229" s="4">
        <v>30.86</v>
      </c>
      <c r="G2229" s="3" t="s">
        <v>20</v>
      </c>
      <c r="H2229" s="3" t="str">
        <f t="shared" si="33"/>
        <v>Night</v>
      </c>
      <c r="I2229" s="3">
        <f t="shared" si="34"/>
        <v>2</v>
      </c>
      <c r="J2229" s="3">
        <f t="shared" si="35"/>
        <v>11</v>
      </c>
    </row>
    <row r="2230" spans="1:10" ht="14.25" customHeight="1" x14ac:dyDescent="0.45">
      <c r="A2230" s="5">
        <v>45602</v>
      </c>
      <c r="B2230" s="1">
        <v>45602.34126296296</v>
      </c>
      <c r="C2230" s="3">
        <f t="shared" si="32"/>
        <v>8</v>
      </c>
      <c r="D2230" s="3" t="s">
        <v>4</v>
      </c>
      <c r="E2230" s="3" t="s">
        <v>590</v>
      </c>
      <c r="F2230" s="4">
        <v>35.76</v>
      </c>
      <c r="G2230" s="3" t="s">
        <v>13</v>
      </c>
      <c r="H2230" s="3" t="str">
        <f t="shared" si="33"/>
        <v>Morning</v>
      </c>
      <c r="I2230" s="3">
        <f t="shared" si="34"/>
        <v>3</v>
      </c>
      <c r="J2230" s="3">
        <f t="shared" si="35"/>
        <v>11</v>
      </c>
    </row>
    <row r="2231" spans="1:10" ht="14.25" customHeight="1" x14ac:dyDescent="0.45">
      <c r="A2231" s="5">
        <v>45602</v>
      </c>
      <c r="B2231" s="1">
        <v>45602.489944131943</v>
      </c>
      <c r="C2231" s="3">
        <f t="shared" si="32"/>
        <v>11</v>
      </c>
      <c r="D2231" s="3" t="s">
        <v>4</v>
      </c>
      <c r="E2231" s="3" t="s">
        <v>880</v>
      </c>
      <c r="F2231" s="4">
        <v>21.06</v>
      </c>
      <c r="G2231" s="3" t="s">
        <v>41</v>
      </c>
      <c r="H2231" s="3" t="str">
        <f t="shared" si="33"/>
        <v>Morning</v>
      </c>
      <c r="I2231" s="3">
        <f t="shared" si="34"/>
        <v>3</v>
      </c>
      <c r="J2231" s="3">
        <f t="shared" si="35"/>
        <v>11</v>
      </c>
    </row>
    <row r="2232" spans="1:10" ht="14.25" customHeight="1" x14ac:dyDescent="0.45">
      <c r="A2232" s="5">
        <v>45602</v>
      </c>
      <c r="B2232" s="1">
        <v>45602.552463680557</v>
      </c>
      <c r="C2232" s="3">
        <f t="shared" si="32"/>
        <v>13</v>
      </c>
      <c r="D2232" s="3" t="s">
        <v>4</v>
      </c>
      <c r="E2232" s="3" t="s">
        <v>762</v>
      </c>
      <c r="F2232" s="4">
        <v>25.96</v>
      </c>
      <c r="G2232" s="3" t="s">
        <v>17</v>
      </c>
      <c r="H2232" s="3" t="str">
        <f t="shared" si="33"/>
        <v>Afternoon</v>
      </c>
      <c r="I2232" s="3">
        <f t="shared" si="34"/>
        <v>3</v>
      </c>
      <c r="J2232" s="3">
        <f t="shared" si="35"/>
        <v>11</v>
      </c>
    </row>
    <row r="2233" spans="1:10" ht="14.25" customHeight="1" x14ac:dyDescent="0.45">
      <c r="A2233" s="5">
        <v>45602</v>
      </c>
      <c r="B2233" s="1">
        <v>45602.655746469907</v>
      </c>
      <c r="C2233" s="3">
        <f t="shared" si="32"/>
        <v>15</v>
      </c>
      <c r="D2233" s="3" t="s">
        <v>4</v>
      </c>
      <c r="E2233" s="3" t="s">
        <v>642</v>
      </c>
      <c r="F2233" s="4">
        <v>35.76</v>
      </c>
      <c r="G2233" s="3" t="s">
        <v>49</v>
      </c>
      <c r="H2233" s="3" t="str">
        <f t="shared" si="33"/>
        <v>Afternoon</v>
      </c>
      <c r="I2233" s="3">
        <f t="shared" si="34"/>
        <v>3</v>
      </c>
      <c r="J2233" s="3">
        <f t="shared" si="35"/>
        <v>11</v>
      </c>
    </row>
    <row r="2234" spans="1:10" ht="14.25" customHeight="1" x14ac:dyDescent="0.45">
      <c r="A2234" s="5">
        <v>45602</v>
      </c>
      <c r="B2234" s="1">
        <v>45602.667173761576</v>
      </c>
      <c r="C2234" s="3">
        <f t="shared" si="32"/>
        <v>16</v>
      </c>
      <c r="D2234" s="3" t="s">
        <v>4</v>
      </c>
      <c r="E2234" s="3" t="s">
        <v>881</v>
      </c>
      <c r="F2234" s="4">
        <v>35.76</v>
      </c>
      <c r="G2234" s="3" t="s">
        <v>13</v>
      </c>
      <c r="H2234" s="3" t="str">
        <f t="shared" si="33"/>
        <v>Afternoon</v>
      </c>
      <c r="I2234" s="3">
        <f t="shared" si="34"/>
        <v>3</v>
      </c>
      <c r="J2234" s="3">
        <f t="shared" si="35"/>
        <v>11</v>
      </c>
    </row>
    <row r="2235" spans="1:10" ht="14.25" customHeight="1" x14ac:dyDescent="0.45">
      <c r="A2235" s="5">
        <v>45602</v>
      </c>
      <c r="B2235" s="1">
        <v>45602.668114733795</v>
      </c>
      <c r="C2235" s="3">
        <f t="shared" si="32"/>
        <v>16</v>
      </c>
      <c r="D2235" s="3" t="s">
        <v>4</v>
      </c>
      <c r="E2235" s="3" t="s">
        <v>882</v>
      </c>
      <c r="F2235" s="4">
        <v>35.76</v>
      </c>
      <c r="G2235" s="3" t="s">
        <v>49</v>
      </c>
      <c r="H2235" s="3" t="str">
        <f t="shared" si="33"/>
        <v>Afternoon</v>
      </c>
      <c r="I2235" s="3">
        <f t="shared" si="34"/>
        <v>3</v>
      </c>
      <c r="J2235" s="3">
        <f t="shared" si="35"/>
        <v>11</v>
      </c>
    </row>
    <row r="2236" spans="1:10" ht="14.25" customHeight="1" x14ac:dyDescent="0.45">
      <c r="A2236" s="5">
        <v>45602</v>
      </c>
      <c r="B2236" s="1">
        <v>45602.778273784723</v>
      </c>
      <c r="C2236" s="3">
        <f t="shared" si="32"/>
        <v>18</v>
      </c>
      <c r="D2236" s="3" t="s">
        <v>4</v>
      </c>
      <c r="E2236" s="3" t="s">
        <v>883</v>
      </c>
      <c r="F2236" s="4">
        <v>35.76</v>
      </c>
      <c r="G2236" s="3" t="s">
        <v>15</v>
      </c>
      <c r="H2236" s="3" t="str">
        <f t="shared" si="33"/>
        <v>Night</v>
      </c>
      <c r="I2236" s="3">
        <f t="shared" si="34"/>
        <v>3</v>
      </c>
      <c r="J2236" s="3">
        <f t="shared" si="35"/>
        <v>11</v>
      </c>
    </row>
    <row r="2237" spans="1:10" ht="14.25" customHeight="1" x14ac:dyDescent="0.45">
      <c r="A2237" s="5">
        <v>45602</v>
      </c>
      <c r="B2237" s="1">
        <v>45602.778827002316</v>
      </c>
      <c r="C2237" s="3">
        <f t="shared" si="32"/>
        <v>18</v>
      </c>
      <c r="D2237" s="3" t="s">
        <v>4</v>
      </c>
      <c r="E2237" s="3" t="s">
        <v>883</v>
      </c>
      <c r="F2237" s="4">
        <v>35.76</v>
      </c>
      <c r="G2237" s="3" t="s">
        <v>15</v>
      </c>
      <c r="H2237" s="3" t="str">
        <f t="shared" si="33"/>
        <v>Night</v>
      </c>
      <c r="I2237" s="3">
        <f t="shared" si="34"/>
        <v>3</v>
      </c>
      <c r="J2237" s="3">
        <f t="shared" si="35"/>
        <v>11</v>
      </c>
    </row>
    <row r="2238" spans="1:10" ht="14.25" customHeight="1" x14ac:dyDescent="0.45">
      <c r="A2238" s="5">
        <v>45603</v>
      </c>
      <c r="B2238" s="1">
        <v>45603.511990659725</v>
      </c>
      <c r="C2238" s="3">
        <f t="shared" si="32"/>
        <v>12</v>
      </c>
      <c r="D2238" s="3" t="s">
        <v>4</v>
      </c>
      <c r="E2238" s="3" t="s">
        <v>884</v>
      </c>
      <c r="F2238" s="4">
        <v>35.76</v>
      </c>
      <c r="G2238" s="3" t="s">
        <v>13</v>
      </c>
      <c r="H2238" s="3" t="str">
        <f t="shared" si="33"/>
        <v>Afternoon</v>
      </c>
      <c r="I2238" s="3">
        <f t="shared" si="34"/>
        <v>4</v>
      </c>
      <c r="J2238" s="3">
        <f t="shared" si="35"/>
        <v>11</v>
      </c>
    </row>
    <row r="2239" spans="1:10" ht="14.25" customHeight="1" x14ac:dyDescent="0.45">
      <c r="A2239" s="5">
        <v>45603</v>
      </c>
      <c r="B2239" s="1">
        <v>45603.659844421294</v>
      </c>
      <c r="C2239" s="3">
        <f t="shared" si="32"/>
        <v>15</v>
      </c>
      <c r="D2239" s="3" t="s">
        <v>4</v>
      </c>
      <c r="E2239" s="3" t="s">
        <v>885</v>
      </c>
      <c r="F2239" s="4">
        <v>25.96</v>
      </c>
      <c r="G2239" s="3" t="s">
        <v>17</v>
      </c>
      <c r="H2239" s="3" t="str">
        <f t="shared" si="33"/>
        <v>Afternoon</v>
      </c>
      <c r="I2239" s="3">
        <f t="shared" si="34"/>
        <v>4</v>
      </c>
      <c r="J2239" s="3">
        <f t="shared" si="35"/>
        <v>11</v>
      </c>
    </row>
    <row r="2240" spans="1:10" ht="14.25" customHeight="1" x14ac:dyDescent="0.45">
      <c r="A2240" s="5">
        <v>45603</v>
      </c>
      <c r="B2240" s="1">
        <v>45603.694206099535</v>
      </c>
      <c r="C2240" s="3">
        <f t="shared" si="32"/>
        <v>16</v>
      </c>
      <c r="D2240" s="3" t="s">
        <v>4</v>
      </c>
      <c r="E2240" s="3" t="s">
        <v>886</v>
      </c>
      <c r="F2240" s="4">
        <v>25.96</v>
      </c>
      <c r="G2240" s="3" t="s">
        <v>17</v>
      </c>
      <c r="H2240" s="3" t="str">
        <f t="shared" si="33"/>
        <v>Afternoon</v>
      </c>
      <c r="I2240" s="3">
        <f t="shared" si="34"/>
        <v>4</v>
      </c>
      <c r="J2240" s="3">
        <f t="shared" si="35"/>
        <v>11</v>
      </c>
    </row>
    <row r="2241" spans="1:10" ht="14.25" customHeight="1" x14ac:dyDescent="0.45">
      <c r="A2241" s="5">
        <v>45603</v>
      </c>
      <c r="B2241" s="1">
        <v>45603.762195995369</v>
      </c>
      <c r="C2241" s="3">
        <f t="shared" si="32"/>
        <v>18</v>
      </c>
      <c r="D2241" s="3" t="s">
        <v>4</v>
      </c>
      <c r="E2241" s="3" t="s">
        <v>848</v>
      </c>
      <c r="F2241" s="4">
        <v>35.76</v>
      </c>
      <c r="G2241" s="3" t="s">
        <v>24</v>
      </c>
      <c r="H2241" s="3" t="str">
        <f t="shared" si="33"/>
        <v>Night</v>
      </c>
      <c r="I2241" s="3">
        <f t="shared" si="34"/>
        <v>4</v>
      </c>
      <c r="J2241" s="3">
        <f t="shared" si="35"/>
        <v>11</v>
      </c>
    </row>
    <row r="2242" spans="1:10" ht="14.25" customHeight="1" x14ac:dyDescent="0.45">
      <c r="A2242" s="5">
        <v>45603</v>
      </c>
      <c r="B2242" s="1">
        <v>45603.805726296298</v>
      </c>
      <c r="C2242" s="3">
        <f t="shared" si="32"/>
        <v>19</v>
      </c>
      <c r="D2242" s="3" t="s">
        <v>4</v>
      </c>
      <c r="E2242" s="3" t="s">
        <v>887</v>
      </c>
      <c r="F2242" s="4">
        <v>35.76</v>
      </c>
      <c r="G2242" s="3" t="s">
        <v>15</v>
      </c>
      <c r="H2242" s="3" t="str">
        <f t="shared" si="33"/>
        <v>Night</v>
      </c>
      <c r="I2242" s="3">
        <f t="shared" si="34"/>
        <v>4</v>
      </c>
      <c r="J2242" s="3">
        <f t="shared" si="35"/>
        <v>11</v>
      </c>
    </row>
    <row r="2243" spans="1:10" ht="14.25" customHeight="1" x14ac:dyDescent="0.45">
      <c r="A2243" s="5">
        <v>45603</v>
      </c>
      <c r="B2243" s="1">
        <v>45603.806690081015</v>
      </c>
      <c r="C2243" s="3">
        <f t="shared" si="32"/>
        <v>19</v>
      </c>
      <c r="D2243" s="3" t="s">
        <v>4</v>
      </c>
      <c r="E2243" s="3" t="s">
        <v>887</v>
      </c>
      <c r="F2243" s="4">
        <v>35.76</v>
      </c>
      <c r="G2243" s="3" t="s">
        <v>13</v>
      </c>
      <c r="H2243" s="3" t="str">
        <f t="shared" si="33"/>
        <v>Night</v>
      </c>
      <c r="I2243" s="3">
        <f t="shared" si="34"/>
        <v>4</v>
      </c>
      <c r="J2243" s="3">
        <f t="shared" si="35"/>
        <v>11</v>
      </c>
    </row>
    <row r="2244" spans="1:10" ht="14.25" customHeight="1" x14ac:dyDescent="0.45">
      <c r="A2244" s="5">
        <v>45603</v>
      </c>
      <c r="B2244" s="1">
        <v>45603.835077222226</v>
      </c>
      <c r="C2244" s="3">
        <f t="shared" si="32"/>
        <v>20</v>
      </c>
      <c r="D2244" s="3" t="s">
        <v>4</v>
      </c>
      <c r="E2244" s="3" t="s">
        <v>527</v>
      </c>
      <c r="F2244" s="4">
        <v>35.76</v>
      </c>
      <c r="G2244" s="3" t="s">
        <v>13</v>
      </c>
      <c r="H2244" s="3" t="str">
        <f t="shared" si="33"/>
        <v>Night</v>
      </c>
      <c r="I2244" s="3">
        <f t="shared" si="34"/>
        <v>4</v>
      </c>
      <c r="J2244" s="3">
        <f t="shared" si="35"/>
        <v>11</v>
      </c>
    </row>
    <row r="2245" spans="1:10" ht="14.25" customHeight="1" x14ac:dyDescent="0.45">
      <c r="A2245" s="5">
        <v>45604</v>
      </c>
      <c r="B2245" s="1">
        <v>45604.378959652779</v>
      </c>
      <c r="C2245" s="3">
        <f t="shared" si="32"/>
        <v>9</v>
      </c>
      <c r="D2245" s="3" t="s">
        <v>4</v>
      </c>
      <c r="E2245" s="3" t="s">
        <v>296</v>
      </c>
      <c r="F2245" s="4">
        <v>30.86</v>
      </c>
      <c r="G2245" s="3" t="s">
        <v>20</v>
      </c>
      <c r="H2245" s="3" t="str">
        <f t="shared" si="33"/>
        <v>Morning</v>
      </c>
      <c r="I2245" s="3">
        <f t="shared" si="34"/>
        <v>5</v>
      </c>
      <c r="J2245" s="3">
        <f t="shared" si="35"/>
        <v>11</v>
      </c>
    </row>
    <row r="2246" spans="1:10" ht="14.25" customHeight="1" x14ac:dyDescent="0.45">
      <c r="A2246" s="5">
        <v>45604</v>
      </c>
      <c r="B2246" s="1">
        <v>45604.407996527778</v>
      </c>
      <c r="C2246" s="3">
        <f t="shared" si="32"/>
        <v>9</v>
      </c>
      <c r="D2246" s="3" t="s">
        <v>4</v>
      </c>
      <c r="E2246" s="3" t="s">
        <v>395</v>
      </c>
      <c r="F2246" s="4">
        <v>25.96</v>
      </c>
      <c r="G2246" s="3" t="s">
        <v>17</v>
      </c>
      <c r="H2246" s="3" t="str">
        <f t="shared" si="33"/>
        <v>Morning</v>
      </c>
      <c r="I2246" s="3">
        <f t="shared" si="34"/>
        <v>5</v>
      </c>
      <c r="J2246" s="3">
        <f t="shared" si="35"/>
        <v>11</v>
      </c>
    </row>
    <row r="2247" spans="1:10" ht="14.25" customHeight="1" x14ac:dyDescent="0.45">
      <c r="A2247" s="5">
        <v>45604</v>
      </c>
      <c r="B2247" s="1">
        <v>45604.409024687498</v>
      </c>
      <c r="C2247" s="3">
        <f t="shared" si="32"/>
        <v>9</v>
      </c>
      <c r="D2247" s="3" t="s">
        <v>4</v>
      </c>
      <c r="E2247" s="3" t="s">
        <v>395</v>
      </c>
      <c r="F2247" s="4">
        <v>25.96</v>
      </c>
      <c r="G2247" s="3" t="s">
        <v>17</v>
      </c>
      <c r="H2247" s="3" t="str">
        <f t="shared" si="33"/>
        <v>Morning</v>
      </c>
      <c r="I2247" s="3">
        <f t="shared" si="34"/>
        <v>5</v>
      </c>
      <c r="J2247" s="3">
        <f t="shared" si="35"/>
        <v>11</v>
      </c>
    </row>
    <row r="2248" spans="1:10" ht="14.25" customHeight="1" x14ac:dyDescent="0.45">
      <c r="A2248" s="5">
        <v>45604</v>
      </c>
      <c r="B2248" s="1">
        <v>45604.491104050925</v>
      </c>
      <c r="C2248" s="3">
        <f t="shared" si="32"/>
        <v>11</v>
      </c>
      <c r="D2248" s="3" t="s">
        <v>4</v>
      </c>
      <c r="E2248" s="3" t="s">
        <v>514</v>
      </c>
      <c r="F2248" s="4">
        <v>35.76</v>
      </c>
      <c r="G2248" s="3" t="s">
        <v>49</v>
      </c>
      <c r="H2248" s="3" t="str">
        <f t="shared" si="33"/>
        <v>Morning</v>
      </c>
      <c r="I2248" s="3">
        <f t="shared" si="34"/>
        <v>5</v>
      </c>
      <c r="J2248" s="3">
        <f t="shared" si="35"/>
        <v>11</v>
      </c>
    </row>
    <row r="2249" spans="1:10" ht="14.25" customHeight="1" x14ac:dyDescent="0.45">
      <c r="A2249" s="5">
        <v>45604</v>
      </c>
      <c r="B2249" s="1">
        <v>45604.559183414349</v>
      </c>
      <c r="C2249" s="3">
        <f t="shared" si="32"/>
        <v>13</v>
      </c>
      <c r="D2249" s="3" t="s">
        <v>4</v>
      </c>
      <c r="E2249" s="3" t="s">
        <v>888</v>
      </c>
      <c r="F2249" s="4">
        <v>35.76</v>
      </c>
      <c r="G2249" s="3" t="s">
        <v>13</v>
      </c>
      <c r="H2249" s="3" t="str">
        <f t="shared" si="33"/>
        <v>Afternoon</v>
      </c>
      <c r="I2249" s="3">
        <f t="shared" si="34"/>
        <v>5</v>
      </c>
      <c r="J2249" s="3">
        <f t="shared" si="35"/>
        <v>11</v>
      </c>
    </row>
    <row r="2250" spans="1:10" ht="14.25" customHeight="1" x14ac:dyDescent="0.45">
      <c r="A2250" s="5">
        <v>45604</v>
      </c>
      <c r="B2250" s="1">
        <v>45604.559926064816</v>
      </c>
      <c r="C2250" s="3">
        <f t="shared" si="32"/>
        <v>13</v>
      </c>
      <c r="D2250" s="3" t="s">
        <v>4</v>
      </c>
      <c r="E2250" s="3" t="s">
        <v>888</v>
      </c>
      <c r="F2250" s="4">
        <v>35.76</v>
      </c>
      <c r="G2250" s="3" t="s">
        <v>13</v>
      </c>
      <c r="H2250" s="3" t="str">
        <f t="shared" si="33"/>
        <v>Afternoon</v>
      </c>
      <c r="I2250" s="3">
        <f t="shared" si="34"/>
        <v>5</v>
      </c>
      <c r="J2250" s="3">
        <f t="shared" si="35"/>
        <v>11</v>
      </c>
    </row>
    <row r="2251" spans="1:10" ht="14.25" customHeight="1" x14ac:dyDescent="0.45">
      <c r="A2251" s="5">
        <v>45604</v>
      </c>
      <c r="B2251" s="1">
        <v>45604.68961671296</v>
      </c>
      <c r="C2251" s="3">
        <f t="shared" si="32"/>
        <v>16</v>
      </c>
      <c r="D2251" s="3" t="s">
        <v>4</v>
      </c>
      <c r="E2251" s="3" t="s">
        <v>889</v>
      </c>
      <c r="F2251" s="4">
        <v>30.86</v>
      </c>
      <c r="G2251" s="3" t="s">
        <v>20</v>
      </c>
      <c r="H2251" s="3" t="str">
        <f t="shared" si="33"/>
        <v>Afternoon</v>
      </c>
      <c r="I2251" s="3">
        <f t="shared" si="34"/>
        <v>5</v>
      </c>
      <c r="J2251" s="3">
        <f t="shared" si="35"/>
        <v>11</v>
      </c>
    </row>
    <row r="2252" spans="1:10" ht="14.25" customHeight="1" x14ac:dyDescent="0.45">
      <c r="A2252" s="5">
        <v>45604</v>
      </c>
      <c r="B2252" s="1">
        <v>45604.705185682869</v>
      </c>
      <c r="C2252" s="3">
        <f t="shared" si="32"/>
        <v>16</v>
      </c>
      <c r="D2252" s="3" t="s">
        <v>4</v>
      </c>
      <c r="E2252" s="3" t="s">
        <v>890</v>
      </c>
      <c r="F2252" s="4">
        <v>30.86</v>
      </c>
      <c r="G2252" s="3" t="s">
        <v>20</v>
      </c>
      <c r="H2252" s="3" t="str">
        <f t="shared" si="33"/>
        <v>Afternoon</v>
      </c>
      <c r="I2252" s="3">
        <f t="shared" si="34"/>
        <v>5</v>
      </c>
      <c r="J2252" s="3">
        <f t="shared" si="35"/>
        <v>11</v>
      </c>
    </row>
    <row r="2253" spans="1:10" ht="14.25" customHeight="1" x14ac:dyDescent="0.45">
      <c r="A2253" s="5">
        <v>45604</v>
      </c>
      <c r="B2253" s="1">
        <v>45604.842733414349</v>
      </c>
      <c r="C2253" s="3">
        <f t="shared" si="32"/>
        <v>20</v>
      </c>
      <c r="D2253" s="3" t="s">
        <v>4</v>
      </c>
      <c r="E2253" s="3" t="s">
        <v>891</v>
      </c>
      <c r="F2253" s="4">
        <v>35.76</v>
      </c>
      <c r="G2253" s="3" t="s">
        <v>15</v>
      </c>
      <c r="H2253" s="3" t="str">
        <f t="shared" si="33"/>
        <v>Night</v>
      </c>
      <c r="I2253" s="3">
        <f t="shared" si="34"/>
        <v>5</v>
      </c>
      <c r="J2253" s="3">
        <f t="shared" si="35"/>
        <v>11</v>
      </c>
    </row>
    <row r="2254" spans="1:10" ht="14.25" customHeight="1" x14ac:dyDescent="0.45">
      <c r="A2254" s="5">
        <v>45604</v>
      </c>
      <c r="B2254" s="1">
        <v>45604.843336689817</v>
      </c>
      <c r="C2254" s="3">
        <f t="shared" si="32"/>
        <v>20</v>
      </c>
      <c r="D2254" s="3" t="s">
        <v>4</v>
      </c>
      <c r="E2254" s="3" t="s">
        <v>892</v>
      </c>
      <c r="F2254" s="4">
        <v>35.76</v>
      </c>
      <c r="G2254" s="3" t="s">
        <v>15</v>
      </c>
      <c r="H2254" s="3" t="str">
        <f t="shared" si="33"/>
        <v>Night</v>
      </c>
      <c r="I2254" s="3">
        <f t="shared" si="34"/>
        <v>5</v>
      </c>
      <c r="J2254" s="3">
        <f t="shared" si="35"/>
        <v>11</v>
      </c>
    </row>
    <row r="2255" spans="1:10" ht="14.25" customHeight="1" x14ac:dyDescent="0.45">
      <c r="A2255" s="5">
        <v>45604</v>
      </c>
      <c r="B2255" s="1">
        <v>45604.843981481485</v>
      </c>
      <c r="C2255" s="3">
        <f t="shared" si="32"/>
        <v>20</v>
      </c>
      <c r="D2255" s="3" t="s">
        <v>4</v>
      </c>
      <c r="E2255" s="3" t="s">
        <v>892</v>
      </c>
      <c r="F2255" s="4">
        <v>35.76</v>
      </c>
      <c r="G2255" s="3" t="s">
        <v>15</v>
      </c>
      <c r="H2255" s="3" t="str">
        <f t="shared" si="33"/>
        <v>Night</v>
      </c>
      <c r="I2255" s="3">
        <f t="shared" si="34"/>
        <v>5</v>
      </c>
      <c r="J2255" s="3">
        <f t="shared" si="35"/>
        <v>11</v>
      </c>
    </row>
    <row r="2256" spans="1:10" ht="14.25" customHeight="1" x14ac:dyDescent="0.45">
      <c r="A2256" s="5">
        <v>45604</v>
      </c>
      <c r="B2256" s="1">
        <v>45604.935528553244</v>
      </c>
      <c r="C2256" s="3">
        <f t="shared" si="32"/>
        <v>22</v>
      </c>
      <c r="D2256" s="3" t="s">
        <v>4</v>
      </c>
      <c r="E2256" s="3" t="s">
        <v>710</v>
      </c>
      <c r="F2256" s="4">
        <v>35.76</v>
      </c>
      <c r="G2256" s="3" t="s">
        <v>13</v>
      </c>
      <c r="H2256" s="3" t="str">
        <f t="shared" si="33"/>
        <v>Night</v>
      </c>
      <c r="I2256" s="3">
        <f t="shared" si="34"/>
        <v>5</v>
      </c>
      <c r="J2256" s="3">
        <f t="shared" si="35"/>
        <v>11</v>
      </c>
    </row>
    <row r="2257" spans="1:10" ht="14.25" customHeight="1" x14ac:dyDescent="0.45">
      <c r="A2257" s="5">
        <v>45605</v>
      </c>
      <c r="B2257" s="1">
        <v>45605.422440231479</v>
      </c>
      <c r="C2257" s="3">
        <f t="shared" si="32"/>
        <v>10</v>
      </c>
      <c r="D2257" s="3" t="s">
        <v>4</v>
      </c>
      <c r="E2257" s="3" t="s">
        <v>296</v>
      </c>
      <c r="F2257" s="4">
        <v>30.86</v>
      </c>
      <c r="G2257" s="3" t="s">
        <v>20</v>
      </c>
      <c r="H2257" s="3" t="str">
        <f t="shared" si="33"/>
        <v>Morning</v>
      </c>
      <c r="I2257" s="3">
        <f t="shared" si="34"/>
        <v>6</v>
      </c>
      <c r="J2257" s="3">
        <f t="shared" si="35"/>
        <v>11</v>
      </c>
    </row>
    <row r="2258" spans="1:10" ht="14.25" customHeight="1" x14ac:dyDescent="0.45">
      <c r="A2258" s="5">
        <v>45605</v>
      </c>
      <c r="B2258" s="1">
        <v>45605.45981482639</v>
      </c>
      <c r="C2258" s="3">
        <f t="shared" si="32"/>
        <v>11</v>
      </c>
      <c r="D2258" s="3" t="s">
        <v>4</v>
      </c>
      <c r="E2258" s="3" t="s">
        <v>161</v>
      </c>
      <c r="F2258" s="4">
        <v>25.96</v>
      </c>
      <c r="G2258" s="3" t="s">
        <v>34</v>
      </c>
      <c r="H2258" s="3" t="str">
        <f t="shared" si="33"/>
        <v>Morning</v>
      </c>
      <c r="I2258" s="3">
        <f t="shared" si="34"/>
        <v>6</v>
      </c>
      <c r="J2258" s="3">
        <f t="shared" si="35"/>
        <v>11</v>
      </c>
    </row>
    <row r="2259" spans="1:10" ht="14.25" customHeight="1" x14ac:dyDescent="0.45">
      <c r="A2259" s="5">
        <v>45605</v>
      </c>
      <c r="B2259" s="1">
        <v>45605.460423425924</v>
      </c>
      <c r="C2259" s="3">
        <f t="shared" si="32"/>
        <v>11</v>
      </c>
      <c r="D2259" s="3" t="s">
        <v>4</v>
      </c>
      <c r="E2259" s="3" t="s">
        <v>161</v>
      </c>
      <c r="F2259" s="4">
        <v>25.96</v>
      </c>
      <c r="G2259" s="3" t="s">
        <v>34</v>
      </c>
      <c r="H2259" s="3" t="str">
        <f t="shared" si="33"/>
        <v>Morning</v>
      </c>
      <c r="I2259" s="3">
        <f t="shared" si="34"/>
        <v>6</v>
      </c>
      <c r="J2259" s="3">
        <f t="shared" si="35"/>
        <v>11</v>
      </c>
    </row>
    <row r="2260" spans="1:10" ht="14.25" customHeight="1" x14ac:dyDescent="0.45">
      <c r="A2260" s="5">
        <v>45605</v>
      </c>
      <c r="B2260" s="1">
        <v>45605.464400682868</v>
      </c>
      <c r="C2260" s="3">
        <f t="shared" si="32"/>
        <v>11</v>
      </c>
      <c r="D2260" s="3" t="s">
        <v>4</v>
      </c>
      <c r="E2260" s="3" t="s">
        <v>893</v>
      </c>
      <c r="F2260" s="4">
        <v>35.76</v>
      </c>
      <c r="G2260" s="3" t="s">
        <v>13</v>
      </c>
      <c r="H2260" s="3" t="str">
        <f t="shared" si="33"/>
        <v>Morning</v>
      </c>
      <c r="I2260" s="3">
        <f t="shared" si="34"/>
        <v>6</v>
      </c>
      <c r="J2260" s="3">
        <f t="shared" si="35"/>
        <v>11</v>
      </c>
    </row>
    <row r="2261" spans="1:10" ht="14.25" customHeight="1" x14ac:dyDescent="0.45">
      <c r="A2261" s="5">
        <v>45605</v>
      </c>
      <c r="B2261" s="1">
        <v>45605.57655878472</v>
      </c>
      <c r="C2261" s="3">
        <f t="shared" si="32"/>
        <v>13</v>
      </c>
      <c r="D2261" s="3" t="s">
        <v>4</v>
      </c>
      <c r="E2261" s="3" t="s">
        <v>891</v>
      </c>
      <c r="F2261" s="4">
        <v>35.76</v>
      </c>
      <c r="G2261" s="3" t="s">
        <v>15</v>
      </c>
      <c r="H2261" s="3" t="str">
        <f t="shared" si="33"/>
        <v>Afternoon</v>
      </c>
      <c r="I2261" s="3">
        <f t="shared" si="34"/>
        <v>6</v>
      </c>
      <c r="J2261" s="3">
        <f t="shared" si="35"/>
        <v>11</v>
      </c>
    </row>
    <row r="2262" spans="1:10" ht="14.25" customHeight="1" x14ac:dyDescent="0.45">
      <c r="A2262" s="5">
        <v>45605</v>
      </c>
      <c r="B2262" s="1">
        <v>45605.577027245374</v>
      </c>
      <c r="C2262" s="3">
        <f t="shared" si="32"/>
        <v>13</v>
      </c>
      <c r="D2262" s="3" t="s">
        <v>4</v>
      </c>
      <c r="E2262" s="3" t="s">
        <v>891</v>
      </c>
      <c r="F2262" s="4">
        <v>35.76</v>
      </c>
      <c r="G2262" s="3" t="s">
        <v>15</v>
      </c>
      <c r="H2262" s="3" t="str">
        <f t="shared" si="33"/>
        <v>Afternoon</v>
      </c>
      <c r="I2262" s="3">
        <f t="shared" si="34"/>
        <v>6</v>
      </c>
      <c r="J2262" s="3">
        <f t="shared" si="35"/>
        <v>11</v>
      </c>
    </row>
    <row r="2263" spans="1:10" ht="14.25" customHeight="1" x14ac:dyDescent="0.45">
      <c r="A2263" s="5">
        <v>45605</v>
      </c>
      <c r="B2263" s="1">
        <v>45605.598513935183</v>
      </c>
      <c r="C2263" s="3">
        <f t="shared" si="32"/>
        <v>14</v>
      </c>
      <c r="D2263" s="3" t="s">
        <v>4</v>
      </c>
      <c r="E2263" s="3" t="s">
        <v>894</v>
      </c>
      <c r="F2263" s="4">
        <v>35.76</v>
      </c>
      <c r="G2263" s="3" t="s">
        <v>15</v>
      </c>
      <c r="H2263" s="3" t="str">
        <f t="shared" si="33"/>
        <v>Afternoon</v>
      </c>
      <c r="I2263" s="3">
        <f t="shared" si="34"/>
        <v>6</v>
      </c>
      <c r="J2263" s="3">
        <f t="shared" si="35"/>
        <v>11</v>
      </c>
    </row>
    <row r="2264" spans="1:10" ht="14.25" customHeight="1" x14ac:dyDescent="0.45">
      <c r="A2264" s="5">
        <v>45605</v>
      </c>
      <c r="B2264" s="1">
        <v>45605.599194907409</v>
      </c>
      <c r="C2264" s="3">
        <f t="shared" si="32"/>
        <v>14</v>
      </c>
      <c r="D2264" s="3" t="s">
        <v>4</v>
      </c>
      <c r="E2264" s="3" t="s">
        <v>894</v>
      </c>
      <c r="F2264" s="4">
        <v>35.76</v>
      </c>
      <c r="G2264" s="3" t="s">
        <v>15</v>
      </c>
      <c r="H2264" s="3" t="str">
        <f t="shared" si="33"/>
        <v>Afternoon</v>
      </c>
      <c r="I2264" s="3">
        <f t="shared" si="34"/>
        <v>6</v>
      </c>
      <c r="J2264" s="3">
        <f t="shared" si="35"/>
        <v>11</v>
      </c>
    </row>
    <row r="2265" spans="1:10" ht="14.25" customHeight="1" x14ac:dyDescent="0.45">
      <c r="A2265" s="5">
        <v>45605</v>
      </c>
      <c r="B2265" s="1">
        <v>45605.609411469908</v>
      </c>
      <c r="C2265" s="3">
        <f t="shared" si="32"/>
        <v>14</v>
      </c>
      <c r="D2265" s="3" t="s">
        <v>4</v>
      </c>
      <c r="E2265" s="3" t="s">
        <v>895</v>
      </c>
      <c r="F2265" s="4">
        <v>25.96</v>
      </c>
      <c r="G2265" s="3" t="s">
        <v>17</v>
      </c>
      <c r="H2265" s="3" t="str">
        <f t="shared" si="33"/>
        <v>Afternoon</v>
      </c>
      <c r="I2265" s="3">
        <f t="shared" si="34"/>
        <v>6</v>
      </c>
      <c r="J2265" s="3">
        <f t="shared" si="35"/>
        <v>11</v>
      </c>
    </row>
    <row r="2266" spans="1:10" ht="14.25" customHeight="1" x14ac:dyDescent="0.45">
      <c r="A2266" s="5">
        <v>45605</v>
      </c>
      <c r="B2266" s="1">
        <v>45605.645728518517</v>
      </c>
      <c r="C2266" s="3">
        <f t="shared" si="32"/>
        <v>15</v>
      </c>
      <c r="D2266" s="3" t="s">
        <v>4</v>
      </c>
      <c r="E2266" s="3" t="s">
        <v>296</v>
      </c>
      <c r="F2266" s="4">
        <v>30.86</v>
      </c>
      <c r="G2266" s="3" t="s">
        <v>20</v>
      </c>
      <c r="H2266" s="3" t="str">
        <f t="shared" si="33"/>
        <v>Afternoon</v>
      </c>
      <c r="I2266" s="3">
        <f t="shared" si="34"/>
        <v>6</v>
      </c>
      <c r="J2266" s="3">
        <f t="shared" si="35"/>
        <v>11</v>
      </c>
    </row>
    <row r="2267" spans="1:10" ht="14.25" customHeight="1" x14ac:dyDescent="0.45">
      <c r="A2267" s="5">
        <v>45605</v>
      </c>
      <c r="B2267" s="1">
        <v>45605.677637060187</v>
      </c>
      <c r="C2267" s="3">
        <f t="shared" si="32"/>
        <v>16</v>
      </c>
      <c r="D2267" s="3" t="s">
        <v>4</v>
      </c>
      <c r="E2267" s="3" t="s">
        <v>590</v>
      </c>
      <c r="F2267" s="4">
        <v>35.76</v>
      </c>
      <c r="G2267" s="3" t="s">
        <v>13</v>
      </c>
      <c r="H2267" s="3" t="str">
        <f t="shared" si="33"/>
        <v>Afternoon</v>
      </c>
      <c r="I2267" s="3">
        <f t="shared" si="34"/>
        <v>6</v>
      </c>
      <c r="J2267" s="3">
        <f t="shared" si="35"/>
        <v>11</v>
      </c>
    </row>
    <row r="2268" spans="1:10" ht="14.25" customHeight="1" x14ac:dyDescent="0.45">
      <c r="A2268" s="5">
        <v>45605</v>
      </c>
      <c r="B2268" s="1">
        <v>45605.678384537037</v>
      </c>
      <c r="C2268" s="3">
        <f t="shared" si="32"/>
        <v>16</v>
      </c>
      <c r="D2268" s="3" t="s">
        <v>4</v>
      </c>
      <c r="E2268" s="3" t="s">
        <v>590</v>
      </c>
      <c r="F2268" s="4">
        <v>35.76</v>
      </c>
      <c r="G2268" s="3" t="s">
        <v>24</v>
      </c>
      <c r="H2268" s="3" t="str">
        <f t="shared" si="33"/>
        <v>Afternoon</v>
      </c>
      <c r="I2268" s="3">
        <f t="shared" si="34"/>
        <v>6</v>
      </c>
      <c r="J2268" s="3">
        <f t="shared" si="35"/>
        <v>11</v>
      </c>
    </row>
    <row r="2269" spans="1:10" ht="14.25" customHeight="1" x14ac:dyDescent="0.45">
      <c r="A2269" s="5">
        <v>45605</v>
      </c>
      <c r="B2269" s="1">
        <v>45605.862552349536</v>
      </c>
      <c r="C2269" s="3">
        <f t="shared" si="32"/>
        <v>20</v>
      </c>
      <c r="D2269" s="3" t="s">
        <v>4</v>
      </c>
      <c r="E2269" s="3" t="s">
        <v>896</v>
      </c>
      <c r="F2269" s="4">
        <v>25.96</v>
      </c>
      <c r="G2269" s="3" t="s">
        <v>17</v>
      </c>
      <c r="H2269" s="3" t="str">
        <f t="shared" si="33"/>
        <v>Night</v>
      </c>
      <c r="I2269" s="3">
        <f t="shared" si="34"/>
        <v>6</v>
      </c>
      <c r="J2269" s="3">
        <f t="shared" si="35"/>
        <v>11</v>
      </c>
    </row>
    <row r="2270" spans="1:10" ht="14.25" customHeight="1" x14ac:dyDescent="0.45">
      <c r="A2270" s="5">
        <v>45605</v>
      </c>
      <c r="B2270" s="1">
        <v>45605.863513159726</v>
      </c>
      <c r="C2270" s="3">
        <f t="shared" si="32"/>
        <v>20</v>
      </c>
      <c r="D2270" s="3" t="s">
        <v>4</v>
      </c>
      <c r="E2270" s="3" t="s">
        <v>896</v>
      </c>
      <c r="F2270" s="4">
        <v>35.76</v>
      </c>
      <c r="G2270" s="3" t="s">
        <v>13</v>
      </c>
      <c r="H2270" s="3" t="str">
        <f t="shared" si="33"/>
        <v>Night</v>
      </c>
      <c r="I2270" s="3">
        <f t="shared" si="34"/>
        <v>6</v>
      </c>
      <c r="J2270" s="3">
        <f t="shared" si="35"/>
        <v>11</v>
      </c>
    </row>
    <row r="2271" spans="1:10" ht="14.25" customHeight="1" x14ac:dyDescent="0.45">
      <c r="A2271" s="5">
        <v>45605</v>
      </c>
      <c r="B2271" s="1">
        <v>45605.926014502315</v>
      </c>
      <c r="C2271" s="3">
        <f t="shared" si="32"/>
        <v>22</v>
      </c>
      <c r="D2271" s="3" t="s">
        <v>4</v>
      </c>
      <c r="E2271" s="3" t="s">
        <v>897</v>
      </c>
      <c r="F2271" s="4">
        <v>35.76</v>
      </c>
      <c r="G2271" s="3" t="s">
        <v>24</v>
      </c>
      <c r="H2271" s="3" t="str">
        <f t="shared" si="33"/>
        <v>Night</v>
      </c>
      <c r="I2271" s="3">
        <f t="shared" si="34"/>
        <v>6</v>
      </c>
      <c r="J2271" s="3">
        <f t="shared" si="35"/>
        <v>11</v>
      </c>
    </row>
    <row r="2272" spans="1:10" ht="14.25" customHeight="1" x14ac:dyDescent="0.45">
      <c r="A2272" s="5">
        <v>45605</v>
      </c>
      <c r="B2272" s="1">
        <v>45605.953450104163</v>
      </c>
      <c r="C2272" s="3">
        <f t="shared" si="32"/>
        <v>22</v>
      </c>
      <c r="D2272" s="3" t="s">
        <v>4</v>
      </c>
      <c r="E2272" s="3" t="s">
        <v>898</v>
      </c>
      <c r="F2272" s="4">
        <v>25.96</v>
      </c>
      <c r="G2272" s="3" t="s">
        <v>17</v>
      </c>
      <c r="H2272" s="3" t="str">
        <f t="shared" si="33"/>
        <v>Night</v>
      </c>
      <c r="I2272" s="3">
        <f t="shared" si="34"/>
        <v>6</v>
      </c>
      <c r="J2272" s="3">
        <f t="shared" si="35"/>
        <v>11</v>
      </c>
    </row>
    <row r="2273" spans="1:10" ht="14.25" customHeight="1" x14ac:dyDescent="0.45">
      <c r="A2273" s="5">
        <v>45605</v>
      </c>
      <c r="B2273" s="1">
        <v>45605.954387812497</v>
      </c>
      <c r="C2273" s="3">
        <f t="shared" si="32"/>
        <v>22</v>
      </c>
      <c r="D2273" s="3" t="s">
        <v>4</v>
      </c>
      <c r="E2273" s="3" t="s">
        <v>899</v>
      </c>
      <c r="F2273" s="4">
        <v>25.96</v>
      </c>
      <c r="G2273" s="3" t="s">
        <v>17</v>
      </c>
      <c r="H2273" s="3" t="str">
        <f t="shared" si="33"/>
        <v>Night</v>
      </c>
      <c r="I2273" s="3">
        <f t="shared" si="34"/>
        <v>6</v>
      </c>
      <c r="J2273" s="3">
        <f t="shared" si="35"/>
        <v>11</v>
      </c>
    </row>
    <row r="2274" spans="1:10" ht="14.25" customHeight="1" x14ac:dyDescent="0.45">
      <c r="A2274" s="5">
        <v>45606</v>
      </c>
      <c r="B2274" s="1">
        <v>45606.407196759261</v>
      </c>
      <c r="C2274" s="3">
        <f t="shared" si="32"/>
        <v>9</v>
      </c>
      <c r="D2274" s="3" t="s">
        <v>4</v>
      </c>
      <c r="E2274" s="3" t="s">
        <v>900</v>
      </c>
      <c r="F2274" s="4">
        <v>25.96</v>
      </c>
      <c r="G2274" s="3" t="s">
        <v>17</v>
      </c>
      <c r="H2274" s="3" t="str">
        <f t="shared" si="33"/>
        <v>Morning</v>
      </c>
      <c r="I2274" s="3">
        <f t="shared" si="34"/>
        <v>7</v>
      </c>
      <c r="J2274" s="3">
        <f t="shared" si="35"/>
        <v>11</v>
      </c>
    </row>
    <row r="2275" spans="1:10" ht="14.25" customHeight="1" x14ac:dyDescent="0.45">
      <c r="A2275" s="5">
        <v>45606</v>
      </c>
      <c r="B2275" s="1">
        <v>45606.744998692127</v>
      </c>
      <c r="C2275" s="3">
        <f t="shared" si="32"/>
        <v>17</v>
      </c>
      <c r="D2275" s="3" t="s">
        <v>4</v>
      </c>
      <c r="E2275" s="3" t="s">
        <v>901</v>
      </c>
      <c r="F2275" s="4">
        <v>35.76</v>
      </c>
      <c r="G2275" s="3" t="s">
        <v>24</v>
      </c>
      <c r="H2275" s="3" t="str">
        <f t="shared" si="33"/>
        <v>Night</v>
      </c>
      <c r="I2275" s="3">
        <f t="shared" si="34"/>
        <v>7</v>
      </c>
      <c r="J2275" s="3">
        <f t="shared" si="35"/>
        <v>11</v>
      </c>
    </row>
    <row r="2276" spans="1:10" ht="14.25" customHeight="1" x14ac:dyDescent="0.45">
      <c r="A2276" s="5">
        <v>45606</v>
      </c>
      <c r="B2276" s="1">
        <v>45606.758950914351</v>
      </c>
      <c r="C2276" s="3">
        <f t="shared" si="32"/>
        <v>18</v>
      </c>
      <c r="D2276" s="3" t="s">
        <v>4</v>
      </c>
      <c r="E2276" s="3" t="s">
        <v>902</v>
      </c>
      <c r="F2276" s="4">
        <v>35.76</v>
      </c>
      <c r="G2276" s="3" t="s">
        <v>15</v>
      </c>
      <c r="H2276" s="3" t="str">
        <f t="shared" si="33"/>
        <v>Night</v>
      </c>
      <c r="I2276" s="3">
        <f t="shared" si="34"/>
        <v>7</v>
      </c>
      <c r="J2276" s="3">
        <f t="shared" si="35"/>
        <v>11</v>
      </c>
    </row>
    <row r="2277" spans="1:10" ht="14.25" customHeight="1" x14ac:dyDescent="0.45">
      <c r="A2277" s="5">
        <v>45606</v>
      </c>
      <c r="B2277" s="1">
        <v>45606.75976439815</v>
      </c>
      <c r="C2277" s="3">
        <f t="shared" si="32"/>
        <v>18</v>
      </c>
      <c r="D2277" s="3" t="s">
        <v>4</v>
      </c>
      <c r="E2277" s="3" t="s">
        <v>903</v>
      </c>
      <c r="F2277" s="4">
        <v>35.76</v>
      </c>
      <c r="G2277" s="3" t="s">
        <v>15</v>
      </c>
      <c r="H2277" s="3" t="str">
        <f t="shared" si="33"/>
        <v>Night</v>
      </c>
      <c r="I2277" s="3">
        <f t="shared" si="34"/>
        <v>7</v>
      </c>
      <c r="J2277" s="3">
        <f t="shared" si="35"/>
        <v>11</v>
      </c>
    </row>
    <row r="2278" spans="1:10" ht="14.25" customHeight="1" x14ac:dyDescent="0.45">
      <c r="A2278" s="5">
        <v>45606</v>
      </c>
      <c r="B2278" s="1">
        <v>45606.859816284719</v>
      </c>
      <c r="C2278" s="3">
        <f t="shared" si="32"/>
        <v>20</v>
      </c>
      <c r="D2278" s="3" t="s">
        <v>4</v>
      </c>
      <c r="E2278" s="3" t="s">
        <v>904</v>
      </c>
      <c r="F2278" s="4">
        <v>35.76</v>
      </c>
      <c r="G2278" s="3" t="s">
        <v>49</v>
      </c>
      <c r="H2278" s="3" t="str">
        <f t="shared" si="33"/>
        <v>Night</v>
      </c>
      <c r="I2278" s="3">
        <f t="shared" si="34"/>
        <v>7</v>
      </c>
      <c r="J2278" s="3">
        <f t="shared" si="35"/>
        <v>11</v>
      </c>
    </row>
    <row r="2279" spans="1:10" ht="14.25" customHeight="1" x14ac:dyDescent="0.45">
      <c r="A2279" s="5">
        <v>45606</v>
      </c>
      <c r="B2279" s="1">
        <v>45606.86049590278</v>
      </c>
      <c r="C2279" s="3">
        <f t="shared" si="32"/>
        <v>20</v>
      </c>
      <c r="D2279" s="3" t="s">
        <v>4</v>
      </c>
      <c r="E2279" s="3" t="s">
        <v>904</v>
      </c>
      <c r="F2279" s="4">
        <v>35.76</v>
      </c>
      <c r="G2279" s="3" t="s">
        <v>49</v>
      </c>
      <c r="H2279" s="3" t="str">
        <f t="shared" si="33"/>
        <v>Night</v>
      </c>
      <c r="I2279" s="3">
        <f t="shared" si="34"/>
        <v>7</v>
      </c>
      <c r="J2279" s="3">
        <f t="shared" si="35"/>
        <v>11</v>
      </c>
    </row>
    <row r="2280" spans="1:10" ht="14.25" customHeight="1" x14ac:dyDescent="0.45">
      <c r="A2280" s="5">
        <v>45607</v>
      </c>
      <c r="B2280" s="1">
        <v>45607.325310231485</v>
      </c>
      <c r="C2280" s="3">
        <f t="shared" si="32"/>
        <v>7</v>
      </c>
      <c r="D2280" s="3" t="s">
        <v>4</v>
      </c>
      <c r="E2280" s="3" t="s">
        <v>716</v>
      </c>
      <c r="F2280" s="4">
        <v>35.76</v>
      </c>
      <c r="G2280" s="3" t="s">
        <v>49</v>
      </c>
      <c r="H2280" s="3" t="str">
        <f t="shared" si="33"/>
        <v>Morning</v>
      </c>
      <c r="I2280" s="3">
        <f t="shared" si="34"/>
        <v>1</v>
      </c>
      <c r="J2280" s="3">
        <f t="shared" si="35"/>
        <v>11</v>
      </c>
    </row>
    <row r="2281" spans="1:10" ht="14.25" customHeight="1" x14ac:dyDescent="0.45">
      <c r="A2281" s="5">
        <v>45607</v>
      </c>
      <c r="B2281" s="1">
        <v>45607.411409525463</v>
      </c>
      <c r="C2281" s="3">
        <f t="shared" si="32"/>
        <v>9</v>
      </c>
      <c r="D2281" s="3" t="s">
        <v>4</v>
      </c>
      <c r="E2281" s="3" t="s">
        <v>296</v>
      </c>
      <c r="F2281" s="4">
        <v>30.86</v>
      </c>
      <c r="G2281" s="3" t="s">
        <v>20</v>
      </c>
      <c r="H2281" s="3" t="str">
        <f t="shared" si="33"/>
        <v>Morning</v>
      </c>
      <c r="I2281" s="3">
        <f t="shared" si="34"/>
        <v>1</v>
      </c>
      <c r="J2281" s="3">
        <f t="shared" si="35"/>
        <v>11</v>
      </c>
    </row>
    <row r="2282" spans="1:10" ht="14.25" customHeight="1" x14ac:dyDescent="0.45">
      <c r="A2282" s="5">
        <v>45607</v>
      </c>
      <c r="B2282" s="1">
        <v>45607.429971064812</v>
      </c>
      <c r="C2282" s="3">
        <f t="shared" si="32"/>
        <v>10</v>
      </c>
      <c r="D2282" s="3" t="s">
        <v>4</v>
      </c>
      <c r="E2282" s="3" t="s">
        <v>161</v>
      </c>
      <c r="F2282" s="4">
        <v>25.96</v>
      </c>
      <c r="G2282" s="3" t="s">
        <v>34</v>
      </c>
      <c r="H2282" s="3" t="str">
        <f t="shared" si="33"/>
        <v>Morning</v>
      </c>
      <c r="I2282" s="3">
        <f t="shared" si="34"/>
        <v>1</v>
      </c>
      <c r="J2282" s="3">
        <f t="shared" si="35"/>
        <v>11</v>
      </c>
    </row>
    <row r="2283" spans="1:10" ht="14.25" customHeight="1" x14ac:dyDescent="0.45">
      <c r="A2283" s="5">
        <v>45607</v>
      </c>
      <c r="B2283" s="1">
        <v>45607.679675925923</v>
      </c>
      <c r="C2283" s="3">
        <f t="shared" si="32"/>
        <v>16</v>
      </c>
      <c r="D2283" s="3" t="s">
        <v>4</v>
      </c>
      <c r="E2283" s="3" t="s">
        <v>226</v>
      </c>
      <c r="F2283" s="4">
        <v>35.76</v>
      </c>
      <c r="G2283" s="3" t="s">
        <v>49</v>
      </c>
      <c r="H2283" s="3" t="str">
        <f t="shared" si="33"/>
        <v>Afternoon</v>
      </c>
      <c r="I2283" s="3">
        <f t="shared" si="34"/>
        <v>1</v>
      </c>
      <c r="J2283" s="3">
        <f t="shared" si="35"/>
        <v>11</v>
      </c>
    </row>
    <row r="2284" spans="1:10" ht="14.25" customHeight="1" x14ac:dyDescent="0.45">
      <c r="A2284" s="5">
        <v>45607</v>
      </c>
      <c r="B2284" s="1">
        <v>45607.68047068287</v>
      </c>
      <c r="C2284" s="3">
        <f t="shared" si="32"/>
        <v>16</v>
      </c>
      <c r="D2284" s="3" t="s">
        <v>4</v>
      </c>
      <c r="E2284" s="3" t="s">
        <v>226</v>
      </c>
      <c r="F2284" s="4">
        <v>35.76</v>
      </c>
      <c r="G2284" s="3" t="s">
        <v>15</v>
      </c>
      <c r="H2284" s="3" t="str">
        <f t="shared" si="33"/>
        <v>Afternoon</v>
      </c>
      <c r="I2284" s="3">
        <f t="shared" si="34"/>
        <v>1</v>
      </c>
      <c r="J2284" s="3">
        <f t="shared" si="35"/>
        <v>11</v>
      </c>
    </row>
    <row r="2285" spans="1:10" ht="14.25" customHeight="1" x14ac:dyDescent="0.45">
      <c r="A2285" s="5">
        <v>45607</v>
      </c>
      <c r="B2285" s="1">
        <v>45607.731620983795</v>
      </c>
      <c r="C2285" s="3">
        <f t="shared" si="32"/>
        <v>17</v>
      </c>
      <c r="D2285" s="3" t="s">
        <v>4</v>
      </c>
      <c r="E2285" s="3" t="s">
        <v>905</v>
      </c>
      <c r="F2285" s="4">
        <v>35.76</v>
      </c>
      <c r="G2285" s="3" t="s">
        <v>49</v>
      </c>
      <c r="H2285" s="3" t="str">
        <f t="shared" si="33"/>
        <v>Night</v>
      </c>
      <c r="I2285" s="3">
        <f t="shared" si="34"/>
        <v>1</v>
      </c>
      <c r="J2285" s="3">
        <f t="shared" si="35"/>
        <v>11</v>
      </c>
    </row>
    <row r="2286" spans="1:10" ht="14.25" customHeight="1" x14ac:dyDescent="0.45">
      <c r="A2286" s="5">
        <v>45607</v>
      </c>
      <c r="B2286" s="1">
        <v>45607.792209606479</v>
      </c>
      <c r="C2286" s="3">
        <f t="shared" si="32"/>
        <v>19</v>
      </c>
      <c r="D2286" s="3" t="s">
        <v>4</v>
      </c>
      <c r="E2286" s="3" t="s">
        <v>906</v>
      </c>
      <c r="F2286" s="4">
        <v>35.76</v>
      </c>
      <c r="G2286" s="3" t="s">
        <v>13</v>
      </c>
      <c r="H2286" s="3" t="str">
        <f t="shared" si="33"/>
        <v>Night</v>
      </c>
      <c r="I2286" s="3">
        <f t="shared" si="34"/>
        <v>1</v>
      </c>
      <c r="J2286" s="3">
        <f t="shared" si="35"/>
        <v>11</v>
      </c>
    </row>
    <row r="2287" spans="1:10" ht="14.25" customHeight="1" x14ac:dyDescent="0.45">
      <c r="A2287" s="5">
        <v>45607</v>
      </c>
      <c r="B2287" s="1">
        <v>45607.794624166665</v>
      </c>
      <c r="C2287" s="3">
        <f t="shared" si="32"/>
        <v>19</v>
      </c>
      <c r="D2287" s="3" t="s">
        <v>4</v>
      </c>
      <c r="E2287" s="3" t="s">
        <v>907</v>
      </c>
      <c r="F2287" s="4">
        <v>35.76</v>
      </c>
      <c r="G2287" s="3" t="s">
        <v>15</v>
      </c>
      <c r="H2287" s="3" t="str">
        <f t="shared" si="33"/>
        <v>Night</v>
      </c>
      <c r="I2287" s="3">
        <f t="shared" si="34"/>
        <v>1</v>
      </c>
      <c r="J2287" s="3">
        <f t="shared" si="35"/>
        <v>11</v>
      </c>
    </row>
    <row r="2288" spans="1:10" ht="14.25" customHeight="1" x14ac:dyDescent="0.45">
      <c r="A2288" s="5">
        <v>45607</v>
      </c>
      <c r="B2288" s="1">
        <v>45607.880922233795</v>
      </c>
      <c r="C2288" s="3">
        <f t="shared" si="32"/>
        <v>21</v>
      </c>
      <c r="D2288" s="3" t="s">
        <v>4</v>
      </c>
      <c r="E2288" s="3" t="s">
        <v>908</v>
      </c>
      <c r="F2288" s="4">
        <v>35.76</v>
      </c>
      <c r="G2288" s="3" t="s">
        <v>13</v>
      </c>
      <c r="H2288" s="3" t="str">
        <f t="shared" si="33"/>
        <v>Night</v>
      </c>
      <c r="I2288" s="3">
        <f t="shared" si="34"/>
        <v>1</v>
      </c>
      <c r="J2288" s="3">
        <f t="shared" si="35"/>
        <v>11</v>
      </c>
    </row>
    <row r="2289" spans="1:10" ht="14.25" customHeight="1" x14ac:dyDescent="0.45">
      <c r="A2289" s="5">
        <v>45607</v>
      </c>
      <c r="B2289" s="1">
        <v>45607.881793437497</v>
      </c>
      <c r="C2289" s="3">
        <f t="shared" si="32"/>
        <v>21</v>
      </c>
      <c r="D2289" s="3" t="s">
        <v>4</v>
      </c>
      <c r="E2289" s="3" t="s">
        <v>908</v>
      </c>
      <c r="F2289" s="4">
        <v>35.76</v>
      </c>
      <c r="G2289" s="3" t="s">
        <v>13</v>
      </c>
      <c r="H2289" s="3" t="str">
        <f t="shared" si="33"/>
        <v>Night</v>
      </c>
      <c r="I2289" s="3">
        <f t="shared" si="34"/>
        <v>1</v>
      </c>
      <c r="J2289" s="3">
        <f t="shared" si="35"/>
        <v>11</v>
      </c>
    </row>
    <row r="2290" spans="1:10" ht="14.25" customHeight="1" x14ac:dyDescent="0.45">
      <c r="A2290" s="5">
        <v>45608</v>
      </c>
      <c r="B2290" s="1">
        <v>45608.418849212962</v>
      </c>
      <c r="C2290" s="3">
        <f t="shared" si="32"/>
        <v>10</v>
      </c>
      <c r="D2290" s="3" t="s">
        <v>4</v>
      </c>
      <c r="E2290" s="3" t="s">
        <v>909</v>
      </c>
      <c r="F2290" s="4">
        <v>35.76</v>
      </c>
      <c r="G2290" s="3" t="s">
        <v>13</v>
      </c>
      <c r="H2290" s="3" t="str">
        <f t="shared" si="33"/>
        <v>Morning</v>
      </c>
      <c r="I2290" s="3">
        <f t="shared" si="34"/>
        <v>2</v>
      </c>
      <c r="J2290" s="3">
        <f t="shared" si="35"/>
        <v>11</v>
      </c>
    </row>
    <row r="2291" spans="1:10" ht="14.25" customHeight="1" x14ac:dyDescent="0.45">
      <c r="A2291" s="5">
        <v>45608</v>
      </c>
      <c r="B2291" s="1">
        <v>45608.552608726852</v>
      </c>
      <c r="C2291" s="3">
        <f t="shared" si="32"/>
        <v>13</v>
      </c>
      <c r="D2291" s="3" t="s">
        <v>4</v>
      </c>
      <c r="E2291" s="3" t="s">
        <v>910</v>
      </c>
      <c r="F2291" s="4">
        <v>35.76</v>
      </c>
      <c r="G2291" s="3" t="s">
        <v>13</v>
      </c>
      <c r="H2291" s="3" t="str">
        <f t="shared" si="33"/>
        <v>Afternoon</v>
      </c>
      <c r="I2291" s="3">
        <f t="shared" si="34"/>
        <v>2</v>
      </c>
      <c r="J2291" s="3">
        <f t="shared" si="35"/>
        <v>11</v>
      </c>
    </row>
    <row r="2292" spans="1:10" ht="14.25" customHeight="1" x14ac:dyDescent="0.45">
      <c r="A2292" s="5">
        <v>45608</v>
      </c>
      <c r="B2292" s="1">
        <v>45608.610588981479</v>
      </c>
      <c r="C2292" s="3">
        <f t="shared" si="32"/>
        <v>14</v>
      </c>
      <c r="D2292" s="3" t="s">
        <v>4</v>
      </c>
      <c r="E2292" s="3" t="s">
        <v>711</v>
      </c>
      <c r="F2292" s="4">
        <v>35.76</v>
      </c>
      <c r="G2292" s="3" t="s">
        <v>13</v>
      </c>
      <c r="H2292" s="3" t="str">
        <f t="shared" si="33"/>
        <v>Afternoon</v>
      </c>
      <c r="I2292" s="3">
        <f t="shared" si="34"/>
        <v>2</v>
      </c>
      <c r="J2292" s="3">
        <f t="shared" si="35"/>
        <v>11</v>
      </c>
    </row>
    <row r="2293" spans="1:10" ht="14.25" customHeight="1" x14ac:dyDescent="0.45">
      <c r="A2293" s="5">
        <v>45608</v>
      </c>
      <c r="B2293" s="1">
        <v>45608.699471805558</v>
      </c>
      <c r="C2293" s="3">
        <f t="shared" si="32"/>
        <v>16</v>
      </c>
      <c r="D2293" s="3" t="s">
        <v>4</v>
      </c>
      <c r="E2293" s="3" t="s">
        <v>911</v>
      </c>
      <c r="F2293" s="4">
        <v>35.76</v>
      </c>
      <c r="G2293" s="3" t="s">
        <v>15</v>
      </c>
      <c r="H2293" s="3" t="str">
        <f t="shared" si="33"/>
        <v>Afternoon</v>
      </c>
      <c r="I2293" s="3">
        <f t="shared" si="34"/>
        <v>2</v>
      </c>
      <c r="J2293" s="3">
        <f t="shared" si="35"/>
        <v>11</v>
      </c>
    </row>
    <row r="2294" spans="1:10" ht="14.25" customHeight="1" x14ac:dyDescent="0.45">
      <c r="A2294" s="5">
        <v>45608</v>
      </c>
      <c r="B2294" s="1">
        <v>45608.700056689813</v>
      </c>
      <c r="C2294" s="3">
        <f t="shared" si="32"/>
        <v>16</v>
      </c>
      <c r="D2294" s="3" t="s">
        <v>4</v>
      </c>
      <c r="E2294" s="3" t="s">
        <v>911</v>
      </c>
      <c r="F2294" s="4">
        <v>35.76</v>
      </c>
      <c r="G2294" s="3" t="s">
        <v>15</v>
      </c>
      <c r="H2294" s="3" t="str">
        <f t="shared" si="33"/>
        <v>Afternoon</v>
      </c>
      <c r="I2294" s="3">
        <f t="shared" si="34"/>
        <v>2</v>
      </c>
      <c r="J2294" s="3">
        <f t="shared" si="35"/>
        <v>11</v>
      </c>
    </row>
    <row r="2295" spans="1:10" ht="14.25" customHeight="1" x14ac:dyDescent="0.45">
      <c r="A2295" s="5">
        <v>45608</v>
      </c>
      <c r="B2295" s="1">
        <v>45608.700739861109</v>
      </c>
      <c r="C2295" s="3">
        <f t="shared" si="32"/>
        <v>16</v>
      </c>
      <c r="D2295" s="3" t="s">
        <v>4</v>
      </c>
      <c r="E2295" s="3" t="s">
        <v>911</v>
      </c>
      <c r="F2295" s="4">
        <v>35.76</v>
      </c>
      <c r="G2295" s="3" t="s">
        <v>24</v>
      </c>
      <c r="H2295" s="3" t="str">
        <f t="shared" si="33"/>
        <v>Afternoon</v>
      </c>
      <c r="I2295" s="3">
        <f t="shared" si="34"/>
        <v>2</v>
      </c>
      <c r="J2295" s="3">
        <f t="shared" si="35"/>
        <v>11</v>
      </c>
    </row>
    <row r="2296" spans="1:10" ht="14.25" customHeight="1" x14ac:dyDescent="0.45">
      <c r="A2296" s="5">
        <v>45608</v>
      </c>
      <c r="B2296" s="1">
        <v>45608.781416006947</v>
      </c>
      <c r="C2296" s="3">
        <f t="shared" si="32"/>
        <v>18</v>
      </c>
      <c r="D2296" s="3" t="s">
        <v>4</v>
      </c>
      <c r="E2296" s="3" t="s">
        <v>716</v>
      </c>
      <c r="F2296" s="4">
        <v>35.76</v>
      </c>
      <c r="G2296" s="3" t="s">
        <v>49</v>
      </c>
      <c r="H2296" s="3" t="str">
        <f t="shared" si="33"/>
        <v>Night</v>
      </c>
      <c r="I2296" s="3">
        <f t="shared" si="34"/>
        <v>2</v>
      </c>
      <c r="J2296" s="3">
        <f t="shared" si="35"/>
        <v>11</v>
      </c>
    </row>
    <row r="2297" spans="1:10" ht="14.25" customHeight="1" x14ac:dyDescent="0.45">
      <c r="A2297" s="5">
        <v>45608</v>
      </c>
      <c r="B2297" s="1">
        <v>45608.838863611112</v>
      </c>
      <c r="C2297" s="3">
        <f t="shared" ref="C2297:C2551" si="36">HOUR(B2297)</f>
        <v>20</v>
      </c>
      <c r="D2297" s="3" t="s">
        <v>4</v>
      </c>
      <c r="E2297" s="3" t="s">
        <v>912</v>
      </c>
      <c r="F2297" s="4">
        <v>35.76</v>
      </c>
      <c r="G2297" s="3" t="s">
        <v>13</v>
      </c>
      <c r="H2297" s="3" t="str">
        <f t="shared" ref="H2297:H2551" si="37">IF(AND(C2297&gt;=5,C2297&lt;12),"Morning",
 IF(AND(C2297&gt;=12,C2297&lt;17),"Afternoon","Night"))</f>
        <v>Night</v>
      </c>
      <c r="I2297" s="3">
        <f t="shared" ref="I2297:I2551" si="38">WEEKDAY(A2297, 2)</f>
        <v>2</v>
      </c>
      <c r="J2297" s="3">
        <f t="shared" ref="J2297:J2551" si="39">MONTH(A2297)</f>
        <v>11</v>
      </c>
    </row>
    <row r="2298" spans="1:10" ht="14.25" customHeight="1" x14ac:dyDescent="0.45">
      <c r="A2298" s="5">
        <v>45608</v>
      </c>
      <c r="B2298" s="1">
        <v>45608.839835682869</v>
      </c>
      <c r="C2298" s="3">
        <f t="shared" si="36"/>
        <v>20</v>
      </c>
      <c r="D2298" s="3" t="s">
        <v>4</v>
      </c>
      <c r="E2298" s="3" t="s">
        <v>913</v>
      </c>
      <c r="F2298" s="4">
        <v>35.76</v>
      </c>
      <c r="G2298" s="3" t="s">
        <v>24</v>
      </c>
      <c r="H2298" s="3" t="str">
        <f t="shared" si="37"/>
        <v>Night</v>
      </c>
      <c r="I2298" s="3">
        <f t="shared" si="38"/>
        <v>2</v>
      </c>
      <c r="J2298" s="3">
        <f t="shared" si="39"/>
        <v>11</v>
      </c>
    </row>
    <row r="2299" spans="1:10" ht="14.25" customHeight="1" x14ac:dyDescent="0.45">
      <c r="A2299" s="5">
        <v>45609</v>
      </c>
      <c r="B2299" s="1">
        <v>45609.339708935186</v>
      </c>
      <c r="C2299" s="3">
        <f t="shared" si="36"/>
        <v>8</v>
      </c>
      <c r="D2299" s="3" t="s">
        <v>4</v>
      </c>
      <c r="E2299" s="3" t="s">
        <v>914</v>
      </c>
      <c r="F2299" s="4">
        <v>30.86</v>
      </c>
      <c r="G2299" s="3" t="s">
        <v>20</v>
      </c>
      <c r="H2299" s="3" t="str">
        <f t="shared" si="37"/>
        <v>Morning</v>
      </c>
      <c r="I2299" s="3">
        <f t="shared" si="38"/>
        <v>3</v>
      </c>
      <c r="J2299" s="3">
        <f t="shared" si="39"/>
        <v>11</v>
      </c>
    </row>
    <row r="2300" spans="1:10" ht="14.25" customHeight="1" x14ac:dyDescent="0.45">
      <c r="A2300" s="5">
        <v>45609</v>
      </c>
      <c r="B2300" s="1">
        <v>45609.44286171296</v>
      </c>
      <c r="C2300" s="3">
        <f t="shared" si="36"/>
        <v>10</v>
      </c>
      <c r="D2300" s="3" t="s">
        <v>4</v>
      </c>
      <c r="E2300" s="3" t="s">
        <v>912</v>
      </c>
      <c r="F2300" s="4">
        <v>35.76</v>
      </c>
      <c r="G2300" s="3" t="s">
        <v>13</v>
      </c>
      <c r="H2300" s="3" t="str">
        <f t="shared" si="37"/>
        <v>Morning</v>
      </c>
      <c r="I2300" s="3">
        <f t="shared" si="38"/>
        <v>3</v>
      </c>
      <c r="J2300" s="3">
        <f t="shared" si="39"/>
        <v>11</v>
      </c>
    </row>
    <row r="2301" spans="1:10" ht="14.25" customHeight="1" x14ac:dyDescent="0.45">
      <c r="A2301" s="5">
        <v>45609</v>
      </c>
      <c r="B2301" s="1">
        <v>45609.555492708336</v>
      </c>
      <c r="C2301" s="3">
        <f t="shared" si="36"/>
        <v>13</v>
      </c>
      <c r="D2301" s="3" t="s">
        <v>4</v>
      </c>
      <c r="E2301" s="3" t="s">
        <v>915</v>
      </c>
      <c r="F2301" s="4">
        <v>30.86</v>
      </c>
      <c r="G2301" s="3" t="s">
        <v>20</v>
      </c>
      <c r="H2301" s="3" t="str">
        <f t="shared" si="37"/>
        <v>Afternoon</v>
      </c>
      <c r="I2301" s="3">
        <f t="shared" si="38"/>
        <v>3</v>
      </c>
      <c r="J2301" s="3">
        <f t="shared" si="39"/>
        <v>11</v>
      </c>
    </row>
    <row r="2302" spans="1:10" ht="14.25" customHeight="1" x14ac:dyDescent="0.45">
      <c r="A2302" s="5">
        <v>45609</v>
      </c>
      <c r="B2302" s="1">
        <v>45609.556232372684</v>
      </c>
      <c r="C2302" s="3">
        <f t="shared" si="36"/>
        <v>13</v>
      </c>
      <c r="D2302" s="3" t="s">
        <v>4</v>
      </c>
      <c r="E2302" s="3" t="s">
        <v>915</v>
      </c>
      <c r="F2302" s="4">
        <v>30.86</v>
      </c>
      <c r="G2302" s="3" t="s">
        <v>20</v>
      </c>
      <c r="H2302" s="3" t="str">
        <f t="shared" si="37"/>
        <v>Afternoon</v>
      </c>
      <c r="I2302" s="3">
        <f t="shared" si="38"/>
        <v>3</v>
      </c>
      <c r="J2302" s="3">
        <f t="shared" si="39"/>
        <v>11</v>
      </c>
    </row>
    <row r="2303" spans="1:10" ht="14.25" customHeight="1" x14ac:dyDescent="0.45">
      <c r="A2303" s="5">
        <v>45609</v>
      </c>
      <c r="B2303" s="1">
        <v>45609.595488888888</v>
      </c>
      <c r="C2303" s="3">
        <f t="shared" si="36"/>
        <v>14</v>
      </c>
      <c r="D2303" s="3" t="s">
        <v>4</v>
      </c>
      <c r="E2303" s="3" t="s">
        <v>916</v>
      </c>
      <c r="F2303" s="4">
        <v>30.86</v>
      </c>
      <c r="G2303" s="3" t="s">
        <v>20</v>
      </c>
      <c r="H2303" s="3" t="str">
        <f t="shared" si="37"/>
        <v>Afternoon</v>
      </c>
      <c r="I2303" s="3">
        <f t="shared" si="38"/>
        <v>3</v>
      </c>
      <c r="J2303" s="3">
        <f t="shared" si="39"/>
        <v>11</v>
      </c>
    </row>
    <row r="2304" spans="1:10" ht="14.25" customHeight="1" x14ac:dyDescent="0.45">
      <c r="A2304" s="5">
        <v>45609</v>
      </c>
      <c r="B2304" s="1">
        <v>45609.615953483793</v>
      </c>
      <c r="C2304" s="3">
        <f t="shared" si="36"/>
        <v>14</v>
      </c>
      <c r="D2304" s="3" t="s">
        <v>4</v>
      </c>
      <c r="E2304" s="3" t="s">
        <v>912</v>
      </c>
      <c r="F2304" s="4">
        <v>35.76</v>
      </c>
      <c r="G2304" s="3" t="s">
        <v>13</v>
      </c>
      <c r="H2304" s="3" t="str">
        <f t="shared" si="37"/>
        <v>Afternoon</v>
      </c>
      <c r="I2304" s="3">
        <f t="shared" si="38"/>
        <v>3</v>
      </c>
      <c r="J2304" s="3">
        <f t="shared" si="39"/>
        <v>11</v>
      </c>
    </row>
    <row r="2305" spans="1:10" ht="14.25" customHeight="1" x14ac:dyDescent="0.45">
      <c r="A2305" s="5">
        <v>45610</v>
      </c>
      <c r="B2305" s="1">
        <v>45610.400321504632</v>
      </c>
      <c r="C2305" s="3">
        <f t="shared" si="36"/>
        <v>9</v>
      </c>
      <c r="D2305" s="3" t="s">
        <v>4</v>
      </c>
      <c r="E2305" s="3" t="s">
        <v>912</v>
      </c>
      <c r="F2305" s="4">
        <v>35.76</v>
      </c>
      <c r="G2305" s="3" t="s">
        <v>13</v>
      </c>
      <c r="H2305" s="3" t="str">
        <f t="shared" si="37"/>
        <v>Morning</v>
      </c>
      <c r="I2305" s="3">
        <f t="shared" si="38"/>
        <v>4</v>
      </c>
      <c r="J2305" s="3">
        <f t="shared" si="39"/>
        <v>11</v>
      </c>
    </row>
    <row r="2306" spans="1:10" ht="14.25" customHeight="1" x14ac:dyDescent="0.45">
      <c r="A2306" s="5">
        <v>45610</v>
      </c>
      <c r="B2306" s="1">
        <v>45610.421327314813</v>
      </c>
      <c r="C2306" s="3">
        <f t="shared" si="36"/>
        <v>10</v>
      </c>
      <c r="D2306" s="3" t="s">
        <v>4</v>
      </c>
      <c r="E2306" s="3" t="s">
        <v>917</v>
      </c>
      <c r="F2306" s="4">
        <v>25.96</v>
      </c>
      <c r="G2306" s="3" t="s">
        <v>17</v>
      </c>
      <c r="H2306" s="3" t="str">
        <f t="shared" si="37"/>
        <v>Morning</v>
      </c>
      <c r="I2306" s="3">
        <f t="shared" si="38"/>
        <v>4</v>
      </c>
      <c r="J2306" s="3">
        <f t="shared" si="39"/>
        <v>11</v>
      </c>
    </row>
    <row r="2307" spans="1:10" ht="14.25" customHeight="1" x14ac:dyDescent="0.45">
      <c r="A2307" s="5">
        <v>45610</v>
      </c>
      <c r="B2307" s="1">
        <v>45610.533917581015</v>
      </c>
      <c r="C2307" s="3">
        <f t="shared" si="36"/>
        <v>12</v>
      </c>
      <c r="D2307" s="3" t="s">
        <v>4</v>
      </c>
      <c r="E2307" s="3" t="s">
        <v>918</v>
      </c>
      <c r="F2307" s="4">
        <v>21.06</v>
      </c>
      <c r="G2307" s="3" t="s">
        <v>41</v>
      </c>
      <c r="H2307" s="3" t="str">
        <f t="shared" si="37"/>
        <v>Afternoon</v>
      </c>
      <c r="I2307" s="3">
        <f t="shared" si="38"/>
        <v>4</v>
      </c>
      <c r="J2307" s="3">
        <f t="shared" si="39"/>
        <v>11</v>
      </c>
    </row>
    <row r="2308" spans="1:10" ht="14.25" customHeight="1" x14ac:dyDescent="0.45">
      <c r="A2308" s="5">
        <v>45610</v>
      </c>
      <c r="B2308" s="1">
        <v>45610.627608946757</v>
      </c>
      <c r="C2308" s="3">
        <f t="shared" si="36"/>
        <v>15</v>
      </c>
      <c r="D2308" s="3" t="s">
        <v>4</v>
      </c>
      <c r="E2308" s="3" t="s">
        <v>919</v>
      </c>
      <c r="F2308" s="4">
        <v>35.76</v>
      </c>
      <c r="G2308" s="3" t="s">
        <v>49</v>
      </c>
      <c r="H2308" s="3" t="str">
        <f t="shared" si="37"/>
        <v>Afternoon</v>
      </c>
      <c r="I2308" s="3">
        <f t="shared" si="38"/>
        <v>4</v>
      </c>
      <c r="J2308" s="3">
        <f t="shared" si="39"/>
        <v>11</v>
      </c>
    </row>
    <row r="2309" spans="1:10" ht="14.25" customHeight="1" x14ac:dyDescent="0.45">
      <c r="A2309" s="5">
        <v>45610</v>
      </c>
      <c r="B2309" s="1">
        <v>45610.62843459491</v>
      </c>
      <c r="C2309" s="3">
        <f t="shared" si="36"/>
        <v>15</v>
      </c>
      <c r="D2309" s="3" t="s">
        <v>4</v>
      </c>
      <c r="E2309" s="3" t="s">
        <v>920</v>
      </c>
      <c r="F2309" s="4">
        <v>35.76</v>
      </c>
      <c r="G2309" s="3" t="s">
        <v>13</v>
      </c>
      <c r="H2309" s="3" t="str">
        <f t="shared" si="37"/>
        <v>Afternoon</v>
      </c>
      <c r="I2309" s="3">
        <f t="shared" si="38"/>
        <v>4</v>
      </c>
      <c r="J2309" s="3">
        <f t="shared" si="39"/>
        <v>11</v>
      </c>
    </row>
    <row r="2310" spans="1:10" ht="14.25" customHeight="1" x14ac:dyDescent="0.45">
      <c r="A2310" s="5">
        <v>45610</v>
      </c>
      <c r="B2310" s="1">
        <v>45610.629048530092</v>
      </c>
      <c r="C2310" s="3">
        <f t="shared" si="36"/>
        <v>15</v>
      </c>
      <c r="D2310" s="3" t="s">
        <v>4</v>
      </c>
      <c r="E2310" s="3" t="s">
        <v>920</v>
      </c>
      <c r="F2310" s="4">
        <v>35.76</v>
      </c>
      <c r="G2310" s="3" t="s">
        <v>49</v>
      </c>
      <c r="H2310" s="3" t="str">
        <f t="shared" si="37"/>
        <v>Afternoon</v>
      </c>
      <c r="I2310" s="3">
        <f t="shared" si="38"/>
        <v>4</v>
      </c>
      <c r="J2310" s="3">
        <f t="shared" si="39"/>
        <v>11</v>
      </c>
    </row>
    <row r="2311" spans="1:10" ht="14.25" customHeight="1" x14ac:dyDescent="0.45">
      <c r="A2311" s="5">
        <v>45610</v>
      </c>
      <c r="B2311" s="1">
        <v>45610.675790613423</v>
      </c>
      <c r="C2311" s="3">
        <f t="shared" si="36"/>
        <v>16</v>
      </c>
      <c r="D2311" s="3" t="s">
        <v>4</v>
      </c>
      <c r="E2311" s="3" t="s">
        <v>839</v>
      </c>
      <c r="F2311" s="4">
        <v>30.86</v>
      </c>
      <c r="G2311" s="3" t="s">
        <v>20</v>
      </c>
      <c r="H2311" s="3" t="str">
        <f t="shared" si="37"/>
        <v>Afternoon</v>
      </c>
      <c r="I2311" s="3">
        <f t="shared" si="38"/>
        <v>4</v>
      </c>
      <c r="J2311" s="3">
        <f t="shared" si="39"/>
        <v>11</v>
      </c>
    </row>
    <row r="2312" spans="1:10" ht="14.25" customHeight="1" x14ac:dyDescent="0.45">
      <c r="A2312" s="5">
        <v>45610</v>
      </c>
      <c r="B2312" s="1">
        <v>45610.676638379628</v>
      </c>
      <c r="C2312" s="3">
        <f t="shared" si="36"/>
        <v>16</v>
      </c>
      <c r="D2312" s="3" t="s">
        <v>4</v>
      </c>
      <c r="E2312" s="3" t="s">
        <v>839</v>
      </c>
      <c r="F2312" s="4">
        <v>35.76</v>
      </c>
      <c r="G2312" s="3" t="s">
        <v>49</v>
      </c>
      <c r="H2312" s="3" t="str">
        <f t="shared" si="37"/>
        <v>Afternoon</v>
      </c>
      <c r="I2312" s="3">
        <f t="shared" si="38"/>
        <v>4</v>
      </c>
      <c r="J2312" s="3">
        <f t="shared" si="39"/>
        <v>11</v>
      </c>
    </row>
    <row r="2313" spans="1:10" ht="14.25" customHeight="1" x14ac:dyDescent="0.45">
      <c r="A2313" s="5">
        <v>45610</v>
      </c>
      <c r="B2313" s="1">
        <v>45610.821834421295</v>
      </c>
      <c r="C2313" s="3">
        <f t="shared" si="36"/>
        <v>19</v>
      </c>
      <c r="D2313" s="3" t="s">
        <v>4</v>
      </c>
      <c r="E2313" s="3" t="s">
        <v>527</v>
      </c>
      <c r="F2313" s="4">
        <v>35.76</v>
      </c>
      <c r="G2313" s="3" t="s">
        <v>15</v>
      </c>
      <c r="H2313" s="3" t="str">
        <f t="shared" si="37"/>
        <v>Night</v>
      </c>
      <c r="I2313" s="3">
        <f t="shared" si="38"/>
        <v>4</v>
      </c>
      <c r="J2313" s="3">
        <f t="shared" si="39"/>
        <v>11</v>
      </c>
    </row>
    <row r="2314" spans="1:10" ht="14.25" customHeight="1" x14ac:dyDescent="0.45">
      <c r="A2314" s="5">
        <v>45610</v>
      </c>
      <c r="B2314" s="1">
        <v>45610.824040960651</v>
      </c>
      <c r="C2314" s="3">
        <f t="shared" si="36"/>
        <v>19</v>
      </c>
      <c r="D2314" s="3" t="s">
        <v>4</v>
      </c>
      <c r="E2314" s="3" t="s">
        <v>527</v>
      </c>
      <c r="F2314" s="4">
        <v>35.76</v>
      </c>
      <c r="G2314" s="3" t="s">
        <v>15</v>
      </c>
      <c r="H2314" s="3" t="str">
        <f t="shared" si="37"/>
        <v>Night</v>
      </c>
      <c r="I2314" s="3">
        <f t="shared" si="38"/>
        <v>4</v>
      </c>
      <c r="J2314" s="3">
        <f t="shared" si="39"/>
        <v>11</v>
      </c>
    </row>
    <row r="2315" spans="1:10" ht="14.25" customHeight="1" x14ac:dyDescent="0.45">
      <c r="A2315" s="5">
        <v>45610</v>
      </c>
      <c r="B2315" s="1">
        <v>45610.855208645837</v>
      </c>
      <c r="C2315" s="3">
        <f t="shared" si="36"/>
        <v>20</v>
      </c>
      <c r="D2315" s="3" t="s">
        <v>4</v>
      </c>
      <c r="E2315" s="3" t="s">
        <v>897</v>
      </c>
      <c r="F2315" s="4">
        <v>35.76</v>
      </c>
      <c r="G2315" s="3" t="s">
        <v>24</v>
      </c>
      <c r="H2315" s="3" t="str">
        <f t="shared" si="37"/>
        <v>Night</v>
      </c>
      <c r="I2315" s="3">
        <f t="shared" si="38"/>
        <v>4</v>
      </c>
      <c r="J2315" s="3">
        <f t="shared" si="39"/>
        <v>11</v>
      </c>
    </row>
    <row r="2316" spans="1:10" ht="14.25" customHeight="1" x14ac:dyDescent="0.45">
      <c r="A2316" s="5">
        <v>45610</v>
      </c>
      <c r="B2316" s="1">
        <v>45610.855909143516</v>
      </c>
      <c r="C2316" s="3">
        <f t="shared" si="36"/>
        <v>20</v>
      </c>
      <c r="D2316" s="3" t="s">
        <v>4</v>
      </c>
      <c r="E2316" s="3" t="s">
        <v>897</v>
      </c>
      <c r="F2316" s="4">
        <v>35.76</v>
      </c>
      <c r="G2316" s="3" t="s">
        <v>15</v>
      </c>
      <c r="H2316" s="3" t="str">
        <f t="shared" si="37"/>
        <v>Night</v>
      </c>
      <c r="I2316" s="3">
        <f t="shared" si="38"/>
        <v>4</v>
      </c>
      <c r="J2316" s="3">
        <f t="shared" si="39"/>
        <v>11</v>
      </c>
    </row>
    <row r="2317" spans="1:10" ht="14.25" customHeight="1" x14ac:dyDescent="0.45">
      <c r="A2317" s="5">
        <v>45610</v>
      </c>
      <c r="B2317" s="1">
        <v>45610.892032245371</v>
      </c>
      <c r="C2317" s="3">
        <f t="shared" si="36"/>
        <v>21</v>
      </c>
      <c r="D2317" s="3" t="s">
        <v>4</v>
      </c>
      <c r="E2317" s="3" t="s">
        <v>37</v>
      </c>
      <c r="F2317" s="4">
        <v>35.76</v>
      </c>
      <c r="G2317" s="3" t="s">
        <v>13</v>
      </c>
      <c r="H2317" s="3" t="str">
        <f t="shared" si="37"/>
        <v>Night</v>
      </c>
      <c r="I2317" s="3">
        <f t="shared" si="38"/>
        <v>4</v>
      </c>
      <c r="J2317" s="3">
        <f t="shared" si="39"/>
        <v>11</v>
      </c>
    </row>
    <row r="2318" spans="1:10" ht="14.25" customHeight="1" x14ac:dyDescent="0.45">
      <c r="A2318" s="5">
        <v>45610</v>
      </c>
      <c r="B2318" s="1">
        <v>45610.944934571758</v>
      </c>
      <c r="C2318" s="3">
        <f t="shared" si="36"/>
        <v>22</v>
      </c>
      <c r="D2318" s="3" t="s">
        <v>4</v>
      </c>
      <c r="E2318" s="3" t="s">
        <v>921</v>
      </c>
      <c r="F2318" s="4">
        <v>35.76</v>
      </c>
      <c r="G2318" s="3" t="s">
        <v>13</v>
      </c>
      <c r="H2318" s="3" t="str">
        <f t="shared" si="37"/>
        <v>Night</v>
      </c>
      <c r="I2318" s="3">
        <f t="shared" si="38"/>
        <v>4</v>
      </c>
      <c r="J2318" s="3">
        <f t="shared" si="39"/>
        <v>11</v>
      </c>
    </row>
    <row r="2319" spans="1:10" ht="14.25" customHeight="1" x14ac:dyDescent="0.45">
      <c r="A2319" s="5">
        <v>45611</v>
      </c>
      <c r="B2319" s="1">
        <v>45611.365175219908</v>
      </c>
      <c r="C2319" s="3">
        <f t="shared" si="36"/>
        <v>8</v>
      </c>
      <c r="D2319" s="3" t="s">
        <v>4</v>
      </c>
      <c r="E2319" s="3" t="s">
        <v>922</v>
      </c>
      <c r="F2319" s="4">
        <v>30.86</v>
      </c>
      <c r="G2319" s="3" t="s">
        <v>20</v>
      </c>
      <c r="H2319" s="3" t="str">
        <f t="shared" si="37"/>
        <v>Morning</v>
      </c>
      <c r="I2319" s="3">
        <f t="shared" si="38"/>
        <v>5</v>
      </c>
      <c r="J2319" s="3">
        <f t="shared" si="39"/>
        <v>11</v>
      </c>
    </row>
    <row r="2320" spans="1:10" ht="14.25" customHeight="1" x14ac:dyDescent="0.45">
      <c r="A2320" s="5">
        <v>45611</v>
      </c>
      <c r="B2320" s="1">
        <v>45611.462419386575</v>
      </c>
      <c r="C2320" s="3">
        <f t="shared" si="36"/>
        <v>11</v>
      </c>
      <c r="D2320" s="3" t="s">
        <v>4</v>
      </c>
      <c r="E2320" s="3" t="s">
        <v>789</v>
      </c>
      <c r="F2320" s="4">
        <v>30.86</v>
      </c>
      <c r="G2320" s="3" t="s">
        <v>20</v>
      </c>
      <c r="H2320" s="3" t="str">
        <f t="shared" si="37"/>
        <v>Morning</v>
      </c>
      <c r="I2320" s="3">
        <f t="shared" si="38"/>
        <v>5</v>
      </c>
      <c r="J2320" s="3">
        <f t="shared" si="39"/>
        <v>11</v>
      </c>
    </row>
    <row r="2321" spans="1:10" ht="14.25" customHeight="1" x14ac:dyDescent="0.45">
      <c r="A2321" s="5">
        <v>45611</v>
      </c>
      <c r="B2321" s="1">
        <v>45611.506255324071</v>
      </c>
      <c r="C2321" s="3">
        <f t="shared" si="36"/>
        <v>12</v>
      </c>
      <c r="D2321" s="3" t="s">
        <v>4</v>
      </c>
      <c r="E2321" s="3" t="s">
        <v>923</v>
      </c>
      <c r="F2321" s="4">
        <v>35.76</v>
      </c>
      <c r="G2321" s="3" t="s">
        <v>24</v>
      </c>
      <c r="H2321" s="3" t="str">
        <f t="shared" si="37"/>
        <v>Afternoon</v>
      </c>
      <c r="I2321" s="3">
        <f t="shared" si="38"/>
        <v>5</v>
      </c>
      <c r="J2321" s="3">
        <f t="shared" si="39"/>
        <v>11</v>
      </c>
    </row>
    <row r="2322" spans="1:10" ht="14.25" customHeight="1" x14ac:dyDescent="0.45">
      <c r="A2322" s="5">
        <v>45611</v>
      </c>
      <c r="B2322" s="1">
        <v>45611.509936932867</v>
      </c>
      <c r="C2322" s="3">
        <f t="shared" si="36"/>
        <v>12</v>
      </c>
      <c r="D2322" s="3" t="s">
        <v>4</v>
      </c>
      <c r="E2322" s="3" t="s">
        <v>924</v>
      </c>
      <c r="F2322" s="4">
        <v>35.76</v>
      </c>
      <c r="G2322" s="3" t="s">
        <v>24</v>
      </c>
      <c r="H2322" s="3" t="str">
        <f t="shared" si="37"/>
        <v>Afternoon</v>
      </c>
      <c r="I2322" s="3">
        <f t="shared" si="38"/>
        <v>5</v>
      </c>
      <c r="J2322" s="3">
        <f t="shared" si="39"/>
        <v>11</v>
      </c>
    </row>
    <row r="2323" spans="1:10" ht="14.25" customHeight="1" x14ac:dyDescent="0.45">
      <c r="A2323" s="5">
        <v>45611</v>
      </c>
      <c r="B2323" s="1">
        <v>45611.581642291669</v>
      </c>
      <c r="C2323" s="3">
        <f t="shared" si="36"/>
        <v>13</v>
      </c>
      <c r="D2323" s="3" t="s">
        <v>4</v>
      </c>
      <c r="E2323" s="3" t="s">
        <v>514</v>
      </c>
      <c r="F2323" s="4">
        <v>35.76</v>
      </c>
      <c r="G2323" s="3" t="s">
        <v>13</v>
      </c>
      <c r="H2323" s="3" t="str">
        <f t="shared" si="37"/>
        <v>Afternoon</v>
      </c>
      <c r="I2323" s="3">
        <f t="shared" si="38"/>
        <v>5</v>
      </c>
      <c r="J2323" s="3">
        <f t="shared" si="39"/>
        <v>11</v>
      </c>
    </row>
    <row r="2324" spans="1:10" ht="14.25" customHeight="1" x14ac:dyDescent="0.45">
      <c r="A2324" s="5">
        <v>45611</v>
      </c>
      <c r="B2324" s="1">
        <v>45611.638780462963</v>
      </c>
      <c r="C2324" s="3">
        <f t="shared" si="36"/>
        <v>15</v>
      </c>
      <c r="D2324" s="3" t="s">
        <v>4</v>
      </c>
      <c r="E2324" s="3" t="s">
        <v>925</v>
      </c>
      <c r="F2324" s="4">
        <v>25.96</v>
      </c>
      <c r="G2324" s="3" t="s">
        <v>17</v>
      </c>
      <c r="H2324" s="3" t="str">
        <f t="shared" si="37"/>
        <v>Afternoon</v>
      </c>
      <c r="I2324" s="3">
        <f t="shared" si="38"/>
        <v>5</v>
      </c>
      <c r="J2324" s="3">
        <f t="shared" si="39"/>
        <v>11</v>
      </c>
    </row>
    <row r="2325" spans="1:10" ht="14.25" customHeight="1" x14ac:dyDescent="0.45">
      <c r="A2325" s="5">
        <v>45611</v>
      </c>
      <c r="B2325" s="1">
        <v>45611.733114039351</v>
      </c>
      <c r="C2325" s="3">
        <f t="shared" si="36"/>
        <v>17</v>
      </c>
      <c r="D2325" s="3" t="s">
        <v>4</v>
      </c>
      <c r="E2325" s="3" t="s">
        <v>871</v>
      </c>
      <c r="F2325" s="4">
        <v>30.86</v>
      </c>
      <c r="G2325" s="3" t="s">
        <v>20</v>
      </c>
      <c r="H2325" s="3" t="str">
        <f t="shared" si="37"/>
        <v>Night</v>
      </c>
      <c r="I2325" s="3">
        <f t="shared" si="38"/>
        <v>5</v>
      </c>
      <c r="J2325" s="3">
        <f t="shared" si="39"/>
        <v>11</v>
      </c>
    </row>
    <row r="2326" spans="1:10" ht="14.25" customHeight="1" x14ac:dyDescent="0.45">
      <c r="A2326" s="5">
        <v>45611</v>
      </c>
      <c r="B2326" s="1">
        <v>45611.746544988426</v>
      </c>
      <c r="C2326" s="3">
        <f t="shared" si="36"/>
        <v>17</v>
      </c>
      <c r="D2326" s="3" t="s">
        <v>4</v>
      </c>
      <c r="E2326" s="3" t="s">
        <v>926</v>
      </c>
      <c r="F2326" s="4">
        <v>35.76</v>
      </c>
      <c r="G2326" s="3" t="s">
        <v>13</v>
      </c>
      <c r="H2326" s="3" t="str">
        <f t="shared" si="37"/>
        <v>Night</v>
      </c>
      <c r="I2326" s="3">
        <f t="shared" si="38"/>
        <v>5</v>
      </c>
      <c r="J2326" s="3">
        <f t="shared" si="39"/>
        <v>11</v>
      </c>
    </row>
    <row r="2327" spans="1:10" ht="14.25" customHeight="1" x14ac:dyDescent="0.45">
      <c r="A2327" s="5">
        <v>45611</v>
      </c>
      <c r="B2327" s="1">
        <v>45611.758853368054</v>
      </c>
      <c r="C2327" s="3">
        <f t="shared" si="36"/>
        <v>18</v>
      </c>
      <c r="D2327" s="3" t="s">
        <v>4</v>
      </c>
      <c r="E2327" s="3" t="s">
        <v>927</v>
      </c>
      <c r="F2327" s="4">
        <v>35.76</v>
      </c>
      <c r="G2327" s="3" t="s">
        <v>15</v>
      </c>
      <c r="H2327" s="3" t="str">
        <f t="shared" si="37"/>
        <v>Night</v>
      </c>
      <c r="I2327" s="3">
        <f t="shared" si="38"/>
        <v>5</v>
      </c>
      <c r="J2327" s="3">
        <f t="shared" si="39"/>
        <v>11</v>
      </c>
    </row>
    <row r="2328" spans="1:10" ht="14.25" customHeight="1" x14ac:dyDescent="0.45">
      <c r="A2328" s="5">
        <v>45611</v>
      </c>
      <c r="B2328" s="1">
        <v>45611.779420486113</v>
      </c>
      <c r="C2328" s="3">
        <f t="shared" si="36"/>
        <v>18</v>
      </c>
      <c r="D2328" s="3" t="s">
        <v>4</v>
      </c>
      <c r="E2328" s="3" t="s">
        <v>307</v>
      </c>
      <c r="F2328" s="4">
        <v>30.86</v>
      </c>
      <c r="G2328" s="3" t="s">
        <v>20</v>
      </c>
      <c r="H2328" s="3" t="str">
        <f t="shared" si="37"/>
        <v>Night</v>
      </c>
      <c r="I2328" s="3">
        <f t="shared" si="38"/>
        <v>5</v>
      </c>
      <c r="J2328" s="3">
        <f t="shared" si="39"/>
        <v>11</v>
      </c>
    </row>
    <row r="2329" spans="1:10" ht="14.25" customHeight="1" x14ac:dyDescent="0.45">
      <c r="A2329" s="5">
        <v>45611</v>
      </c>
      <c r="B2329" s="1">
        <v>45611.780106018516</v>
      </c>
      <c r="C2329" s="3">
        <f t="shared" si="36"/>
        <v>18</v>
      </c>
      <c r="D2329" s="3" t="s">
        <v>4</v>
      </c>
      <c r="E2329" s="3" t="s">
        <v>307</v>
      </c>
      <c r="F2329" s="4">
        <v>30.86</v>
      </c>
      <c r="G2329" s="3" t="s">
        <v>20</v>
      </c>
      <c r="H2329" s="3" t="str">
        <f t="shared" si="37"/>
        <v>Night</v>
      </c>
      <c r="I2329" s="3">
        <f t="shared" si="38"/>
        <v>5</v>
      </c>
      <c r="J2329" s="3">
        <f t="shared" si="39"/>
        <v>11</v>
      </c>
    </row>
    <row r="2330" spans="1:10" ht="14.25" customHeight="1" x14ac:dyDescent="0.45">
      <c r="A2330" s="5">
        <v>45612</v>
      </c>
      <c r="B2330" s="1">
        <v>45612.431653587963</v>
      </c>
      <c r="C2330" s="3">
        <f t="shared" si="36"/>
        <v>10</v>
      </c>
      <c r="D2330" s="3" t="s">
        <v>4</v>
      </c>
      <c r="E2330" s="3" t="s">
        <v>161</v>
      </c>
      <c r="F2330" s="4">
        <v>25.96</v>
      </c>
      <c r="G2330" s="3" t="s">
        <v>34</v>
      </c>
      <c r="H2330" s="3" t="str">
        <f t="shared" si="37"/>
        <v>Morning</v>
      </c>
      <c r="I2330" s="3">
        <f t="shared" si="38"/>
        <v>6</v>
      </c>
      <c r="J2330" s="3">
        <f t="shared" si="39"/>
        <v>11</v>
      </c>
    </row>
    <row r="2331" spans="1:10" ht="14.25" customHeight="1" x14ac:dyDescent="0.45">
      <c r="A2331" s="5">
        <v>45612</v>
      </c>
      <c r="B2331" s="1">
        <v>45612.448511342591</v>
      </c>
      <c r="C2331" s="3">
        <f t="shared" si="36"/>
        <v>10</v>
      </c>
      <c r="D2331" s="3" t="s">
        <v>4</v>
      </c>
      <c r="E2331" s="3" t="s">
        <v>928</v>
      </c>
      <c r="F2331" s="4">
        <v>25.96</v>
      </c>
      <c r="G2331" s="3" t="s">
        <v>34</v>
      </c>
      <c r="H2331" s="3" t="str">
        <f t="shared" si="37"/>
        <v>Morning</v>
      </c>
      <c r="I2331" s="3">
        <f t="shared" si="38"/>
        <v>6</v>
      </c>
      <c r="J2331" s="3">
        <f t="shared" si="39"/>
        <v>11</v>
      </c>
    </row>
    <row r="2332" spans="1:10" ht="14.25" customHeight="1" x14ac:dyDescent="0.45">
      <c r="A2332" s="5">
        <v>45612</v>
      </c>
      <c r="B2332" s="1">
        <v>45612.459730856484</v>
      </c>
      <c r="C2332" s="3">
        <f t="shared" si="36"/>
        <v>11</v>
      </c>
      <c r="D2332" s="3" t="s">
        <v>4</v>
      </c>
      <c r="E2332" s="3" t="s">
        <v>929</v>
      </c>
      <c r="F2332" s="4">
        <v>35.76</v>
      </c>
      <c r="G2332" s="3" t="s">
        <v>15</v>
      </c>
      <c r="H2332" s="3" t="str">
        <f t="shared" si="37"/>
        <v>Morning</v>
      </c>
      <c r="I2332" s="3">
        <f t="shared" si="38"/>
        <v>6</v>
      </c>
      <c r="J2332" s="3">
        <f t="shared" si="39"/>
        <v>11</v>
      </c>
    </row>
    <row r="2333" spans="1:10" ht="14.25" customHeight="1" x14ac:dyDescent="0.45">
      <c r="A2333" s="5">
        <v>45612</v>
      </c>
      <c r="B2333" s="1">
        <v>45612.4604927662</v>
      </c>
      <c r="C2333" s="3">
        <f t="shared" si="36"/>
        <v>11</v>
      </c>
      <c r="D2333" s="3" t="s">
        <v>4</v>
      </c>
      <c r="E2333" s="3" t="s">
        <v>930</v>
      </c>
      <c r="F2333" s="4">
        <v>35.76</v>
      </c>
      <c r="G2333" s="3" t="s">
        <v>13</v>
      </c>
      <c r="H2333" s="3" t="str">
        <f t="shared" si="37"/>
        <v>Morning</v>
      </c>
      <c r="I2333" s="3">
        <f t="shared" si="38"/>
        <v>6</v>
      </c>
      <c r="J2333" s="3">
        <f t="shared" si="39"/>
        <v>11</v>
      </c>
    </row>
    <row r="2334" spans="1:10" ht="14.25" customHeight="1" x14ac:dyDescent="0.45">
      <c r="A2334" s="5">
        <v>45612</v>
      </c>
      <c r="B2334" s="1">
        <v>45612.485705706022</v>
      </c>
      <c r="C2334" s="3">
        <f t="shared" si="36"/>
        <v>11</v>
      </c>
      <c r="D2334" s="3" t="s">
        <v>4</v>
      </c>
      <c r="E2334" s="3" t="s">
        <v>322</v>
      </c>
      <c r="F2334" s="4">
        <v>25.96</v>
      </c>
      <c r="G2334" s="3" t="s">
        <v>17</v>
      </c>
      <c r="H2334" s="3" t="str">
        <f t="shared" si="37"/>
        <v>Morning</v>
      </c>
      <c r="I2334" s="3">
        <f t="shared" si="38"/>
        <v>6</v>
      </c>
      <c r="J2334" s="3">
        <f t="shared" si="39"/>
        <v>11</v>
      </c>
    </row>
    <row r="2335" spans="1:10" ht="14.25" customHeight="1" x14ac:dyDescent="0.45">
      <c r="A2335" s="5">
        <v>45612</v>
      </c>
      <c r="B2335" s="1">
        <v>45612.521006759256</v>
      </c>
      <c r="C2335" s="3">
        <f t="shared" si="36"/>
        <v>12</v>
      </c>
      <c r="D2335" s="3" t="s">
        <v>4</v>
      </c>
      <c r="E2335" s="3" t="s">
        <v>931</v>
      </c>
      <c r="F2335" s="4">
        <v>35.76</v>
      </c>
      <c r="G2335" s="3" t="s">
        <v>49</v>
      </c>
      <c r="H2335" s="3" t="str">
        <f t="shared" si="37"/>
        <v>Afternoon</v>
      </c>
      <c r="I2335" s="3">
        <f t="shared" si="38"/>
        <v>6</v>
      </c>
      <c r="J2335" s="3">
        <f t="shared" si="39"/>
        <v>11</v>
      </c>
    </row>
    <row r="2336" spans="1:10" ht="14.25" customHeight="1" x14ac:dyDescent="0.45">
      <c r="A2336" s="5">
        <v>45612</v>
      </c>
      <c r="B2336" s="1">
        <v>45612.522112916668</v>
      </c>
      <c r="C2336" s="3">
        <f t="shared" si="36"/>
        <v>12</v>
      </c>
      <c r="D2336" s="3" t="s">
        <v>4</v>
      </c>
      <c r="E2336" s="3" t="s">
        <v>932</v>
      </c>
      <c r="F2336" s="4">
        <v>30.86</v>
      </c>
      <c r="G2336" s="3" t="s">
        <v>20</v>
      </c>
      <c r="H2336" s="3" t="str">
        <f t="shared" si="37"/>
        <v>Afternoon</v>
      </c>
      <c r="I2336" s="3">
        <f t="shared" si="38"/>
        <v>6</v>
      </c>
      <c r="J2336" s="3">
        <f t="shared" si="39"/>
        <v>11</v>
      </c>
    </row>
    <row r="2337" spans="1:10" ht="14.25" customHeight="1" x14ac:dyDescent="0.45">
      <c r="A2337" s="5">
        <v>45612</v>
      </c>
      <c r="B2337" s="1">
        <v>45612.533748217589</v>
      </c>
      <c r="C2337" s="3">
        <f t="shared" si="36"/>
        <v>12</v>
      </c>
      <c r="D2337" s="3" t="s">
        <v>4</v>
      </c>
      <c r="E2337" s="3" t="s">
        <v>933</v>
      </c>
      <c r="F2337" s="4">
        <v>35.76</v>
      </c>
      <c r="G2337" s="3" t="s">
        <v>13</v>
      </c>
      <c r="H2337" s="3" t="str">
        <f t="shared" si="37"/>
        <v>Afternoon</v>
      </c>
      <c r="I2337" s="3">
        <f t="shared" si="38"/>
        <v>6</v>
      </c>
      <c r="J2337" s="3">
        <f t="shared" si="39"/>
        <v>11</v>
      </c>
    </row>
    <row r="2338" spans="1:10" ht="14.25" customHeight="1" x14ac:dyDescent="0.45">
      <c r="A2338" s="5">
        <v>45612</v>
      </c>
      <c r="B2338" s="1">
        <v>45612.534434340276</v>
      </c>
      <c r="C2338" s="3">
        <f t="shared" si="36"/>
        <v>12</v>
      </c>
      <c r="D2338" s="3" t="s">
        <v>4</v>
      </c>
      <c r="E2338" s="3" t="s">
        <v>933</v>
      </c>
      <c r="F2338" s="4">
        <v>35.76</v>
      </c>
      <c r="G2338" s="3" t="s">
        <v>13</v>
      </c>
      <c r="H2338" s="3" t="str">
        <f t="shared" si="37"/>
        <v>Afternoon</v>
      </c>
      <c r="I2338" s="3">
        <f t="shared" si="38"/>
        <v>6</v>
      </c>
      <c r="J2338" s="3">
        <f t="shared" si="39"/>
        <v>11</v>
      </c>
    </row>
    <row r="2339" spans="1:10" ht="14.25" customHeight="1" x14ac:dyDescent="0.45">
      <c r="A2339" s="5">
        <v>45612</v>
      </c>
      <c r="B2339" s="1">
        <v>45612.553419895834</v>
      </c>
      <c r="C2339" s="3">
        <f t="shared" si="36"/>
        <v>13</v>
      </c>
      <c r="D2339" s="3" t="s">
        <v>4</v>
      </c>
      <c r="E2339" s="3" t="s">
        <v>839</v>
      </c>
      <c r="F2339" s="4">
        <v>30.86</v>
      </c>
      <c r="G2339" s="3" t="s">
        <v>20</v>
      </c>
      <c r="H2339" s="3" t="str">
        <f t="shared" si="37"/>
        <v>Afternoon</v>
      </c>
      <c r="I2339" s="3">
        <f t="shared" si="38"/>
        <v>6</v>
      </c>
      <c r="J2339" s="3">
        <f t="shared" si="39"/>
        <v>11</v>
      </c>
    </row>
    <row r="2340" spans="1:10" ht="14.25" customHeight="1" x14ac:dyDescent="0.45">
      <c r="A2340" s="5">
        <v>45612</v>
      </c>
      <c r="B2340" s="1">
        <v>45612.554172175929</v>
      </c>
      <c r="C2340" s="3">
        <f t="shared" si="36"/>
        <v>13</v>
      </c>
      <c r="D2340" s="3" t="s">
        <v>4</v>
      </c>
      <c r="E2340" s="3" t="s">
        <v>934</v>
      </c>
      <c r="F2340" s="4">
        <v>35.76</v>
      </c>
      <c r="G2340" s="3" t="s">
        <v>13</v>
      </c>
      <c r="H2340" s="3" t="str">
        <f t="shared" si="37"/>
        <v>Afternoon</v>
      </c>
      <c r="I2340" s="3">
        <f t="shared" si="38"/>
        <v>6</v>
      </c>
      <c r="J2340" s="3">
        <f t="shared" si="39"/>
        <v>11</v>
      </c>
    </row>
    <row r="2341" spans="1:10" ht="14.25" customHeight="1" x14ac:dyDescent="0.45">
      <c r="A2341" s="5">
        <v>45612</v>
      </c>
      <c r="B2341" s="1">
        <v>45612.554965601848</v>
      </c>
      <c r="C2341" s="3">
        <f t="shared" si="36"/>
        <v>13</v>
      </c>
      <c r="D2341" s="3" t="s">
        <v>4</v>
      </c>
      <c r="E2341" s="3" t="s">
        <v>934</v>
      </c>
      <c r="F2341" s="4">
        <v>35.76</v>
      </c>
      <c r="G2341" s="3" t="s">
        <v>13</v>
      </c>
      <c r="H2341" s="3" t="str">
        <f t="shared" si="37"/>
        <v>Afternoon</v>
      </c>
      <c r="I2341" s="3">
        <f t="shared" si="38"/>
        <v>6</v>
      </c>
      <c r="J2341" s="3">
        <f t="shared" si="39"/>
        <v>11</v>
      </c>
    </row>
    <row r="2342" spans="1:10" ht="14.25" customHeight="1" x14ac:dyDescent="0.45">
      <c r="A2342" s="5">
        <v>45612</v>
      </c>
      <c r="B2342" s="1">
        <v>45612.601242916666</v>
      </c>
      <c r="C2342" s="3">
        <f t="shared" si="36"/>
        <v>14</v>
      </c>
      <c r="D2342" s="3" t="s">
        <v>4</v>
      </c>
      <c r="E2342" s="3" t="s">
        <v>935</v>
      </c>
      <c r="F2342" s="4">
        <v>30.86</v>
      </c>
      <c r="G2342" s="3" t="s">
        <v>20</v>
      </c>
      <c r="H2342" s="3" t="str">
        <f t="shared" si="37"/>
        <v>Afternoon</v>
      </c>
      <c r="I2342" s="3">
        <f t="shared" si="38"/>
        <v>6</v>
      </c>
      <c r="J2342" s="3">
        <f t="shared" si="39"/>
        <v>11</v>
      </c>
    </row>
    <row r="2343" spans="1:10" ht="14.25" customHeight="1" x14ac:dyDescent="0.45">
      <c r="A2343" s="5">
        <v>45613</v>
      </c>
      <c r="B2343" s="1">
        <v>45613.437233599536</v>
      </c>
      <c r="C2343" s="3">
        <f t="shared" si="36"/>
        <v>10</v>
      </c>
      <c r="D2343" s="3" t="s">
        <v>4</v>
      </c>
      <c r="E2343" s="3" t="s">
        <v>936</v>
      </c>
      <c r="F2343" s="4">
        <v>30.86</v>
      </c>
      <c r="G2343" s="3" t="s">
        <v>20</v>
      </c>
      <c r="H2343" s="3" t="str">
        <f t="shared" si="37"/>
        <v>Morning</v>
      </c>
      <c r="I2343" s="3">
        <f t="shared" si="38"/>
        <v>7</v>
      </c>
      <c r="J2343" s="3">
        <f t="shared" si="39"/>
        <v>11</v>
      </c>
    </row>
    <row r="2344" spans="1:10" ht="14.25" customHeight="1" x14ac:dyDescent="0.45">
      <c r="A2344" s="5">
        <v>45613</v>
      </c>
      <c r="B2344" s="1">
        <v>45613.566200173613</v>
      </c>
      <c r="C2344" s="3">
        <f t="shared" si="36"/>
        <v>13</v>
      </c>
      <c r="D2344" s="3" t="s">
        <v>4</v>
      </c>
      <c r="E2344" s="3" t="s">
        <v>937</v>
      </c>
      <c r="F2344" s="4">
        <v>30.86</v>
      </c>
      <c r="G2344" s="3" t="s">
        <v>20</v>
      </c>
      <c r="H2344" s="3" t="str">
        <f t="shared" si="37"/>
        <v>Afternoon</v>
      </c>
      <c r="I2344" s="3">
        <f t="shared" si="38"/>
        <v>7</v>
      </c>
      <c r="J2344" s="3">
        <f t="shared" si="39"/>
        <v>11</v>
      </c>
    </row>
    <row r="2345" spans="1:10" ht="14.25" customHeight="1" x14ac:dyDescent="0.45">
      <c r="A2345" s="5">
        <v>45613</v>
      </c>
      <c r="B2345" s="1">
        <v>45613.596317094911</v>
      </c>
      <c r="C2345" s="3">
        <f t="shared" si="36"/>
        <v>14</v>
      </c>
      <c r="D2345" s="3" t="s">
        <v>4</v>
      </c>
      <c r="E2345" s="3" t="s">
        <v>938</v>
      </c>
      <c r="F2345" s="4">
        <v>25.96</v>
      </c>
      <c r="G2345" s="3" t="s">
        <v>17</v>
      </c>
      <c r="H2345" s="3" t="str">
        <f t="shared" si="37"/>
        <v>Afternoon</v>
      </c>
      <c r="I2345" s="3">
        <f t="shared" si="38"/>
        <v>7</v>
      </c>
      <c r="J2345" s="3">
        <f t="shared" si="39"/>
        <v>11</v>
      </c>
    </row>
    <row r="2346" spans="1:10" ht="14.25" customHeight="1" x14ac:dyDescent="0.45">
      <c r="A2346" s="5">
        <v>45613</v>
      </c>
      <c r="B2346" s="1">
        <v>45613.606715821756</v>
      </c>
      <c r="C2346" s="3">
        <f t="shared" si="36"/>
        <v>14</v>
      </c>
      <c r="D2346" s="3" t="s">
        <v>4</v>
      </c>
      <c r="E2346" s="3" t="s">
        <v>939</v>
      </c>
      <c r="F2346" s="4">
        <v>30.86</v>
      </c>
      <c r="G2346" s="3" t="s">
        <v>20</v>
      </c>
      <c r="H2346" s="3" t="str">
        <f t="shared" si="37"/>
        <v>Afternoon</v>
      </c>
      <c r="I2346" s="3">
        <f t="shared" si="38"/>
        <v>7</v>
      </c>
      <c r="J2346" s="3">
        <f t="shared" si="39"/>
        <v>11</v>
      </c>
    </row>
    <row r="2347" spans="1:10" ht="14.25" customHeight="1" x14ac:dyDescent="0.45">
      <c r="A2347" s="5">
        <v>45613</v>
      </c>
      <c r="B2347" s="1">
        <v>45613.68571972222</v>
      </c>
      <c r="C2347" s="3">
        <f t="shared" si="36"/>
        <v>16</v>
      </c>
      <c r="D2347" s="3" t="s">
        <v>4</v>
      </c>
      <c r="E2347" s="3" t="s">
        <v>940</v>
      </c>
      <c r="F2347" s="4">
        <v>35.76</v>
      </c>
      <c r="G2347" s="3" t="s">
        <v>13</v>
      </c>
      <c r="H2347" s="3" t="str">
        <f t="shared" si="37"/>
        <v>Afternoon</v>
      </c>
      <c r="I2347" s="3">
        <f t="shared" si="38"/>
        <v>7</v>
      </c>
      <c r="J2347" s="3">
        <f t="shared" si="39"/>
        <v>11</v>
      </c>
    </row>
    <row r="2348" spans="1:10" ht="14.25" customHeight="1" x14ac:dyDescent="0.45">
      <c r="A2348" s="5">
        <v>45613</v>
      </c>
      <c r="B2348" s="1">
        <v>45613.686525219906</v>
      </c>
      <c r="C2348" s="3">
        <f t="shared" si="36"/>
        <v>16</v>
      </c>
      <c r="D2348" s="3" t="s">
        <v>4</v>
      </c>
      <c r="E2348" s="3" t="s">
        <v>940</v>
      </c>
      <c r="F2348" s="4">
        <v>35.76</v>
      </c>
      <c r="G2348" s="3" t="s">
        <v>13</v>
      </c>
      <c r="H2348" s="3" t="str">
        <f t="shared" si="37"/>
        <v>Afternoon</v>
      </c>
      <c r="I2348" s="3">
        <f t="shared" si="38"/>
        <v>7</v>
      </c>
      <c r="J2348" s="3">
        <f t="shared" si="39"/>
        <v>11</v>
      </c>
    </row>
    <row r="2349" spans="1:10" ht="14.25" customHeight="1" x14ac:dyDescent="0.45">
      <c r="A2349" s="5">
        <v>45613</v>
      </c>
      <c r="B2349" s="1">
        <v>45613.757021307872</v>
      </c>
      <c r="C2349" s="3">
        <f t="shared" si="36"/>
        <v>18</v>
      </c>
      <c r="D2349" s="3" t="s">
        <v>4</v>
      </c>
      <c r="E2349" s="3" t="s">
        <v>941</v>
      </c>
      <c r="F2349" s="4">
        <v>35.76</v>
      </c>
      <c r="G2349" s="3" t="s">
        <v>15</v>
      </c>
      <c r="H2349" s="3" t="str">
        <f t="shared" si="37"/>
        <v>Night</v>
      </c>
      <c r="I2349" s="3">
        <f t="shared" si="38"/>
        <v>7</v>
      </c>
      <c r="J2349" s="3">
        <f t="shared" si="39"/>
        <v>11</v>
      </c>
    </row>
    <row r="2350" spans="1:10" ht="14.25" customHeight="1" x14ac:dyDescent="0.45">
      <c r="A2350" s="5">
        <v>45613</v>
      </c>
      <c r="B2350" s="1">
        <v>45613.803869085648</v>
      </c>
      <c r="C2350" s="3">
        <f t="shared" si="36"/>
        <v>19</v>
      </c>
      <c r="D2350" s="3" t="s">
        <v>4</v>
      </c>
      <c r="E2350" s="3" t="s">
        <v>942</v>
      </c>
      <c r="F2350" s="4">
        <v>35.76</v>
      </c>
      <c r="G2350" s="3" t="s">
        <v>15</v>
      </c>
      <c r="H2350" s="3" t="str">
        <f t="shared" si="37"/>
        <v>Night</v>
      </c>
      <c r="I2350" s="3">
        <f t="shared" si="38"/>
        <v>7</v>
      </c>
      <c r="J2350" s="3">
        <f t="shared" si="39"/>
        <v>11</v>
      </c>
    </row>
    <row r="2351" spans="1:10" ht="14.25" customHeight="1" x14ac:dyDescent="0.45">
      <c r="A2351" s="5">
        <v>45613</v>
      </c>
      <c r="B2351" s="1">
        <v>45613.804485185188</v>
      </c>
      <c r="C2351" s="3">
        <f t="shared" si="36"/>
        <v>19</v>
      </c>
      <c r="D2351" s="3" t="s">
        <v>4</v>
      </c>
      <c r="E2351" s="3" t="s">
        <v>942</v>
      </c>
      <c r="F2351" s="4">
        <v>35.76</v>
      </c>
      <c r="G2351" s="3" t="s">
        <v>15</v>
      </c>
      <c r="H2351" s="3" t="str">
        <f t="shared" si="37"/>
        <v>Night</v>
      </c>
      <c r="I2351" s="3">
        <f t="shared" si="38"/>
        <v>7</v>
      </c>
      <c r="J2351" s="3">
        <f t="shared" si="39"/>
        <v>11</v>
      </c>
    </row>
    <row r="2352" spans="1:10" ht="14.25" customHeight="1" x14ac:dyDescent="0.45">
      <c r="A2352" s="5">
        <v>45614</v>
      </c>
      <c r="B2352" s="1">
        <v>45614.328004849536</v>
      </c>
      <c r="C2352" s="3">
        <f t="shared" si="36"/>
        <v>7</v>
      </c>
      <c r="D2352" s="3" t="s">
        <v>4</v>
      </c>
      <c r="E2352" s="3" t="s">
        <v>789</v>
      </c>
      <c r="F2352" s="4">
        <v>30.86</v>
      </c>
      <c r="G2352" s="3" t="s">
        <v>20</v>
      </c>
      <c r="H2352" s="3" t="str">
        <f t="shared" si="37"/>
        <v>Morning</v>
      </c>
      <c r="I2352" s="3">
        <f t="shared" si="38"/>
        <v>1</v>
      </c>
      <c r="J2352" s="3">
        <f t="shared" si="39"/>
        <v>11</v>
      </c>
    </row>
    <row r="2353" spans="1:10" ht="14.25" customHeight="1" x14ac:dyDescent="0.45">
      <c r="A2353" s="5">
        <v>45614</v>
      </c>
      <c r="B2353" s="1">
        <v>45614.32866146991</v>
      </c>
      <c r="C2353" s="3">
        <f t="shared" si="36"/>
        <v>7</v>
      </c>
      <c r="D2353" s="3" t="s">
        <v>4</v>
      </c>
      <c r="E2353" s="3" t="s">
        <v>943</v>
      </c>
      <c r="F2353" s="4">
        <v>30.86</v>
      </c>
      <c r="G2353" s="3" t="s">
        <v>20</v>
      </c>
      <c r="H2353" s="3" t="str">
        <f t="shared" si="37"/>
        <v>Morning</v>
      </c>
      <c r="I2353" s="3">
        <f t="shared" si="38"/>
        <v>1</v>
      </c>
      <c r="J2353" s="3">
        <f t="shared" si="39"/>
        <v>11</v>
      </c>
    </row>
    <row r="2354" spans="1:10" ht="14.25" customHeight="1" x14ac:dyDescent="0.45">
      <c r="A2354" s="5">
        <v>45614</v>
      </c>
      <c r="B2354" s="1">
        <v>45614.331506921299</v>
      </c>
      <c r="C2354" s="3">
        <f t="shared" si="36"/>
        <v>7</v>
      </c>
      <c r="D2354" s="3" t="s">
        <v>4</v>
      </c>
      <c r="E2354" s="3" t="s">
        <v>590</v>
      </c>
      <c r="F2354" s="4">
        <v>35.76</v>
      </c>
      <c r="G2354" s="3" t="s">
        <v>13</v>
      </c>
      <c r="H2354" s="3" t="str">
        <f t="shared" si="37"/>
        <v>Morning</v>
      </c>
      <c r="I2354" s="3">
        <f t="shared" si="38"/>
        <v>1</v>
      </c>
      <c r="J2354" s="3">
        <f t="shared" si="39"/>
        <v>11</v>
      </c>
    </row>
    <row r="2355" spans="1:10" ht="14.25" customHeight="1" x14ac:dyDescent="0.45">
      <c r="A2355" s="5">
        <v>45614</v>
      </c>
      <c r="B2355" s="1">
        <v>45614.697790208331</v>
      </c>
      <c r="C2355" s="3">
        <f t="shared" si="36"/>
        <v>16</v>
      </c>
      <c r="D2355" s="3" t="s">
        <v>4</v>
      </c>
      <c r="E2355" s="3" t="s">
        <v>944</v>
      </c>
      <c r="F2355" s="4">
        <v>35.76</v>
      </c>
      <c r="G2355" s="3" t="s">
        <v>13</v>
      </c>
      <c r="H2355" s="3" t="str">
        <f t="shared" si="37"/>
        <v>Afternoon</v>
      </c>
      <c r="I2355" s="3">
        <f t="shared" si="38"/>
        <v>1</v>
      </c>
      <c r="J2355" s="3">
        <f t="shared" si="39"/>
        <v>11</v>
      </c>
    </row>
    <row r="2356" spans="1:10" ht="14.25" customHeight="1" x14ac:dyDescent="0.45">
      <c r="A2356" s="5">
        <v>45614</v>
      </c>
      <c r="B2356" s="1">
        <v>45614.699223310185</v>
      </c>
      <c r="C2356" s="3">
        <f t="shared" si="36"/>
        <v>16</v>
      </c>
      <c r="D2356" s="3" t="s">
        <v>4</v>
      </c>
      <c r="E2356" s="3" t="s">
        <v>926</v>
      </c>
      <c r="F2356" s="4">
        <v>35.76</v>
      </c>
      <c r="G2356" s="3" t="s">
        <v>13</v>
      </c>
      <c r="H2356" s="3" t="str">
        <f t="shared" si="37"/>
        <v>Afternoon</v>
      </c>
      <c r="I2356" s="3">
        <f t="shared" si="38"/>
        <v>1</v>
      </c>
      <c r="J2356" s="3">
        <f t="shared" si="39"/>
        <v>11</v>
      </c>
    </row>
    <row r="2357" spans="1:10" ht="14.25" customHeight="1" x14ac:dyDescent="0.45">
      <c r="A2357" s="5">
        <v>45614</v>
      </c>
      <c r="B2357" s="1">
        <v>45614.785348807869</v>
      </c>
      <c r="C2357" s="3">
        <f t="shared" si="36"/>
        <v>18</v>
      </c>
      <c r="D2357" s="3" t="s">
        <v>4</v>
      </c>
      <c r="E2357" s="3" t="s">
        <v>945</v>
      </c>
      <c r="F2357" s="4">
        <v>35.76</v>
      </c>
      <c r="G2357" s="3" t="s">
        <v>13</v>
      </c>
      <c r="H2357" s="3" t="str">
        <f t="shared" si="37"/>
        <v>Night</v>
      </c>
      <c r="I2357" s="3">
        <f t="shared" si="38"/>
        <v>1</v>
      </c>
      <c r="J2357" s="3">
        <f t="shared" si="39"/>
        <v>11</v>
      </c>
    </row>
    <row r="2358" spans="1:10" ht="14.25" customHeight="1" x14ac:dyDescent="0.45">
      <c r="A2358" s="5">
        <v>45615</v>
      </c>
      <c r="B2358" s="1">
        <v>45615.325701712965</v>
      </c>
      <c r="C2358" s="3">
        <f t="shared" si="36"/>
        <v>7</v>
      </c>
      <c r="D2358" s="3" t="s">
        <v>4</v>
      </c>
      <c r="E2358" s="3" t="s">
        <v>716</v>
      </c>
      <c r="F2358" s="4">
        <v>35.76</v>
      </c>
      <c r="G2358" s="3" t="s">
        <v>24</v>
      </c>
      <c r="H2358" s="3" t="str">
        <f t="shared" si="37"/>
        <v>Morning</v>
      </c>
      <c r="I2358" s="3">
        <f t="shared" si="38"/>
        <v>2</v>
      </c>
      <c r="J2358" s="3">
        <f t="shared" si="39"/>
        <v>11</v>
      </c>
    </row>
    <row r="2359" spans="1:10" ht="14.25" customHeight="1" x14ac:dyDescent="0.45">
      <c r="A2359" s="5">
        <v>45615</v>
      </c>
      <c r="B2359" s="1">
        <v>45615.327241643521</v>
      </c>
      <c r="C2359" s="3">
        <f t="shared" si="36"/>
        <v>7</v>
      </c>
      <c r="D2359" s="3" t="s">
        <v>4</v>
      </c>
      <c r="E2359" s="3" t="s">
        <v>943</v>
      </c>
      <c r="F2359" s="4">
        <v>30.86</v>
      </c>
      <c r="G2359" s="3" t="s">
        <v>20</v>
      </c>
      <c r="H2359" s="3" t="str">
        <f t="shared" si="37"/>
        <v>Morning</v>
      </c>
      <c r="I2359" s="3">
        <f t="shared" si="38"/>
        <v>2</v>
      </c>
      <c r="J2359" s="3">
        <f t="shared" si="39"/>
        <v>11</v>
      </c>
    </row>
    <row r="2360" spans="1:10" ht="14.25" customHeight="1" x14ac:dyDescent="0.45">
      <c r="A2360" s="5">
        <v>45615</v>
      </c>
      <c r="B2360" s="1">
        <v>45615.327933032408</v>
      </c>
      <c r="C2360" s="3">
        <f t="shared" si="36"/>
        <v>7</v>
      </c>
      <c r="D2360" s="3" t="s">
        <v>4</v>
      </c>
      <c r="E2360" s="3" t="s">
        <v>943</v>
      </c>
      <c r="F2360" s="4">
        <v>35.76</v>
      </c>
      <c r="G2360" s="3" t="s">
        <v>13</v>
      </c>
      <c r="H2360" s="3" t="str">
        <f t="shared" si="37"/>
        <v>Morning</v>
      </c>
      <c r="I2360" s="3">
        <f t="shared" si="38"/>
        <v>2</v>
      </c>
      <c r="J2360" s="3">
        <f t="shared" si="39"/>
        <v>11</v>
      </c>
    </row>
    <row r="2361" spans="1:10" ht="14.25" customHeight="1" x14ac:dyDescent="0.45">
      <c r="A2361" s="5">
        <v>45615</v>
      </c>
      <c r="B2361" s="1">
        <v>45615.328916585648</v>
      </c>
      <c r="C2361" s="3">
        <f t="shared" si="36"/>
        <v>7</v>
      </c>
      <c r="D2361" s="3" t="s">
        <v>4</v>
      </c>
      <c r="E2361" s="3" t="s">
        <v>946</v>
      </c>
      <c r="F2361" s="4">
        <v>21.06</v>
      </c>
      <c r="G2361" s="3" t="s">
        <v>41</v>
      </c>
      <c r="H2361" s="3" t="str">
        <f t="shared" si="37"/>
        <v>Morning</v>
      </c>
      <c r="I2361" s="3">
        <f t="shared" si="38"/>
        <v>2</v>
      </c>
      <c r="J2361" s="3">
        <f t="shared" si="39"/>
        <v>11</v>
      </c>
    </row>
    <row r="2362" spans="1:10" ht="14.25" customHeight="1" x14ac:dyDescent="0.45">
      <c r="A2362" s="5">
        <v>45615</v>
      </c>
      <c r="B2362" s="1">
        <v>45615.329709409722</v>
      </c>
      <c r="C2362" s="3">
        <f t="shared" si="36"/>
        <v>7</v>
      </c>
      <c r="D2362" s="3" t="s">
        <v>4</v>
      </c>
      <c r="E2362" s="3" t="s">
        <v>947</v>
      </c>
      <c r="F2362" s="4">
        <v>35.76</v>
      </c>
      <c r="G2362" s="3" t="s">
        <v>13</v>
      </c>
      <c r="H2362" s="3" t="str">
        <f t="shared" si="37"/>
        <v>Morning</v>
      </c>
      <c r="I2362" s="3">
        <f t="shared" si="38"/>
        <v>2</v>
      </c>
      <c r="J2362" s="3">
        <f t="shared" si="39"/>
        <v>11</v>
      </c>
    </row>
    <row r="2363" spans="1:10" ht="14.25" customHeight="1" x14ac:dyDescent="0.45">
      <c r="A2363" s="5">
        <v>45615</v>
      </c>
      <c r="B2363" s="1">
        <v>45615.437076030095</v>
      </c>
      <c r="C2363" s="3">
        <f t="shared" si="36"/>
        <v>10</v>
      </c>
      <c r="D2363" s="3" t="s">
        <v>4</v>
      </c>
      <c r="E2363" s="3" t="s">
        <v>296</v>
      </c>
      <c r="F2363" s="4">
        <v>30.86</v>
      </c>
      <c r="G2363" s="3" t="s">
        <v>20</v>
      </c>
      <c r="H2363" s="3" t="str">
        <f t="shared" si="37"/>
        <v>Morning</v>
      </c>
      <c r="I2363" s="3">
        <f t="shared" si="38"/>
        <v>2</v>
      </c>
      <c r="J2363" s="3">
        <f t="shared" si="39"/>
        <v>11</v>
      </c>
    </row>
    <row r="2364" spans="1:10" ht="14.25" customHeight="1" x14ac:dyDescent="0.45">
      <c r="A2364" s="5">
        <v>45615</v>
      </c>
      <c r="B2364" s="1">
        <v>45615.463298807874</v>
      </c>
      <c r="C2364" s="3">
        <f t="shared" si="36"/>
        <v>11</v>
      </c>
      <c r="D2364" s="3" t="s">
        <v>4</v>
      </c>
      <c r="E2364" s="3" t="s">
        <v>948</v>
      </c>
      <c r="F2364" s="4">
        <v>35.76</v>
      </c>
      <c r="G2364" s="3" t="s">
        <v>13</v>
      </c>
      <c r="H2364" s="3" t="str">
        <f t="shared" si="37"/>
        <v>Morning</v>
      </c>
      <c r="I2364" s="3">
        <f t="shared" si="38"/>
        <v>2</v>
      </c>
      <c r="J2364" s="3">
        <f t="shared" si="39"/>
        <v>11</v>
      </c>
    </row>
    <row r="2365" spans="1:10" ht="14.25" customHeight="1" x14ac:dyDescent="0.45">
      <c r="A2365" s="5">
        <v>45615</v>
      </c>
      <c r="B2365" s="1">
        <v>45615.682412974536</v>
      </c>
      <c r="C2365" s="3">
        <f t="shared" si="36"/>
        <v>16</v>
      </c>
      <c r="D2365" s="3" t="s">
        <v>4</v>
      </c>
      <c r="E2365" s="3" t="s">
        <v>29</v>
      </c>
      <c r="F2365" s="4">
        <v>35.76</v>
      </c>
      <c r="G2365" s="3" t="s">
        <v>24</v>
      </c>
      <c r="H2365" s="3" t="str">
        <f t="shared" si="37"/>
        <v>Afternoon</v>
      </c>
      <c r="I2365" s="3">
        <f t="shared" si="38"/>
        <v>2</v>
      </c>
      <c r="J2365" s="3">
        <f t="shared" si="39"/>
        <v>11</v>
      </c>
    </row>
    <row r="2366" spans="1:10" ht="14.25" customHeight="1" x14ac:dyDescent="0.45">
      <c r="A2366" s="5">
        <v>45615</v>
      </c>
      <c r="B2366" s="1">
        <v>45615.683326828701</v>
      </c>
      <c r="C2366" s="3">
        <f t="shared" si="36"/>
        <v>16</v>
      </c>
      <c r="D2366" s="3" t="s">
        <v>4</v>
      </c>
      <c r="E2366" s="3" t="s">
        <v>29</v>
      </c>
      <c r="F2366" s="4">
        <v>35.76</v>
      </c>
      <c r="G2366" s="3" t="s">
        <v>24</v>
      </c>
      <c r="H2366" s="3" t="str">
        <f t="shared" si="37"/>
        <v>Afternoon</v>
      </c>
      <c r="I2366" s="3">
        <f t="shared" si="38"/>
        <v>2</v>
      </c>
      <c r="J2366" s="3">
        <f t="shared" si="39"/>
        <v>11</v>
      </c>
    </row>
    <row r="2367" spans="1:10" ht="14.25" customHeight="1" x14ac:dyDescent="0.45">
      <c r="A2367" s="5">
        <v>45615</v>
      </c>
      <c r="B2367" s="1">
        <v>45615.695181377312</v>
      </c>
      <c r="C2367" s="3">
        <f t="shared" si="36"/>
        <v>16</v>
      </c>
      <c r="D2367" s="3" t="s">
        <v>4</v>
      </c>
      <c r="E2367" s="3" t="s">
        <v>226</v>
      </c>
      <c r="F2367" s="4">
        <v>35.76</v>
      </c>
      <c r="G2367" s="3" t="s">
        <v>49</v>
      </c>
      <c r="H2367" s="3" t="str">
        <f t="shared" si="37"/>
        <v>Afternoon</v>
      </c>
      <c r="I2367" s="3">
        <f t="shared" si="38"/>
        <v>2</v>
      </c>
      <c r="J2367" s="3">
        <f t="shared" si="39"/>
        <v>11</v>
      </c>
    </row>
    <row r="2368" spans="1:10" ht="14.25" customHeight="1" x14ac:dyDescent="0.45">
      <c r="A2368" s="5">
        <v>45615</v>
      </c>
      <c r="B2368" s="1">
        <v>45615.699782800926</v>
      </c>
      <c r="C2368" s="3">
        <f t="shared" si="36"/>
        <v>16</v>
      </c>
      <c r="D2368" s="3" t="s">
        <v>4</v>
      </c>
      <c r="E2368" s="3" t="s">
        <v>949</v>
      </c>
      <c r="F2368" s="4">
        <v>35.76</v>
      </c>
      <c r="G2368" s="3" t="s">
        <v>49</v>
      </c>
      <c r="H2368" s="3" t="str">
        <f t="shared" si="37"/>
        <v>Afternoon</v>
      </c>
      <c r="I2368" s="3">
        <f t="shared" si="38"/>
        <v>2</v>
      </c>
      <c r="J2368" s="3">
        <f t="shared" si="39"/>
        <v>11</v>
      </c>
    </row>
    <row r="2369" spans="1:10" ht="14.25" customHeight="1" x14ac:dyDescent="0.45">
      <c r="A2369" s="5">
        <v>45616</v>
      </c>
      <c r="B2369" s="1">
        <v>45616.562253900462</v>
      </c>
      <c r="C2369" s="3">
        <f t="shared" si="36"/>
        <v>13</v>
      </c>
      <c r="D2369" s="3" t="s">
        <v>4</v>
      </c>
      <c r="E2369" s="3" t="s">
        <v>950</v>
      </c>
      <c r="F2369" s="4">
        <v>30.86</v>
      </c>
      <c r="G2369" s="3" t="s">
        <v>20</v>
      </c>
      <c r="H2369" s="3" t="str">
        <f t="shared" si="37"/>
        <v>Afternoon</v>
      </c>
      <c r="I2369" s="3">
        <f t="shared" si="38"/>
        <v>3</v>
      </c>
      <c r="J2369" s="3">
        <f t="shared" si="39"/>
        <v>11</v>
      </c>
    </row>
    <row r="2370" spans="1:10" ht="14.25" customHeight="1" x14ac:dyDescent="0.45">
      <c r="A2370" s="5">
        <v>45616</v>
      </c>
      <c r="B2370" s="1">
        <v>45616.690858182868</v>
      </c>
      <c r="C2370" s="3">
        <f t="shared" si="36"/>
        <v>16</v>
      </c>
      <c r="D2370" s="3" t="s">
        <v>4</v>
      </c>
      <c r="E2370" s="3" t="s">
        <v>926</v>
      </c>
      <c r="F2370" s="4">
        <v>35.76</v>
      </c>
      <c r="G2370" s="3" t="s">
        <v>13</v>
      </c>
      <c r="H2370" s="3" t="str">
        <f t="shared" si="37"/>
        <v>Afternoon</v>
      </c>
      <c r="I2370" s="3">
        <f t="shared" si="38"/>
        <v>3</v>
      </c>
      <c r="J2370" s="3">
        <f t="shared" si="39"/>
        <v>11</v>
      </c>
    </row>
    <row r="2371" spans="1:10" ht="14.25" customHeight="1" x14ac:dyDescent="0.45">
      <c r="A2371" s="5">
        <v>45616</v>
      </c>
      <c r="B2371" s="1">
        <v>45616.742959733798</v>
      </c>
      <c r="C2371" s="3">
        <f t="shared" si="36"/>
        <v>17</v>
      </c>
      <c r="D2371" s="3" t="s">
        <v>4</v>
      </c>
      <c r="E2371" s="3" t="s">
        <v>951</v>
      </c>
      <c r="F2371" s="4">
        <v>35.76</v>
      </c>
      <c r="G2371" s="3" t="s">
        <v>49</v>
      </c>
      <c r="H2371" s="3" t="str">
        <f t="shared" si="37"/>
        <v>Night</v>
      </c>
      <c r="I2371" s="3">
        <f t="shared" si="38"/>
        <v>3</v>
      </c>
      <c r="J2371" s="3">
        <f t="shared" si="39"/>
        <v>11</v>
      </c>
    </row>
    <row r="2372" spans="1:10" ht="14.25" customHeight="1" x14ac:dyDescent="0.45">
      <c r="A2372" s="5">
        <v>45616</v>
      </c>
      <c r="B2372" s="1">
        <v>45616.743631481484</v>
      </c>
      <c r="C2372" s="3">
        <f t="shared" si="36"/>
        <v>17</v>
      </c>
      <c r="D2372" s="3" t="s">
        <v>4</v>
      </c>
      <c r="E2372" s="3" t="s">
        <v>951</v>
      </c>
      <c r="F2372" s="4">
        <v>35.76</v>
      </c>
      <c r="G2372" s="3" t="s">
        <v>15</v>
      </c>
      <c r="H2372" s="3" t="str">
        <f t="shared" si="37"/>
        <v>Night</v>
      </c>
      <c r="I2372" s="3">
        <f t="shared" si="38"/>
        <v>3</v>
      </c>
      <c r="J2372" s="3">
        <f t="shared" si="39"/>
        <v>11</v>
      </c>
    </row>
    <row r="2373" spans="1:10" ht="14.25" customHeight="1" x14ac:dyDescent="0.45">
      <c r="A2373" s="5">
        <v>45617</v>
      </c>
      <c r="B2373" s="1">
        <v>45617.462627638888</v>
      </c>
      <c r="C2373" s="3">
        <f t="shared" si="36"/>
        <v>11</v>
      </c>
      <c r="D2373" s="3" t="s">
        <v>4</v>
      </c>
      <c r="E2373" s="3" t="s">
        <v>161</v>
      </c>
      <c r="F2373" s="4">
        <v>25.96</v>
      </c>
      <c r="G2373" s="3" t="s">
        <v>34</v>
      </c>
      <c r="H2373" s="3" t="str">
        <f t="shared" si="37"/>
        <v>Morning</v>
      </c>
      <c r="I2373" s="3">
        <f t="shared" si="38"/>
        <v>4</v>
      </c>
      <c r="J2373" s="3">
        <f t="shared" si="39"/>
        <v>11</v>
      </c>
    </row>
    <row r="2374" spans="1:10" ht="14.25" customHeight="1" x14ac:dyDescent="0.45">
      <c r="A2374" s="5">
        <v>45617</v>
      </c>
      <c r="B2374" s="1">
        <v>45617.523334282407</v>
      </c>
      <c r="C2374" s="3">
        <f t="shared" si="36"/>
        <v>12</v>
      </c>
      <c r="D2374" s="3" t="s">
        <v>4</v>
      </c>
      <c r="E2374" s="3" t="s">
        <v>926</v>
      </c>
      <c r="F2374" s="4">
        <v>35.76</v>
      </c>
      <c r="G2374" s="3" t="s">
        <v>13</v>
      </c>
      <c r="H2374" s="3" t="str">
        <f t="shared" si="37"/>
        <v>Afternoon</v>
      </c>
      <c r="I2374" s="3">
        <f t="shared" si="38"/>
        <v>4</v>
      </c>
      <c r="J2374" s="3">
        <f t="shared" si="39"/>
        <v>11</v>
      </c>
    </row>
    <row r="2375" spans="1:10" ht="14.25" customHeight="1" x14ac:dyDescent="0.45">
      <c r="A2375" s="5">
        <v>45617</v>
      </c>
      <c r="B2375" s="1">
        <v>45617.541497013888</v>
      </c>
      <c r="C2375" s="3">
        <f t="shared" si="36"/>
        <v>12</v>
      </c>
      <c r="D2375" s="3" t="s">
        <v>4</v>
      </c>
      <c r="E2375" s="3" t="s">
        <v>923</v>
      </c>
      <c r="F2375" s="4">
        <v>35.76</v>
      </c>
      <c r="G2375" s="3" t="s">
        <v>24</v>
      </c>
      <c r="H2375" s="3" t="str">
        <f t="shared" si="37"/>
        <v>Afternoon</v>
      </c>
      <c r="I2375" s="3">
        <f t="shared" si="38"/>
        <v>4</v>
      </c>
      <c r="J2375" s="3">
        <f t="shared" si="39"/>
        <v>11</v>
      </c>
    </row>
    <row r="2376" spans="1:10" ht="14.25" customHeight="1" x14ac:dyDescent="0.45">
      <c r="A2376" s="5">
        <v>45617</v>
      </c>
      <c r="B2376" s="1">
        <v>45617.542215162037</v>
      </c>
      <c r="C2376" s="3">
        <f t="shared" si="36"/>
        <v>13</v>
      </c>
      <c r="D2376" s="3" t="s">
        <v>4</v>
      </c>
      <c r="E2376" s="3" t="s">
        <v>952</v>
      </c>
      <c r="F2376" s="4">
        <v>35.76</v>
      </c>
      <c r="G2376" s="3" t="s">
        <v>24</v>
      </c>
      <c r="H2376" s="3" t="str">
        <f t="shared" si="37"/>
        <v>Afternoon</v>
      </c>
      <c r="I2376" s="3">
        <f t="shared" si="38"/>
        <v>4</v>
      </c>
      <c r="J2376" s="3">
        <f t="shared" si="39"/>
        <v>11</v>
      </c>
    </row>
    <row r="2377" spans="1:10" ht="14.25" customHeight="1" x14ac:dyDescent="0.45">
      <c r="A2377" s="5">
        <v>45617</v>
      </c>
      <c r="B2377" s="1">
        <v>45617.67654591435</v>
      </c>
      <c r="C2377" s="3">
        <f t="shared" si="36"/>
        <v>16</v>
      </c>
      <c r="D2377" s="3" t="s">
        <v>4</v>
      </c>
      <c r="E2377" s="3" t="s">
        <v>926</v>
      </c>
      <c r="F2377" s="4">
        <v>35.76</v>
      </c>
      <c r="G2377" s="3" t="s">
        <v>13</v>
      </c>
      <c r="H2377" s="3" t="str">
        <f t="shared" si="37"/>
        <v>Afternoon</v>
      </c>
      <c r="I2377" s="3">
        <f t="shared" si="38"/>
        <v>4</v>
      </c>
      <c r="J2377" s="3">
        <f t="shared" si="39"/>
        <v>11</v>
      </c>
    </row>
    <row r="2378" spans="1:10" ht="14.25" customHeight="1" x14ac:dyDescent="0.45">
      <c r="A2378" s="5">
        <v>45617</v>
      </c>
      <c r="B2378" s="1">
        <v>45617.732955451385</v>
      </c>
      <c r="C2378" s="3">
        <f t="shared" si="36"/>
        <v>17</v>
      </c>
      <c r="D2378" s="3" t="s">
        <v>4</v>
      </c>
      <c r="E2378" s="3" t="s">
        <v>953</v>
      </c>
      <c r="F2378" s="4">
        <v>30.86</v>
      </c>
      <c r="G2378" s="3" t="s">
        <v>20</v>
      </c>
      <c r="H2378" s="3" t="str">
        <f t="shared" si="37"/>
        <v>Night</v>
      </c>
      <c r="I2378" s="3">
        <f t="shared" si="38"/>
        <v>4</v>
      </c>
      <c r="J2378" s="3">
        <f t="shared" si="39"/>
        <v>11</v>
      </c>
    </row>
    <row r="2379" spans="1:10" ht="14.25" customHeight="1" x14ac:dyDescent="0.45">
      <c r="A2379" s="5">
        <v>45617</v>
      </c>
      <c r="B2379" s="1">
        <v>45617.735682546299</v>
      </c>
      <c r="C2379" s="3">
        <f t="shared" si="36"/>
        <v>17</v>
      </c>
      <c r="D2379" s="3" t="s">
        <v>4</v>
      </c>
      <c r="E2379" s="3" t="s">
        <v>954</v>
      </c>
      <c r="F2379" s="4">
        <v>25.96</v>
      </c>
      <c r="G2379" s="3" t="s">
        <v>34</v>
      </c>
      <c r="H2379" s="3" t="str">
        <f t="shared" si="37"/>
        <v>Night</v>
      </c>
      <c r="I2379" s="3">
        <f t="shared" si="38"/>
        <v>4</v>
      </c>
      <c r="J2379" s="3">
        <f t="shared" si="39"/>
        <v>11</v>
      </c>
    </row>
    <row r="2380" spans="1:10" ht="14.25" customHeight="1" x14ac:dyDescent="0.45">
      <c r="A2380" s="5">
        <v>45617</v>
      </c>
      <c r="B2380" s="1">
        <v>45617.792395219905</v>
      </c>
      <c r="C2380" s="3">
        <f t="shared" si="36"/>
        <v>19</v>
      </c>
      <c r="D2380" s="3" t="s">
        <v>4</v>
      </c>
      <c r="E2380" s="3" t="s">
        <v>955</v>
      </c>
      <c r="F2380" s="4">
        <v>35.76</v>
      </c>
      <c r="G2380" s="3" t="s">
        <v>15</v>
      </c>
      <c r="H2380" s="3" t="str">
        <f t="shared" si="37"/>
        <v>Night</v>
      </c>
      <c r="I2380" s="3">
        <f t="shared" si="38"/>
        <v>4</v>
      </c>
      <c r="J2380" s="3">
        <f t="shared" si="39"/>
        <v>11</v>
      </c>
    </row>
    <row r="2381" spans="1:10" ht="14.25" customHeight="1" x14ac:dyDescent="0.45">
      <c r="A2381" s="5">
        <v>45618</v>
      </c>
      <c r="B2381" s="1">
        <v>45618.326809282407</v>
      </c>
      <c r="C2381" s="3">
        <f t="shared" si="36"/>
        <v>7</v>
      </c>
      <c r="D2381" s="3" t="s">
        <v>4</v>
      </c>
      <c r="E2381" s="3" t="s">
        <v>926</v>
      </c>
      <c r="F2381" s="4">
        <v>35.76</v>
      </c>
      <c r="G2381" s="3" t="s">
        <v>13</v>
      </c>
      <c r="H2381" s="3" t="str">
        <f t="shared" si="37"/>
        <v>Morning</v>
      </c>
      <c r="I2381" s="3">
        <f t="shared" si="38"/>
        <v>5</v>
      </c>
      <c r="J2381" s="3">
        <f t="shared" si="39"/>
        <v>11</v>
      </c>
    </row>
    <row r="2382" spans="1:10" ht="14.25" customHeight="1" x14ac:dyDescent="0.45">
      <c r="A2382" s="5">
        <v>45618</v>
      </c>
      <c r="B2382" s="1">
        <v>45618.419241944444</v>
      </c>
      <c r="C2382" s="3">
        <f t="shared" si="36"/>
        <v>10</v>
      </c>
      <c r="D2382" s="3" t="s">
        <v>4</v>
      </c>
      <c r="E2382" s="3" t="s">
        <v>716</v>
      </c>
      <c r="F2382" s="4">
        <v>35.76</v>
      </c>
      <c r="G2382" s="3" t="s">
        <v>49</v>
      </c>
      <c r="H2382" s="3" t="str">
        <f t="shared" si="37"/>
        <v>Morning</v>
      </c>
      <c r="I2382" s="3">
        <f t="shared" si="38"/>
        <v>5</v>
      </c>
      <c r="J2382" s="3">
        <f t="shared" si="39"/>
        <v>11</v>
      </c>
    </row>
    <row r="2383" spans="1:10" ht="14.25" customHeight="1" x14ac:dyDescent="0.45">
      <c r="A2383" s="5">
        <v>45618</v>
      </c>
      <c r="B2383" s="1">
        <v>45618.460097233794</v>
      </c>
      <c r="C2383" s="3">
        <f t="shared" si="36"/>
        <v>11</v>
      </c>
      <c r="D2383" s="3" t="s">
        <v>4</v>
      </c>
      <c r="E2383" s="3" t="s">
        <v>956</v>
      </c>
      <c r="F2383" s="4">
        <v>35.76</v>
      </c>
      <c r="G2383" s="3" t="s">
        <v>13</v>
      </c>
      <c r="H2383" s="3" t="str">
        <f t="shared" si="37"/>
        <v>Morning</v>
      </c>
      <c r="I2383" s="3">
        <f t="shared" si="38"/>
        <v>5</v>
      </c>
      <c r="J2383" s="3">
        <f t="shared" si="39"/>
        <v>11</v>
      </c>
    </row>
    <row r="2384" spans="1:10" ht="14.25" customHeight="1" x14ac:dyDescent="0.45">
      <c r="A2384" s="5">
        <v>45618</v>
      </c>
      <c r="B2384" s="1">
        <v>45618.475305914355</v>
      </c>
      <c r="C2384" s="3">
        <f t="shared" si="36"/>
        <v>11</v>
      </c>
      <c r="D2384" s="3" t="s">
        <v>4</v>
      </c>
      <c r="E2384" s="3" t="s">
        <v>957</v>
      </c>
      <c r="F2384" s="4">
        <v>35.76</v>
      </c>
      <c r="G2384" s="3" t="s">
        <v>24</v>
      </c>
      <c r="H2384" s="3" t="str">
        <f t="shared" si="37"/>
        <v>Morning</v>
      </c>
      <c r="I2384" s="3">
        <f t="shared" si="38"/>
        <v>5</v>
      </c>
      <c r="J2384" s="3">
        <f t="shared" si="39"/>
        <v>11</v>
      </c>
    </row>
    <row r="2385" spans="1:10" ht="14.25" customHeight="1" x14ac:dyDescent="0.45">
      <c r="A2385" s="5">
        <v>45618</v>
      </c>
      <c r="B2385" s="1">
        <v>45618.689644953702</v>
      </c>
      <c r="C2385" s="3">
        <f t="shared" si="36"/>
        <v>16</v>
      </c>
      <c r="D2385" s="3" t="s">
        <v>4</v>
      </c>
      <c r="E2385" s="3" t="s">
        <v>958</v>
      </c>
      <c r="F2385" s="4">
        <v>35.76</v>
      </c>
      <c r="G2385" s="3" t="s">
        <v>15</v>
      </c>
      <c r="H2385" s="3" t="str">
        <f t="shared" si="37"/>
        <v>Afternoon</v>
      </c>
      <c r="I2385" s="3">
        <f t="shared" si="38"/>
        <v>5</v>
      </c>
      <c r="J2385" s="3">
        <f t="shared" si="39"/>
        <v>11</v>
      </c>
    </row>
    <row r="2386" spans="1:10" ht="14.25" customHeight="1" x14ac:dyDescent="0.45">
      <c r="A2386" s="5">
        <v>45618</v>
      </c>
      <c r="B2386" s="1">
        <v>45618.69016085648</v>
      </c>
      <c r="C2386" s="3">
        <f t="shared" si="36"/>
        <v>16</v>
      </c>
      <c r="D2386" s="3" t="s">
        <v>4</v>
      </c>
      <c r="E2386" s="3" t="s">
        <v>958</v>
      </c>
      <c r="F2386" s="4">
        <v>35.76</v>
      </c>
      <c r="G2386" s="3" t="s">
        <v>13</v>
      </c>
      <c r="H2386" s="3" t="str">
        <f t="shared" si="37"/>
        <v>Afternoon</v>
      </c>
      <c r="I2386" s="3">
        <f t="shared" si="38"/>
        <v>5</v>
      </c>
      <c r="J2386" s="3">
        <f t="shared" si="39"/>
        <v>11</v>
      </c>
    </row>
    <row r="2387" spans="1:10" ht="14.25" customHeight="1" x14ac:dyDescent="0.45">
      <c r="A2387" s="5">
        <v>45619</v>
      </c>
      <c r="B2387" s="1">
        <v>45619.382479918982</v>
      </c>
      <c r="C2387" s="3">
        <f t="shared" si="36"/>
        <v>9</v>
      </c>
      <c r="D2387" s="3" t="s">
        <v>4</v>
      </c>
      <c r="E2387" s="3" t="s">
        <v>563</v>
      </c>
      <c r="F2387" s="4">
        <v>25.96</v>
      </c>
      <c r="G2387" s="3" t="s">
        <v>34</v>
      </c>
      <c r="H2387" s="3" t="str">
        <f t="shared" si="37"/>
        <v>Morning</v>
      </c>
      <c r="I2387" s="3">
        <f t="shared" si="38"/>
        <v>6</v>
      </c>
      <c r="J2387" s="3">
        <f t="shared" si="39"/>
        <v>11</v>
      </c>
    </row>
    <row r="2388" spans="1:10" ht="14.25" customHeight="1" x14ac:dyDescent="0.45">
      <c r="A2388" s="5">
        <v>45619</v>
      </c>
      <c r="B2388" s="1">
        <v>45619.383205775463</v>
      </c>
      <c r="C2388" s="3">
        <f t="shared" si="36"/>
        <v>9</v>
      </c>
      <c r="D2388" s="3" t="s">
        <v>4</v>
      </c>
      <c r="E2388" s="3" t="s">
        <v>563</v>
      </c>
      <c r="F2388" s="4">
        <v>25.96</v>
      </c>
      <c r="G2388" s="3" t="s">
        <v>34</v>
      </c>
      <c r="H2388" s="3" t="str">
        <f t="shared" si="37"/>
        <v>Morning</v>
      </c>
      <c r="I2388" s="3">
        <f t="shared" si="38"/>
        <v>6</v>
      </c>
      <c r="J2388" s="3">
        <f t="shared" si="39"/>
        <v>11</v>
      </c>
    </row>
    <row r="2389" spans="1:10" ht="14.25" customHeight="1" x14ac:dyDescent="0.45">
      <c r="A2389" s="5">
        <v>45619</v>
      </c>
      <c r="B2389" s="1">
        <v>45619.420321226855</v>
      </c>
      <c r="C2389" s="3">
        <f t="shared" si="36"/>
        <v>10</v>
      </c>
      <c r="D2389" s="3" t="s">
        <v>4</v>
      </c>
      <c r="E2389" s="3" t="s">
        <v>703</v>
      </c>
      <c r="F2389" s="4">
        <v>35.76</v>
      </c>
      <c r="G2389" s="3" t="s">
        <v>13</v>
      </c>
      <c r="H2389" s="3" t="str">
        <f t="shared" si="37"/>
        <v>Morning</v>
      </c>
      <c r="I2389" s="3">
        <f t="shared" si="38"/>
        <v>6</v>
      </c>
      <c r="J2389" s="3">
        <f t="shared" si="39"/>
        <v>11</v>
      </c>
    </row>
    <row r="2390" spans="1:10" ht="14.25" customHeight="1" x14ac:dyDescent="0.45">
      <c r="A2390" s="5">
        <v>45619</v>
      </c>
      <c r="B2390" s="1">
        <v>45619.460412523149</v>
      </c>
      <c r="C2390" s="3">
        <f t="shared" si="36"/>
        <v>11</v>
      </c>
      <c r="D2390" s="3" t="s">
        <v>4</v>
      </c>
      <c r="E2390" s="3" t="s">
        <v>192</v>
      </c>
      <c r="F2390" s="4">
        <v>35.76</v>
      </c>
      <c r="G2390" s="3" t="s">
        <v>49</v>
      </c>
      <c r="H2390" s="3" t="str">
        <f t="shared" si="37"/>
        <v>Morning</v>
      </c>
      <c r="I2390" s="3">
        <f t="shared" si="38"/>
        <v>6</v>
      </c>
      <c r="J2390" s="3">
        <f t="shared" si="39"/>
        <v>11</v>
      </c>
    </row>
    <row r="2391" spans="1:10" ht="14.25" customHeight="1" x14ac:dyDescent="0.45">
      <c r="A2391" s="5">
        <v>45619</v>
      </c>
      <c r="B2391" s="1">
        <v>45619.464907685186</v>
      </c>
      <c r="C2391" s="3">
        <f t="shared" si="36"/>
        <v>11</v>
      </c>
      <c r="D2391" s="3" t="s">
        <v>4</v>
      </c>
      <c r="E2391" s="3" t="s">
        <v>959</v>
      </c>
      <c r="F2391" s="4">
        <v>25.96</v>
      </c>
      <c r="G2391" s="3" t="s">
        <v>17</v>
      </c>
      <c r="H2391" s="3" t="str">
        <f t="shared" si="37"/>
        <v>Morning</v>
      </c>
      <c r="I2391" s="3">
        <f t="shared" si="38"/>
        <v>6</v>
      </c>
      <c r="J2391" s="3">
        <f t="shared" si="39"/>
        <v>11</v>
      </c>
    </row>
    <row r="2392" spans="1:10" ht="14.25" customHeight="1" x14ac:dyDescent="0.45">
      <c r="A2392" s="5">
        <v>45619</v>
      </c>
      <c r="B2392" s="1">
        <v>45619.465576921299</v>
      </c>
      <c r="C2392" s="3">
        <f t="shared" si="36"/>
        <v>11</v>
      </c>
      <c r="D2392" s="3" t="s">
        <v>4</v>
      </c>
      <c r="E2392" s="3" t="s">
        <v>959</v>
      </c>
      <c r="F2392" s="4">
        <v>25.96</v>
      </c>
      <c r="G2392" s="3" t="s">
        <v>17</v>
      </c>
      <c r="H2392" s="3" t="str">
        <f t="shared" si="37"/>
        <v>Morning</v>
      </c>
      <c r="I2392" s="3">
        <f t="shared" si="38"/>
        <v>6</v>
      </c>
      <c r="J2392" s="3">
        <f t="shared" si="39"/>
        <v>11</v>
      </c>
    </row>
    <row r="2393" spans="1:10" ht="14.25" customHeight="1" x14ac:dyDescent="0.45">
      <c r="A2393" s="5">
        <v>45619</v>
      </c>
      <c r="B2393" s="1">
        <v>45619.487123460647</v>
      </c>
      <c r="C2393" s="3">
        <f t="shared" si="36"/>
        <v>11</v>
      </c>
      <c r="D2393" s="3" t="s">
        <v>4</v>
      </c>
      <c r="E2393" s="3" t="s">
        <v>514</v>
      </c>
      <c r="F2393" s="4">
        <v>35.76</v>
      </c>
      <c r="G2393" s="3" t="s">
        <v>15</v>
      </c>
      <c r="H2393" s="3" t="str">
        <f t="shared" si="37"/>
        <v>Morning</v>
      </c>
      <c r="I2393" s="3">
        <f t="shared" si="38"/>
        <v>6</v>
      </c>
      <c r="J2393" s="3">
        <f t="shared" si="39"/>
        <v>11</v>
      </c>
    </row>
    <row r="2394" spans="1:10" ht="14.25" customHeight="1" x14ac:dyDescent="0.45">
      <c r="A2394" s="5">
        <v>45619</v>
      </c>
      <c r="B2394" s="1">
        <v>45619.942409513889</v>
      </c>
      <c r="C2394" s="3">
        <f t="shared" si="36"/>
        <v>22</v>
      </c>
      <c r="D2394" s="3" t="s">
        <v>4</v>
      </c>
      <c r="E2394" s="3" t="s">
        <v>960</v>
      </c>
      <c r="F2394" s="4">
        <v>35.76</v>
      </c>
      <c r="G2394" s="3" t="s">
        <v>13</v>
      </c>
      <c r="H2394" s="3" t="str">
        <f t="shared" si="37"/>
        <v>Night</v>
      </c>
      <c r="I2394" s="3">
        <f t="shared" si="38"/>
        <v>6</v>
      </c>
      <c r="J2394" s="3">
        <f t="shared" si="39"/>
        <v>11</v>
      </c>
    </row>
    <row r="2395" spans="1:10" ht="14.25" customHeight="1" x14ac:dyDescent="0.45">
      <c r="A2395" s="5">
        <v>45620</v>
      </c>
      <c r="B2395" s="1">
        <v>45620.34522560185</v>
      </c>
      <c r="C2395" s="3">
        <f t="shared" si="36"/>
        <v>8</v>
      </c>
      <c r="D2395" s="3" t="s">
        <v>4</v>
      </c>
      <c r="E2395" s="3" t="s">
        <v>590</v>
      </c>
      <c r="F2395" s="4">
        <v>35.76</v>
      </c>
      <c r="G2395" s="3" t="s">
        <v>13</v>
      </c>
      <c r="H2395" s="3" t="str">
        <f t="shared" si="37"/>
        <v>Morning</v>
      </c>
      <c r="I2395" s="3">
        <f t="shared" si="38"/>
        <v>7</v>
      </c>
      <c r="J2395" s="3">
        <f t="shared" si="39"/>
        <v>11</v>
      </c>
    </row>
    <row r="2396" spans="1:10" ht="14.25" customHeight="1" x14ac:dyDescent="0.45">
      <c r="A2396" s="5">
        <v>45621</v>
      </c>
      <c r="B2396" s="1">
        <v>45621.325902245371</v>
      </c>
      <c r="C2396" s="3">
        <f t="shared" si="36"/>
        <v>7</v>
      </c>
      <c r="D2396" s="3" t="s">
        <v>4</v>
      </c>
      <c r="E2396" s="3" t="s">
        <v>716</v>
      </c>
      <c r="F2396" s="4">
        <v>35.76</v>
      </c>
      <c r="G2396" s="3" t="s">
        <v>49</v>
      </c>
      <c r="H2396" s="3" t="str">
        <f t="shared" si="37"/>
        <v>Morning</v>
      </c>
      <c r="I2396" s="3">
        <f t="shared" si="38"/>
        <v>1</v>
      </c>
      <c r="J2396" s="3">
        <f t="shared" si="39"/>
        <v>11</v>
      </c>
    </row>
    <row r="2397" spans="1:10" ht="14.25" customHeight="1" x14ac:dyDescent="0.45">
      <c r="A2397" s="5">
        <v>45621</v>
      </c>
      <c r="B2397" s="1">
        <v>45621.329438703702</v>
      </c>
      <c r="C2397" s="3">
        <f t="shared" si="36"/>
        <v>7</v>
      </c>
      <c r="D2397" s="3" t="s">
        <v>4</v>
      </c>
      <c r="E2397" s="3" t="s">
        <v>961</v>
      </c>
      <c r="F2397" s="4">
        <v>35.76</v>
      </c>
      <c r="G2397" s="3" t="s">
        <v>13</v>
      </c>
      <c r="H2397" s="3" t="str">
        <f t="shared" si="37"/>
        <v>Morning</v>
      </c>
      <c r="I2397" s="3">
        <f t="shared" si="38"/>
        <v>1</v>
      </c>
      <c r="J2397" s="3">
        <f t="shared" si="39"/>
        <v>11</v>
      </c>
    </row>
    <row r="2398" spans="1:10" ht="14.25" customHeight="1" x14ac:dyDescent="0.45">
      <c r="A2398" s="5">
        <v>45621</v>
      </c>
      <c r="B2398" s="1">
        <v>45621.383576250002</v>
      </c>
      <c r="C2398" s="3">
        <f t="shared" si="36"/>
        <v>9</v>
      </c>
      <c r="D2398" s="3" t="s">
        <v>4</v>
      </c>
      <c r="E2398" s="3" t="s">
        <v>296</v>
      </c>
      <c r="F2398" s="4">
        <v>30.86</v>
      </c>
      <c r="G2398" s="3" t="s">
        <v>20</v>
      </c>
      <c r="H2398" s="3" t="str">
        <f t="shared" si="37"/>
        <v>Morning</v>
      </c>
      <c r="I2398" s="3">
        <f t="shared" si="38"/>
        <v>1</v>
      </c>
      <c r="J2398" s="3">
        <f t="shared" si="39"/>
        <v>11</v>
      </c>
    </row>
    <row r="2399" spans="1:10" ht="14.25" customHeight="1" x14ac:dyDescent="0.45">
      <c r="A2399" s="5">
        <v>45621</v>
      </c>
      <c r="B2399" s="1">
        <v>45621.443148622682</v>
      </c>
      <c r="C2399" s="3">
        <f t="shared" si="36"/>
        <v>10</v>
      </c>
      <c r="D2399" s="3" t="s">
        <v>4</v>
      </c>
      <c r="E2399" s="3" t="s">
        <v>161</v>
      </c>
      <c r="F2399" s="4">
        <v>25.96</v>
      </c>
      <c r="G2399" s="3" t="s">
        <v>34</v>
      </c>
      <c r="H2399" s="3" t="str">
        <f t="shared" si="37"/>
        <v>Morning</v>
      </c>
      <c r="I2399" s="3">
        <f t="shared" si="38"/>
        <v>1</v>
      </c>
      <c r="J2399" s="3">
        <f t="shared" si="39"/>
        <v>11</v>
      </c>
    </row>
    <row r="2400" spans="1:10" ht="14.25" customHeight="1" x14ac:dyDescent="0.45">
      <c r="A2400" s="5">
        <v>45621</v>
      </c>
      <c r="B2400" s="1">
        <v>45621.53539582176</v>
      </c>
      <c r="C2400" s="3">
        <f t="shared" si="36"/>
        <v>12</v>
      </c>
      <c r="D2400" s="3" t="s">
        <v>4</v>
      </c>
      <c r="E2400" s="3" t="s">
        <v>962</v>
      </c>
      <c r="F2400" s="4">
        <v>35.76</v>
      </c>
      <c r="G2400" s="3" t="s">
        <v>13</v>
      </c>
      <c r="H2400" s="3" t="str">
        <f t="shared" si="37"/>
        <v>Afternoon</v>
      </c>
      <c r="I2400" s="3">
        <f t="shared" si="38"/>
        <v>1</v>
      </c>
      <c r="J2400" s="3">
        <f t="shared" si="39"/>
        <v>11</v>
      </c>
    </row>
    <row r="2401" spans="1:10" ht="14.25" customHeight="1" x14ac:dyDescent="0.45">
      <c r="A2401" s="5">
        <v>45621</v>
      </c>
      <c r="B2401" s="1">
        <v>45621.536586261573</v>
      </c>
      <c r="C2401" s="3">
        <f t="shared" si="36"/>
        <v>12</v>
      </c>
      <c r="D2401" s="3" t="s">
        <v>4</v>
      </c>
      <c r="E2401" s="3" t="s">
        <v>963</v>
      </c>
      <c r="F2401" s="4">
        <v>35.76</v>
      </c>
      <c r="G2401" s="3" t="s">
        <v>13</v>
      </c>
      <c r="H2401" s="3" t="str">
        <f t="shared" si="37"/>
        <v>Afternoon</v>
      </c>
      <c r="I2401" s="3">
        <f t="shared" si="38"/>
        <v>1</v>
      </c>
      <c r="J2401" s="3">
        <f t="shared" si="39"/>
        <v>11</v>
      </c>
    </row>
    <row r="2402" spans="1:10" ht="14.25" customHeight="1" x14ac:dyDescent="0.45">
      <c r="A2402" s="5">
        <v>45621</v>
      </c>
      <c r="B2402" s="1">
        <v>45621.688153587966</v>
      </c>
      <c r="C2402" s="3">
        <f t="shared" si="36"/>
        <v>16</v>
      </c>
      <c r="D2402" s="3" t="s">
        <v>4</v>
      </c>
      <c r="E2402" s="3" t="s">
        <v>891</v>
      </c>
      <c r="F2402" s="4">
        <v>35.76</v>
      </c>
      <c r="G2402" s="3" t="s">
        <v>15</v>
      </c>
      <c r="H2402" s="3" t="str">
        <f t="shared" si="37"/>
        <v>Afternoon</v>
      </c>
      <c r="I2402" s="3">
        <f t="shared" si="38"/>
        <v>1</v>
      </c>
      <c r="J2402" s="3">
        <f t="shared" si="39"/>
        <v>11</v>
      </c>
    </row>
    <row r="2403" spans="1:10" ht="14.25" customHeight="1" x14ac:dyDescent="0.45">
      <c r="A2403" s="5">
        <v>45621</v>
      </c>
      <c r="B2403" s="1">
        <v>45621.793045104168</v>
      </c>
      <c r="C2403" s="3">
        <f t="shared" si="36"/>
        <v>19</v>
      </c>
      <c r="D2403" s="3" t="s">
        <v>4</v>
      </c>
      <c r="E2403" s="3" t="s">
        <v>964</v>
      </c>
      <c r="F2403" s="4">
        <v>30.86</v>
      </c>
      <c r="G2403" s="3" t="s">
        <v>20</v>
      </c>
      <c r="H2403" s="3" t="str">
        <f t="shared" si="37"/>
        <v>Night</v>
      </c>
      <c r="I2403" s="3">
        <f t="shared" si="38"/>
        <v>1</v>
      </c>
      <c r="J2403" s="3">
        <f t="shared" si="39"/>
        <v>11</v>
      </c>
    </row>
    <row r="2404" spans="1:10" ht="14.25" customHeight="1" x14ac:dyDescent="0.45">
      <c r="A2404" s="5">
        <v>45621</v>
      </c>
      <c r="B2404" s="1">
        <v>45621.818038067133</v>
      </c>
      <c r="C2404" s="3">
        <f t="shared" si="36"/>
        <v>19</v>
      </c>
      <c r="D2404" s="3" t="s">
        <v>4</v>
      </c>
      <c r="E2404" s="3" t="s">
        <v>965</v>
      </c>
      <c r="F2404" s="4">
        <v>35.76</v>
      </c>
      <c r="G2404" s="3" t="s">
        <v>15</v>
      </c>
      <c r="H2404" s="3" t="str">
        <f t="shared" si="37"/>
        <v>Night</v>
      </c>
      <c r="I2404" s="3">
        <f t="shared" si="38"/>
        <v>1</v>
      </c>
      <c r="J2404" s="3">
        <f t="shared" si="39"/>
        <v>11</v>
      </c>
    </row>
    <row r="2405" spans="1:10" ht="14.25" customHeight="1" x14ac:dyDescent="0.45">
      <c r="A2405" s="5">
        <v>45621</v>
      </c>
      <c r="B2405" s="1">
        <v>45621.904342766204</v>
      </c>
      <c r="C2405" s="3">
        <f t="shared" si="36"/>
        <v>21</v>
      </c>
      <c r="D2405" s="3" t="s">
        <v>4</v>
      </c>
      <c r="E2405" s="3" t="s">
        <v>657</v>
      </c>
      <c r="F2405" s="4">
        <v>35.76</v>
      </c>
      <c r="G2405" s="3" t="s">
        <v>15</v>
      </c>
      <c r="H2405" s="3" t="str">
        <f t="shared" si="37"/>
        <v>Night</v>
      </c>
      <c r="I2405" s="3">
        <f t="shared" si="38"/>
        <v>1</v>
      </c>
      <c r="J2405" s="3">
        <f t="shared" si="39"/>
        <v>11</v>
      </c>
    </row>
    <row r="2406" spans="1:10" ht="14.25" customHeight="1" x14ac:dyDescent="0.45">
      <c r="A2406" s="5">
        <v>45621</v>
      </c>
      <c r="B2406" s="1">
        <v>45621.904866319448</v>
      </c>
      <c r="C2406" s="3">
        <f t="shared" si="36"/>
        <v>21</v>
      </c>
      <c r="D2406" s="3" t="s">
        <v>4</v>
      </c>
      <c r="E2406" s="3" t="s">
        <v>657</v>
      </c>
      <c r="F2406" s="4">
        <v>35.76</v>
      </c>
      <c r="G2406" s="3" t="s">
        <v>49</v>
      </c>
      <c r="H2406" s="3" t="str">
        <f t="shared" si="37"/>
        <v>Night</v>
      </c>
      <c r="I2406" s="3">
        <f t="shared" si="38"/>
        <v>1</v>
      </c>
      <c r="J2406" s="3">
        <f t="shared" si="39"/>
        <v>11</v>
      </c>
    </row>
    <row r="2407" spans="1:10" ht="14.25" customHeight="1" x14ac:dyDescent="0.45">
      <c r="A2407" s="5">
        <v>45622</v>
      </c>
      <c r="B2407" s="1">
        <v>45622.329605856481</v>
      </c>
      <c r="C2407" s="3">
        <f t="shared" si="36"/>
        <v>7</v>
      </c>
      <c r="D2407" s="3" t="s">
        <v>4</v>
      </c>
      <c r="E2407" s="3" t="s">
        <v>590</v>
      </c>
      <c r="F2407" s="4">
        <v>35.76</v>
      </c>
      <c r="G2407" s="3" t="s">
        <v>13</v>
      </c>
      <c r="H2407" s="3" t="str">
        <f t="shared" si="37"/>
        <v>Morning</v>
      </c>
      <c r="I2407" s="3">
        <f t="shared" si="38"/>
        <v>2</v>
      </c>
      <c r="J2407" s="3">
        <f t="shared" si="39"/>
        <v>11</v>
      </c>
    </row>
    <row r="2408" spans="1:10" ht="14.25" customHeight="1" x14ac:dyDescent="0.45">
      <c r="A2408" s="5">
        <v>45622</v>
      </c>
      <c r="B2408" s="1">
        <v>45622.460373483795</v>
      </c>
      <c r="C2408" s="3">
        <f t="shared" si="36"/>
        <v>11</v>
      </c>
      <c r="D2408" s="3" t="s">
        <v>4</v>
      </c>
      <c r="E2408" s="3" t="s">
        <v>923</v>
      </c>
      <c r="F2408" s="4">
        <v>35.76</v>
      </c>
      <c r="G2408" s="3" t="s">
        <v>24</v>
      </c>
      <c r="H2408" s="3" t="str">
        <f t="shared" si="37"/>
        <v>Morning</v>
      </c>
      <c r="I2408" s="3">
        <f t="shared" si="38"/>
        <v>2</v>
      </c>
      <c r="J2408" s="3">
        <f t="shared" si="39"/>
        <v>11</v>
      </c>
    </row>
    <row r="2409" spans="1:10" ht="14.25" customHeight="1" x14ac:dyDescent="0.45">
      <c r="A2409" s="5">
        <v>45622</v>
      </c>
      <c r="B2409" s="1">
        <v>45622.460963831021</v>
      </c>
      <c r="C2409" s="3">
        <f t="shared" si="36"/>
        <v>11</v>
      </c>
      <c r="D2409" s="3" t="s">
        <v>4</v>
      </c>
      <c r="E2409" s="3" t="s">
        <v>966</v>
      </c>
      <c r="F2409" s="4">
        <v>25.96</v>
      </c>
      <c r="G2409" s="3" t="s">
        <v>17</v>
      </c>
      <c r="H2409" s="3" t="str">
        <f t="shared" si="37"/>
        <v>Morning</v>
      </c>
      <c r="I2409" s="3">
        <f t="shared" si="38"/>
        <v>2</v>
      </c>
      <c r="J2409" s="3">
        <f t="shared" si="39"/>
        <v>11</v>
      </c>
    </row>
    <row r="2410" spans="1:10" ht="14.25" customHeight="1" x14ac:dyDescent="0.45">
      <c r="A2410" s="5">
        <v>45622</v>
      </c>
      <c r="B2410" s="1">
        <v>45622.462605185188</v>
      </c>
      <c r="C2410" s="3">
        <f t="shared" si="36"/>
        <v>11</v>
      </c>
      <c r="D2410" s="3" t="s">
        <v>4</v>
      </c>
      <c r="E2410" s="3" t="s">
        <v>967</v>
      </c>
      <c r="F2410" s="4">
        <v>35.76</v>
      </c>
      <c r="G2410" s="3" t="s">
        <v>24</v>
      </c>
      <c r="H2410" s="3" t="str">
        <f t="shared" si="37"/>
        <v>Morning</v>
      </c>
      <c r="I2410" s="3">
        <f t="shared" si="38"/>
        <v>2</v>
      </c>
      <c r="J2410" s="3">
        <f t="shared" si="39"/>
        <v>11</v>
      </c>
    </row>
    <row r="2411" spans="1:10" ht="14.25" customHeight="1" x14ac:dyDescent="0.45">
      <c r="A2411" s="5">
        <v>45622</v>
      </c>
      <c r="B2411" s="1">
        <v>45622.463309791667</v>
      </c>
      <c r="C2411" s="3">
        <f t="shared" si="36"/>
        <v>11</v>
      </c>
      <c r="D2411" s="3" t="s">
        <v>4</v>
      </c>
      <c r="E2411" s="3" t="s">
        <v>967</v>
      </c>
      <c r="F2411" s="4">
        <v>35.76</v>
      </c>
      <c r="G2411" s="3" t="s">
        <v>24</v>
      </c>
      <c r="H2411" s="3" t="str">
        <f t="shared" si="37"/>
        <v>Morning</v>
      </c>
      <c r="I2411" s="3">
        <f t="shared" si="38"/>
        <v>2</v>
      </c>
      <c r="J2411" s="3">
        <f t="shared" si="39"/>
        <v>11</v>
      </c>
    </row>
    <row r="2412" spans="1:10" ht="14.25" customHeight="1" x14ac:dyDescent="0.45">
      <c r="A2412" s="5">
        <v>45622</v>
      </c>
      <c r="B2412" s="1">
        <v>45622.66937851852</v>
      </c>
      <c r="C2412" s="3">
        <f t="shared" si="36"/>
        <v>16</v>
      </c>
      <c r="D2412" s="3" t="s">
        <v>4</v>
      </c>
      <c r="E2412" s="3" t="s">
        <v>968</v>
      </c>
      <c r="F2412" s="4">
        <v>35.76</v>
      </c>
      <c r="G2412" s="3" t="s">
        <v>13</v>
      </c>
      <c r="H2412" s="3" t="str">
        <f t="shared" si="37"/>
        <v>Afternoon</v>
      </c>
      <c r="I2412" s="3">
        <f t="shared" si="38"/>
        <v>2</v>
      </c>
      <c r="J2412" s="3">
        <f t="shared" si="39"/>
        <v>11</v>
      </c>
    </row>
    <row r="2413" spans="1:10" ht="14.25" customHeight="1" x14ac:dyDescent="0.45">
      <c r="A2413" s="5">
        <v>45622</v>
      </c>
      <c r="B2413" s="1">
        <v>45622.670145312499</v>
      </c>
      <c r="C2413" s="3">
        <f t="shared" si="36"/>
        <v>16</v>
      </c>
      <c r="D2413" s="3" t="s">
        <v>4</v>
      </c>
      <c r="E2413" s="3" t="s">
        <v>969</v>
      </c>
      <c r="F2413" s="4">
        <v>35.76</v>
      </c>
      <c r="G2413" s="3" t="s">
        <v>13</v>
      </c>
      <c r="H2413" s="3" t="str">
        <f t="shared" si="37"/>
        <v>Afternoon</v>
      </c>
      <c r="I2413" s="3">
        <f t="shared" si="38"/>
        <v>2</v>
      </c>
      <c r="J2413" s="3">
        <f t="shared" si="39"/>
        <v>11</v>
      </c>
    </row>
    <row r="2414" spans="1:10" ht="14.25" customHeight="1" x14ac:dyDescent="0.45">
      <c r="A2414" s="5">
        <v>45622</v>
      </c>
      <c r="B2414" s="1">
        <v>45622.716408865737</v>
      </c>
      <c r="C2414" s="3">
        <f t="shared" si="36"/>
        <v>17</v>
      </c>
      <c r="D2414" s="3" t="s">
        <v>4</v>
      </c>
      <c r="E2414" s="3" t="s">
        <v>970</v>
      </c>
      <c r="F2414" s="4">
        <v>25.96</v>
      </c>
      <c r="G2414" s="3" t="s">
        <v>17</v>
      </c>
      <c r="H2414" s="3" t="str">
        <f t="shared" si="37"/>
        <v>Night</v>
      </c>
      <c r="I2414" s="3">
        <f t="shared" si="38"/>
        <v>2</v>
      </c>
      <c r="J2414" s="3">
        <f t="shared" si="39"/>
        <v>11</v>
      </c>
    </row>
    <row r="2415" spans="1:10" ht="14.25" customHeight="1" x14ac:dyDescent="0.45">
      <c r="A2415" s="5">
        <v>45622</v>
      </c>
      <c r="B2415" s="1">
        <v>45622.717065243058</v>
      </c>
      <c r="C2415" s="3">
        <f t="shared" si="36"/>
        <v>17</v>
      </c>
      <c r="D2415" s="3" t="s">
        <v>4</v>
      </c>
      <c r="E2415" s="3" t="s">
        <v>970</v>
      </c>
      <c r="F2415" s="4">
        <v>30.86</v>
      </c>
      <c r="G2415" s="3" t="s">
        <v>20</v>
      </c>
      <c r="H2415" s="3" t="str">
        <f t="shared" si="37"/>
        <v>Night</v>
      </c>
      <c r="I2415" s="3">
        <f t="shared" si="38"/>
        <v>2</v>
      </c>
      <c r="J2415" s="3">
        <f t="shared" si="39"/>
        <v>11</v>
      </c>
    </row>
    <row r="2416" spans="1:10" ht="14.25" customHeight="1" x14ac:dyDescent="0.45">
      <c r="A2416" s="5">
        <v>45622</v>
      </c>
      <c r="B2416" s="1">
        <v>45622.82459103009</v>
      </c>
      <c r="C2416" s="3">
        <f t="shared" si="36"/>
        <v>19</v>
      </c>
      <c r="D2416" s="3" t="s">
        <v>4</v>
      </c>
      <c r="E2416" s="3" t="s">
        <v>971</v>
      </c>
      <c r="F2416" s="4">
        <v>35.76</v>
      </c>
      <c r="G2416" s="3" t="s">
        <v>24</v>
      </c>
      <c r="H2416" s="3" t="str">
        <f t="shared" si="37"/>
        <v>Night</v>
      </c>
      <c r="I2416" s="3">
        <f t="shared" si="38"/>
        <v>2</v>
      </c>
      <c r="J2416" s="3">
        <f t="shared" si="39"/>
        <v>11</v>
      </c>
    </row>
    <row r="2417" spans="1:10" ht="14.25" customHeight="1" x14ac:dyDescent="0.45">
      <c r="A2417" s="5">
        <v>45624</v>
      </c>
      <c r="B2417" s="1">
        <v>45624.36200144676</v>
      </c>
      <c r="C2417" s="3">
        <f t="shared" si="36"/>
        <v>8</v>
      </c>
      <c r="D2417" s="3" t="s">
        <v>4</v>
      </c>
      <c r="E2417" s="3" t="s">
        <v>972</v>
      </c>
      <c r="F2417" s="4">
        <v>35.76</v>
      </c>
      <c r="G2417" s="3" t="s">
        <v>49</v>
      </c>
      <c r="H2417" s="3" t="str">
        <f t="shared" si="37"/>
        <v>Morning</v>
      </c>
      <c r="I2417" s="3">
        <f t="shared" si="38"/>
        <v>4</v>
      </c>
      <c r="J2417" s="3">
        <f t="shared" si="39"/>
        <v>11</v>
      </c>
    </row>
    <row r="2418" spans="1:10" ht="14.25" customHeight="1" x14ac:dyDescent="0.45">
      <c r="A2418" s="5">
        <v>45624</v>
      </c>
      <c r="B2418" s="1">
        <v>45624.384732708335</v>
      </c>
      <c r="C2418" s="3">
        <f t="shared" si="36"/>
        <v>9</v>
      </c>
      <c r="D2418" s="3" t="s">
        <v>4</v>
      </c>
      <c r="E2418" s="3" t="s">
        <v>296</v>
      </c>
      <c r="F2418" s="4">
        <v>30.86</v>
      </c>
      <c r="G2418" s="3" t="s">
        <v>20</v>
      </c>
      <c r="H2418" s="3" t="str">
        <f t="shared" si="37"/>
        <v>Morning</v>
      </c>
      <c r="I2418" s="3">
        <f t="shared" si="38"/>
        <v>4</v>
      </c>
      <c r="J2418" s="3">
        <f t="shared" si="39"/>
        <v>11</v>
      </c>
    </row>
    <row r="2419" spans="1:10" ht="14.25" customHeight="1" x14ac:dyDescent="0.45">
      <c r="A2419" s="5">
        <v>45624</v>
      </c>
      <c r="B2419" s="1">
        <v>45624.85048645833</v>
      </c>
      <c r="C2419" s="3">
        <f t="shared" si="36"/>
        <v>20</v>
      </c>
      <c r="D2419" s="3" t="s">
        <v>4</v>
      </c>
      <c r="E2419" s="3" t="s">
        <v>29</v>
      </c>
      <c r="F2419" s="4">
        <v>30.86</v>
      </c>
      <c r="G2419" s="3" t="s">
        <v>20</v>
      </c>
      <c r="H2419" s="3" t="str">
        <f t="shared" si="37"/>
        <v>Night</v>
      </c>
      <c r="I2419" s="3">
        <f t="shared" si="38"/>
        <v>4</v>
      </c>
      <c r="J2419" s="3">
        <f t="shared" si="39"/>
        <v>11</v>
      </c>
    </row>
    <row r="2420" spans="1:10" ht="14.25" customHeight="1" x14ac:dyDescent="0.45">
      <c r="A2420" s="5">
        <v>45624</v>
      </c>
      <c r="B2420" s="1">
        <v>45624.851221331017</v>
      </c>
      <c r="C2420" s="3">
        <f t="shared" si="36"/>
        <v>20</v>
      </c>
      <c r="D2420" s="3" t="s">
        <v>4</v>
      </c>
      <c r="E2420" s="3" t="s">
        <v>37</v>
      </c>
      <c r="F2420" s="4">
        <v>35.76</v>
      </c>
      <c r="G2420" s="3" t="s">
        <v>13</v>
      </c>
      <c r="H2420" s="3" t="str">
        <f t="shared" si="37"/>
        <v>Night</v>
      </c>
      <c r="I2420" s="3">
        <f t="shared" si="38"/>
        <v>4</v>
      </c>
      <c r="J2420" s="3">
        <f t="shared" si="39"/>
        <v>11</v>
      </c>
    </row>
    <row r="2421" spans="1:10" ht="14.25" customHeight="1" x14ac:dyDescent="0.45">
      <c r="A2421" s="5">
        <v>45624</v>
      </c>
      <c r="B2421" s="1">
        <v>45624.871523935188</v>
      </c>
      <c r="C2421" s="3">
        <f t="shared" si="36"/>
        <v>20</v>
      </c>
      <c r="D2421" s="3" t="s">
        <v>4</v>
      </c>
      <c r="E2421" s="3" t="s">
        <v>527</v>
      </c>
      <c r="F2421" s="4">
        <v>35.76</v>
      </c>
      <c r="G2421" s="3" t="s">
        <v>13</v>
      </c>
      <c r="H2421" s="3" t="str">
        <f t="shared" si="37"/>
        <v>Night</v>
      </c>
      <c r="I2421" s="3">
        <f t="shared" si="38"/>
        <v>4</v>
      </c>
      <c r="J2421" s="3">
        <f t="shared" si="39"/>
        <v>11</v>
      </c>
    </row>
    <row r="2422" spans="1:10" ht="14.25" customHeight="1" x14ac:dyDescent="0.45">
      <c r="A2422" s="5">
        <v>45624</v>
      </c>
      <c r="B2422" s="1">
        <v>45624.916848310182</v>
      </c>
      <c r="C2422" s="3">
        <f t="shared" si="36"/>
        <v>22</v>
      </c>
      <c r="D2422" s="3" t="s">
        <v>4</v>
      </c>
      <c r="E2422" s="3" t="s">
        <v>768</v>
      </c>
      <c r="F2422" s="4">
        <v>35.76</v>
      </c>
      <c r="G2422" s="3" t="s">
        <v>49</v>
      </c>
      <c r="H2422" s="3" t="str">
        <f t="shared" si="37"/>
        <v>Night</v>
      </c>
      <c r="I2422" s="3">
        <f t="shared" si="38"/>
        <v>4</v>
      </c>
      <c r="J2422" s="3">
        <f t="shared" si="39"/>
        <v>11</v>
      </c>
    </row>
    <row r="2423" spans="1:10" ht="14.25" customHeight="1" x14ac:dyDescent="0.45">
      <c r="A2423" s="5">
        <v>45625</v>
      </c>
      <c r="B2423" s="1">
        <v>45625.328655532408</v>
      </c>
      <c r="C2423" s="3">
        <f t="shared" si="36"/>
        <v>7</v>
      </c>
      <c r="D2423" s="3" t="s">
        <v>4</v>
      </c>
      <c r="E2423" s="3" t="s">
        <v>716</v>
      </c>
      <c r="F2423" s="4">
        <v>35.76</v>
      </c>
      <c r="G2423" s="3" t="s">
        <v>24</v>
      </c>
      <c r="H2423" s="3" t="str">
        <f t="shared" si="37"/>
        <v>Morning</v>
      </c>
      <c r="I2423" s="3">
        <f t="shared" si="38"/>
        <v>5</v>
      </c>
      <c r="J2423" s="3">
        <f t="shared" si="39"/>
        <v>11</v>
      </c>
    </row>
    <row r="2424" spans="1:10" ht="14.25" customHeight="1" x14ac:dyDescent="0.45">
      <c r="A2424" s="5">
        <v>45625</v>
      </c>
      <c r="B2424" s="1">
        <v>45625.331737858796</v>
      </c>
      <c r="C2424" s="3">
        <f t="shared" si="36"/>
        <v>7</v>
      </c>
      <c r="D2424" s="3" t="s">
        <v>4</v>
      </c>
      <c r="E2424" s="3" t="s">
        <v>590</v>
      </c>
      <c r="F2424" s="4">
        <v>35.76</v>
      </c>
      <c r="G2424" s="3" t="s">
        <v>13</v>
      </c>
      <c r="H2424" s="3" t="str">
        <f t="shared" si="37"/>
        <v>Morning</v>
      </c>
      <c r="I2424" s="3">
        <f t="shared" si="38"/>
        <v>5</v>
      </c>
      <c r="J2424" s="3">
        <f t="shared" si="39"/>
        <v>11</v>
      </c>
    </row>
    <row r="2425" spans="1:10" ht="14.25" customHeight="1" x14ac:dyDescent="0.45">
      <c r="A2425" s="5">
        <v>45625</v>
      </c>
      <c r="B2425" s="1">
        <v>45625.380225752313</v>
      </c>
      <c r="C2425" s="3">
        <f t="shared" si="36"/>
        <v>9</v>
      </c>
      <c r="D2425" s="3" t="s">
        <v>4</v>
      </c>
      <c r="E2425" s="3" t="s">
        <v>405</v>
      </c>
      <c r="F2425" s="4">
        <v>30.86</v>
      </c>
      <c r="G2425" s="3" t="s">
        <v>20</v>
      </c>
      <c r="H2425" s="3" t="str">
        <f t="shared" si="37"/>
        <v>Morning</v>
      </c>
      <c r="I2425" s="3">
        <f t="shared" si="38"/>
        <v>5</v>
      </c>
      <c r="J2425" s="3">
        <f t="shared" si="39"/>
        <v>11</v>
      </c>
    </row>
    <row r="2426" spans="1:10" ht="14.25" customHeight="1" x14ac:dyDescent="0.45">
      <c r="A2426" s="5">
        <v>45625</v>
      </c>
      <c r="B2426" s="1">
        <v>45625.380905613427</v>
      </c>
      <c r="C2426" s="3">
        <f t="shared" si="36"/>
        <v>9</v>
      </c>
      <c r="D2426" s="3" t="s">
        <v>4</v>
      </c>
      <c r="E2426" s="3" t="s">
        <v>405</v>
      </c>
      <c r="F2426" s="4">
        <v>30.86</v>
      </c>
      <c r="G2426" s="3" t="s">
        <v>20</v>
      </c>
      <c r="H2426" s="3" t="str">
        <f t="shared" si="37"/>
        <v>Morning</v>
      </c>
      <c r="I2426" s="3">
        <f t="shared" si="38"/>
        <v>5</v>
      </c>
      <c r="J2426" s="3">
        <f t="shared" si="39"/>
        <v>11</v>
      </c>
    </row>
    <row r="2427" spans="1:10" ht="14.25" customHeight="1" x14ac:dyDescent="0.45">
      <c r="A2427" s="5">
        <v>45625</v>
      </c>
      <c r="B2427" s="1">
        <v>45625.63757939815</v>
      </c>
      <c r="C2427" s="3">
        <f t="shared" si="36"/>
        <v>15</v>
      </c>
      <c r="D2427" s="3" t="s">
        <v>4</v>
      </c>
      <c r="E2427" s="3" t="s">
        <v>973</v>
      </c>
      <c r="F2427" s="4">
        <v>30.86</v>
      </c>
      <c r="G2427" s="3" t="s">
        <v>20</v>
      </c>
      <c r="H2427" s="3" t="str">
        <f t="shared" si="37"/>
        <v>Afternoon</v>
      </c>
      <c r="I2427" s="3">
        <f t="shared" si="38"/>
        <v>5</v>
      </c>
      <c r="J2427" s="3">
        <f t="shared" si="39"/>
        <v>11</v>
      </c>
    </row>
    <row r="2428" spans="1:10" ht="14.25" customHeight="1" x14ac:dyDescent="0.45">
      <c r="A2428" s="5">
        <v>45625</v>
      </c>
      <c r="B2428" s="1">
        <v>45625.638429953702</v>
      </c>
      <c r="C2428" s="3">
        <f t="shared" si="36"/>
        <v>15</v>
      </c>
      <c r="D2428" s="3" t="s">
        <v>4</v>
      </c>
      <c r="E2428" s="3" t="s">
        <v>974</v>
      </c>
      <c r="F2428" s="4">
        <v>35.76</v>
      </c>
      <c r="G2428" s="3" t="s">
        <v>13</v>
      </c>
      <c r="H2428" s="3" t="str">
        <f t="shared" si="37"/>
        <v>Afternoon</v>
      </c>
      <c r="I2428" s="3">
        <f t="shared" si="38"/>
        <v>5</v>
      </c>
      <c r="J2428" s="3">
        <f t="shared" si="39"/>
        <v>11</v>
      </c>
    </row>
    <row r="2429" spans="1:10" ht="14.25" customHeight="1" x14ac:dyDescent="0.45">
      <c r="A2429" s="5">
        <v>45625</v>
      </c>
      <c r="B2429" s="1">
        <v>45625.873549386575</v>
      </c>
      <c r="C2429" s="3">
        <f t="shared" si="36"/>
        <v>20</v>
      </c>
      <c r="D2429" s="3" t="s">
        <v>4</v>
      </c>
      <c r="E2429" s="3" t="s">
        <v>975</v>
      </c>
      <c r="F2429" s="4">
        <v>35.76</v>
      </c>
      <c r="G2429" s="3" t="s">
        <v>24</v>
      </c>
      <c r="H2429" s="3" t="str">
        <f t="shared" si="37"/>
        <v>Night</v>
      </c>
      <c r="I2429" s="3">
        <f t="shared" si="38"/>
        <v>5</v>
      </c>
      <c r="J2429" s="3">
        <f t="shared" si="39"/>
        <v>11</v>
      </c>
    </row>
    <row r="2430" spans="1:10" ht="14.25" customHeight="1" x14ac:dyDescent="0.45">
      <c r="A2430" s="5">
        <v>45626</v>
      </c>
      <c r="B2430" s="1">
        <v>45626.540418310185</v>
      </c>
      <c r="C2430" s="3">
        <f t="shared" si="36"/>
        <v>12</v>
      </c>
      <c r="D2430" s="3" t="s">
        <v>4</v>
      </c>
      <c r="E2430" s="3" t="s">
        <v>590</v>
      </c>
      <c r="F2430" s="4">
        <v>35.76</v>
      </c>
      <c r="G2430" s="3" t="s">
        <v>24</v>
      </c>
      <c r="H2430" s="3" t="str">
        <f t="shared" si="37"/>
        <v>Afternoon</v>
      </c>
      <c r="I2430" s="3">
        <f t="shared" si="38"/>
        <v>6</v>
      </c>
      <c r="J2430" s="3">
        <f t="shared" si="39"/>
        <v>11</v>
      </c>
    </row>
    <row r="2431" spans="1:10" ht="14.25" customHeight="1" x14ac:dyDescent="0.45">
      <c r="A2431" s="5">
        <v>45626</v>
      </c>
      <c r="B2431" s="1">
        <v>45626.586757106481</v>
      </c>
      <c r="C2431" s="3">
        <f t="shared" si="36"/>
        <v>14</v>
      </c>
      <c r="D2431" s="3" t="s">
        <v>4</v>
      </c>
      <c r="E2431" s="3" t="s">
        <v>976</v>
      </c>
      <c r="F2431" s="4">
        <v>25.96</v>
      </c>
      <c r="G2431" s="3" t="s">
        <v>17</v>
      </c>
      <c r="H2431" s="3" t="str">
        <f t="shared" si="37"/>
        <v>Afternoon</v>
      </c>
      <c r="I2431" s="3">
        <f t="shared" si="38"/>
        <v>6</v>
      </c>
      <c r="J2431" s="3">
        <f t="shared" si="39"/>
        <v>11</v>
      </c>
    </row>
    <row r="2432" spans="1:10" ht="14.25" customHeight="1" x14ac:dyDescent="0.45">
      <c r="A2432" s="5">
        <v>45626</v>
      </c>
      <c r="B2432" s="1">
        <v>45626.587477754627</v>
      </c>
      <c r="C2432" s="3">
        <f t="shared" si="36"/>
        <v>14</v>
      </c>
      <c r="D2432" s="3" t="s">
        <v>4</v>
      </c>
      <c r="E2432" s="3" t="s">
        <v>976</v>
      </c>
      <c r="F2432" s="4">
        <v>35.76</v>
      </c>
      <c r="G2432" s="3" t="s">
        <v>15</v>
      </c>
      <c r="H2432" s="3" t="str">
        <f t="shared" si="37"/>
        <v>Afternoon</v>
      </c>
      <c r="I2432" s="3">
        <f t="shared" si="38"/>
        <v>6</v>
      </c>
      <c r="J2432" s="3">
        <f t="shared" si="39"/>
        <v>11</v>
      </c>
    </row>
    <row r="2433" spans="1:10" ht="14.25" customHeight="1" x14ac:dyDescent="0.45">
      <c r="A2433" s="5">
        <v>45626</v>
      </c>
      <c r="B2433" s="1">
        <v>45626.595046516202</v>
      </c>
      <c r="C2433" s="3">
        <f t="shared" si="36"/>
        <v>14</v>
      </c>
      <c r="D2433" s="3" t="s">
        <v>4</v>
      </c>
      <c r="E2433" s="3" t="s">
        <v>514</v>
      </c>
      <c r="F2433" s="4">
        <v>35.76</v>
      </c>
      <c r="G2433" s="3" t="s">
        <v>24</v>
      </c>
      <c r="H2433" s="3" t="str">
        <f t="shared" si="37"/>
        <v>Afternoon</v>
      </c>
      <c r="I2433" s="3">
        <f t="shared" si="38"/>
        <v>6</v>
      </c>
      <c r="J2433" s="3">
        <f t="shared" si="39"/>
        <v>11</v>
      </c>
    </row>
    <row r="2434" spans="1:10" ht="14.25" customHeight="1" x14ac:dyDescent="0.45">
      <c r="A2434" s="5">
        <v>45626</v>
      </c>
      <c r="B2434" s="1">
        <v>45626.648429351852</v>
      </c>
      <c r="C2434" s="3">
        <f t="shared" si="36"/>
        <v>15</v>
      </c>
      <c r="D2434" s="3" t="s">
        <v>4</v>
      </c>
      <c r="E2434" s="3" t="s">
        <v>117</v>
      </c>
      <c r="F2434" s="4">
        <v>30.86</v>
      </c>
      <c r="G2434" s="3" t="s">
        <v>20</v>
      </c>
      <c r="H2434" s="3" t="str">
        <f t="shared" si="37"/>
        <v>Afternoon</v>
      </c>
      <c r="I2434" s="3">
        <f t="shared" si="38"/>
        <v>6</v>
      </c>
      <c r="J2434" s="3">
        <f t="shared" si="39"/>
        <v>11</v>
      </c>
    </row>
    <row r="2435" spans="1:10" ht="14.25" customHeight="1" x14ac:dyDescent="0.45">
      <c r="A2435" s="5">
        <v>45626</v>
      </c>
      <c r="B2435" s="1">
        <v>45626.919311157406</v>
      </c>
      <c r="C2435" s="3">
        <f t="shared" si="36"/>
        <v>22</v>
      </c>
      <c r="D2435" s="3" t="s">
        <v>4</v>
      </c>
      <c r="E2435" s="3" t="s">
        <v>977</v>
      </c>
      <c r="F2435" s="4">
        <v>30.86</v>
      </c>
      <c r="G2435" s="3" t="s">
        <v>20</v>
      </c>
      <c r="H2435" s="3" t="str">
        <f t="shared" si="37"/>
        <v>Night</v>
      </c>
      <c r="I2435" s="3">
        <f t="shared" si="38"/>
        <v>6</v>
      </c>
      <c r="J2435" s="3">
        <f t="shared" si="39"/>
        <v>11</v>
      </c>
    </row>
    <row r="2436" spans="1:10" ht="14.25" customHeight="1" x14ac:dyDescent="0.45">
      <c r="A2436" s="5">
        <v>45627</v>
      </c>
      <c r="B2436" s="1">
        <v>45627.427450196759</v>
      </c>
      <c r="C2436" s="3">
        <f t="shared" si="36"/>
        <v>10</v>
      </c>
      <c r="D2436" s="3" t="s">
        <v>4</v>
      </c>
      <c r="E2436" s="3" t="s">
        <v>60</v>
      </c>
      <c r="F2436" s="4">
        <v>30.86</v>
      </c>
      <c r="G2436" s="3" t="s">
        <v>20</v>
      </c>
      <c r="H2436" s="3" t="str">
        <f t="shared" si="37"/>
        <v>Morning</v>
      </c>
      <c r="I2436" s="3">
        <f t="shared" si="38"/>
        <v>7</v>
      </c>
      <c r="J2436" s="3">
        <f t="shared" si="39"/>
        <v>12</v>
      </c>
    </row>
    <row r="2437" spans="1:10" ht="14.25" customHeight="1" x14ac:dyDescent="0.45">
      <c r="A2437" s="5">
        <v>45627</v>
      </c>
      <c r="B2437" s="1">
        <v>45627.428147268518</v>
      </c>
      <c r="C2437" s="3">
        <f t="shared" si="36"/>
        <v>10</v>
      </c>
      <c r="D2437" s="3" t="s">
        <v>4</v>
      </c>
      <c r="E2437" s="3" t="s">
        <v>60</v>
      </c>
      <c r="F2437" s="4">
        <v>30.86</v>
      </c>
      <c r="G2437" s="3" t="s">
        <v>20</v>
      </c>
      <c r="H2437" s="3" t="str">
        <f t="shared" si="37"/>
        <v>Morning</v>
      </c>
      <c r="I2437" s="3">
        <f t="shared" si="38"/>
        <v>7</v>
      </c>
      <c r="J2437" s="3">
        <f t="shared" si="39"/>
        <v>12</v>
      </c>
    </row>
    <row r="2438" spans="1:10" ht="14.25" customHeight="1" x14ac:dyDescent="0.45">
      <c r="A2438" s="5">
        <v>45627</v>
      </c>
      <c r="B2438" s="1">
        <v>45627.432483657409</v>
      </c>
      <c r="C2438" s="3">
        <f t="shared" si="36"/>
        <v>10</v>
      </c>
      <c r="D2438" s="3" t="s">
        <v>4</v>
      </c>
      <c r="E2438" s="3" t="s">
        <v>405</v>
      </c>
      <c r="F2438" s="4">
        <v>30.86</v>
      </c>
      <c r="G2438" s="3" t="s">
        <v>20</v>
      </c>
      <c r="H2438" s="3" t="str">
        <f t="shared" si="37"/>
        <v>Morning</v>
      </c>
      <c r="I2438" s="3">
        <f t="shared" si="38"/>
        <v>7</v>
      </c>
      <c r="J2438" s="3">
        <f t="shared" si="39"/>
        <v>12</v>
      </c>
    </row>
    <row r="2439" spans="1:10" ht="14.25" customHeight="1" x14ac:dyDescent="0.45">
      <c r="A2439" s="5">
        <v>45627</v>
      </c>
      <c r="B2439" s="1">
        <v>45627.60720914352</v>
      </c>
      <c r="C2439" s="3">
        <f t="shared" si="36"/>
        <v>14</v>
      </c>
      <c r="D2439" s="3" t="s">
        <v>4</v>
      </c>
      <c r="E2439" s="3" t="s">
        <v>978</v>
      </c>
      <c r="F2439" s="4">
        <v>30.86</v>
      </c>
      <c r="G2439" s="3" t="s">
        <v>20</v>
      </c>
      <c r="H2439" s="3" t="str">
        <f t="shared" si="37"/>
        <v>Afternoon</v>
      </c>
      <c r="I2439" s="3">
        <f t="shared" si="38"/>
        <v>7</v>
      </c>
      <c r="J2439" s="3">
        <f t="shared" si="39"/>
        <v>12</v>
      </c>
    </row>
    <row r="2440" spans="1:10" ht="14.25" customHeight="1" x14ac:dyDescent="0.45">
      <c r="A2440" s="5">
        <v>45627</v>
      </c>
      <c r="B2440" s="1">
        <v>45627.631396446763</v>
      </c>
      <c r="C2440" s="3">
        <f t="shared" si="36"/>
        <v>15</v>
      </c>
      <c r="D2440" s="3" t="s">
        <v>4</v>
      </c>
      <c r="E2440" s="3" t="s">
        <v>979</v>
      </c>
      <c r="F2440" s="4">
        <v>35.76</v>
      </c>
      <c r="G2440" s="3" t="s">
        <v>24</v>
      </c>
      <c r="H2440" s="3" t="str">
        <f t="shared" si="37"/>
        <v>Afternoon</v>
      </c>
      <c r="I2440" s="3">
        <f t="shared" si="38"/>
        <v>7</v>
      </c>
      <c r="J2440" s="3">
        <f t="shared" si="39"/>
        <v>12</v>
      </c>
    </row>
    <row r="2441" spans="1:10" ht="14.25" customHeight="1" x14ac:dyDescent="0.45">
      <c r="A2441" s="5">
        <v>45627</v>
      </c>
      <c r="B2441" s="1">
        <v>45627.631909270836</v>
      </c>
      <c r="C2441" s="3">
        <f t="shared" si="36"/>
        <v>15</v>
      </c>
      <c r="D2441" s="3" t="s">
        <v>4</v>
      </c>
      <c r="E2441" s="3" t="s">
        <v>979</v>
      </c>
      <c r="F2441" s="4">
        <v>35.76</v>
      </c>
      <c r="G2441" s="3" t="s">
        <v>24</v>
      </c>
      <c r="H2441" s="3" t="str">
        <f t="shared" si="37"/>
        <v>Afternoon</v>
      </c>
      <c r="I2441" s="3">
        <f t="shared" si="38"/>
        <v>7</v>
      </c>
      <c r="J2441" s="3">
        <f t="shared" si="39"/>
        <v>12</v>
      </c>
    </row>
    <row r="2442" spans="1:10" ht="14.25" customHeight="1" x14ac:dyDescent="0.45">
      <c r="A2442" s="5">
        <v>45627</v>
      </c>
      <c r="B2442" s="1">
        <v>45627.65488765046</v>
      </c>
      <c r="C2442" s="3">
        <f t="shared" si="36"/>
        <v>15</v>
      </c>
      <c r="D2442" s="3" t="s">
        <v>4</v>
      </c>
      <c r="E2442" s="3" t="s">
        <v>980</v>
      </c>
      <c r="F2442" s="4">
        <v>35.76</v>
      </c>
      <c r="G2442" s="3" t="s">
        <v>49</v>
      </c>
      <c r="H2442" s="3" t="str">
        <f t="shared" si="37"/>
        <v>Afternoon</v>
      </c>
      <c r="I2442" s="3">
        <f t="shared" si="38"/>
        <v>7</v>
      </c>
      <c r="J2442" s="3">
        <f t="shared" si="39"/>
        <v>12</v>
      </c>
    </row>
    <row r="2443" spans="1:10" ht="14.25" customHeight="1" x14ac:dyDescent="0.45">
      <c r="A2443" s="5">
        <v>45627</v>
      </c>
      <c r="B2443" s="1">
        <v>45627.664250173613</v>
      </c>
      <c r="C2443" s="3">
        <f t="shared" si="36"/>
        <v>15</v>
      </c>
      <c r="D2443" s="3" t="s">
        <v>4</v>
      </c>
      <c r="E2443" s="3" t="s">
        <v>981</v>
      </c>
      <c r="F2443" s="4">
        <v>35.76</v>
      </c>
      <c r="G2443" s="3" t="s">
        <v>13</v>
      </c>
      <c r="H2443" s="3" t="str">
        <f t="shared" si="37"/>
        <v>Afternoon</v>
      </c>
      <c r="I2443" s="3">
        <f t="shared" si="38"/>
        <v>7</v>
      </c>
      <c r="J2443" s="3">
        <f t="shared" si="39"/>
        <v>12</v>
      </c>
    </row>
    <row r="2444" spans="1:10" ht="14.25" customHeight="1" x14ac:dyDescent="0.45">
      <c r="A2444" s="5">
        <v>45627</v>
      </c>
      <c r="B2444" s="1">
        <v>45627.665154699076</v>
      </c>
      <c r="C2444" s="3">
        <f t="shared" si="36"/>
        <v>15</v>
      </c>
      <c r="D2444" s="3" t="s">
        <v>4</v>
      </c>
      <c r="E2444" s="3" t="s">
        <v>982</v>
      </c>
      <c r="F2444" s="4">
        <v>35.76</v>
      </c>
      <c r="G2444" s="3" t="s">
        <v>13</v>
      </c>
      <c r="H2444" s="3" t="str">
        <f t="shared" si="37"/>
        <v>Afternoon</v>
      </c>
      <c r="I2444" s="3">
        <f t="shared" si="38"/>
        <v>7</v>
      </c>
      <c r="J2444" s="3">
        <f t="shared" si="39"/>
        <v>12</v>
      </c>
    </row>
    <row r="2445" spans="1:10" ht="14.25" customHeight="1" x14ac:dyDescent="0.45">
      <c r="A2445" s="5">
        <v>45627</v>
      </c>
      <c r="B2445" s="1">
        <v>45627.68957732639</v>
      </c>
      <c r="C2445" s="3">
        <f t="shared" si="36"/>
        <v>16</v>
      </c>
      <c r="D2445" s="3" t="s">
        <v>4</v>
      </c>
      <c r="E2445" s="3" t="s">
        <v>983</v>
      </c>
      <c r="F2445" s="4">
        <v>35.76</v>
      </c>
      <c r="G2445" s="3" t="s">
        <v>13</v>
      </c>
      <c r="H2445" s="3" t="str">
        <f t="shared" si="37"/>
        <v>Afternoon</v>
      </c>
      <c r="I2445" s="3">
        <f t="shared" si="38"/>
        <v>7</v>
      </c>
      <c r="J2445" s="3">
        <f t="shared" si="39"/>
        <v>12</v>
      </c>
    </row>
    <row r="2446" spans="1:10" ht="14.25" customHeight="1" x14ac:dyDescent="0.45">
      <c r="A2446" s="5">
        <v>45627</v>
      </c>
      <c r="B2446" s="1">
        <v>45627.690625543983</v>
      </c>
      <c r="C2446" s="3">
        <f t="shared" si="36"/>
        <v>16</v>
      </c>
      <c r="D2446" s="3" t="s">
        <v>4</v>
      </c>
      <c r="E2446" s="3" t="s">
        <v>984</v>
      </c>
      <c r="F2446" s="4">
        <v>35.76</v>
      </c>
      <c r="G2446" s="3" t="s">
        <v>13</v>
      </c>
      <c r="H2446" s="3" t="str">
        <f t="shared" si="37"/>
        <v>Afternoon</v>
      </c>
      <c r="I2446" s="3">
        <f t="shared" si="38"/>
        <v>7</v>
      </c>
      <c r="J2446" s="3">
        <f t="shared" si="39"/>
        <v>12</v>
      </c>
    </row>
    <row r="2447" spans="1:10" ht="14.25" customHeight="1" x14ac:dyDescent="0.45">
      <c r="A2447" s="5">
        <v>45627</v>
      </c>
      <c r="B2447" s="1">
        <v>45627.71555064815</v>
      </c>
      <c r="C2447" s="3">
        <f t="shared" si="36"/>
        <v>17</v>
      </c>
      <c r="D2447" s="3" t="s">
        <v>4</v>
      </c>
      <c r="E2447" s="3" t="s">
        <v>985</v>
      </c>
      <c r="F2447" s="4">
        <v>30.86</v>
      </c>
      <c r="G2447" s="3" t="s">
        <v>20</v>
      </c>
      <c r="H2447" s="3" t="str">
        <f t="shared" si="37"/>
        <v>Night</v>
      </c>
      <c r="I2447" s="3">
        <f t="shared" si="38"/>
        <v>7</v>
      </c>
      <c r="J2447" s="3">
        <f t="shared" si="39"/>
        <v>12</v>
      </c>
    </row>
    <row r="2448" spans="1:10" ht="14.25" customHeight="1" x14ac:dyDescent="0.45">
      <c r="A2448" s="5">
        <v>45627</v>
      </c>
      <c r="B2448" s="1">
        <v>45627.716342812499</v>
      </c>
      <c r="C2448" s="3">
        <f t="shared" si="36"/>
        <v>17</v>
      </c>
      <c r="D2448" s="3" t="s">
        <v>4</v>
      </c>
      <c r="E2448" s="3" t="s">
        <v>985</v>
      </c>
      <c r="F2448" s="4">
        <v>30.86</v>
      </c>
      <c r="G2448" s="3" t="s">
        <v>20</v>
      </c>
      <c r="H2448" s="3" t="str">
        <f t="shared" si="37"/>
        <v>Night</v>
      </c>
      <c r="I2448" s="3">
        <f t="shared" si="38"/>
        <v>7</v>
      </c>
      <c r="J2448" s="3">
        <f t="shared" si="39"/>
        <v>12</v>
      </c>
    </row>
    <row r="2449" spans="1:10" ht="14.25" customHeight="1" x14ac:dyDescent="0.45">
      <c r="A2449" s="5">
        <v>45627</v>
      </c>
      <c r="B2449" s="1">
        <v>45627.776720891205</v>
      </c>
      <c r="C2449" s="3">
        <f t="shared" si="36"/>
        <v>18</v>
      </c>
      <c r="D2449" s="3" t="s">
        <v>4</v>
      </c>
      <c r="E2449" s="3" t="s">
        <v>986</v>
      </c>
      <c r="F2449" s="4">
        <v>30.86</v>
      </c>
      <c r="G2449" s="3" t="s">
        <v>20</v>
      </c>
      <c r="H2449" s="3" t="str">
        <f t="shared" si="37"/>
        <v>Night</v>
      </c>
      <c r="I2449" s="3">
        <f t="shared" si="38"/>
        <v>7</v>
      </c>
      <c r="J2449" s="3">
        <f t="shared" si="39"/>
        <v>12</v>
      </c>
    </row>
    <row r="2450" spans="1:10" ht="14.25" customHeight="1" x14ac:dyDescent="0.45">
      <c r="A2450" s="5">
        <v>45628</v>
      </c>
      <c r="B2450" s="1">
        <v>45628.326812175925</v>
      </c>
      <c r="C2450" s="3">
        <f t="shared" si="36"/>
        <v>7</v>
      </c>
      <c r="D2450" s="3" t="s">
        <v>4</v>
      </c>
      <c r="E2450" s="3" t="s">
        <v>716</v>
      </c>
      <c r="F2450" s="4">
        <v>35.76</v>
      </c>
      <c r="G2450" s="3" t="s">
        <v>13</v>
      </c>
      <c r="H2450" s="3" t="str">
        <f t="shared" si="37"/>
        <v>Morning</v>
      </c>
      <c r="I2450" s="3">
        <f t="shared" si="38"/>
        <v>1</v>
      </c>
      <c r="J2450" s="3">
        <f t="shared" si="39"/>
        <v>12</v>
      </c>
    </row>
    <row r="2451" spans="1:10" ht="14.25" customHeight="1" x14ac:dyDescent="0.45">
      <c r="A2451" s="5">
        <v>45628</v>
      </c>
      <c r="B2451" s="1">
        <v>45628.327770520831</v>
      </c>
      <c r="C2451" s="3">
        <f t="shared" si="36"/>
        <v>7</v>
      </c>
      <c r="D2451" s="3" t="s">
        <v>4</v>
      </c>
      <c r="E2451" s="3" t="s">
        <v>987</v>
      </c>
      <c r="F2451" s="4">
        <v>25.96</v>
      </c>
      <c r="G2451" s="3" t="s">
        <v>17</v>
      </c>
      <c r="H2451" s="3" t="str">
        <f t="shared" si="37"/>
        <v>Morning</v>
      </c>
      <c r="I2451" s="3">
        <f t="shared" si="38"/>
        <v>1</v>
      </c>
      <c r="J2451" s="3">
        <f t="shared" si="39"/>
        <v>12</v>
      </c>
    </row>
    <row r="2452" spans="1:10" ht="14.25" customHeight="1" x14ac:dyDescent="0.45">
      <c r="A2452" s="5">
        <v>45628</v>
      </c>
      <c r="B2452" s="1">
        <v>45628.348258981481</v>
      </c>
      <c r="C2452" s="3">
        <f t="shared" si="36"/>
        <v>8</v>
      </c>
      <c r="D2452" s="3" t="s">
        <v>4</v>
      </c>
      <c r="E2452" s="3" t="s">
        <v>296</v>
      </c>
      <c r="F2452" s="4">
        <v>30.86</v>
      </c>
      <c r="G2452" s="3" t="s">
        <v>20</v>
      </c>
      <c r="H2452" s="3" t="str">
        <f t="shared" si="37"/>
        <v>Morning</v>
      </c>
      <c r="I2452" s="3">
        <f t="shared" si="38"/>
        <v>1</v>
      </c>
      <c r="J2452" s="3">
        <f t="shared" si="39"/>
        <v>12</v>
      </c>
    </row>
    <row r="2453" spans="1:10" ht="14.25" customHeight="1" x14ac:dyDescent="0.45">
      <c r="A2453" s="5">
        <v>45628</v>
      </c>
      <c r="B2453" s="1">
        <v>45628.370306180557</v>
      </c>
      <c r="C2453" s="3">
        <f t="shared" si="36"/>
        <v>8</v>
      </c>
      <c r="D2453" s="3" t="s">
        <v>4</v>
      </c>
      <c r="E2453" s="3" t="s">
        <v>988</v>
      </c>
      <c r="F2453" s="4">
        <v>35.76</v>
      </c>
      <c r="G2453" s="3" t="s">
        <v>24</v>
      </c>
      <c r="H2453" s="3" t="str">
        <f t="shared" si="37"/>
        <v>Morning</v>
      </c>
      <c r="I2453" s="3">
        <f t="shared" si="38"/>
        <v>1</v>
      </c>
      <c r="J2453" s="3">
        <f t="shared" si="39"/>
        <v>12</v>
      </c>
    </row>
    <row r="2454" spans="1:10" ht="14.25" customHeight="1" x14ac:dyDescent="0.45">
      <c r="A2454" s="5">
        <v>45628</v>
      </c>
      <c r="B2454" s="1">
        <v>45628.461402743058</v>
      </c>
      <c r="C2454" s="3">
        <f t="shared" si="36"/>
        <v>11</v>
      </c>
      <c r="D2454" s="3" t="s">
        <v>4</v>
      </c>
      <c r="E2454" s="3" t="s">
        <v>161</v>
      </c>
      <c r="F2454" s="4">
        <v>25.96</v>
      </c>
      <c r="G2454" s="3" t="s">
        <v>34</v>
      </c>
      <c r="H2454" s="3" t="str">
        <f t="shared" si="37"/>
        <v>Morning</v>
      </c>
      <c r="I2454" s="3">
        <f t="shared" si="38"/>
        <v>1</v>
      </c>
      <c r="J2454" s="3">
        <f t="shared" si="39"/>
        <v>12</v>
      </c>
    </row>
    <row r="2455" spans="1:10" ht="14.25" customHeight="1" x14ac:dyDescent="0.45">
      <c r="A2455" s="5">
        <v>45628</v>
      </c>
      <c r="B2455" s="1">
        <v>45628.644721597222</v>
      </c>
      <c r="C2455" s="3">
        <f t="shared" si="36"/>
        <v>15</v>
      </c>
      <c r="D2455" s="3" t="s">
        <v>4</v>
      </c>
      <c r="E2455" s="3" t="s">
        <v>989</v>
      </c>
      <c r="F2455" s="4">
        <v>21.06</v>
      </c>
      <c r="G2455" s="3" t="s">
        <v>41</v>
      </c>
      <c r="H2455" s="3" t="str">
        <f t="shared" si="37"/>
        <v>Afternoon</v>
      </c>
      <c r="I2455" s="3">
        <f t="shared" si="38"/>
        <v>1</v>
      </c>
      <c r="J2455" s="3">
        <f t="shared" si="39"/>
        <v>12</v>
      </c>
    </row>
    <row r="2456" spans="1:10" ht="14.25" customHeight="1" x14ac:dyDescent="0.45">
      <c r="A2456" s="5">
        <v>45628</v>
      </c>
      <c r="B2456" s="1">
        <v>45628.675276851849</v>
      </c>
      <c r="C2456" s="3">
        <f t="shared" si="36"/>
        <v>16</v>
      </c>
      <c r="D2456" s="3" t="s">
        <v>4</v>
      </c>
      <c r="E2456" s="3" t="s">
        <v>990</v>
      </c>
      <c r="F2456" s="4">
        <v>35.76</v>
      </c>
      <c r="G2456" s="3" t="s">
        <v>49</v>
      </c>
      <c r="H2456" s="3" t="str">
        <f t="shared" si="37"/>
        <v>Afternoon</v>
      </c>
      <c r="I2456" s="3">
        <f t="shared" si="38"/>
        <v>1</v>
      </c>
      <c r="J2456" s="3">
        <f t="shared" si="39"/>
        <v>12</v>
      </c>
    </row>
    <row r="2457" spans="1:10" ht="14.25" customHeight="1" x14ac:dyDescent="0.45">
      <c r="A2457" s="5">
        <v>45628</v>
      </c>
      <c r="B2457" s="1">
        <v>45628.732195543984</v>
      </c>
      <c r="C2457" s="3">
        <f t="shared" si="36"/>
        <v>17</v>
      </c>
      <c r="D2457" s="3" t="s">
        <v>4</v>
      </c>
      <c r="E2457" s="3" t="s">
        <v>991</v>
      </c>
      <c r="F2457" s="4">
        <v>25.96</v>
      </c>
      <c r="G2457" s="3" t="s">
        <v>17</v>
      </c>
      <c r="H2457" s="3" t="str">
        <f t="shared" si="37"/>
        <v>Night</v>
      </c>
      <c r="I2457" s="3">
        <f t="shared" si="38"/>
        <v>1</v>
      </c>
      <c r="J2457" s="3">
        <f t="shared" si="39"/>
        <v>12</v>
      </c>
    </row>
    <row r="2458" spans="1:10" ht="14.25" customHeight="1" x14ac:dyDescent="0.45">
      <c r="A2458" s="5">
        <v>45628</v>
      </c>
      <c r="B2458" s="1">
        <v>45628.750373842595</v>
      </c>
      <c r="C2458" s="3">
        <f t="shared" si="36"/>
        <v>18</v>
      </c>
      <c r="D2458" s="3" t="s">
        <v>4</v>
      </c>
      <c r="E2458" s="3" t="s">
        <v>992</v>
      </c>
      <c r="F2458" s="4">
        <v>35.76</v>
      </c>
      <c r="G2458" s="3" t="s">
        <v>49</v>
      </c>
      <c r="H2458" s="3" t="str">
        <f t="shared" si="37"/>
        <v>Night</v>
      </c>
      <c r="I2458" s="3">
        <f t="shared" si="38"/>
        <v>1</v>
      </c>
      <c r="J2458" s="3">
        <f t="shared" si="39"/>
        <v>12</v>
      </c>
    </row>
    <row r="2459" spans="1:10" ht="14.25" customHeight="1" x14ac:dyDescent="0.45">
      <c r="A2459" s="5">
        <v>45629</v>
      </c>
      <c r="B2459" s="1">
        <v>45629.341193738423</v>
      </c>
      <c r="C2459" s="3">
        <f t="shared" si="36"/>
        <v>8</v>
      </c>
      <c r="D2459" s="3" t="s">
        <v>4</v>
      </c>
      <c r="E2459" s="3" t="s">
        <v>590</v>
      </c>
      <c r="F2459" s="4">
        <v>35.76</v>
      </c>
      <c r="G2459" s="3" t="s">
        <v>13</v>
      </c>
      <c r="H2459" s="3" t="str">
        <f t="shared" si="37"/>
        <v>Morning</v>
      </c>
      <c r="I2459" s="3">
        <f t="shared" si="38"/>
        <v>2</v>
      </c>
      <c r="J2459" s="3">
        <f t="shared" si="39"/>
        <v>12</v>
      </c>
    </row>
    <row r="2460" spans="1:10" ht="14.25" customHeight="1" x14ac:dyDescent="0.45">
      <c r="A2460" s="5">
        <v>45629</v>
      </c>
      <c r="B2460" s="1">
        <v>45629.391325879631</v>
      </c>
      <c r="C2460" s="3">
        <f t="shared" si="36"/>
        <v>9</v>
      </c>
      <c r="D2460" s="3" t="s">
        <v>4</v>
      </c>
      <c r="E2460" s="3" t="s">
        <v>296</v>
      </c>
      <c r="F2460" s="4">
        <v>30.86</v>
      </c>
      <c r="G2460" s="3" t="s">
        <v>20</v>
      </c>
      <c r="H2460" s="3" t="str">
        <f t="shared" si="37"/>
        <v>Morning</v>
      </c>
      <c r="I2460" s="3">
        <f t="shared" si="38"/>
        <v>2</v>
      </c>
      <c r="J2460" s="3">
        <f t="shared" si="39"/>
        <v>12</v>
      </c>
    </row>
    <row r="2461" spans="1:10" ht="14.25" customHeight="1" x14ac:dyDescent="0.45">
      <c r="A2461" s="5">
        <v>45629</v>
      </c>
      <c r="B2461" s="1">
        <v>45629.391979988424</v>
      </c>
      <c r="C2461" s="3">
        <f t="shared" si="36"/>
        <v>9</v>
      </c>
      <c r="D2461" s="3" t="s">
        <v>4</v>
      </c>
      <c r="E2461" s="3" t="s">
        <v>296</v>
      </c>
      <c r="F2461" s="4">
        <v>30.86</v>
      </c>
      <c r="G2461" s="3" t="s">
        <v>20</v>
      </c>
      <c r="H2461" s="3" t="str">
        <f t="shared" si="37"/>
        <v>Morning</v>
      </c>
      <c r="I2461" s="3">
        <f t="shared" si="38"/>
        <v>2</v>
      </c>
      <c r="J2461" s="3">
        <f t="shared" si="39"/>
        <v>12</v>
      </c>
    </row>
    <row r="2462" spans="1:10" ht="14.25" customHeight="1" x14ac:dyDescent="0.45">
      <c r="A2462" s="5">
        <v>45629</v>
      </c>
      <c r="B2462" s="1">
        <v>45629.470815000001</v>
      </c>
      <c r="C2462" s="3">
        <f t="shared" si="36"/>
        <v>11</v>
      </c>
      <c r="D2462" s="3" t="s">
        <v>4</v>
      </c>
      <c r="E2462" s="3" t="s">
        <v>993</v>
      </c>
      <c r="F2462" s="4">
        <v>25.96</v>
      </c>
      <c r="G2462" s="3" t="s">
        <v>17</v>
      </c>
      <c r="H2462" s="3" t="str">
        <f t="shared" si="37"/>
        <v>Morning</v>
      </c>
      <c r="I2462" s="3">
        <f t="shared" si="38"/>
        <v>2</v>
      </c>
      <c r="J2462" s="3">
        <f t="shared" si="39"/>
        <v>12</v>
      </c>
    </row>
    <row r="2463" spans="1:10" ht="14.25" customHeight="1" x14ac:dyDescent="0.45">
      <c r="A2463" s="5">
        <v>45629</v>
      </c>
      <c r="B2463" s="1">
        <v>45629.487587731484</v>
      </c>
      <c r="C2463" s="3">
        <f t="shared" si="36"/>
        <v>11</v>
      </c>
      <c r="D2463" s="3" t="s">
        <v>4</v>
      </c>
      <c r="E2463" s="3" t="s">
        <v>994</v>
      </c>
      <c r="F2463" s="4">
        <v>30.86</v>
      </c>
      <c r="G2463" s="3" t="s">
        <v>20</v>
      </c>
      <c r="H2463" s="3" t="str">
        <f t="shared" si="37"/>
        <v>Morning</v>
      </c>
      <c r="I2463" s="3">
        <f t="shared" si="38"/>
        <v>2</v>
      </c>
      <c r="J2463" s="3">
        <f t="shared" si="39"/>
        <v>12</v>
      </c>
    </row>
    <row r="2464" spans="1:10" ht="14.25" customHeight="1" x14ac:dyDescent="0.45">
      <c r="A2464" s="5">
        <v>45629</v>
      </c>
      <c r="B2464" s="1">
        <v>45629.488375393521</v>
      </c>
      <c r="C2464" s="3">
        <f t="shared" si="36"/>
        <v>11</v>
      </c>
      <c r="D2464" s="3" t="s">
        <v>4</v>
      </c>
      <c r="E2464" s="3" t="s">
        <v>839</v>
      </c>
      <c r="F2464" s="4">
        <v>30.86</v>
      </c>
      <c r="G2464" s="3" t="s">
        <v>20</v>
      </c>
      <c r="H2464" s="3" t="str">
        <f t="shared" si="37"/>
        <v>Morning</v>
      </c>
      <c r="I2464" s="3">
        <f t="shared" si="38"/>
        <v>2</v>
      </c>
      <c r="J2464" s="3">
        <f t="shared" si="39"/>
        <v>12</v>
      </c>
    </row>
    <row r="2465" spans="1:10" ht="14.25" customHeight="1" x14ac:dyDescent="0.45">
      <c r="A2465" s="5">
        <v>45629</v>
      </c>
      <c r="B2465" s="1">
        <v>45629.490213344907</v>
      </c>
      <c r="C2465" s="3">
        <f t="shared" si="36"/>
        <v>11</v>
      </c>
      <c r="D2465" s="3" t="s">
        <v>4</v>
      </c>
      <c r="E2465" s="3" t="s">
        <v>839</v>
      </c>
      <c r="F2465" s="4">
        <v>30.86</v>
      </c>
      <c r="G2465" s="3" t="s">
        <v>20</v>
      </c>
      <c r="H2465" s="3" t="str">
        <f t="shared" si="37"/>
        <v>Morning</v>
      </c>
      <c r="I2465" s="3">
        <f t="shared" si="38"/>
        <v>2</v>
      </c>
      <c r="J2465" s="3">
        <f t="shared" si="39"/>
        <v>12</v>
      </c>
    </row>
    <row r="2466" spans="1:10" ht="14.25" customHeight="1" x14ac:dyDescent="0.45">
      <c r="A2466" s="5">
        <v>45629</v>
      </c>
      <c r="B2466" s="1">
        <v>45629.868700833336</v>
      </c>
      <c r="C2466" s="3">
        <f t="shared" si="36"/>
        <v>20</v>
      </c>
      <c r="D2466" s="3" t="s">
        <v>4</v>
      </c>
      <c r="E2466" s="3" t="s">
        <v>995</v>
      </c>
      <c r="F2466" s="4">
        <v>35.76</v>
      </c>
      <c r="G2466" s="3" t="s">
        <v>24</v>
      </c>
      <c r="H2466" s="3" t="str">
        <f t="shared" si="37"/>
        <v>Night</v>
      </c>
      <c r="I2466" s="3">
        <f t="shared" si="38"/>
        <v>2</v>
      </c>
      <c r="J2466" s="3">
        <f t="shared" si="39"/>
        <v>12</v>
      </c>
    </row>
    <row r="2467" spans="1:10" ht="14.25" customHeight="1" x14ac:dyDescent="0.45">
      <c r="A2467" s="5">
        <v>45629</v>
      </c>
      <c r="B2467" s="1">
        <v>45629.898111886578</v>
      </c>
      <c r="C2467" s="3">
        <f t="shared" si="36"/>
        <v>21</v>
      </c>
      <c r="D2467" s="3" t="s">
        <v>4</v>
      </c>
      <c r="E2467" s="3" t="s">
        <v>705</v>
      </c>
      <c r="F2467" s="4">
        <v>35.76</v>
      </c>
      <c r="G2467" s="3" t="s">
        <v>13</v>
      </c>
      <c r="H2467" s="3" t="str">
        <f t="shared" si="37"/>
        <v>Night</v>
      </c>
      <c r="I2467" s="3">
        <f t="shared" si="38"/>
        <v>2</v>
      </c>
      <c r="J2467" s="3">
        <f t="shared" si="39"/>
        <v>12</v>
      </c>
    </row>
    <row r="2468" spans="1:10" ht="14.25" customHeight="1" x14ac:dyDescent="0.45">
      <c r="A2468" s="5">
        <v>45629</v>
      </c>
      <c r="B2468" s="1">
        <v>45629.898763020836</v>
      </c>
      <c r="C2468" s="3">
        <f t="shared" si="36"/>
        <v>21</v>
      </c>
      <c r="D2468" s="3" t="s">
        <v>4</v>
      </c>
      <c r="E2468" s="3" t="s">
        <v>705</v>
      </c>
      <c r="F2468" s="4">
        <v>35.76</v>
      </c>
      <c r="G2468" s="3" t="s">
        <v>49</v>
      </c>
      <c r="H2468" s="3" t="str">
        <f t="shared" si="37"/>
        <v>Night</v>
      </c>
      <c r="I2468" s="3">
        <f t="shared" si="38"/>
        <v>2</v>
      </c>
      <c r="J2468" s="3">
        <f t="shared" si="39"/>
        <v>12</v>
      </c>
    </row>
    <row r="2469" spans="1:10" ht="14.25" customHeight="1" x14ac:dyDescent="0.45">
      <c r="A2469" s="5">
        <v>45629</v>
      </c>
      <c r="B2469" s="1">
        <v>45629.899523761575</v>
      </c>
      <c r="C2469" s="3">
        <f t="shared" si="36"/>
        <v>21</v>
      </c>
      <c r="D2469" s="3" t="s">
        <v>4</v>
      </c>
      <c r="E2469" s="3" t="s">
        <v>705</v>
      </c>
      <c r="F2469" s="4">
        <v>35.76</v>
      </c>
      <c r="G2469" s="3" t="s">
        <v>15</v>
      </c>
      <c r="H2469" s="3" t="str">
        <f t="shared" si="37"/>
        <v>Night</v>
      </c>
      <c r="I2469" s="3">
        <f t="shared" si="38"/>
        <v>2</v>
      </c>
      <c r="J2469" s="3">
        <f t="shared" si="39"/>
        <v>12</v>
      </c>
    </row>
    <row r="2470" spans="1:10" ht="14.25" customHeight="1" x14ac:dyDescent="0.45">
      <c r="A2470" s="5">
        <v>45629</v>
      </c>
      <c r="B2470" s="1">
        <v>45629.930020520835</v>
      </c>
      <c r="C2470" s="3">
        <f t="shared" si="36"/>
        <v>22</v>
      </c>
      <c r="D2470" s="3" t="s">
        <v>4</v>
      </c>
      <c r="E2470" s="3" t="s">
        <v>996</v>
      </c>
      <c r="F2470" s="4">
        <v>30.86</v>
      </c>
      <c r="G2470" s="3" t="s">
        <v>20</v>
      </c>
      <c r="H2470" s="3" t="str">
        <f t="shared" si="37"/>
        <v>Night</v>
      </c>
      <c r="I2470" s="3">
        <f t="shared" si="38"/>
        <v>2</v>
      </c>
      <c r="J2470" s="3">
        <f t="shared" si="39"/>
        <v>12</v>
      </c>
    </row>
    <row r="2471" spans="1:10" ht="14.25" customHeight="1" x14ac:dyDescent="0.45">
      <c r="A2471" s="5">
        <v>45629</v>
      </c>
      <c r="B2471" s="1">
        <v>45629.931737083331</v>
      </c>
      <c r="C2471" s="3">
        <f t="shared" si="36"/>
        <v>22</v>
      </c>
      <c r="D2471" s="3" t="s">
        <v>4</v>
      </c>
      <c r="E2471" s="3" t="s">
        <v>226</v>
      </c>
      <c r="F2471" s="4">
        <v>35.76</v>
      </c>
      <c r="G2471" s="3" t="s">
        <v>49</v>
      </c>
      <c r="H2471" s="3" t="str">
        <f t="shared" si="37"/>
        <v>Night</v>
      </c>
      <c r="I2471" s="3">
        <f t="shared" si="38"/>
        <v>2</v>
      </c>
      <c r="J2471" s="3">
        <f t="shared" si="39"/>
        <v>12</v>
      </c>
    </row>
    <row r="2472" spans="1:10" ht="14.25" customHeight="1" x14ac:dyDescent="0.45">
      <c r="A2472" s="5">
        <v>45630</v>
      </c>
      <c r="B2472" s="1">
        <v>45630.356110185188</v>
      </c>
      <c r="C2472" s="3">
        <f t="shared" si="36"/>
        <v>8</v>
      </c>
      <c r="D2472" s="3" t="s">
        <v>4</v>
      </c>
      <c r="E2472" s="3" t="s">
        <v>161</v>
      </c>
      <c r="F2472" s="4">
        <v>25.96</v>
      </c>
      <c r="G2472" s="3" t="s">
        <v>34</v>
      </c>
      <c r="H2472" s="3" t="str">
        <f t="shared" si="37"/>
        <v>Morning</v>
      </c>
      <c r="I2472" s="3">
        <f t="shared" si="38"/>
        <v>3</v>
      </c>
      <c r="J2472" s="3">
        <f t="shared" si="39"/>
        <v>12</v>
      </c>
    </row>
    <row r="2473" spans="1:10" ht="14.25" customHeight="1" x14ac:dyDescent="0.45">
      <c r="A2473" s="5">
        <v>45630</v>
      </c>
      <c r="B2473" s="1">
        <v>45630.368405833331</v>
      </c>
      <c r="C2473" s="3">
        <f t="shared" si="36"/>
        <v>8</v>
      </c>
      <c r="D2473" s="3" t="s">
        <v>4</v>
      </c>
      <c r="E2473" s="3" t="s">
        <v>997</v>
      </c>
      <c r="F2473" s="4">
        <v>35.76</v>
      </c>
      <c r="G2473" s="3" t="s">
        <v>13</v>
      </c>
      <c r="H2473" s="3" t="str">
        <f t="shared" si="37"/>
        <v>Morning</v>
      </c>
      <c r="I2473" s="3">
        <f t="shared" si="38"/>
        <v>3</v>
      </c>
      <c r="J2473" s="3">
        <f t="shared" si="39"/>
        <v>12</v>
      </c>
    </row>
    <row r="2474" spans="1:10" ht="14.25" customHeight="1" x14ac:dyDescent="0.45">
      <c r="A2474" s="5">
        <v>45630</v>
      </c>
      <c r="B2474" s="1">
        <v>45630.36961814815</v>
      </c>
      <c r="C2474" s="3">
        <f t="shared" si="36"/>
        <v>8</v>
      </c>
      <c r="D2474" s="3" t="s">
        <v>4</v>
      </c>
      <c r="E2474" s="3" t="s">
        <v>998</v>
      </c>
      <c r="F2474" s="4">
        <v>35.76</v>
      </c>
      <c r="G2474" s="3" t="s">
        <v>13</v>
      </c>
      <c r="H2474" s="3" t="str">
        <f t="shared" si="37"/>
        <v>Morning</v>
      </c>
      <c r="I2474" s="3">
        <f t="shared" si="38"/>
        <v>3</v>
      </c>
      <c r="J2474" s="3">
        <f t="shared" si="39"/>
        <v>12</v>
      </c>
    </row>
    <row r="2475" spans="1:10" ht="14.25" customHeight="1" x14ac:dyDescent="0.45">
      <c r="A2475" s="5">
        <v>45630</v>
      </c>
      <c r="B2475" s="1">
        <v>45630.377941493054</v>
      </c>
      <c r="C2475" s="3">
        <f t="shared" si="36"/>
        <v>9</v>
      </c>
      <c r="D2475" s="3" t="s">
        <v>4</v>
      </c>
      <c r="E2475" s="3" t="s">
        <v>999</v>
      </c>
      <c r="F2475" s="4">
        <v>25.96</v>
      </c>
      <c r="G2475" s="3" t="s">
        <v>17</v>
      </c>
      <c r="H2475" s="3" t="str">
        <f t="shared" si="37"/>
        <v>Morning</v>
      </c>
      <c r="I2475" s="3">
        <f t="shared" si="38"/>
        <v>3</v>
      </c>
      <c r="J2475" s="3">
        <f t="shared" si="39"/>
        <v>12</v>
      </c>
    </row>
    <row r="2476" spans="1:10" ht="14.25" customHeight="1" x14ac:dyDescent="0.45">
      <c r="A2476" s="5">
        <v>45630</v>
      </c>
      <c r="B2476" s="1">
        <v>45630.432654953707</v>
      </c>
      <c r="C2476" s="3">
        <f t="shared" si="36"/>
        <v>10</v>
      </c>
      <c r="D2476" s="3" t="s">
        <v>4</v>
      </c>
      <c r="E2476" s="3" t="s">
        <v>296</v>
      </c>
      <c r="F2476" s="4">
        <v>30.86</v>
      </c>
      <c r="G2476" s="3" t="s">
        <v>20</v>
      </c>
      <c r="H2476" s="3" t="str">
        <f t="shared" si="37"/>
        <v>Morning</v>
      </c>
      <c r="I2476" s="3">
        <f t="shared" si="38"/>
        <v>3</v>
      </c>
      <c r="J2476" s="3">
        <f t="shared" si="39"/>
        <v>12</v>
      </c>
    </row>
    <row r="2477" spans="1:10" ht="14.25" customHeight="1" x14ac:dyDescent="0.45">
      <c r="A2477" s="5">
        <v>45630</v>
      </c>
      <c r="B2477" s="1">
        <v>45630.433425810188</v>
      </c>
      <c r="C2477" s="3">
        <f t="shared" si="36"/>
        <v>10</v>
      </c>
      <c r="D2477" s="3" t="s">
        <v>4</v>
      </c>
      <c r="E2477" s="3" t="s">
        <v>296</v>
      </c>
      <c r="F2477" s="4">
        <v>30.86</v>
      </c>
      <c r="G2477" s="3" t="s">
        <v>20</v>
      </c>
      <c r="H2477" s="3" t="str">
        <f t="shared" si="37"/>
        <v>Morning</v>
      </c>
      <c r="I2477" s="3">
        <f t="shared" si="38"/>
        <v>3</v>
      </c>
      <c r="J2477" s="3">
        <f t="shared" si="39"/>
        <v>12</v>
      </c>
    </row>
    <row r="2478" spans="1:10" ht="14.25" customHeight="1" x14ac:dyDescent="0.45">
      <c r="A2478" s="5">
        <v>45630</v>
      </c>
      <c r="B2478" s="1">
        <v>45630.435390636572</v>
      </c>
      <c r="C2478" s="3">
        <f t="shared" si="36"/>
        <v>10</v>
      </c>
      <c r="D2478" s="3" t="s">
        <v>4</v>
      </c>
      <c r="E2478" s="3" t="s">
        <v>1000</v>
      </c>
      <c r="F2478" s="4">
        <v>30.86</v>
      </c>
      <c r="G2478" s="3" t="s">
        <v>20</v>
      </c>
      <c r="H2478" s="3" t="str">
        <f t="shared" si="37"/>
        <v>Morning</v>
      </c>
      <c r="I2478" s="3">
        <f t="shared" si="38"/>
        <v>3</v>
      </c>
      <c r="J2478" s="3">
        <f t="shared" si="39"/>
        <v>12</v>
      </c>
    </row>
    <row r="2479" spans="1:10" ht="14.25" customHeight="1" x14ac:dyDescent="0.45">
      <c r="A2479" s="5">
        <v>45630</v>
      </c>
      <c r="B2479" s="1">
        <v>45630.437356446761</v>
      </c>
      <c r="C2479" s="3">
        <f t="shared" si="36"/>
        <v>10</v>
      </c>
      <c r="D2479" s="3" t="s">
        <v>4</v>
      </c>
      <c r="E2479" s="3" t="s">
        <v>803</v>
      </c>
      <c r="F2479" s="4">
        <v>35.76</v>
      </c>
      <c r="G2479" s="3" t="s">
        <v>15</v>
      </c>
      <c r="H2479" s="3" t="str">
        <f t="shared" si="37"/>
        <v>Morning</v>
      </c>
      <c r="I2479" s="3">
        <f t="shared" si="38"/>
        <v>3</v>
      </c>
      <c r="J2479" s="3">
        <f t="shared" si="39"/>
        <v>12</v>
      </c>
    </row>
    <row r="2480" spans="1:10" ht="14.25" customHeight="1" x14ac:dyDescent="0.45">
      <c r="A2480" s="5">
        <v>45630</v>
      </c>
      <c r="B2480" s="1">
        <v>45630.490251423609</v>
      </c>
      <c r="C2480" s="3">
        <f t="shared" si="36"/>
        <v>11</v>
      </c>
      <c r="D2480" s="3" t="s">
        <v>4</v>
      </c>
      <c r="E2480" s="3" t="s">
        <v>1001</v>
      </c>
      <c r="F2480" s="4">
        <v>30.86</v>
      </c>
      <c r="G2480" s="3" t="s">
        <v>20</v>
      </c>
      <c r="H2480" s="3" t="str">
        <f t="shared" si="37"/>
        <v>Morning</v>
      </c>
      <c r="I2480" s="3">
        <f t="shared" si="38"/>
        <v>3</v>
      </c>
      <c r="J2480" s="3">
        <f t="shared" si="39"/>
        <v>12</v>
      </c>
    </row>
    <row r="2481" spans="1:10" ht="14.25" customHeight="1" x14ac:dyDescent="0.45">
      <c r="A2481" s="5">
        <v>45630</v>
      </c>
      <c r="B2481" s="1">
        <v>45630.606883182867</v>
      </c>
      <c r="C2481" s="3">
        <f t="shared" si="36"/>
        <v>14</v>
      </c>
      <c r="D2481" s="3" t="s">
        <v>4</v>
      </c>
      <c r="E2481" s="3" t="s">
        <v>1002</v>
      </c>
      <c r="F2481" s="4">
        <v>35.76</v>
      </c>
      <c r="G2481" s="3" t="s">
        <v>15</v>
      </c>
      <c r="H2481" s="3" t="str">
        <f t="shared" si="37"/>
        <v>Afternoon</v>
      </c>
      <c r="I2481" s="3">
        <f t="shared" si="38"/>
        <v>3</v>
      </c>
      <c r="J2481" s="3">
        <f t="shared" si="39"/>
        <v>12</v>
      </c>
    </row>
    <row r="2482" spans="1:10" ht="14.25" customHeight="1" x14ac:dyDescent="0.45">
      <c r="A2482" s="5">
        <v>45631</v>
      </c>
      <c r="B2482" s="1">
        <v>45631.3706977662</v>
      </c>
      <c r="C2482" s="3">
        <f t="shared" si="36"/>
        <v>8</v>
      </c>
      <c r="D2482" s="3" t="s">
        <v>4</v>
      </c>
      <c r="E2482" s="3" t="s">
        <v>1003</v>
      </c>
      <c r="F2482" s="4">
        <v>25.96</v>
      </c>
      <c r="G2482" s="3" t="s">
        <v>17</v>
      </c>
      <c r="H2482" s="3" t="str">
        <f t="shared" si="37"/>
        <v>Morning</v>
      </c>
      <c r="I2482" s="3">
        <f t="shared" si="38"/>
        <v>4</v>
      </c>
      <c r="J2482" s="3">
        <f t="shared" si="39"/>
        <v>12</v>
      </c>
    </row>
    <row r="2483" spans="1:10" ht="14.25" customHeight="1" x14ac:dyDescent="0.45">
      <c r="A2483" s="5">
        <v>45631</v>
      </c>
      <c r="B2483" s="1">
        <v>45631.389222627316</v>
      </c>
      <c r="C2483" s="3">
        <f t="shared" si="36"/>
        <v>9</v>
      </c>
      <c r="D2483" s="3" t="s">
        <v>4</v>
      </c>
      <c r="E2483" s="3" t="s">
        <v>161</v>
      </c>
      <c r="F2483" s="4">
        <v>25.96</v>
      </c>
      <c r="G2483" s="3" t="s">
        <v>34</v>
      </c>
      <c r="H2483" s="3" t="str">
        <f t="shared" si="37"/>
        <v>Morning</v>
      </c>
      <c r="I2483" s="3">
        <f t="shared" si="38"/>
        <v>4</v>
      </c>
      <c r="J2483" s="3">
        <f t="shared" si="39"/>
        <v>12</v>
      </c>
    </row>
    <row r="2484" spans="1:10" ht="14.25" customHeight="1" x14ac:dyDescent="0.45">
      <c r="A2484" s="5">
        <v>45631</v>
      </c>
      <c r="B2484" s="1">
        <v>45631.418648761573</v>
      </c>
      <c r="C2484" s="3">
        <f t="shared" si="36"/>
        <v>10</v>
      </c>
      <c r="D2484" s="3" t="s">
        <v>4</v>
      </c>
      <c r="E2484" s="3" t="s">
        <v>296</v>
      </c>
      <c r="F2484" s="4">
        <v>30.86</v>
      </c>
      <c r="G2484" s="3" t="s">
        <v>20</v>
      </c>
      <c r="H2484" s="3" t="str">
        <f t="shared" si="37"/>
        <v>Morning</v>
      </c>
      <c r="I2484" s="3">
        <f t="shared" si="38"/>
        <v>4</v>
      </c>
      <c r="J2484" s="3">
        <f t="shared" si="39"/>
        <v>12</v>
      </c>
    </row>
    <row r="2485" spans="1:10" ht="14.25" customHeight="1" x14ac:dyDescent="0.45">
      <c r="A2485" s="5">
        <v>45631</v>
      </c>
      <c r="B2485" s="1">
        <v>45631.420202986112</v>
      </c>
      <c r="C2485" s="3">
        <f t="shared" si="36"/>
        <v>10</v>
      </c>
      <c r="D2485" s="3" t="s">
        <v>4</v>
      </c>
      <c r="E2485" s="3" t="s">
        <v>296</v>
      </c>
      <c r="F2485" s="4">
        <v>30.86</v>
      </c>
      <c r="G2485" s="3" t="s">
        <v>20</v>
      </c>
      <c r="H2485" s="3" t="str">
        <f t="shared" si="37"/>
        <v>Morning</v>
      </c>
      <c r="I2485" s="3">
        <f t="shared" si="38"/>
        <v>4</v>
      </c>
      <c r="J2485" s="3">
        <f t="shared" si="39"/>
        <v>12</v>
      </c>
    </row>
    <row r="2486" spans="1:10" ht="14.25" customHeight="1" x14ac:dyDescent="0.45">
      <c r="A2486" s="5">
        <v>45631</v>
      </c>
      <c r="B2486" s="1">
        <v>45631.480535405091</v>
      </c>
      <c r="C2486" s="3">
        <f t="shared" si="36"/>
        <v>11</v>
      </c>
      <c r="D2486" s="3" t="s">
        <v>4</v>
      </c>
      <c r="E2486" s="3" t="s">
        <v>599</v>
      </c>
      <c r="F2486" s="4">
        <v>35.76</v>
      </c>
      <c r="G2486" s="3" t="s">
        <v>13</v>
      </c>
      <c r="H2486" s="3" t="str">
        <f t="shared" si="37"/>
        <v>Morning</v>
      </c>
      <c r="I2486" s="3">
        <f t="shared" si="38"/>
        <v>4</v>
      </c>
      <c r="J2486" s="3">
        <f t="shared" si="39"/>
        <v>12</v>
      </c>
    </row>
    <row r="2487" spans="1:10" ht="14.25" customHeight="1" x14ac:dyDescent="0.45">
      <c r="A2487" s="5">
        <v>45631</v>
      </c>
      <c r="B2487" s="1">
        <v>45631.493571261577</v>
      </c>
      <c r="C2487" s="3">
        <f t="shared" si="36"/>
        <v>11</v>
      </c>
      <c r="D2487" s="3" t="s">
        <v>4</v>
      </c>
      <c r="E2487" s="3" t="s">
        <v>1004</v>
      </c>
      <c r="F2487" s="4">
        <v>25.96</v>
      </c>
      <c r="G2487" s="3" t="s">
        <v>17</v>
      </c>
      <c r="H2487" s="3" t="str">
        <f t="shared" si="37"/>
        <v>Morning</v>
      </c>
      <c r="I2487" s="3">
        <f t="shared" si="38"/>
        <v>4</v>
      </c>
      <c r="J2487" s="3">
        <f t="shared" si="39"/>
        <v>12</v>
      </c>
    </row>
    <row r="2488" spans="1:10" ht="14.25" customHeight="1" x14ac:dyDescent="0.45">
      <c r="A2488" s="5">
        <v>45631</v>
      </c>
      <c r="B2488" s="1">
        <v>45631.604841921297</v>
      </c>
      <c r="C2488" s="3">
        <f t="shared" si="36"/>
        <v>14</v>
      </c>
      <c r="D2488" s="3" t="s">
        <v>4</v>
      </c>
      <c r="E2488" s="3" t="s">
        <v>1005</v>
      </c>
      <c r="F2488" s="4">
        <v>35.76</v>
      </c>
      <c r="G2488" s="3" t="s">
        <v>49</v>
      </c>
      <c r="H2488" s="3" t="str">
        <f t="shared" si="37"/>
        <v>Afternoon</v>
      </c>
      <c r="I2488" s="3">
        <f t="shared" si="38"/>
        <v>4</v>
      </c>
      <c r="J2488" s="3">
        <f t="shared" si="39"/>
        <v>12</v>
      </c>
    </row>
    <row r="2489" spans="1:10" ht="14.25" customHeight="1" x14ac:dyDescent="0.45">
      <c r="A2489" s="5">
        <v>45631</v>
      </c>
      <c r="B2489" s="1">
        <v>45631.63980863426</v>
      </c>
      <c r="C2489" s="3">
        <f t="shared" si="36"/>
        <v>15</v>
      </c>
      <c r="D2489" s="3" t="s">
        <v>4</v>
      </c>
      <c r="E2489" s="3" t="s">
        <v>926</v>
      </c>
      <c r="F2489" s="4">
        <v>35.76</v>
      </c>
      <c r="G2489" s="3" t="s">
        <v>13</v>
      </c>
      <c r="H2489" s="3" t="str">
        <f t="shared" si="37"/>
        <v>Afternoon</v>
      </c>
      <c r="I2489" s="3">
        <f t="shared" si="38"/>
        <v>4</v>
      </c>
      <c r="J2489" s="3">
        <f t="shared" si="39"/>
        <v>12</v>
      </c>
    </row>
    <row r="2490" spans="1:10" ht="14.25" customHeight="1" x14ac:dyDescent="0.45">
      <c r="A2490" s="5">
        <v>45631</v>
      </c>
      <c r="B2490" s="1">
        <v>45631.668171469908</v>
      </c>
      <c r="C2490" s="3">
        <f t="shared" si="36"/>
        <v>16</v>
      </c>
      <c r="D2490" s="3" t="s">
        <v>4</v>
      </c>
      <c r="E2490" s="3" t="s">
        <v>791</v>
      </c>
      <c r="F2490" s="4">
        <v>35.76</v>
      </c>
      <c r="G2490" s="3" t="s">
        <v>13</v>
      </c>
      <c r="H2490" s="3" t="str">
        <f t="shared" si="37"/>
        <v>Afternoon</v>
      </c>
      <c r="I2490" s="3">
        <f t="shared" si="38"/>
        <v>4</v>
      </c>
      <c r="J2490" s="3">
        <f t="shared" si="39"/>
        <v>12</v>
      </c>
    </row>
    <row r="2491" spans="1:10" ht="14.25" customHeight="1" x14ac:dyDescent="0.45">
      <c r="A2491" s="5">
        <v>45632</v>
      </c>
      <c r="B2491" s="1">
        <v>45632.487714097224</v>
      </c>
      <c r="C2491" s="3">
        <f t="shared" si="36"/>
        <v>11</v>
      </c>
      <c r="D2491" s="3" t="s">
        <v>4</v>
      </c>
      <c r="E2491" s="3" t="s">
        <v>926</v>
      </c>
      <c r="F2491" s="4">
        <v>35.76</v>
      </c>
      <c r="G2491" s="3" t="s">
        <v>13</v>
      </c>
      <c r="H2491" s="3" t="str">
        <f t="shared" si="37"/>
        <v>Morning</v>
      </c>
      <c r="I2491" s="3">
        <f t="shared" si="38"/>
        <v>5</v>
      </c>
      <c r="J2491" s="3">
        <f t="shared" si="39"/>
        <v>12</v>
      </c>
    </row>
    <row r="2492" spans="1:10" ht="14.25" customHeight="1" x14ac:dyDescent="0.45">
      <c r="A2492" s="5">
        <v>45632</v>
      </c>
      <c r="B2492" s="1">
        <v>45632.68886603009</v>
      </c>
      <c r="C2492" s="3">
        <f t="shared" si="36"/>
        <v>16</v>
      </c>
      <c r="D2492" s="3" t="s">
        <v>4</v>
      </c>
      <c r="E2492" s="3" t="s">
        <v>958</v>
      </c>
      <c r="F2492" s="4">
        <v>35.76</v>
      </c>
      <c r="G2492" s="3" t="s">
        <v>15</v>
      </c>
      <c r="H2492" s="3" t="str">
        <f t="shared" si="37"/>
        <v>Afternoon</v>
      </c>
      <c r="I2492" s="3">
        <f t="shared" si="38"/>
        <v>5</v>
      </c>
      <c r="J2492" s="3">
        <f t="shared" si="39"/>
        <v>12</v>
      </c>
    </row>
    <row r="2493" spans="1:10" ht="14.25" customHeight="1" x14ac:dyDescent="0.45">
      <c r="A2493" s="5">
        <v>45632</v>
      </c>
      <c r="B2493" s="1">
        <v>45632.93788513889</v>
      </c>
      <c r="C2493" s="3">
        <f t="shared" si="36"/>
        <v>22</v>
      </c>
      <c r="D2493" s="3" t="s">
        <v>4</v>
      </c>
      <c r="E2493" s="3" t="s">
        <v>751</v>
      </c>
      <c r="F2493" s="4">
        <v>35.76</v>
      </c>
      <c r="G2493" s="3" t="s">
        <v>13</v>
      </c>
      <c r="H2493" s="3" t="str">
        <f t="shared" si="37"/>
        <v>Night</v>
      </c>
      <c r="I2493" s="3">
        <f t="shared" si="38"/>
        <v>5</v>
      </c>
      <c r="J2493" s="3">
        <f t="shared" si="39"/>
        <v>12</v>
      </c>
    </row>
    <row r="2494" spans="1:10" ht="14.25" customHeight="1" x14ac:dyDescent="0.45">
      <c r="A2494" s="5">
        <v>45632</v>
      </c>
      <c r="B2494" s="1">
        <v>45632.938541689815</v>
      </c>
      <c r="C2494" s="3">
        <f t="shared" si="36"/>
        <v>22</v>
      </c>
      <c r="D2494" s="3" t="s">
        <v>4</v>
      </c>
      <c r="E2494" s="3" t="s">
        <v>751</v>
      </c>
      <c r="F2494" s="4">
        <v>35.76</v>
      </c>
      <c r="G2494" s="3" t="s">
        <v>15</v>
      </c>
      <c r="H2494" s="3" t="str">
        <f t="shared" si="37"/>
        <v>Night</v>
      </c>
      <c r="I2494" s="3">
        <f t="shared" si="38"/>
        <v>5</v>
      </c>
      <c r="J2494" s="3">
        <f t="shared" si="39"/>
        <v>12</v>
      </c>
    </row>
    <row r="2495" spans="1:10" ht="14.25" customHeight="1" x14ac:dyDescent="0.45">
      <c r="A2495" s="5">
        <v>45633</v>
      </c>
      <c r="B2495" s="1">
        <v>45633.470256284723</v>
      </c>
      <c r="C2495" s="3">
        <f t="shared" si="36"/>
        <v>11</v>
      </c>
      <c r="D2495" s="3" t="s">
        <v>4</v>
      </c>
      <c r="E2495" s="3" t="s">
        <v>1006</v>
      </c>
      <c r="F2495" s="4">
        <v>30.86</v>
      </c>
      <c r="G2495" s="3" t="s">
        <v>20</v>
      </c>
      <c r="H2495" s="3" t="str">
        <f t="shared" si="37"/>
        <v>Morning</v>
      </c>
      <c r="I2495" s="3">
        <f t="shared" si="38"/>
        <v>6</v>
      </c>
      <c r="J2495" s="3">
        <f t="shared" si="39"/>
        <v>12</v>
      </c>
    </row>
    <row r="2496" spans="1:10" ht="14.25" customHeight="1" x14ac:dyDescent="0.45">
      <c r="A2496" s="5">
        <v>45633</v>
      </c>
      <c r="B2496" s="1">
        <v>45633.594940891206</v>
      </c>
      <c r="C2496" s="3">
        <f t="shared" si="36"/>
        <v>14</v>
      </c>
      <c r="D2496" s="3" t="s">
        <v>4</v>
      </c>
      <c r="E2496" s="3" t="s">
        <v>1007</v>
      </c>
      <c r="F2496" s="4">
        <v>25.96</v>
      </c>
      <c r="G2496" s="3" t="s">
        <v>17</v>
      </c>
      <c r="H2496" s="3" t="str">
        <f t="shared" si="37"/>
        <v>Afternoon</v>
      </c>
      <c r="I2496" s="3">
        <f t="shared" si="38"/>
        <v>6</v>
      </c>
      <c r="J2496" s="3">
        <f t="shared" si="39"/>
        <v>12</v>
      </c>
    </row>
    <row r="2497" spans="1:10" ht="14.25" customHeight="1" x14ac:dyDescent="0.45">
      <c r="A2497" s="5">
        <v>45633</v>
      </c>
      <c r="B2497" s="1">
        <v>45633.655611817128</v>
      </c>
      <c r="C2497" s="3">
        <f t="shared" si="36"/>
        <v>15</v>
      </c>
      <c r="D2497" s="3" t="s">
        <v>4</v>
      </c>
      <c r="E2497" s="3" t="s">
        <v>429</v>
      </c>
      <c r="F2497" s="4">
        <v>35.76</v>
      </c>
      <c r="G2497" s="3" t="s">
        <v>13</v>
      </c>
      <c r="H2497" s="3" t="str">
        <f t="shared" si="37"/>
        <v>Afternoon</v>
      </c>
      <c r="I2497" s="3">
        <f t="shared" si="38"/>
        <v>6</v>
      </c>
      <c r="J2497" s="3">
        <f t="shared" si="39"/>
        <v>12</v>
      </c>
    </row>
    <row r="2498" spans="1:10" ht="14.25" customHeight="1" x14ac:dyDescent="0.45">
      <c r="A2498" s="5">
        <v>45633</v>
      </c>
      <c r="B2498" s="1">
        <v>45633.799461712966</v>
      </c>
      <c r="C2498" s="3">
        <f t="shared" si="36"/>
        <v>19</v>
      </c>
      <c r="D2498" s="3" t="s">
        <v>4</v>
      </c>
      <c r="E2498" s="3" t="s">
        <v>226</v>
      </c>
      <c r="F2498" s="4">
        <v>35.76</v>
      </c>
      <c r="G2498" s="3" t="s">
        <v>49</v>
      </c>
      <c r="H2498" s="3" t="str">
        <f t="shared" si="37"/>
        <v>Night</v>
      </c>
      <c r="I2498" s="3">
        <f t="shared" si="38"/>
        <v>6</v>
      </c>
      <c r="J2498" s="3">
        <f t="shared" si="39"/>
        <v>12</v>
      </c>
    </row>
    <row r="2499" spans="1:10" ht="14.25" customHeight="1" x14ac:dyDescent="0.45">
      <c r="A2499" s="5">
        <v>45633</v>
      </c>
      <c r="B2499" s="1">
        <v>45633.916782337961</v>
      </c>
      <c r="C2499" s="3">
        <f t="shared" si="36"/>
        <v>22</v>
      </c>
      <c r="D2499" s="3" t="s">
        <v>4</v>
      </c>
      <c r="E2499" s="3" t="s">
        <v>1008</v>
      </c>
      <c r="F2499" s="4">
        <v>30.86</v>
      </c>
      <c r="G2499" s="3" t="s">
        <v>20</v>
      </c>
      <c r="H2499" s="3" t="str">
        <f t="shared" si="37"/>
        <v>Night</v>
      </c>
      <c r="I2499" s="3">
        <f t="shared" si="38"/>
        <v>6</v>
      </c>
      <c r="J2499" s="3">
        <f t="shared" si="39"/>
        <v>12</v>
      </c>
    </row>
    <row r="2500" spans="1:10" ht="14.25" customHeight="1" x14ac:dyDescent="0.45">
      <c r="A2500" s="5">
        <v>45633</v>
      </c>
      <c r="B2500" s="1">
        <v>45633.936308888886</v>
      </c>
      <c r="C2500" s="3">
        <f t="shared" si="36"/>
        <v>22</v>
      </c>
      <c r="D2500" s="3" t="s">
        <v>4</v>
      </c>
      <c r="E2500" s="3" t="s">
        <v>1009</v>
      </c>
      <c r="F2500" s="4">
        <v>25.96</v>
      </c>
      <c r="G2500" s="3" t="s">
        <v>17</v>
      </c>
      <c r="H2500" s="3" t="str">
        <f t="shared" si="37"/>
        <v>Night</v>
      </c>
      <c r="I2500" s="3">
        <f t="shared" si="38"/>
        <v>6</v>
      </c>
      <c r="J2500" s="3">
        <f t="shared" si="39"/>
        <v>12</v>
      </c>
    </row>
    <row r="2501" spans="1:10" ht="14.25" customHeight="1" x14ac:dyDescent="0.45">
      <c r="A2501" s="5">
        <v>45634</v>
      </c>
      <c r="B2501" s="1">
        <v>45634.353764733794</v>
      </c>
      <c r="C2501" s="3">
        <f t="shared" si="36"/>
        <v>8</v>
      </c>
      <c r="D2501" s="3" t="s">
        <v>4</v>
      </c>
      <c r="E2501" s="3" t="s">
        <v>161</v>
      </c>
      <c r="F2501" s="4">
        <v>25.96</v>
      </c>
      <c r="G2501" s="3" t="s">
        <v>34</v>
      </c>
      <c r="H2501" s="3" t="str">
        <f t="shared" si="37"/>
        <v>Morning</v>
      </c>
      <c r="I2501" s="3">
        <f t="shared" si="38"/>
        <v>7</v>
      </c>
      <c r="J2501" s="3">
        <f t="shared" si="39"/>
        <v>12</v>
      </c>
    </row>
    <row r="2502" spans="1:10" ht="14.25" customHeight="1" x14ac:dyDescent="0.45">
      <c r="A2502" s="5">
        <v>45634</v>
      </c>
      <c r="B2502" s="1">
        <v>45634.446275000002</v>
      </c>
      <c r="C2502" s="3">
        <f t="shared" si="36"/>
        <v>10</v>
      </c>
      <c r="D2502" s="3" t="s">
        <v>4</v>
      </c>
      <c r="E2502" s="3" t="s">
        <v>807</v>
      </c>
      <c r="F2502" s="4">
        <v>35.76</v>
      </c>
      <c r="G2502" s="3" t="s">
        <v>13</v>
      </c>
      <c r="H2502" s="3" t="str">
        <f t="shared" si="37"/>
        <v>Morning</v>
      </c>
      <c r="I2502" s="3">
        <f t="shared" si="38"/>
        <v>7</v>
      </c>
      <c r="J2502" s="3">
        <f t="shared" si="39"/>
        <v>12</v>
      </c>
    </row>
    <row r="2503" spans="1:10" ht="14.25" customHeight="1" x14ac:dyDescent="0.45">
      <c r="A2503" s="5">
        <v>45634</v>
      </c>
      <c r="B2503" s="1">
        <v>45634.447022291664</v>
      </c>
      <c r="C2503" s="3">
        <f t="shared" si="36"/>
        <v>10</v>
      </c>
      <c r="D2503" s="3" t="s">
        <v>4</v>
      </c>
      <c r="E2503" s="3" t="s">
        <v>807</v>
      </c>
      <c r="F2503" s="4">
        <v>35.76</v>
      </c>
      <c r="G2503" s="3" t="s">
        <v>49</v>
      </c>
      <c r="H2503" s="3" t="str">
        <f t="shared" si="37"/>
        <v>Morning</v>
      </c>
      <c r="I2503" s="3">
        <f t="shared" si="38"/>
        <v>7</v>
      </c>
      <c r="J2503" s="3">
        <f t="shared" si="39"/>
        <v>12</v>
      </c>
    </row>
    <row r="2504" spans="1:10" ht="14.25" customHeight="1" x14ac:dyDescent="0.45">
      <c r="A2504" s="5">
        <v>45634</v>
      </c>
      <c r="B2504" s="1">
        <v>45634.535889756946</v>
      </c>
      <c r="C2504" s="3">
        <f t="shared" si="36"/>
        <v>12</v>
      </c>
      <c r="D2504" s="3" t="s">
        <v>4</v>
      </c>
      <c r="E2504" s="3" t="s">
        <v>1010</v>
      </c>
      <c r="F2504" s="4">
        <v>25.96</v>
      </c>
      <c r="G2504" s="3" t="s">
        <v>34</v>
      </c>
      <c r="H2504" s="3" t="str">
        <f t="shared" si="37"/>
        <v>Afternoon</v>
      </c>
      <c r="I2504" s="3">
        <f t="shared" si="38"/>
        <v>7</v>
      </c>
      <c r="J2504" s="3">
        <f t="shared" si="39"/>
        <v>12</v>
      </c>
    </row>
    <row r="2505" spans="1:10" ht="14.25" customHeight="1" x14ac:dyDescent="0.45">
      <c r="A2505" s="5">
        <v>45634</v>
      </c>
      <c r="B2505" s="1">
        <v>45634.543474560189</v>
      </c>
      <c r="C2505" s="3">
        <f t="shared" si="36"/>
        <v>13</v>
      </c>
      <c r="D2505" s="3" t="s">
        <v>4</v>
      </c>
      <c r="E2505" s="3" t="s">
        <v>1011</v>
      </c>
      <c r="F2505" s="4">
        <v>30.86</v>
      </c>
      <c r="G2505" s="3" t="s">
        <v>20</v>
      </c>
      <c r="H2505" s="3" t="str">
        <f t="shared" si="37"/>
        <v>Afternoon</v>
      </c>
      <c r="I2505" s="3">
        <f t="shared" si="38"/>
        <v>7</v>
      </c>
      <c r="J2505" s="3">
        <f t="shared" si="39"/>
        <v>12</v>
      </c>
    </row>
    <row r="2506" spans="1:10" ht="14.25" customHeight="1" x14ac:dyDescent="0.45">
      <c r="A2506" s="5">
        <v>45634</v>
      </c>
      <c r="B2506" s="1">
        <v>45634.544198148149</v>
      </c>
      <c r="C2506" s="3">
        <f t="shared" si="36"/>
        <v>13</v>
      </c>
      <c r="D2506" s="3" t="s">
        <v>4</v>
      </c>
      <c r="E2506" s="3" t="s">
        <v>1011</v>
      </c>
      <c r="F2506" s="4">
        <v>30.86</v>
      </c>
      <c r="G2506" s="3" t="s">
        <v>20</v>
      </c>
      <c r="H2506" s="3" t="str">
        <f t="shared" si="37"/>
        <v>Afternoon</v>
      </c>
      <c r="I2506" s="3">
        <f t="shared" si="38"/>
        <v>7</v>
      </c>
      <c r="J2506" s="3">
        <f t="shared" si="39"/>
        <v>12</v>
      </c>
    </row>
    <row r="2507" spans="1:10" ht="14.25" customHeight="1" x14ac:dyDescent="0.45">
      <c r="A2507" s="5">
        <v>45634</v>
      </c>
      <c r="B2507" s="1">
        <v>45634.72672791667</v>
      </c>
      <c r="C2507" s="3">
        <f t="shared" si="36"/>
        <v>17</v>
      </c>
      <c r="D2507" s="3" t="s">
        <v>4</v>
      </c>
      <c r="E2507" s="3" t="s">
        <v>226</v>
      </c>
      <c r="F2507" s="4">
        <v>35.76</v>
      </c>
      <c r="G2507" s="3" t="s">
        <v>49</v>
      </c>
      <c r="H2507" s="3" t="str">
        <f t="shared" si="37"/>
        <v>Night</v>
      </c>
      <c r="I2507" s="3">
        <f t="shared" si="38"/>
        <v>7</v>
      </c>
      <c r="J2507" s="3">
        <f t="shared" si="39"/>
        <v>12</v>
      </c>
    </row>
    <row r="2508" spans="1:10" ht="14.25" customHeight="1" x14ac:dyDescent="0.45">
      <c r="A2508" s="5">
        <v>45634</v>
      </c>
      <c r="B2508" s="1">
        <v>45634.779036493055</v>
      </c>
      <c r="C2508" s="3">
        <f t="shared" si="36"/>
        <v>18</v>
      </c>
      <c r="D2508" s="3" t="s">
        <v>4</v>
      </c>
      <c r="E2508" s="3" t="s">
        <v>1012</v>
      </c>
      <c r="F2508" s="4">
        <v>21.06</v>
      </c>
      <c r="G2508" s="3" t="s">
        <v>41</v>
      </c>
      <c r="H2508" s="3" t="str">
        <f t="shared" si="37"/>
        <v>Night</v>
      </c>
      <c r="I2508" s="3">
        <f t="shared" si="38"/>
        <v>7</v>
      </c>
      <c r="J2508" s="3">
        <f t="shared" si="39"/>
        <v>12</v>
      </c>
    </row>
    <row r="2509" spans="1:10" ht="14.25" customHeight="1" x14ac:dyDescent="0.45">
      <c r="A2509" s="5">
        <v>45634</v>
      </c>
      <c r="B2509" s="1">
        <v>45634.866191377318</v>
      </c>
      <c r="C2509" s="3">
        <f t="shared" si="36"/>
        <v>20</v>
      </c>
      <c r="D2509" s="3" t="s">
        <v>4</v>
      </c>
      <c r="E2509" s="3" t="s">
        <v>117</v>
      </c>
      <c r="F2509" s="4">
        <v>35.76</v>
      </c>
      <c r="G2509" s="3" t="s">
        <v>49</v>
      </c>
      <c r="H2509" s="3" t="str">
        <f t="shared" si="37"/>
        <v>Night</v>
      </c>
      <c r="I2509" s="3">
        <f t="shared" si="38"/>
        <v>7</v>
      </c>
      <c r="J2509" s="3">
        <f t="shared" si="39"/>
        <v>12</v>
      </c>
    </row>
    <row r="2510" spans="1:10" ht="14.25" customHeight="1" x14ac:dyDescent="0.45">
      <c r="A2510" s="5">
        <v>45634</v>
      </c>
      <c r="B2510" s="1">
        <v>45634.894792581021</v>
      </c>
      <c r="C2510" s="3">
        <f t="shared" si="36"/>
        <v>21</v>
      </c>
      <c r="D2510" s="3" t="s">
        <v>4</v>
      </c>
      <c r="E2510" s="3" t="s">
        <v>1013</v>
      </c>
      <c r="F2510" s="4">
        <v>30.86</v>
      </c>
      <c r="G2510" s="3" t="s">
        <v>20</v>
      </c>
      <c r="H2510" s="3" t="str">
        <f t="shared" si="37"/>
        <v>Night</v>
      </c>
      <c r="I2510" s="3">
        <f t="shared" si="38"/>
        <v>7</v>
      </c>
      <c r="J2510" s="3">
        <f t="shared" si="39"/>
        <v>12</v>
      </c>
    </row>
    <row r="2511" spans="1:10" ht="14.25" customHeight="1" x14ac:dyDescent="0.45">
      <c r="A2511" s="5">
        <v>45634</v>
      </c>
      <c r="B2511" s="1">
        <v>45634.903744479168</v>
      </c>
      <c r="C2511" s="3">
        <f t="shared" si="36"/>
        <v>21</v>
      </c>
      <c r="D2511" s="3" t="s">
        <v>4</v>
      </c>
      <c r="E2511" s="3" t="s">
        <v>996</v>
      </c>
      <c r="F2511" s="4">
        <v>30.86</v>
      </c>
      <c r="G2511" s="3" t="s">
        <v>20</v>
      </c>
      <c r="H2511" s="3" t="str">
        <f t="shared" si="37"/>
        <v>Night</v>
      </c>
      <c r="I2511" s="3">
        <f t="shared" si="38"/>
        <v>7</v>
      </c>
      <c r="J2511" s="3">
        <f t="shared" si="39"/>
        <v>12</v>
      </c>
    </row>
    <row r="2512" spans="1:10" ht="14.25" customHeight="1" x14ac:dyDescent="0.45">
      <c r="A2512" s="5">
        <v>45635</v>
      </c>
      <c r="B2512" s="1">
        <v>45635.356027893518</v>
      </c>
      <c r="C2512" s="3">
        <f t="shared" si="36"/>
        <v>8</v>
      </c>
      <c r="D2512" s="3" t="s">
        <v>4</v>
      </c>
      <c r="E2512" s="3" t="s">
        <v>1014</v>
      </c>
      <c r="F2512" s="4">
        <v>35.76</v>
      </c>
      <c r="G2512" s="3" t="s">
        <v>49</v>
      </c>
      <c r="H2512" s="3" t="str">
        <f t="shared" si="37"/>
        <v>Morning</v>
      </c>
      <c r="I2512" s="3">
        <f t="shared" si="38"/>
        <v>1</v>
      </c>
      <c r="J2512" s="3">
        <f t="shared" si="39"/>
        <v>12</v>
      </c>
    </row>
    <row r="2513" spans="1:10" ht="14.25" customHeight="1" x14ac:dyDescent="0.45">
      <c r="A2513" s="5">
        <v>45635</v>
      </c>
      <c r="B2513" s="1">
        <v>45635.383624675924</v>
      </c>
      <c r="C2513" s="3">
        <f t="shared" si="36"/>
        <v>9</v>
      </c>
      <c r="D2513" s="3" t="s">
        <v>4</v>
      </c>
      <c r="E2513" s="3" t="s">
        <v>1015</v>
      </c>
      <c r="F2513" s="4">
        <v>25.96</v>
      </c>
      <c r="G2513" s="3" t="s">
        <v>17</v>
      </c>
      <c r="H2513" s="3" t="str">
        <f t="shared" si="37"/>
        <v>Morning</v>
      </c>
      <c r="I2513" s="3">
        <f t="shared" si="38"/>
        <v>1</v>
      </c>
      <c r="J2513" s="3">
        <f t="shared" si="39"/>
        <v>12</v>
      </c>
    </row>
    <row r="2514" spans="1:10" ht="14.25" customHeight="1" x14ac:dyDescent="0.45">
      <c r="A2514" s="5">
        <v>45635</v>
      </c>
      <c r="B2514" s="1">
        <v>45635.398581215275</v>
      </c>
      <c r="C2514" s="3">
        <f t="shared" si="36"/>
        <v>9</v>
      </c>
      <c r="D2514" s="3" t="s">
        <v>4</v>
      </c>
      <c r="E2514" s="3" t="s">
        <v>296</v>
      </c>
      <c r="F2514" s="4">
        <v>30.86</v>
      </c>
      <c r="G2514" s="3" t="s">
        <v>20</v>
      </c>
      <c r="H2514" s="3" t="str">
        <f t="shared" si="37"/>
        <v>Morning</v>
      </c>
      <c r="I2514" s="3">
        <f t="shared" si="38"/>
        <v>1</v>
      </c>
      <c r="J2514" s="3">
        <f t="shared" si="39"/>
        <v>12</v>
      </c>
    </row>
    <row r="2515" spans="1:10" ht="14.25" customHeight="1" x14ac:dyDescent="0.45">
      <c r="A2515" s="5">
        <v>45635</v>
      </c>
      <c r="B2515" s="1">
        <v>45635.542302233793</v>
      </c>
      <c r="C2515" s="3">
        <f t="shared" si="36"/>
        <v>13</v>
      </c>
      <c r="D2515" s="3" t="s">
        <v>4</v>
      </c>
      <c r="E2515" s="3" t="s">
        <v>822</v>
      </c>
      <c r="F2515" s="4">
        <v>25.96</v>
      </c>
      <c r="G2515" s="3" t="s">
        <v>34</v>
      </c>
      <c r="H2515" s="3" t="str">
        <f t="shared" si="37"/>
        <v>Afternoon</v>
      </c>
      <c r="I2515" s="3">
        <f t="shared" si="38"/>
        <v>1</v>
      </c>
      <c r="J2515" s="3">
        <f t="shared" si="39"/>
        <v>12</v>
      </c>
    </row>
    <row r="2516" spans="1:10" ht="14.25" customHeight="1" x14ac:dyDescent="0.45">
      <c r="A2516" s="5">
        <v>45635</v>
      </c>
      <c r="B2516" s="1">
        <v>45635.890176724541</v>
      </c>
      <c r="C2516" s="3">
        <f t="shared" si="36"/>
        <v>21</v>
      </c>
      <c r="D2516" s="3" t="s">
        <v>4</v>
      </c>
      <c r="E2516" s="3" t="s">
        <v>1016</v>
      </c>
      <c r="F2516" s="4">
        <v>35.76</v>
      </c>
      <c r="G2516" s="3" t="s">
        <v>24</v>
      </c>
      <c r="H2516" s="3" t="str">
        <f t="shared" si="37"/>
        <v>Night</v>
      </c>
      <c r="I2516" s="3">
        <f t="shared" si="38"/>
        <v>1</v>
      </c>
      <c r="J2516" s="3">
        <f t="shared" si="39"/>
        <v>12</v>
      </c>
    </row>
    <row r="2517" spans="1:10" ht="14.25" customHeight="1" x14ac:dyDescent="0.45">
      <c r="A2517" s="5">
        <v>45636</v>
      </c>
      <c r="B2517" s="1">
        <v>45636.517936979166</v>
      </c>
      <c r="C2517" s="3">
        <f t="shared" si="36"/>
        <v>12</v>
      </c>
      <c r="D2517" s="3" t="s">
        <v>4</v>
      </c>
      <c r="E2517" s="3" t="s">
        <v>161</v>
      </c>
      <c r="F2517" s="4">
        <v>25.96</v>
      </c>
      <c r="G2517" s="3" t="s">
        <v>34</v>
      </c>
      <c r="H2517" s="3" t="str">
        <f t="shared" si="37"/>
        <v>Afternoon</v>
      </c>
      <c r="I2517" s="3">
        <f t="shared" si="38"/>
        <v>2</v>
      </c>
      <c r="J2517" s="3">
        <f t="shared" si="39"/>
        <v>12</v>
      </c>
    </row>
    <row r="2518" spans="1:10" ht="14.25" customHeight="1" x14ac:dyDescent="0.45">
      <c r="A2518" s="5">
        <v>45636</v>
      </c>
      <c r="B2518" s="1">
        <v>45636.765252789352</v>
      </c>
      <c r="C2518" s="3">
        <f t="shared" si="36"/>
        <v>18</v>
      </c>
      <c r="D2518" s="3" t="s">
        <v>4</v>
      </c>
      <c r="E2518" s="3" t="s">
        <v>958</v>
      </c>
      <c r="F2518" s="4">
        <v>35.76</v>
      </c>
      <c r="G2518" s="3" t="s">
        <v>15</v>
      </c>
      <c r="H2518" s="3" t="str">
        <f t="shared" si="37"/>
        <v>Night</v>
      </c>
      <c r="I2518" s="3">
        <f t="shared" si="38"/>
        <v>2</v>
      </c>
      <c r="J2518" s="3">
        <f t="shared" si="39"/>
        <v>12</v>
      </c>
    </row>
    <row r="2519" spans="1:10" ht="14.25" customHeight="1" x14ac:dyDescent="0.45">
      <c r="A2519" s="5">
        <v>45637</v>
      </c>
      <c r="B2519" s="1">
        <v>45637.326226724537</v>
      </c>
      <c r="C2519" s="3">
        <f t="shared" si="36"/>
        <v>7</v>
      </c>
      <c r="D2519" s="3" t="s">
        <v>4</v>
      </c>
      <c r="E2519" s="3" t="s">
        <v>590</v>
      </c>
      <c r="F2519" s="4">
        <v>35.76</v>
      </c>
      <c r="G2519" s="3" t="s">
        <v>13</v>
      </c>
      <c r="H2519" s="3" t="str">
        <f t="shared" si="37"/>
        <v>Morning</v>
      </c>
      <c r="I2519" s="3">
        <f t="shared" si="38"/>
        <v>3</v>
      </c>
      <c r="J2519" s="3">
        <f t="shared" si="39"/>
        <v>12</v>
      </c>
    </row>
    <row r="2520" spans="1:10" ht="14.25" customHeight="1" x14ac:dyDescent="0.45">
      <c r="A2520" s="5">
        <v>45637</v>
      </c>
      <c r="B2520" s="1">
        <v>45637.448471284719</v>
      </c>
      <c r="C2520" s="3">
        <f t="shared" si="36"/>
        <v>10</v>
      </c>
      <c r="D2520" s="3" t="s">
        <v>4</v>
      </c>
      <c r="E2520" s="3" t="s">
        <v>161</v>
      </c>
      <c r="F2520" s="4">
        <v>25.96</v>
      </c>
      <c r="G2520" s="3" t="s">
        <v>34</v>
      </c>
      <c r="H2520" s="3" t="str">
        <f t="shared" si="37"/>
        <v>Morning</v>
      </c>
      <c r="I2520" s="3">
        <f t="shared" si="38"/>
        <v>3</v>
      </c>
      <c r="J2520" s="3">
        <f t="shared" si="39"/>
        <v>12</v>
      </c>
    </row>
    <row r="2521" spans="1:10" ht="14.25" customHeight="1" x14ac:dyDescent="0.45">
      <c r="A2521" s="5">
        <v>45637</v>
      </c>
      <c r="B2521" s="1">
        <v>45637.509100381947</v>
      </c>
      <c r="C2521" s="3">
        <f t="shared" si="36"/>
        <v>12</v>
      </c>
      <c r="D2521" s="3" t="s">
        <v>4</v>
      </c>
      <c r="E2521" s="3" t="s">
        <v>1017</v>
      </c>
      <c r="F2521" s="4">
        <v>35.76</v>
      </c>
      <c r="G2521" s="3" t="s">
        <v>15</v>
      </c>
      <c r="H2521" s="3" t="str">
        <f t="shared" si="37"/>
        <v>Afternoon</v>
      </c>
      <c r="I2521" s="3">
        <f t="shared" si="38"/>
        <v>3</v>
      </c>
      <c r="J2521" s="3">
        <f t="shared" si="39"/>
        <v>12</v>
      </c>
    </row>
    <row r="2522" spans="1:10" ht="14.25" customHeight="1" x14ac:dyDescent="0.45">
      <c r="A2522" s="5">
        <v>45637</v>
      </c>
      <c r="B2522" s="1">
        <v>45637.539441724541</v>
      </c>
      <c r="C2522" s="3">
        <f t="shared" si="36"/>
        <v>12</v>
      </c>
      <c r="D2522" s="3" t="s">
        <v>4</v>
      </c>
      <c r="E2522" s="3" t="s">
        <v>1018</v>
      </c>
      <c r="F2522" s="4">
        <v>21.06</v>
      </c>
      <c r="G2522" s="3" t="s">
        <v>41</v>
      </c>
      <c r="H2522" s="3" t="str">
        <f t="shared" si="37"/>
        <v>Afternoon</v>
      </c>
      <c r="I2522" s="3">
        <f t="shared" si="38"/>
        <v>3</v>
      </c>
      <c r="J2522" s="3">
        <f t="shared" si="39"/>
        <v>12</v>
      </c>
    </row>
    <row r="2523" spans="1:10" ht="14.25" customHeight="1" x14ac:dyDescent="0.45">
      <c r="A2523" s="5">
        <v>45637</v>
      </c>
      <c r="B2523" s="1">
        <v>45637.749600173614</v>
      </c>
      <c r="C2523" s="3">
        <f t="shared" si="36"/>
        <v>17</v>
      </c>
      <c r="D2523" s="3" t="s">
        <v>4</v>
      </c>
      <c r="E2523" s="3" t="s">
        <v>1019</v>
      </c>
      <c r="F2523" s="4">
        <v>35.76</v>
      </c>
      <c r="G2523" s="3" t="s">
        <v>24</v>
      </c>
      <c r="H2523" s="3" t="str">
        <f t="shared" si="37"/>
        <v>Night</v>
      </c>
      <c r="I2523" s="3">
        <f t="shared" si="38"/>
        <v>3</v>
      </c>
      <c r="J2523" s="3">
        <f t="shared" si="39"/>
        <v>12</v>
      </c>
    </row>
    <row r="2524" spans="1:10" ht="14.25" customHeight="1" x14ac:dyDescent="0.45">
      <c r="A2524" s="5">
        <v>45637</v>
      </c>
      <c r="B2524" s="1">
        <v>45637.875782164352</v>
      </c>
      <c r="C2524" s="3">
        <f t="shared" si="36"/>
        <v>21</v>
      </c>
      <c r="D2524" s="3" t="s">
        <v>4</v>
      </c>
      <c r="E2524" s="3" t="s">
        <v>710</v>
      </c>
      <c r="F2524" s="4">
        <v>35.76</v>
      </c>
      <c r="G2524" s="3" t="s">
        <v>13</v>
      </c>
      <c r="H2524" s="3" t="str">
        <f t="shared" si="37"/>
        <v>Night</v>
      </c>
      <c r="I2524" s="3">
        <f t="shared" si="38"/>
        <v>3</v>
      </c>
      <c r="J2524" s="3">
        <f t="shared" si="39"/>
        <v>12</v>
      </c>
    </row>
    <row r="2525" spans="1:10" ht="14.25" customHeight="1" x14ac:dyDescent="0.45">
      <c r="A2525" s="5">
        <v>45637</v>
      </c>
      <c r="B2525" s="1">
        <v>45637.887698981482</v>
      </c>
      <c r="C2525" s="3">
        <f t="shared" si="36"/>
        <v>21</v>
      </c>
      <c r="D2525" s="3" t="s">
        <v>4</v>
      </c>
      <c r="E2525" s="3" t="s">
        <v>1020</v>
      </c>
      <c r="F2525" s="4">
        <v>35.76</v>
      </c>
      <c r="G2525" s="3" t="s">
        <v>13</v>
      </c>
      <c r="H2525" s="3" t="str">
        <f t="shared" si="37"/>
        <v>Night</v>
      </c>
      <c r="I2525" s="3">
        <f t="shared" si="38"/>
        <v>3</v>
      </c>
      <c r="J2525" s="3">
        <f t="shared" si="39"/>
        <v>12</v>
      </c>
    </row>
    <row r="2526" spans="1:10" ht="14.25" customHeight="1" x14ac:dyDescent="0.45">
      <c r="A2526" s="5">
        <v>45638</v>
      </c>
      <c r="B2526" s="1">
        <v>45638.332305393516</v>
      </c>
      <c r="C2526" s="3">
        <f t="shared" si="36"/>
        <v>7</v>
      </c>
      <c r="D2526" s="3" t="s">
        <v>4</v>
      </c>
      <c r="E2526" s="3" t="s">
        <v>1021</v>
      </c>
      <c r="F2526" s="4">
        <v>30.86</v>
      </c>
      <c r="G2526" s="3" t="s">
        <v>20</v>
      </c>
      <c r="H2526" s="3" t="str">
        <f t="shared" si="37"/>
        <v>Morning</v>
      </c>
      <c r="I2526" s="3">
        <f t="shared" si="38"/>
        <v>4</v>
      </c>
      <c r="J2526" s="3">
        <f t="shared" si="39"/>
        <v>12</v>
      </c>
    </row>
    <row r="2527" spans="1:10" ht="14.25" customHeight="1" x14ac:dyDescent="0.45">
      <c r="A2527" s="5">
        <v>45638</v>
      </c>
      <c r="B2527" s="1">
        <v>45638.53430175926</v>
      </c>
      <c r="C2527" s="3">
        <f t="shared" si="36"/>
        <v>12</v>
      </c>
      <c r="D2527" s="3" t="s">
        <v>4</v>
      </c>
      <c r="E2527" s="3" t="s">
        <v>1022</v>
      </c>
      <c r="F2527" s="4">
        <v>25.96</v>
      </c>
      <c r="G2527" s="3" t="s">
        <v>17</v>
      </c>
      <c r="H2527" s="3" t="str">
        <f t="shared" si="37"/>
        <v>Afternoon</v>
      </c>
      <c r="I2527" s="3">
        <f t="shared" si="38"/>
        <v>4</v>
      </c>
      <c r="J2527" s="3">
        <f t="shared" si="39"/>
        <v>12</v>
      </c>
    </row>
    <row r="2528" spans="1:10" ht="14.25" customHeight="1" x14ac:dyDescent="0.45">
      <c r="A2528" s="5">
        <v>45638</v>
      </c>
      <c r="B2528" s="1">
        <v>45638.704885509258</v>
      </c>
      <c r="C2528" s="3">
        <f t="shared" si="36"/>
        <v>16</v>
      </c>
      <c r="D2528" s="3" t="s">
        <v>4</v>
      </c>
      <c r="E2528" s="3" t="s">
        <v>1023</v>
      </c>
      <c r="F2528" s="4">
        <v>21.06</v>
      </c>
      <c r="G2528" s="3" t="s">
        <v>41</v>
      </c>
      <c r="H2528" s="3" t="str">
        <f t="shared" si="37"/>
        <v>Afternoon</v>
      </c>
      <c r="I2528" s="3">
        <f t="shared" si="38"/>
        <v>4</v>
      </c>
      <c r="J2528" s="3">
        <f t="shared" si="39"/>
        <v>12</v>
      </c>
    </row>
    <row r="2529" spans="1:10" ht="14.25" customHeight="1" x14ac:dyDescent="0.45">
      <c r="A2529" s="5">
        <v>45638</v>
      </c>
      <c r="B2529" s="1">
        <v>45638.705429733796</v>
      </c>
      <c r="C2529" s="3">
        <f t="shared" si="36"/>
        <v>16</v>
      </c>
      <c r="D2529" s="3" t="s">
        <v>4</v>
      </c>
      <c r="E2529" s="3" t="s">
        <v>1023</v>
      </c>
      <c r="F2529" s="4">
        <v>21.06</v>
      </c>
      <c r="G2529" s="3" t="s">
        <v>41</v>
      </c>
      <c r="H2529" s="3" t="str">
        <f t="shared" si="37"/>
        <v>Afternoon</v>
      </c>
      <c r="I2529" s="3">
        <f t="shared" si="38"/>
        <v>4</v>
      </c>
      <c r="J2529" s="3">
        <f t="shared" si="39"/>
        <v>12</v>
      </c>
    </row>
    <row r="2530" spans="1:10" ht="14.25" customHeight="1" x14ac:dyDescent="0.45">
      <c r="A2530" s="5">
        <v>45638</v>
      </c>
      <c r="B2530" s="1">
        <v>45638.706262916668</v>
      </c>
      <c r="C2530" s="3">
        <f t="shared" si="36"/>
        <v>16</v>
      </c>
      <c r="D2530" s="3" t="s">
        <v>4</v>
      </c>
      <c r="E2530" s="3" t="s">
        <v>1023</v>
      </c>
      <c r="F2530" s="4">
        <v>25.96</v>
      </c>
      <c r="G2530" s="3" t="s">
        <v>17</v>
      </c>
      <c r="H2530" s="3" t="str">
        <f t="shared" si="37"/>
        <v>Afternoon</v>
      </c>
      <c r="I2530" s="3">
        <f t="shared" si="38"/>
        <v>4</v>
      </c>
      <c r="J2530" s="3">
        <f t="shared" si="39"/>
        <v>12</v>
      </c>
    </row>
    <row r="2531" spans="1:10" ht="14.25" customHeight="1" x14ac:dyDescent="0.45">
      <c r="A2531" s="5">
        <v>45638</v>
      </c>
      <c r="B2531" s="1">
        <v>45638.826399699072</v>
      </c>
      <c r="C2531" s="3">
        <f t="shared" si="36"/>
        <v>19</v>
      </c>
      <c r="D2531" s="3" t="s">
        <v>4</v>
      </c>
      <c r="E2531" s="3" t="s">
        <v>942</v>
      </c>
      <c r="F2531" s="4">
        <v>35.76</v>
      </c>
      <c r="G2531" s="3" t="s">
        <v>24</v>
      </c>
      <c r="H2531" s="3" t="str">
        <f t="shared" si="37"/>
        <v>Night</v>
      </c>
      <c r="I2531" s="3">
        <f t="shared" si="38"/>
        <v>4</v>
      </c>
      <c r="J2531" s="3">
        <f t="shared" si="39"/>
        <v>12</v>
      </c>
    </row>
    <row r="2532" spans="1:10" ht="14.25" customHeight="1" x14ac:dyDescent="0.45">
      <c r="A2532" s="5">
        <v>45638</v>
      </c>
      <c r="B2532" s="1">
        <v>45638.827057106479</v>
      </c>
      <c r="C2532" s="3">
        <f t="shared" si="36"/>
        <v>19</v>
      </c>
      <c r="D2532" s="3" t="s">
        <v>4</v>
      </c>
      <c r="E2532" s="3" t="s">
        <v>942</v>
      </c>
      <c r="F2532" s="4">
        <v>35.76</v>
      </c>
      <c r="G2532" s="3" t="s">
        <v>24</v>
      </c>
      <c r="H2532" s="3" t="str">
        <f t="shared" si="37"/>
        <v>Night</v>
      </c>
      <c r="I2532" s="3">
        <f t="shared" si="38"/>
        <v>4</v>
      </c>
      <c r="J2532" s="3">
        <f t="shared" si="39"/>
        <v>12</v>
      </c>
    </row>
    <row r="2533" spans="1:10" ht="14.25" customHeight="1" x14ac:dyDescent="0.45">
      <c r="A2533" s="5">
        <v>45639</v>
      </c>
      <c r="B2533" s="1">
        <v>45639.519044594905</v>
      </c>
      <c r="C2533" s="3">
        <f t="shared" si="36"/>
        <v>12</v>
      </c>
      <c r="D2533" s="3" t="s">
        <v>4</v>
      </c>
      <c r="E2533" s="3" t="s">
        <v>1024</v>
      </c>
      <c r="F2533" s="4">
        <v>25.96</v>
      </c>
      <c r="G2533" s="3" t="s">
        <v>17</v>
      </c>
      <c r="H2533" s="3" t="str">
        <f t="shared" si="37"/>
        <v>Afternoon</v>
      </c>
      <c r="I2533" s="3">
        <f t="shared" si="38"/>
        <v>5</v>
      </c>
      <c r="J2533" s="3">
        <f t="shared" si="39"/>
        <v>12</v>
      </c>
    </row>
    <row r="2534" spans="1:10" ht="14.25" customHeight="1" x14ac:dyDescent="0.45">
      <c r="A2534" s="5">
        <v>45639</v>
      </c>
      <c r="B2534" s="1">
        <v>45639.536870046293</v>
      </c>
      <c r="C2534" s="3">
        <f t="shared" si="36"/>
        <v>12</v>
      </c>
      <c r="D2534" s="3" t="s">
        <v>4</v>
      </c>
      <c r="E2534" s="3" t="s">
        <v>1023</v>
      </c>
      <c r="F2534" s="4">
        <v>25.96</v>
      </c>
      <c r="G2534" s="3" t="s">
        <v>17</v>
      </c>
      <c r="H2534" s="3" t="str">
        <f t="shared" si="37"/>
        <v>Afternoon</v>
      </c>
      <c r="I2534" s="3">
        <f t="shared" si="38"/>
        <v>5</v>
      </c>
      <c r="J2534" s="3">
        <f t="shared" si="39"/>
        <v>12</v>
      </c>
    </row>
    <row r="2535" spans="1:10" ht="14.25" customHeight="1" x14ac:dyDescent="0.45">
      <c r="A2535" s="5">
        <v>45639</v>
      </c>
      <c r="B2535" s="1">
        <v>45639.537964884257</v>
      </c>
      <c r="C2535" s="3">
        <f t="shared" si="36"/>
        <v>12</v>
      </c>
      <c r="D2535" s="3" t="s">
        <v>4</v>
      </c>
      <c r="E2535" s="3" t="s">
        <v>1023</v>
      </c>
      <c r="F2535" s="4">
        <v>35.76</v>
      </c>
      <c r="G2535" s="3" t="s">
        <v>15</v>
      </c>
      <c r="H2535" s="3" t="str">
        <f t="shared" si="37"/>
        <v>Afternoon</v>
      </c>
      <c r="I2535" s="3">
        <f t="shared" si="38"/>
        <v>5</v>
      </c>
      <c r="J2535" s="3">
        <f t="shared" si="39"/>
        <v>12</v>
      </c>
    </row>
    <row r="2536" spans="1:10" ht="14.25" customHeight="1" x14ac:dyDescent="0.45">
      <c r="A2536" s="5">
        <v>45639</v>
      </c>
      <c r="B2536" s="1">
        <v>45639.584699803243</v>
      </c>
      <c r="C2536" s="3">
        <f t="shared" si="36"/>
        <v>14</v>
      </c>
      <c r="D2536" s="3" t="s">
        <v>4</v>
      </c>
      <c r="E2536" s="3" t="s">
        <v>1025</v>
      </c>
      <c r="F2536" s="4">
        <v>35.76</v>
      </c>
      <c r="G2536" s="3" t="s">
        <v>15</v>
      </c>
      <c r="H2536" s="3" t="str">
        <f t="shared" si="37"/>
        <v>Afternoon</v>
      </c>
      <c r="I2536" s="3">
        <f t="shared" si="38"/>
        <v>5</v>
      </c>
      <c r="J2536" s="3">
        <f t="shared" si="39"/>
        <v>12</v>
      </c>
    </row>
    <row r="2537" spans="1:10" ht="14.25" customHeight="1" x14ac:dyDescent="0.45">
      <c r="A2537" s="5">
        <v>45639</v>
      </c>
      <c r="B2537" s="1">
        <v>45639.682915486112</v>
      </c>
      <c r="C2537" s="3">
        <f t="shared" si="36"/>
        <v>16</v>
      </c>
      <c r="D2537" s="3" t="s">
        <v>4</v>
      </c>
      <c r="E2537" s="3" t="s">
        <v>514</v>
      </c>
      <c r="F2537" s="4">
        <v>35.76</v>
      </c>
      <c r="G2537" s="3" t="s">
        <v>24</v>
      </c>
      <c r="H2537" s="3" t="str">
        <f t="shared" si="37"/>
        <v>Afternoon</v>
      </c>
      <c r="I2537" s="3">
        <f t="shared" si="38"/>
        <v>5</v>
      </c>
      <c r="J2537" s="3">
        <f t="shared" si="39"/>
        <v>12</v>
      </c>
    </row>
    <row r="2538" spans="1:10" ht="14.25" customHeight="1" x14ac:dyDescent="0.45">
      <c r="A2538" s="5">
        <v>45639</v>
      </c>
      <c r="B2538" s="1">
        <v>45639.804905219906</v>
      </c>
      <c r="C2538" s="3">
        <f t="shared" si="36"/>
        <v>19</v>
      </c>
      <c r="D2538" s="3" t="s">
        <v>4</v>
      </c>
      <c r="E2538" s="3" t="s">
        <v>896</v>
      </c>
      <c r="F2538" s="4">
        <v>35.76</v>
      </c>
      <c r="G2538" s="3" t="s">
        <v>49</v>
      </c>
      <c r="H2538" s="3" t="str">
        <f t="shared" si="37"/>
        <v>Night</v>
      </c>
      <c r="I2538" s="3">
        <f t="shared" si="38"/>
        <v>5</v>
      </c>
      <c r="J2538" s="3">
        <f t="shared" si="39"/>
        <v>12</v>
      </c>
    </row>
    <row r="2539" spans="1:10" ht="14.25" customHeight="1" x14ac:dyDescent="0.45">
      <c r="A2539" s="5">
        <v>45639</v>
      </c>
      <c r="B2539" s="1">
        <v>45639.80567267361</v>
      </c>
      <c r="C2539" s="3">
        <f t="shared" si="36"/>
        <v>19</v>
      </c>
      <c r="D2539" s="3" t="s">
        <v>4</v>
      </c>
      <c r="E2539" s="3" t="s">
        <v>896</v>
      </c>
      <c r="F2539" s="4">
        <v>35.76</v>
      </c>
      <c r="G2539" s="3" t="s">
        <v>49</v>
      </c>
      <c r="H2539" s="3" t="str">
        <f t="shared" si="37"/>
        <v>Night</v>
      </c>
      <c r="I2539" s="3">
        <f t="shared" si="38"/>
        <v>5</v>
      </c>
      <c r="J2539" s="3">
        <f t="shared" si="39"/>
        <v>12</v>
      </c>
    </row>
    <row r="2540" spans="1:10" ht="14.25" customHeight="1" x14ac:dyDescent="0.45">
      <c r="A2540" s="5">
        <v>45639</v>
      </c>
      <c r="B2540" s="1">
        <v>45639.899791145835</v>
      </c>
      <c r="C2540" s="3">
        <f t="shared" si="36"/>
        <v>21</v>
      </c>
      <c r="D2540" s="3" t="s">
        <v>4</v>
      </c>
      <c r="E2540" s="3" t="s">
        <v>768</v>
      </c>
      <c r="F2540" s="4">
        <v>35.76</v>
      </c>
      <c r="G2540" s="3" t="s">
        <v>13</v>
      </c>
      <c r="H2540" s="3" t="str">
        <f t="shared" si="37"/>
        <v>Night</v>
      </c>
      <c r="I2540" s="3">
        <f t="shared" si="38"/>
        <v>5</v>
      </c>
      <c r="J2540" s="3">
        <f t="shared" si="39"/>
        <v>12</v>
      </c>
    </row>
    <row r="2541" spans="1:10" ht="14.25" customHeight="1" x14ac:dyDescent="0.45">
      <c r="A2541" s="5">
        <v>45640</v>
      </c>
      <c r="B2541" s="1">
        <v>45640.352454328706</v>
      </c>
      <c r="C2541" s="3">
        <f t="shared" si="36"/>
        <v>8</v>
      </c>
      <c r="D2541" s="3" t="s">
        <v>4</v>
      </c>
      <c r="E2541" s="3" t="s">
        <v>1026</v>
      </c>
      <c r="F2541" s="4">
        <v>30.86</v>
      </c>
      <c r="G2541" s="3" t="s">
        <v>20</v>
      </c>
      <c r="H2541" s="3" t="str">
        <f t="shared" si="37"/>
        <v>Morning</v>
      </c>
      <c r="I2541" s="3">
        <f t="shared" si="38"/>
        <v>6</v>
      </c>
      <c r="J2541" s="3">
        <f t="shared" si="39"/>
        <v>12</v>
      </c>
    </row>
    <row r="2542" spans="1:10" ht="14.25" customHeight="1" x14ac:dyDescent="0.45">
      <c r="A2542" s="5">
        <v>45640</v>
      </c>
      <c r="B2542" s="1">
        <v>45640.377147824074</v>
      </c>
      <c r="C2542" s="3">
        <f t="shared" si="36"/>
        <v>9</v>
      </c>
      <c r="D2542" s="3" t="s">
        <v>4</v>
      </c>
      <c r="E2542" s="3" t="s">
        <v>1027</v>
      </c>
      <c r="F2542" s="4">
        <v>35.76</v>
      </c>
      <c r="G2542" s="3" t="s">
        <v>24</v>
      </c>
      <c r="H2542" s="3" t="str">
        <f t="shared" si="37"/>
        <v>Morning</v>
      </c>
      <c r="I2542" s="3">
        <f t="shared" si="38"/>
        <v>6</v>
      </c>
      <c r="J2542" s="3">
        <f t="shared" si="39"/>
        <v>12</v>
      </c>
    </row>
    <row r="2543" spans="1:10" ht="14.25" customHeight="1" x14ac:dyDescent="0.45">
      <c r="A2543" s="5">
        <v>45640</v>
      </c>
      <c r="B2543" s="1">
        <v>45640.487474768517</v>
      </c>
      <c r="C2543" s="3">
        <f t="shared" si="36"/>
        <v>11</v>
      </c>
      <c r="D2543" s="3" t="s">
        <v>4</v>
      </c>
      <c r="E2543" s="3" t="s">
        <v>684</v>
      </c>
      <c r="F2543" s="4">
        <v>35.76</v>
      </c>
      <c r="G2543" s="3" t="s">
        <v>49</v>
      </c>
      <c r="H2543" s="3" t="str">
        <f t="shared" si="37"/>
        <v>Morning</v>
      </c>
      <c r="I2543" s="3">
        <f t="shared" si="38"/>
        <v>6</v>
      </c>
      <c r="J2543" s="3">
        <f t="shared" si="39"/>
        <v>12</v>
      </c>
    </row>
    <row r="2544" spans="1:10" ht="14.25" customHeight="1" x14ac:dyDescent="0.45">
      <c r="A2544" s="5">
        <v>45640</v>
      </c>
      <c r="B2544" s="1">
        <v>45640.554942511575</v>
      </c>
      <c r="C2544" s="3">
        <f t="shared" si="36"/>
        <v>13</v>
      </c>
      <c r="D2544" s="3" t="s">
        <v>4</v>
      </c>
      <c r="E2544" s="3" t="s">
        <v>1028</v>
      </c>
      <c r="F2544" s="4">
        <v>25.96</v>
      </c>
      <c r="G2544" s="3" t="s">
        <v>17</v>
      </c>
      <c r="H2544" s="3" t="str">
        <f t="shared" si="37"/>
        <v>Afternoon</v>
      </c>
      <c r="I2544" s="3">
        <f t="shared" si="38"/>
        <v>6</v>
      </c>
      <c r="J2544" s="3">
        <f t="shared" si="39"/>
        <v>12</v>
      </c>
    </row>
    <row r="2545" spans="1:10" ht="14.25" customHeight="1" x14ac:dyDescent="0.45">
      <c r="A2545" s="5">
        <v>45640</v>
      </c>
      <c r="B2545" s="1">
        <v>45640.555655127311</v>
      </c>
      <c r="C2545" s="3">
        <f t="shared" si="36"/>
        <v>13</v>
      </c>
      <c r="D2545" s="3" t="s">
        <v>4</v>
      </c>
      <c r="E2545" s="3" t="s">
        <v>1028</v>
      </c>
      <c r="F2545" s="4">
        <v>35.76</v>
      </c>
      <c r="G2545" s="3" t="s">
        <v>13</v>
      </c>
      <c r="H2545" s="3" t="str">
        <f t="shared" si="37"/>
        <v>Afternoon</v>
      </c>
      <c r="I2545" s="3">
        <f t="shared" si="38"/>
        <v>6</v>
      </c>
      <c r="J2545" s="3">
        <f t="shared" si="39"/>
        <v>12</v>
      </c>
    </row>
    <row r="2546" spans="1:10" ht="14.25" customHeight="1" x14ac:dyDescent="0.45">
      <c r="A2546" s="5">
        <v>45640</v>
      </c>
      <c r="B2546" s="1">
        <v>45640.673958136576</v>
      </c>
      <c r="C2546" s="3">
        <f t="shared" si="36"/>
        <v>16</v>
      </c>
      <c r="D2546" s="3" t="s">
        <v>4</v>
      </c>
      <c r="E2546" s="3" t="s">
        <v>632</v>
      </c>
      <c r="F2546" s="4">
        <v>35.76</v>
      </c>
      <c r="G2546" s="3" t="s">
        <v>24</v>
      </c>
      <c r="H2546" s="3" t="str">
        <f t="shared" si="37"/>
        <v>Afternoon</v>
      </c>
      <c r="I2546" s="3">
        <f t="shared" si="38"/>
        <v>6</v>
      </c>
      <c r="J2546" s="3">
        <f t="shared" si="39"/>
        <v>12</v>
      </c>
    </row>
    <row r="2547" spans="1:10" ht="14.25" customHeight="1" x14ac:dyDescent="0.45">
      <c r="A2547" s="5">
        <v>45640</v>
      </c>
      <c r="B2547" s="1">
        <v>45640.687487673611</v>
      </c>
      <c r="C2547" s="3">
        <f t="shared" si="36"/>
        <v>16</v>
      </c>
      <c r="D2547" s="3" t="s">
        <v>4</v>
      </c>
      <c r="E2547" s="3" t="s">
        <v>60</v>
      </c>
      <c r="F2547" s="4">
        <v>25.96</v>
      </c>
      <c r="G2547" s="3" t="s">
        <v>17</v>
      </c>
      <c r="H2547" s="3" t="str">
        <f t="shared" si="37"/>
        <v>Afternoon</v>
      </c>
      <c r="I2547" s="3">
        <f t="shared" si="38"/>
        <v>6</v>
      </c>
      <c r="J2547" s="3">
        <f t="shared" si="39"/>
        <v>12</v>
      </c>
    </row>
    <row r="2548" spans="1:10" ht="14.25" customHeight="1" x14ac:dyDescent="0.45">
      <c r="A2548" s="5">
        <v>45640</v>
      </c>
      <c r="B2548" s="1">
        <v>45640.688076157407</v>
      </c>
      <c r="C2548" s="3">
        <f t="shared" si="36"/>
        <v>16</v>
      </c>
      <c r="D2548" s="3" t="s">
        <v>4</v>
      </c>
      <c r="E2548" s="3" t="s">
        <v>60</v>
      </c>
      <c r="F2548" s="4">
        <v>25.96</v>
      </c>
      <c r="G2548" s="3" t="s">
        <v>17</v>
      </c>
      <c r="H2548" s="3" t="str">
        <f t="shared" si="37"/>
        <v>Afternoon</v>
      </c>
      <c r="I2548" s="3">
        <f t="shared" si="38"/>
        <v>6</v>
      </c>
      <c r="J2548" s="3">
        <f t="shared" si="39"/>
        <v>12</v>
      </c>
    </row>
    <row r="2549" spans="1:10" ht="14.25" customHeight="1" x14ac:dyDescent="0.45">
      <c r="A2549" s="5">
        <v>45640</v>
      </c>
      <c r="B2549" s="1">
        <v>45640.708517349536</v>
      </c>
      <c r="C2549" s="3">
        <f t="shared" si="36"/>
        <v>17</v>
      </c>
      <c r="D2549" s="3" t="s">
        <v>4</v>
      </c>
      <c r="E2549" s="3" t="s">
        <v>1023</v>
      </c>
      <c r="F2549" s="4">
        <v>25.96</v>
      </c>
      <c r="G2549" s="3" t="s">
        <v>17</v>
      </c>
      <c r="H2549" s="3" t="str">
        <f t="shared" si="37"/>
        <v>Night</v>
      </c>
      <c r="I2549" s="3">
        <f t="shared" si="38"/>
        <v>6</v>
      </c>
      <c r="J2549" s="3">
        <f t="shared" si="39"/>
        <v>12</v>
      </c>
    </row>
    <row r="2550" spans="1:10" ht="14.25" customHeight="1" x14ac:dyDescent="0.45">
      <c r="A2550" s="5">
        <v>45640</v>
      </c>
      <c r="B2550" s="1">
        <v>45640.709365567127</v>
      </c>
      <c r="C2550" s="3">
        <f t="shared" si="36"/>
        <v>17</v>
      </c>
      <c r="D2550" s="3" t="s">
        <v>4</v>
      </c>
      <c r="E2550" s="3" t="s">
        <v>1023</v>
      </c>
      <c r="F2550" s="4">
        <v>25.96</v>
      </c>
      <c r="G2550" s="3" t="s">
        <v>17</v>
      </c>
      <c r="H2550" s="3" t="str">
        <f t="shared" si="37"/>
        <v>Night</v>
      </c>
      <c r="I2550" s="3">
        <f t="shared" si="38"/>
        <v>6</v>
      </c>
      <c r="J2550" s="3">
        <f t="shared" si="39"/>
        <v>12</v>
      </c>
    </row>
    <row r="2551" spans="1:10" ht="14.25" customHeight="1" x14ac:dyDescent="0.45">
      <c r="A2551" s="5">
        <v>45640</v>
      </c>
      <c r="B2551" s="1">
        <v>45640.766483287036</v>
      </c>
      <c r="C2551" s="3">
        <f t="shared" si="36"/>
        <v>18</v>
      </c>
      <c r="D2551" s="3" t="s">
        <v>4</v>
      </c>
      <c r="E2551" s="3" t="s">
        <v>1029</v>
      </c>
      <c r="F2551" s="4">
        <v>30.86</v>
      </c>
      <c r="G2551" s="3" t="s">
        <v>20</v>
      </c>
      <c r="H2551" s="3" t="str">
        <f t="shared" si="37"/>
        <v>Night</v>
      </c>
      <c r="I2551" s="3">
        <f t="shared" si="38"/>
        <v>6</v>
      </c>
      <c r="J2551" s="3">
        <f t="shared" si="39"/>
        <v>12</v>
      </c>
    </row>
    <row r="2552" spans="1:10" ht="14.25" customHeight="1" x14ac:dyDescent="0.45">
      <c r="A2552" s="5">
        <v>45641</v>
      </c>
      <c r="B2552" s="1">
        <v>45641.464870451389</v>
      </c>
      <c r="C2552" s="3">
        <f t="shared" ref="C2552:C2806" si="40">HOUR(B2552)</f>
        <v>11</v>
      </c>
      <c r="D2552" s="3" t="s">
        <v>4</v>
      </c>
      <c r="E2552" s="3" t="s">
        <v>590</v>
      </c>
      <c r="F2552" s="4">
        <v>35.76</v>
      </c>
      <c r="G2552" s="3" t="s">
        <v>13</v>
      </c>
      <c r="H2552" s="3" t="str">
        <f t="shared" ref="H2552:H2806" si="41">IF(AND(C2552&gt;=5,C2552&lt;12),"Morning",
 IF(AND(C2552&gt;=12,C2552&lt;17),"Afternoon","Night"))</f>
        <v>Morning</v>
      </c>
      <c r="I2552" s="3">
        <f t="shared" ref="I2552:I2806" si="42">WEEKDAY(A2552, 2)</f>
        <v>7</v>
      </c>
      <c r="J2552" s="3">
        <f t="shared" ref="J2552:J2806" si="43">MONTH(A2552)</f>
        <v>12</v>
      </c>
    </row>
    <row r="2553" spans="1:10" ht="14.25" customHeight="1" x14ac:dyDescent="0.45">
      <c r="A2553" s="5">
        <v>45641</v>
      </c>
      <c r="B2553" s="1">
        <v>45641.465575150462</v>
      </c>
      <c r="C2553" s="3">
        <f t="shared" si="40"/>
        <v>11</v>
      </c>
      <c r="D2553" s="3" t="s">
        <v>4</v>
      </c>
      <c r="E2553" s="3" t="s">
        <v>590</v>
      </c>
      <c r="F2553" s="4">
        <v>35.76</v>
      </c>
      <c r="G2553" s="3" t="s">
        <v>24</v>
      </c>
      <c r="H2553" s="3" t="str">
        <f t="shared" si="41"/>
        <v>Morning</v>
      </c>
      <c r="I2553" s="3">
        <f t="shared" si="42"/>
        <v>7</v>
      </c>
      <c r="J2553" s="3">
        <f t="shared" si="43"/>
        <v>12</v>
      </c>
    </row>
    <row r="2554" spans="1:10" ht="14.25" customHeight="1" x14ac:dyDescent="0.45">
      <c r="A2554" s="5">
        <v>45641</v>
      </c>
      <c r="B2554" s="1">
        <v>45641.748673449074</v>
      </c>
      <c r="C2554" s="3">
        <f t="shared" si="40"/>
        <v>17</v>
      </c>
      <c r="D2554" s="3" t="s">
        <v>4</v>
      </c>
      <c r="E2554" s="3" t="s">
        <v>818</v>
      </c>
      <c r="F2554" s="4">
        <v>35.76</v>
      </c>
      <c r="G2554" s="3" t="s">
        <v>15</v>
      </c>
      <c r="H2554" s="3" t="str">
        <f t="shared" si="41"/>
        <v>Night</v>
      </c>
      <c r="I2554" s="3">
        <f t="shared" si="42"/>
        <v>7</v>
      </c>
      <c r="J2554" s="3">
        <f t="shared" si="43"/>
        <v>12</v>
      </c>
    </row>
    <row r="2555" spans="1:10" ht="14.25" customHeight="1" x14ac:dyDescent="0.45">
      <c r="A2555" s="5">
        <v>45642</v>
      </c>
      <c r="B2555" s="1">
        <v>45642.327990497688</v>
      </c>
      <c r="C2555" s="3">
        <f t="shared" si="40"/>
        <v>7</v>
      </c>
      <c r="D2555" s="3" t="s">
        <v>4</v>
      </c>
      <c r="E2555" s="3" t="s">
        <v>590</v>
      </c>
      <c r="F2555" s="4">
        <v>35.76</v>
      </c>
      <c r="G2555" s="3" t="s">
        <v>13</v>
      </c>
      <c r="H2555" s="3" t="str">
        <f t="shared" si="41"/>
        <v>Morning</v>
      </c>
      <c r="I2555" s="3">
        <f t="shared" si="42"/>
        <v>1</v>
      </c>
      <c r="J2555" s="3">
        <f t="shared" si="43"/>
        <v>12</v>
      </c>
    </row>
    <row r="2556" spans="1:10" ht="14.25" customHeight="1" x14ac:dyDescent="0.45">
      <c r="A2556" s="5">
        <v>45642</v>
      </c>
      <c r="B2556" s="1">
        <v>45642.335776608794</v>
      </c>
      <c r="C2556" s="3">
        <f t="shared" si="40"/>
        <v>8</v>
      </c>
      <c r="D2556" s="3" t="s">
        <v>4</v>
      </c>
      <c r="E2556" s="3" t="s">
        <v>1030</v>
      </c>
      <c r="F2556" s="4">
        <v>35.76</v>
      </c>
      <c r="G2556" s="3" t="s">
        <v>15</v>
      </c>
      <c r="H2556" s="3" t="str">
        <f t="shared" si="41"/>
        <v>Morning</v>
      </c>
      <c r="I2556" s="3">
        <f t="shared" si="42"/>
        <v>1</v>
      </c>
      <c r="J2556" s="3">
        <f t="shared" si="43"/>
        <v>12</v>
      </c>
    </row>
    <row r="2557" spans="1:10" ht="14.25" customHeight="1" x14ac:dyDescent="0.45">
      <c r="A2557" s="5">
        <v>45642</v>
      </c>
      <c r="B2557" s="1">
        <v>45642.365900763885</v>
      </c>
      <c r="C2557" s="3">
        <f t="shared" si="40"/>
        <v>8</v>
      </c>
      <c r="D2557" s="3" t="s">
        <v>4</v>
      </c>
      <c r="E2557" s="3" t="s">
        <v>734</v>
      </c>
      <c r="F2557" s="4">
        <v>35.76</v>
      </c>
      <c r="G2557" s="3" t="s">
        <v>24</v>
      </c>
      <c r="H2557" s="3" t="str">
        <f t="shared" si="41"/>
        <v>Morning</v>
      </c>
      <c r="I2557" s="3">
        <f t="shared" si="42"/>
        <v>1</v>
      </c>
      <c r="J2557" s="3">
        <f t="shared" si="43"/>
        <v>12</v>
      </c>
    </row>
    <row r="2558" spans="1:10" ht="14.25" customHeight="1" x14ac:dyDescent="0.45">
      <c r="A2558" s="5">
        <v>45642</v>
      </c>
      <c r="B2558" s="1">
        <v>45642.513288553244</v>
      </c>
      <c r="C2558" s="3">
        <f t="shared" si="40"/>
        <v>12</v>
      </c>
      <c r="D2558" s="3" t="s">
        <v>4</v>
      </c>
      <c r="E2558" s="3" t="s">
        <v>1031</v>
      </c>
      <c r="F2558" s="4">
        <v>30.86</v>
      </c>
      <c r="G2558" s="3" t="s">
        <v>20</v>
      </c>
      <c r="H2558" s="3" t="str">
        <f t="shared" si="41"/>
        <v>Afternoon</v>
      </c>
      <c r="I2558" s="3">
        <f t="shared" si="42"/>
        <v>1</v>
      </c>
      <c r="J2558" s="3">
        <f t="shared" si="43"/>
        <v>12</v>
      </c>
    </row>
    <row r="2559" spans="1:10" ht="14.25" customHeight="1" x14ac:dyDescent="0.45">
      <c r="A2559" s="5">
        <v>45642</v>
      </c>
      <c r="B2559" s="1">
        <v>45642.547830752315</v>
      </c>
      <c r="C2559" s="3">
        <f t="shared" si="40"/>
        <v>13</v>
      </c>
      <c r="D2559" s="3" t="s">
        <v>4</v>
      </c>
      <c r="E2559" s="3" t="s">
        <v>906</v>
      </c>
      <c r="F2559" s="4">
        <v>35.76</v>
      </c>
      <c r="G2559" s="3" t="s">
        <v>13</v>
      </c>
      <c r="H2559" s="3" t="str">
        <f t="shared" si="41"/>
        <v>Afternoon</v>
      </c>
      <c r="I2559" s="3">
        <f t="shared" si="42"/>
        <v>1</v>
      </c>
      <c r="J2559" s="3">
        <f t="shared" si="43"/>
        <v>12</v>
      </c>
    </row>
    <row r="2560" spans="1:10" ht="14.25" customHeight="1" x14ac:dyDescent="0.45">
      <c r="A2560" s="5">
        <v>45642</v>
      </c>
      <c r="B2560" s="1">
        <v>45642.592571168978</v>
      </c>
      <c r="C2560" s="3">
        <f t="shared" si="40"/>
        <v>14</v>
      </c>
      <c r="D2560" s="3" t="s">
        <v>4</v>
      </c>
      <c r="E2560" s="3" t="s">
        <v>916</v>
      </c>
      <c r="F2560" s="4">
        <v>35.76</v>
      </c>
      <c r="G2560" s="3" t="s">
        <v>15</v>
      </c>
      <c r="H2560" s="3" t="str">
        <f t="shared" si="41"/>
        <v>Afternoon</v>
      </c>
      <c r="I2560" s="3">
        <f t="shared" si="42"/>
        <v>1</v>
      </c>
      <c r="J2560" s="3">
        <f t="shared" si="43"/>
        <v>12</v>
      </c>
    </row>
    <row r="2561" spans="1:10" ht="14.25" customHeight="1" x14ac:dyDescent="0.45">
      <c r="A2561" s="5">
        <v>45642</v>
      </c>
      <c r="B2561" s="1">
        <v>45642.766053761574</v>
      </c>
      <c r="C2561" s="3">
        <f t="shared" si="40"/>
        <v>18</v>
      </c>
      <c r="D2561" s="3" t="s">
        <v>4</v>
      </c>
      <c r="E2561" s="3" t="s">
        <v>29</v>
      </c>
      <c r="F2561" s="4">
        <v>35.76</v>
      </c>
      <c r="G2561" s="3" t="s">
        <v>13</v>
      </c>
      <c r="H2561" s="3" t="str">
        <f t="shared" si="41"/>
        <v>Night</v>
      </c>
      <c r="I2561" s="3">
        <f t="shared" si="42"/>
        <v>1</v>
      </c>
      <c r="J2561" s="3">
        <f t="shared" si="43"/>
        <v>12</v>
      </c>
    </row>
    <row r="2562" spans="1:10" ht="14.25" customHeight="1" x14ac:dyDescent="0.45">
      <c r="A2562" s="5">
        <v>45642</v>
      </c>
      <c r="B2562" s="1">
        <v>45642.766683032409</v>
      </c>
      <c r="C2562" s="3">
        <f t="shared" si="40"/>
        <v>18</v>
      </c>
      <c r="D2562" s="3" t="s">
        <v>4</v>
      </c>
      <c r="E2562" s="3" t="s">
        <v>29</v>
      </c>
      <c r="F2562" s="4">
        <v>30.86</v>
      </c>
      <c r="G2562" s="3" t="s">
        <v>20</v>
      </c>
      <c r="H2562" s="3" t="str">
        <f t="shared" si="41"/>
        <v>Night</v>
      </c>
      <c r="I2562" s="3">
        <f t="shared" si="42"/>
        <v>1</v>
      </c>
      <c r="J2562" s="3">
        <f t="shared" si="43"/>
        <v>12</v>
      </c>
    </row>
    <row r="2563" spans="1:10" ht="14.25" customHeight="1" x14ac:dyDescent="0.45">
      <c r="A2563" s="5">
        <v>45643</v>
      </c>
      <c r="B2563" s="1">
        <v>45643.366876828703</v>
      </c>
      <c r="C2563" s="3">
        <f t="shared" si="40"/>
        <v>8</v>
      </c>
      <c r="D2563" s="3" t="s">
        <v>4</v>
      </c>
      <c r="E2563" s="3" t="s">
        <v>1032</v>
      </c>
      <c r="F2563" s="4">
        <v>25.96</v>
      </c>
      <c r="G2563" s="3" t="s">
        <v>34</v>
      </c>
      <c r="H2563" s="3" t="str">
        <f t="shared" si="41"/>
        <v>Morning</v>
      </c>
      <c r="I2563" s="3">
        <f t="shared" si="42"/>
        <v>2</v>
      </c>
      <c r="J2563" s="3">
        <f t="shared" si="43"/>
        <v>12</v>
      </c>
    </row>
    <row r="2564" spans="1:10" ht="14.25" customHeight="1" x14ac:dyDescent="0.45">
      <c r="A2564" s="5">
        <v>45643</v>
      </c>
      <c r="B2564" s="1">
        <v>45643.369822118053</v>
      </c>
      <c r="C2564" s="3">
        <f t="shared" si="40"/>
        <v>8</v>
      </c>
      <c r="D2564" s="3" t="s">
        <v>4</v>
      </c>
      <c r="E2564" s="3" t="s">
        <v>1033</v>
      </c>
      <c r="F2564" s="4">
        <v>35.76</v>
      </c>
      <c r="G2564" s="3" t="s">
        <v>49</v>
      </c>
      <c r="H2564" s="3" t="str">
        <f t="shared" si="41"/>
        <v>Morning</v>
      </c>
      <c r="I2564" s="3">
        <f t="shared" si="42"/>
        <v>2</v>
      </c>
      <c r="J2564" s="3">
        <f t="shared" si="43"/>
        <v>12</v>
      </c>
    </row>
    <row r="2565" spans="1:10" ht="14.25" customHeight="1" x14ac:dyDescent="0.45">
      <c r="A2565" s="5">
        <v>45643</v>
      </c>
      <c r="B2565" s="1">
        <v>45643.450758506944</v>
      </c>
      <c r="C2565" s="3">
        <f t="shared" si="40"/>
        <v>10</v>
      </c>
      <c r="D2565" s="3" t="s">
        <v>4</v>
      </c>
      <c r="E2565" s="3" t="s">
        <v>296</v>
      </c>
      <c r="F2565" s="4">
        <v>30.86</v>
      </c>
      <c r="G2565" s="3" t="s">
        <v>20</v>
      </c>
      <c r="H2565" s="3" t="str">
        <f t="shared" si="41"/>
        <v>Morning</v>
      </c>
      <c r="I2565" s="3">
        <f t="shared" si="42"/>
        <v>2</v>
      </c>
      <c r="J2565" s="3">
        <f t="shared" si="43"/>
        <v>12</v>
      </c>
    </row>
    <row r="2566" spans="1:10" ht="14.25" customHeight="1" x14ac:dyDescent="0.45">
      <c r="A2566" s="5">
        <v>45643</v>
      </c>
      <c r="B2566" s="1">
        <v>45643.682350219904</v>
      </c>
      <c r="C2566" s="3">
        <f t="shared" si="40"/>
        <v>16</v>
      </c>
      <c r="D2566" s="3" t="s">
        <v>4</v>
      </c>
      <c r="E2566" s="3" t="s">
        <v>1034</v>
      </c>
      <c r="F2566" s="4">
        <v>25.96</v>
      </c>
      <c r="G2566" s="3" t="s">
        <v>17</v>
      </c>
      <c r="H2566" s="3" t="str">
        <f t="shared" si="41"/>
        <v>Afternoon</v>
      </c>
      <c r="I2566" s="3">
        <f t="shared" si="42"/>
        <v>2</v>
      </c>
      <c r="J2566" s="3">
        <f t="shared" si="43"/>
        <v>12</v>
      </c>
    </row>
    <row r="2567" spans="1:10" ht="14.25" customHeight="1" x14ac:dyDescent="0.45">
      <c r="A2567" s="5">
        <v>45643</v>
      </c>
      <c r="B2567" s="1">
        <v>45643.683062557873</v>
      </c>
      <c r="C2567" s="3">
        <f t="shared" si="40"/>
        <v>16</v>
      </c>
      <c r="D2567" s="3" t="s">
        <v>4</v>
      </c>
      <c r="E2567" s="3" t="s">
        <v>1034</v>
      </c>
      <c r="F2567" s="4">
        <v>35.76</v>
      </c>
      <c r="G2567" s="3" t="s">
        <v>24</v>
      </c>
      <c r="H2567" s="3" t="str">
        <f t="shared" si="41"/>
        <v>Afternoon</v>
      </c>
      <c r="I2567" s="3">
        <f t="shared" si="42"/>
        <v>2</v>
      </c>
      <c r="J2567" s="3">
        <f t="shared" si="43"/>
        <v>12</v>
      </c>
    </row>
    <row r="2568" spans="1:10" ht="14.25" customHeight="1" x14ac:dyDescent="0.45">
      <c r="A2568" s="5">
        <v>45643</v>
      </c>
      <c r="B2568" s="1">
        <v>45643.718310937496</v>
      </c>
      <c r="C2568" s="3">
        <f t="shared" si="40"/>
        <v>17</v>
      </c>
      <c r="D2568" s="3" t="s">
        <v>4</v>
      </c>
      <c r="E2568" s="3" t="s">
        <v>684</v>
      </c>
      <c r="F2568" s="4">
        <v>35.76</v>
      </c>
      <c r="G2568" s="3" t="s">
        <v>49</v>
      </c>
      <c r="H2568" s="3" t="str">
        <f t="shared" si="41"/>
        <v>Night</v>
      </c>
      <c r="I2568" s="3">
        <f t="shared" si="42"/>
        <v>2</v>
      </c>
      <c r="J2568" s="3">
        <f t="shared" si="43"/>
        <v>12</v>
      </c>
    </row>
    <row r="2569" spans="1:10" ht="14.25" customHeight="1" x14ac:dyDescent="0.45">
      <c r="A2569" s="5">
        <v>45643</v>
      </c>
      <c r="B2569" s="1">
        <v>45643.788163217592</v>
      </c>
      <c r="C2569" s="3">
        <f t="shared" si="40"/>
        <v>18</v>
      </c>
      <c r="D2569" s="3" t="s">
        <v>4</v>
      </c>
      <c r="E2569" s="3" t="s">
        <v>927</v>
      </c>
      <c r="F2569" s="4">
        <v>35.76</v>
      </c>
      <c r="G2569" s="3" t="s">
        <v>24</v>
      </c>
      <c r="H2569" s="3" t="str">
        <f t="shared" si="41"/>
        <v>Night</v>
      </c>
      <c r="I2569" s="3">
        <f t="shared" si="42"/>
        <v>2</v>
      </c>
      <c r="J2569" s="3">
        <f t="shared" si="43"/>
        <v>12</v>
      </c>
    </row>
    <row r="2570" spans="1:10" ht="14.25" customHeight="1" x14ac:dyDescent="0.45">
      <c r="A2570" s="5">
        <v>45644</v>
      </c>
      <c r="B2570" s="1">
        <v>45644.396160706019</v>
      </c>
      <c r="C2570" s="3">
        <f t="shared" si="40"/>
        <v>9</v>
      </c>
      <c r="D2570" s="3" t="s">
        <v>4</v>
      </c>
      <c r="E2570" s="3" t="s">
        <v>1035</v>
      </c>
      <c r="F2570" s="4">
        <v>35.76</v>
      </c>
      <c r="G2570" s="3" t="s">
        <v>13</v>
      </c>
      <c r="H2570" s="3" t="str">
        <f t="shared" si="41"/>
        <v>Morning</v>
      </c>
      <c r="I2570" s="3">
        <f t="shared" si="42"/>
        <v>3</v>
      </c>
      <c r="J2570" s="3">
        <f t="shared" si="43"/>
        <v>12</v>
      </c>
    </row>
    <row r="2571" spans="1:10" ht="14.25" customHeight="1" x14ac:dyDescent="0.45">
      <c r="A2571" s="5">
        <v>45644</v>
      </c>
      <c r="B2571" s="1">
        <v>45644.417609849537</v>
      </c>
      <c r="C2571" s="3">
        <f t="shared" si="40"/>
        <v>10</v>
      </c>
      <c r="D2571" s="3" t="s">
        <v>4</v>
      </c>
      <c r="E2571" s="3" t="s">
        <v>1036</v>
      </c>
      <c r="F2571" s="4">
        <v>30.86</v>
      </c>
      <c r="G2571" s="3" t="s">
        <v>20</v>
      </c>
      <c r="H2571" s="3" t="str">
        <f t="shared" si="41"/>
        <v>Morning</v>
      </c>
      <c r="I2571" s="3">
        <f t="shared" si="42"/>
        <v>3</v>
      </c>
      <c r="J2571" s="3">
        <f t="shared" si="43"/>
        <v>12</v>
      </c>
    </row>
    <row r="2572" spans="1:10" ht="14.25" customHeight="1" x14ac:dyDescent="0.45">
      <c r="A2572" s="5">
        <v>45644</v>
      </c>
      <c r="B2572" s="1">
        <v>45644.418773935184</v>
      </c>
      <c r="C2572" s="3">
        <f t="shared" si="40"/>
        <v>10</v>
      </c>
      <c r="D2572" s="3" t="s">
        <v>4</v>
      </c>
      <c r="E2572" s="3" t="s">
        <v>1036</v>
      </c>
      <c r="F2572" s="4">
        <v>35.76</v>
      </c>
      <c r="G2572" s="3" t="s">
        <v>13</v>
      </c>
      <c r="H2572" s="3" t="str">
        <f t="shared" si="41"/>
        <v>Morning</v>
      </c>
      <c r="I2572" s="3">
        <f t="shared" si="42"/>
        <v>3</v>
      </c>
      <c r="J2572" s="3">
        <f t="shared" si="43"/>
        <v>12</v>
      </c>
    </row>
    <row r="2573" spans="1:10" ht="14.25" customHeight="1" x14ac:dyDescent="0.45">
      <c r="A2573" s="5">
        <v>45644</v>
      </c>
      <c r="B2573" s="1">
        <v>45644.419483564816</v>
      </c>
      <c r="C2573" s="3">
        <f t="shared" si="40"/>
        <v>10</v>
      </c>
      <c r="D2573" s="3" t="s">
        <v>4</v>
      </c>
      <c r="E2573" s="3" t="s">
        <v>1036</v>
      </c>
      <c r="F2573" s="4">
        <v>35.76</v>
      </c>
      <c r="G2573" s="3" t="s">
        <v>49</v>
      </c>
      <c r="H2573" s="3" t="str">
        <f t="shared" si="41"/>
        <v>Morning</v>
      </c>
      <c r="I2573" s="3">
        <f t="shared" si="42"/>
        <v>3</v>
      </c>
      <c r="J2573" s="3">
        <f t="shared" si="43"/>
        <v>12</v>
      </c>
    </row>
    <row r="2574" spans="1:10" ht="14.25" customHeight="1" x14ac:dyDescent="0.45">
      <c r="A2574" s="5">
        <v>45645</v>
      </c>
      <c r="B2574" s="1">
        <v>45645.425129456016</v>
      </c>
      <c r="C2574" s="3">
        <f t="shared" si="40"/>
        <v>10</v>
      </c>
      <c r="D2574" s="3" t="s">
        <v>4</v>
      </c>
      <c r="E2574" s="3" t="s">
        <v>1037</v>
      </c>
      <c r="F2574" s="4">
        <v>35.76</v>
      </c>
      <c r="G2574" s="3" t="s">
        <v>15</v>
      </c>
      <c r="H2574" s="3" t="str">
        <f t="shared" si="41"/>
        <v>Morning</v>
      </c>
      <c r="I2574" s="3">
        <f t="shared" si="42"/>
        <v>4</v>
      </c>
      <c r="J2574" s="3">
        <f t="shared" si="43"/>
        <v>12</v>
      </c>
    </row>
    <row r="2575" spans="1:10" ht="14.25" customHeight="1" x14ac:dyDescent="0.45">
      <c r="A2575" s="5">
        <v>45645</v>
      </c>
      <c r="B2575" s="1">
        <v>45645.476203032405</v>
      </c>
      <c r="C2575" s="3">
        <f t="shared" si="40"/>
        <v>11</v>
      </c>
      <c r="D2575" s="3" t="s">
        <v>4</v>
      </c>
      <c r="E2575" s="3" t="s">
        <v>296</v>
      </c>
      <c r="F2575" s="4">
        <v>30.86</v>
      </c>
      <c r="G2575" s="3" t="s">
        <v>20</v>
      </c>
      <c r="H2575" s="3" t="str">
        <f t="shared" si="41"/>
        <v>Morning</v>
      </c>
      <c r="I2575" s="3">
        <f t="shared" si="42"/>
        <v>4</v>
      </c>
      <c r="J2575" s="3">
        <f t="shared" si="43"/>
        <v>12</v>
      </c>
    </row>
    <row r="2576" spans="1:10" ht="14.25" customHeight="1" x14ac:dyDescent="0.45">
      <c r="A2576" s="5">
        <v>45645</v>
      </c>
      <c r="B2576" s="1">
        <v>45645.507550104165</v>
      </c>
      <c r="C2576" s="3">
        <f t="shared" si="40"/>
        <v>12</v>
      </c>
      <c r="D2576" s="3" t="s">
        <v>4</v>
      </c>
      <c r="E2576" s="3" t="s">
        <v>1038</v>
      </c>
      <c r="F2576" s="4">
        <v>21.06</v>
      </c>
      <c r="G2576" s="3" t="s">
        <v>41</v>
      </c>
      <c r="H2576" s="3" t="str">
        <f t="shared" si="41"/>
        <v>Afternoon</v>
      </c>
      <c r="I2576" s="3">
        <f t="shared" si="42"/>
        <v>4</v>
      </c>
      <c r="J2576" s="3">
        <f t="shared" si="43"/>
        <v>12</v>
      </c>
    </row>
    <row r="2577" spans="1:10" ht="14.25" customHeight="1" x14ac:dyDescent="0.45">
      <c r="A2577" s="5">
        <v>45645</v>
      </c>
      <c r="B2577" s="1">
        <v>45645.568712812499</v>
      </c>
      <c r="C2577" s="3">
        <f t="shared" si="40"/>
        <v>13</v>
      </c>
      <c r="D2577" s="3" t="s">
        <v>4</v>
      </c>
      <c r="E2577" s="3" t="s">
        <v>1039</v>
      </c>
      <c r="F2577" s="4">
        <v>35.76</v>
      </c>
      <c r="G2577" s="3" t="s">
        <v>15</v>
      </c>
      <c r="H2577" s="3" t="str">
        <f t="shared" si="41"/>
        <v>Afternoon</v>
      </c>
      <c r="I2577" s="3">
        <f t="shared" si="42"/>
        <v>4</v>
      </c>
      <c r="J2577" s="3">
        <f t="shared" si="43"/>
        <v>12</v>
      </c>
    </row>
    <row r="2578" spans="1:10" ht="14.25" customHeight="1" x14ac:dyDescent="0.45">
      <c r="A2578" s="5">
        <v>45645</v>
      </c>
      <c r="B2578" s="1">
        <v>45645.792317858795</v>
      </c>
      <c r="C2578" s="3">
        <f t="shared" si="40"/>
        <v>19</v>
      </c>
      <c r="D2578" s="3" t="s">
        <v>4</v>
      </c>
      <c r="E2578" s="3" t="s">
        <v>226</v>
      </c>
      <c r="F2578" s="4">
        <v>35.76</v>
      </c>
      <c r="G2578" s="3" t="s">
        <v>49</v>
      </c>
      <c r="H2578" s="3" t="str">
        <f t="shared" si="41"/>
        <v>Night</v>
      </c>
      <c r="I2578" s="3">
        <f t="shared" si="42"/>
        <v>4</v>
      </c>
      <c r="J2578" s="3">
        <f t="shared" si="43"/>
        <v>12</v>
      </c>
    </row>
    <row r="2579" spans="1:10" ht="14.25" customHeight="1" x14ac:dyDescent="0.45">
      <c r="A2579" s="5">
        <v>45645</v>
      </c>
      <c r="B2579" s="1">
        <v>45645.799080567129</v>
      </c>
      <c r="C2579" s="3">
        <f t="shared" si="40"/>
        <v>19</v>
      </c>
      <c r="D2579" s="3" t="s">
        <v>4</v>
      </c>
      <c r="E2579" s="3" t="s">
        <v>60</v>
      </c>
      <c r="F2579" s="4">
        <v>35.76</v>
      </c>
      <c r="G2579" s="3" t="s">
        <v>49</v>
      </c>
      <c r="H2579" s="3" t="str">
        <f t="shared" si="41"/>
        <v>Night</v>
      </c>
      <c r="I2579" s="3">
        <f t="shared" si="42"/>
        <v>4</v>
      </c>
      <c r="J2579" s="3">
        <f t="shared" si="43"/>
        <v>12</v>
      </c>
    </row>
    <row r="2580" spans="1:10" ht="14.25" customHeight="1" x14ac:dyDescent="0.45">
      <c r="A2580" s="5">
        <v>45645</v>
      </c>
      <c r="B2580" s="1">
        <v>45645.825208587965</v>
      </c>
      <c r="C2580" s="3">
        <f t="shared" si="40"/>
        <v>19</v>
      </c>
      <c r="D2580" s="3" t="s">
        <v>4</v>
      </c>
      <c r="E2580" s="3" t="s">
        <v>1040</v>
      </c>
      <c r="F2580" s="4">
        <v>30.86</v>
      </c>
      <c r="G2580" s="3" t="s">
        <v>20</v>
      </c>
      <c r="H2580" s="3" t="str">
        <f t="shared" si="41"/>
        <v>Night</v>
      </c>
      <c r="I2580" s="3">
        <f t="shared" si="42"/>
        <v>4</v>
      </c>
      <c r="J2580" s="3">
        <f t="shared" si="43"/>
        <v>12</v>
      </c>
    </row>
    <row r="2581" spans="1:10" ht="14.25" customHeight="1" x14ac:dyDescent="0.45">
      <c r="A2581" s="5">
        <v>45645</v>
      </c>
      <c r="B2581" s="1">
        <v>45645.826187199076</v>
      </c>
      <c r="C2581" s="3">
        <f t="shared" si="40"/>
        <v>19</v>
      </c>
      <c r="D2581" s="3" t="s">
        <v>4</v>
      </c>
      <c r="E2581" s="3" t="s">
        <v>1040</v>
      </c>
      <c r="F2581" s="4">
        <v>35.76</v>
      </c>
      <c r="G2581" s="3" t="s">
        <v>15</v>
      </c>
      <c r="H2581" s="3" t="str">
        <f t="shared" si="41"/>
        <v>Night</v>
      </c>
      <c r="I2581" s="3">
        <f t="shared" si="42"/>
        <v>4</v>
      </c>
      <c r="J2581" s="3">
        <f t="shared" si="43"/>
        <v>12</v>
      </c>
    </row>
    <row r="2582" spans="1:10" ht="14.25" customHeight="1" x14ac:dyDescent="0.45">
      <c r="A2582" s="5">
        <v>45645</v>
      </c>
      <c r="B2582" s="1">
        <v>45645.880692256942</v>
      </c>
      <c r="C2582" s="3">
        <f t="shared" si="40"/>
        <v>21</v>
      </c>
      <c r="D2582" s="3" t="s">
        <v>4</v>
      </c>
      <c r="E2582" s="3" t="s">
        <v>1041</v>
      </c>
      <c r="F2582" s="4">
        <v>35.76</v>
      </c>
      <c r="G2582" s="3" t="s">
        <v>13</v>
      </c>
      <c r="H2582" s="3" t="str">
        <f t="shared" si="41"/>
        <v>Night</v>
      </c>
      <c r="I2582" s="3">
        <f t="shared" si="42"/>
        <v>4</v>
      </c>
      <c r="J2582" s="3">
        <f t="shared" si="43"/>
        <v>12</v>
      </c>
    </row>
    <row r="2583" spans="1:10" ht="14.25" customHeight="1" x14ac:dyDescent="0.45">
      <c r="A2583" s="5">
        <v>45645</v>
      </c>
      <c r="B2583" s="1">
        <v>45645.881431932874</v>
      </c>
      <c r="C2583" s="3">
        <f t="shared" si="40"/>
        <v>21</v>
      </c>
      <c r="D2583" s="3" t="s">
        <v>4</v>
      </c>
      <c r="E2583" s="3" t="s">
        <v>1041</v>
      </c>
      <c r="F2583" s="4">
        <v>35.76</v>
      </c>
      <c r="G2583" s="3" t="s">
        <v>49</v>
      </c>
      <c r="H2583" s="3" t="str">
        <f t="shared" si="41"/>
        <v>Night</v>
      </c>
      <c r="I2583" s="3">
        <f t="shared" si="42"/>
        <v>4</v>
      </c>
      <c r="J2583" s="3">
        <f t="shared" si="43"/>
        <v>12</v>
      </c>
    </row>
    <row r="2584" spans="1:10" ht="14.25" customHeight="1" x14ac:dyDescent="0.45">
      <c r="A2584" s="5">
        <v>45646</v>
      </c>
      <c r="B2584" s="1">
        <v>45646.343656886573</v>
      </c>
      <c r="C2584" s="3">
        <f t="shared" si="40"/>
        <v>8</v>
      </c>
      <c r="D2584" s="3" t="s">
        <v>4</v>
      </c>
      <c r="E2584" s="3" t="s">
        <v>161</v>
      </c>
      <c r="F2584" s="4">
        <v>25.96</v>
      </c>
      <c r="G2584" s="3" t="s">
        <v>34</v>
      </c>
      <c r="H2584" s="3" t="str">
        <f t="shared" si="41"/>
        <v>Morning</v>
      </c>
      <c r="I2584" s="3">
        <f t="shared" si="42"/>
        <v>5</v>
      </c>
      <c r="J2584" s="3">
        <f t="shared" si="43"/>
        <v>12</v>
      </c>
    </row>
    <row r="2585" spans="1:10" ht="14.25" customHeight="1" x14ac:dyDescent="0.45">
      <c r="A2585" s="5">
        <v>45646</v>
      </c>
      <c r="B2585" s="1">
        <v>45646.402428958332</v>
      </c>
      <c r="C2585" s="3">
        <f t="shared" si="40"/>
        <v>9</v>
      </c>
      <c r="D2585" s="3" t="s">
        <v>4</v>
      </c>
      <c r="E2585" s="3" t="s">
        <v>296</v>
      </c>
      <c r="F2585" s="4">
        <v>30.86</v>
      </c>
      <c r="G2585" s="3" t="s">
        <v>20</v>
      </c>
      <c r="H2585" s="3" t="str">
        <f t="shared" si="41"/>
        <v>Morning</v>
      </c>
      <c r="I2585" s="3">
        <f t="shared" si="42"/>
        <v>5</v>
      </c>
      <c r="J2585" s="3">
        <f t="shared" si="43"/>
        <v>12</v>
      </c>
    </row>
    <row r="2586" spans="1:10" ht="14.25" customHeight="1" x14ac:dyDescent="0.45">
      <c r="A2586" s="5">
        <v>45646</v>
      </c>
      <c r="B2586" s="1">
        <v>45646.425495729163</v>
      </c>
      <c r="C2586" s="3">
        <f t="shared" si="40"/>
        <v>10</v>
      </c>
      <c r="D2586" s="3" t="s">
        <v>4</v>
      </c>
      <c r="E2586" s="3" t="s">
        <v>1042</v>
      </c>
      <c r="F2586" s="4">
        <v>35.76</v>
      </c>
      <c r="G2586" s="3" t="s">
        <v>49</v>
      </c>
      <c r="H2586" s="3" t="str">
        <f t="shared" si="41"/>
        <v>Morning</v>
      </c>
      <c r="I2586" s="3">
        <f t="shared" si="42"/>
        <v>5</v>
      </c>
      <c r="J2586" s="3">
        <f t="shared" si="43"/>
        <v>12</v>
      </c>
    </row>
    <row r="2587" spans="1:10" ht="14.25" customHeight="1" x14ac:dyDescent="0.45">
      <c r="A2587" s="5">
        <v>45646</v>
      </c>
      <c r="B2587" s="1">
        <v>45646.455198229167</v>
      </c>
      <c r="C2587" s="3">
        <f t="shared" si="40"/>
        <v>10</v>
      </c>
      <c r="D2587" s="3" t="s">
        <v>4</v>
      </c>
      <c r="E2587" s="3" t="s">
        <v>161</v>
      </c>
      <c r="F2587" s="4">
        <v>25.96</v>
      </c>
      <c r="G2587" s="3" t="s">
        <v>34</v>
      </c>
      <c r="H2587" s="3" t="str">
        <f t="shared" si="41"/>
        <v>Morning</v>
      </c>
      <c r="I2587" s="3">
        <f t="shared" si="42"/>
        <v>5</v>
      </c>
      <c r="J2587" s="3">
        <f t="shared" si="43"/>
        <v>12</v>
      </c>
    </row>
    <row r="2588" spans="1:10" ht="14.25" customHeight="1" x14ac:dyDescent="0.45">
      <c r="A2588" s="5">
        <v>45646</v>
      </c>
      <c r="B2588" s="1">
        <v>45646.514782789352</v>
      </c>
      <c r="C2588" s="3">
        <f t="shared" si="40"/>
        <v>12</v>
      </c>
      <c r="D2588" s="3" t="s">
        <v>4</v>
      </c>
      <c r="E2588" s="3" t="s">
        <v>839</v>
      </c>
      <c r="F2588" s="4">
        <v>21.06</v>
      </c>
      <c r="G2588" s="3" t="s">
        <v>41</v>
      </c>
      <c r="H2588" s="3" t="str">
        <f t="shared" si="41"/>
        <v>Afternoon</v>
      </c>
      <c r="I2588" s="3">
        <f t="shared" si="42"/>
        <v>5</v>
      </c>
      <c r="J2588" s="3">
        <f t="shared" si="43"/>
        <v>12</v>
      </c>
    </row>
    <row r="2589" spans="1:10" ht="14.25" customHeight="1" x14ac:dyDescent="0.45">
      <c r="A2589" s="5">
        <v>45646</v>
      </c>
      <c r="B2589" s="1">
        <v>45646.515849212963</v>
      </c>
      <c r="C2589" s="3">
        <f t="shared" si="40"/>
        <v>12</v>
      </c>
      <c r="D2589" s="3" t="s">
        <v>4</v>
      </c>
      <c r="E2589" s="3" t="s">
        <v>839</v>
      </c>
      <c r="F2589" s="4">
        <v>30.86</v>
      </c>
      <c r="G2589" s="3" t="s">
        <v>20</v>
      </c>
      <c r="H2589" s="3" t="str">
        <f t="shared" si="41"/>
        <v>Afternoon</v>
      </c>
      <c r="I2589" s="3">
        <f t="shared" si="42"/>
        <v>5</v>
      </c>
      <c r="J2589" s="3">
        <f t="shared" si="43"/>
        <v>12</v>
      </c>
    </row>
    <row r="2590" spans="1:10" ht="14.25" customHeight="1" x14ac:dyDescent="0.45">
      <c r="A2590" s="5">
        <v>45646</v>
      </c>
      <c r="B2590" s="1">
        <v>45646.623846631941</v>
      </c>
      <c r="C2590" s="3">
        <f t="shared" si="40"/>
        <v>14</v>
      </c>
      <c r="D2590" s="3" t="s">
        <v>4</v>
      </c>
      <c r="E2590" s="3" t="s">
        <v>1043</v>
      </c>
      <c r="F2590" s="4">
        <v>25.96</v>
      </c>
      <c r="G2590" s="3" t="s">
        <v>34</v>
      </c>
      <c r="H2590" s="3" t="str">
        <f t="shared" si="41"/>
        <v>Afternoon</v>
      </c>
      <c r="I2590" s="3">
        <f t="shared" si="42"/>
        <v>5</v>
      </c>
      <c r="J2590" s="3">
        <f t="shared" si="43"/>
        <v>12</v>
      </c>
    </row>
    <row r="2591" spans="1:10" ht="14.25" customHeight="1" x14ac:dyDescent="0.45">
      <c r="A2591" s="5">
        <v>45646</v>
      </c>
      <c r="B2591" s="1">
        <v>45646.769700821758</v>
      </c>
      <c r="C2591" s="3">
        <f t="shared" si="40"/>
        <v>18</v>
      </c>
      <c r="D2591" s="3" t="s">
        <v>4</v>
      </c>
      <c r="E2591" s="3" t="s">
        <v>1044</v>
      </c>
      <c r="F2591" s="4">
        <v>35.76</v>
      </c>
      <c r="G2591" s="3" t="s">
        <v>49</v>
      </c>
      <c r="H2591" s="3" t="str">
        <f t="shared" si="41"/>
        <v>Night</v>
      </c>
      <c r="I2591" s="3">
        <f t="shared" si="42"/>
        <v>5</v>
      </c>
      <c r="J2591" s="3">
        <f t="shared" si="43"/>
        <v>12</v>
      </c>
    </row>
    <row r="2592" spans="1:10" ht="14.25" customHeight="1" x14ac:dyDescent="0.45">
      <c r="A2592" s="5">
        <v>45646</v>
      </c>
      <c r="B2592" s="1">
        <v>45646.789737569445</v>
      </c>
      <c r="C2592" s="3">
        <f t="shared" si="40"/>
        <v>18</v>
      </c>
      <c r="D2592" s="3" t="s">
        <v>4</v>
      </c>
      <c r="E2592" s="3" t="s">
        <v>226</v>
      </c>
      <c r="F2592" s="4">
        <v>35.76</v>
      </c>
      <c r="G2592" s="3" t="s">
        <v>49</v>
      </c>
      <c r="H2592" s="3" t="str">
        <f t="shared" si="41"/>
        <v>Night</v>
      </c>
      <c r="I2592" s="3">
        <f t="shared" si="42"/>
        <v>5</v>
      </c>
      <c r="J2592" s="3">
        <f t="shared" si="43"/>
        <v>12</v>
      </c>
    </row>
    <row r="2593" spans="1:10" ht="14.25" customHeight="1" x14ac:dyDescent="0.45">
      <c r="A2593" s="5">
        <v>45647</v>
      </c>
      <c r="B2593" s="1">
        <v>45647.430137442127</v>
      </c>
      <c r="C2593" s="3">
        <f t="shared" si="40"/>
        <v>10</v>
      </c>
      <c r="D2593" s="3" t="s">
        <v>4</v>
      </c>
      <c r="E2593" s="3" t="s">
        <v>1045</v>
      </c>
      <c r="F2593" s="4">
        <v>35.76</v>
      </c>
      <c r="G2593" s="3" t="s">
        <v>49</v>
      </c>
      <c r="H2593" s="3" t="str">
        <f t="shared" si="41"/>
        <v>Morning</v>
      </c>
      <c r="I2593" s="3">
        <f t="shared" si="42"/>
        <v>6</v>
      </c>
      <c r="J2593" s="3">
        <f t="shared" si="43"/>
        <v>12</v>
      </c>
    </row>
    <row r="2594" spans="1:10" ht="14.25" customHeight="1" x14ac:dyDescent="0.45">
      <c r="A2594" s="5">
        <v>45647</v>
      </c>
      <c r="B2594" s="1">
        <v>45647.431031319444</v>
      </c>
      <c r="C2594" s="3">
        <f t="shared" si="40"/>
        <v>10</v>
      </c>
      <c r="D2594" s="3" t="s">
        <v>4</v>
      </c>
      <c r="E2594" s="3" t="s">
        <v>1045</v>
      </c>
      <c r="F2594" s="4">
        <v>35.76</v>
      </c>
      <c r="G2594" s="3" t="s">
        <v>13</v>
      </c>
      <c r="H2594" s="3" t="str">
        <f t="shared" si="41"/>
        <v>Morning</v>
      </c>
      <c r="I2594" s="3">
        <f t="shared" si="42"/>
        <v>6</v>
      </c>
      <c r="J2594" s="3">
        <f t="shared" si="43"/>
        <v>12</v>
      </c>
    </row>
    <row r="2595" spans="1:10" ht="14.25" customHeight="1" x14ac:dyDescent="0.45">
      <c r="A2595" s="5">
        <v>45647</v>
      </c>
      <c r="B2595" s="1">
        <v>45647.438921250003</v>
      </c>
      <c r="C2595" s="3">
        <f t="shared" si="40"/>
        <v>10</v>
      </c>
      <c r="D2595" s="3" t="s">
        <v>4</v>
      </c>
      <c r="E2595" s="3" t="s">
        <v>1046</v>
      </c>
      <c r="F2595" s="4">
        <v>25.96</v>
      </c>
      <c r="G2595" s="3" t="s">
        <v>17</v>
      </c>
      <c r="H2595" s="3" t="str">
        <f t="shared" si="41"/>
        <v>Morning</v>
      </c>
      <c r="I2595" s="3">
        <f t="shared" si="42"/>
        <v>6</v>
      </c>
      <c r="J2595" s="3">
        <f t="shared" si="43"/>
        <v>12</v>
      </c>
    </row>
    <row r="2596" spans="1:10" ht="14.25" customHeight="1" x14ac:dyDescent="0.45">
      <c r="A2596" s="5">
        <v>45647</v>
      </c>
      <c r="B2596" s="1">
        <v>45647.647958668982</v>
      </c>
      <c r="C2596" s="3">
        <f t="shared" si="40"/>
        <v>15</v>
      </c>
      <c r="D2596" s="3" t="s">
        <v>4</v>
      </c>
      <c r="E2596" s="3" t="s">
        <v>527</v>
      </c>
      <c r="F2596" s="4">
        <v>35.76</v>
      </c>
      <c r="G2596" s="3" t="s">
        <v>15</v>
      </c>
      <c r="H2596" s="3" t="str">
        <f t="shared" si="41"/>
        <v>Afternoon</v>
      </c>
      <c r="I2596" s="3">
        <f t="shared" si="42"/>
        <v>6</v>
      </c>
      <c r="J2596" s="3">
        <f t="shared" si="43"/>
        <v>12</v>
      </c>
    </row>
    <row r="2597" spans="1:10" ht="14.25" customHeight="1" x14ac:dyDescent="0.45">
      <c r="A2597" s="5">
        <v>45647</v>
      </c>
      <c r="B2597" s="1">
        <v>45647.648490902779</v>
      </c>
      <c r="C2597" s="3">
        <f t="shared" si="40"/>
        <v>15</v>
      </c>
      <c r="D2597" s="3" t="s">
        <v>4</v>
      </c>
      <c r="E2597" s="3" t="s">
        <v>527</v>
      </c>
      <c r="F2597" s="4">
        <v>35.76</v>
      </c>
      <c r="G2597" s="3" t="s">
        <v>13</v>
      </c>
      <c r="H2597" s="3" t="str">
        <f t="shared" si="41"/>
        <v>Afternoon</v>
      </c>
      <c r="I2597" s="3">
        <f t="shared" si="42"/>
        <v>6</v>
      </c>
      <c r="J2597" s="3">
        <f t="shared" si="43"/>
        <v>12</v>
      </c>
    </row>
    <row r="2598" spans="1:10" ht="14.25" customHeight="1" x14ac:dyDescent="0.45">
      <c r="A2598" s="5">
        <v>45647</v>
      </c>
      <c r="B2598" s="1">
        <v>45647.649645520833</v>
      </c>
      <c r="C2598" s="3">
        <f t="shared" si="40"/>
        <v>15</v>
      </c>
      <c r="D2598" s="3" t="s">
        <v>4</v>
      </c>
      <c r="E2598" s="3" t="s">
        <v>862</v>
      </c>
      <c r="F2598" s="4">
        <v>30.86</v>
      </c>
      <c r="G2598" s="3" t="s">
        <v>20</v>
      </c>
      <c r="H2598" s="3" t="str">
        <f t="shared" si="41"/>
        <v>Afternoon</v>
      </c>
      <c r="I2598" s="3">
        <f t="shared" si="42"/>
        <v>6</v>
      </c>
      <c r="J2598" s="3">
        <f t="shared" si="43"/>
        <v>12</v>
      </c>
    </row>
    <row r="2599" spans="1:10" ht="14.25" customHeight="1" x14ac:dyDescent="0.45">
      <c r="A2599" s="5">
        <v>45647</v>
      </c>
      <c r="B2599" s="1">
        <v>45647.665359050923</v>
      </c>
      <c r="C2599" s="3">
        <f t="shared" si="40"/>
        <v>15</v>
      </c>
      <c r="D2599" s="3" t="s">
        <v>4</v>
      </c>
      <c r="E2599" s="3" t="s">
        <v>1047</v>
      </c>
      <c r="F2599" s="4">
        <v>35.76</v>
      </c>
      <c r="G2599" s="3" t="s">
        <v>13</v>
      </c>
      <c r="H2599" s="3" t="str">
        <f t="shared" si="41"/>
        <v>Afternoon</v>
      </c>
      <c r="I2599" s="3">
        <f t="shared" si="42"/>
        <v>6</v>
      </c>
      <c r="J2599" s="3">
        <f t="shared" si="43"/>
        <v>12</v>
      </c>
    </row>
    <row r="2600" spans="1:10" ht="14.25" customHeight="1" x14ac:dyDescent="0.45">
      <c r="A2600" s="5">
        <v>45647</v>
      </c>
      <c r="B2600" s="1">
        <v>45647.741294583335</v>
      </c>
      <c r="C2600" s="3">
        <f t="shared" si="40"/>
        <v>17</v>
      </c>
      <c r="D2600" s="3" t="s">
        <v>4</v>
      </c>
      <c r="E2600" s="3" t="s">
        <v>1040</v>
      </c>
      <c r="F2600" s="4">
        <v>35.76</v>
      </c>
      <c r="G2600" s="3" t="s">
        <v>24</v>
      </c>
      <c r="H2600" s="3" t="str">
        <f t="shared" si="41"/>
        <v>Night</v>
      </c>
      <c r="I2600" s="3">
        <f t="shared" si="42"/>
        <v>6</v>
      </c>
      <c r="J2600" s="3">
        <f t="shared" si="43"/>
        <v>12</v>
      </c>
    </row>
    <row r="2601" spans="1:10" ht="14.25" customHeight="1" x14ac:dyDescent="0.45">
      <c r="A2601" s="5">
        <v>45647</v>
      </c>
      <c r="B2601" s="1">
        <v>45647.751815613425</v>
      </c>
      <c r="C2601" s="3">
        <f t="shared" si="40"/>
        <v>18</v>
      </c>
      <c r="D2601" s="3" t="s">
        <v>4</v>
      </c>
      <c r="E2601" s="3" t="s">
        <v>1048</v>
      </c>
      <c r="F2601" s="4">
        <v>35.76</v>
      </c>
      <c r="G2601" s="3" t="s">
        <v>15</v>
      </c>
      <c r="H2601" s="3" t="str">
        <f t="shared" si="41"/>
        <v>Night</v>
      </c>
      <c r="I2601" s="3">
        <f t="shared" si="42"/>
        <v>6</v>
      </c>
      <c r="J2601" s="3">
        <f t="shared" si="43"/>
        <v>12</v>
      </c>
    </row>
    <row r="2602" spans="1:10" ht="14.25" customHeight="1" x14ac:dyDescent="0.45">
      <c r="A2602" s="5">
        <v>45647</v>
      </c>
      <c r="B2602" s="1">
        <v>45647.755754270831</v>
      </c>
      <c r="C2602" s="3">
        <f t="shared" si="40"/>
        <v>18</v>
      </c>
      <c r="D2602" s="3" t="s">
        <v>4</v>
      </c>
      <c r="E2602" s="3" t="s">
        <v>1049</v>
      </c>
      <c r="F2602" s="4">
        <v>25.96</v>
      </c>
      <c r="G2602" s="3" t="s">
        <v>34</v>
      </c>
      <c r="H2602" s="3" t="str">
        <f t="shared" si="41"/>
        <v>Night</v>
      </c>
      <c r="I2602" s="3">
        <f t="shared" si="42"/>
        <v>6</v>
      </c>
      <c r="J2602" s="3">
        <f t="shared" si="43"/>
        <v>12</v>
      </c>
    </row>
    <row r="2603" spans="1:10" ht="14.25" customHeight="1" x14ac:dyDescent="0.45">
      <c r="A2603" s="5">
        <v>45647</v>
      </c>
      <c r="B2603" s="1">
        <v>45647.82515571759</v>
      </c>
      <c r="C2603" s="3">
        <f t="shared" si="40"/>
        <v>19</v>
      </c>
      <c r="D2603" s="3" t="s">
        <v>4</v>
      </c>
      <c r="E2603" s="3" t="s">
        <v>1050</v>
      </c>
      <c r="F2603" s="4">
        <v>30.86</v>
      </c>
      <c r="G2603" s="3" t="s">
        <v>20</v>
      </c>
      <c r="H2603" s="3" t="str">
        <f t="shared" si="41"/>
        <v>Night</v>
      </c>
      <c r="I2603" s="3">
        <f t="shared" si="42"/>
        <v>6</v>
      </c>
      <c r="J2603" s="3">
        <f t="shared" si="43"/>
        <v>12</v>
      </c>
    </row>
    <row r="2604" spans="1:10" ht="14.25" customHeight="1" x14ac:dyDescent="0.45">
      <c r="A2604" s="5">
        <v>45647</v>
      </c>
      <c r="B2604" s="1">
        <v>45647.826224178243</v>
      </c>
      <c r="C2604" s="3">
        <f t="shared" si="40"/>
        <v>19</v>
      </c>
      <c r="D2604" s="3" t="s">
        <v>4</v>
      </c>
      <c r="E2604" s="3" t="s">
        <v>1050</v>
      </c>
      <c r="F2604" s="4">
        <v>25.96</v>
      </c>
      <c r="G2604" s="3" t="s">
        <v>34</v>
      </c>
      <c r="H2604" s="3" t="str">
        <f t="shared" si="41"/>
        <v>Night</v>
      </c>
      <c r="I2604" s="3">
        <f t="shared" si="42"/>
        <v>6</v>
      </c>
      <c r="J2604" s="3">
        <f t="shared" si="43"/>
        <v>12</v>
      </c>
    </row>
    <row r="2605" spans="1:10" ht="14.25" customHeight="1" x14ac:dyDescent="0.45">
      <c r="A2605" s="5">
        <v>45647</v>
      </c>
      <c r="B2605" s="1">
        <v>45647.909575381942</v>
      </c>
      <c r="C2605" s="3">
        <f t="shared" si="40"/>
        <v>21</v>
      </c>
      <c r="D2605" s="3" t="s">
        <v>4</v>
      </c>
      <c r="E2605" s="3" t="s">
        <v>1049</v>
      </c>
      <c r="F2605" s="4">
        <v>25.96</v>
      </c>
      <c r="G2605" s="3" t="s">
        <v>34</v>
      </c>
      <c r="H2605" s="3" t="str">
        <f t="shared" si="41"/>
        <v>Night</v>
      </c>
      <c r="I2605" s="3">
        <f t="shared" si="42"/>
        <v>6</v>
      </c>
      <c r="J2605" s="3">
        <f t="shared" si="43"/>
        <v>12</v>
      </c>
    </row>
    <row r="2606" spans="1:10" ht="14.25" customHeight="1" x14ac:dyDescent="0.45">
      <c r="A2606" s="5">
        <v>45647</v>
      </c>
      <c r="B2606" s="1">
        <v>45647.915842060182</v>
      </c>
      <c r="C2606" s="3">
        <f t="shared" si="40"/>
        <v>21</v>
      </c>
      <c r="D2606" s="3" t="s">
        <v>4</v>
      </c>
      <c r="E2606" s="3" t="s">
        <v>1051</v>
      </c>
      <c r="F2606" s="4">
        <v>35.76</v>
      </c>
      <c r="G2606" s="3" t="s">
        <v>13</v>
      </c>
      <c r="H2606" s="3" t="str">
        <f t="shared" si="41"/>
        <v>Night</v>
      </c>
      <c r="I2606" s="3">
        <f t="shared" si="42"/>
        <v>6</v>
      </c>
      <c r="J2606" s="3">
        <f t="shared" si="43"/>
        <v>12</v>
      </c>
    </row>
    <row r="2607" spans="1:10" ht="14.25" customHeight="1" x14ac:dyDescent="0.45">
      <c r="A2607" s="5">
        <v>45647</v>
      </c>
      <c r="B2607" s="1">
        <v>45647.927941423608</v>
      </c>
      <c r="C2607" s="3">
        <f t="shared" si="40"/>
        <v>22</v>
      </c>
      <c r="D2607" s="3" t="s">
        <v>4</v>
      </c>
      <c r="E2607" s="3" t="s">
        <v>1049</v>
      </c>
      <c r="F2607" s="4">
        <v>25.96</v>
      </c>
      <c r="G2607" s="3" t="s">
        <v>34</v>
      </c>
      <c r="H2607" s="3" t="str">
        <f t="shared" si="41"/>
        <v>Night</v>
      </c>
      <c r="I2607" s="3">
        <f t="shared" si="42"/>
        <v>6</v>
      </c>
      <c r="J2607" s="3">
        <f t="shared" si="43"/>
        <v>12</v>
      </c>
    </row>
    <row r="2608" spans="1:10" ht="14.25" customHeight="1" x14ac:dyDescent="0.45">
      <c r="A2608" s="5">
        <v>45648</v>
      </c>
      <c r="B2608" s="1">
        <v>45648.446482939813</v>
      </c>
      <c r="C2608" s="3">
        <f t="shared" si="40"/>
        <v>10</v>
      </c>
      <c r="D2608" s="3" t="s">
        <v>4</v>
      </c>
      <c r="E2608" s="3" t="s">
        <v>353</v>
      </c>
      <c r="F2608" s="4">
        <v>35.76</v>
      </c>
      <c r="G2608" s="3" t="s">
        <v>49</v>
      </c>
      <c r="H2608" s="3" t="str">
        <f t="shared" si="41"/>
        <v>Morning</v>
      </c>
      <c r="I2608" s="3">
        <f t="shared" si="42"/>
        <v>7</v>
      </c>
      <c r="J2608" s="3">
        <f t="shared" si="43"/>
        <v>12</v>
      </c>
    </row>
    <row r="2609" spans="1:10" ht="14.25" customHeight="1" x14ac:dyDescent="0.45">
      <c r="A2609" s="5">
        <v>45648</v>
      </c>
      <c r="B2609" s="1">
        <v>45648.788709606481</v>
      </c>
      <c r="C2609" s="3">
        <f t="shared" si="40"/>
        <v>18</v>
      </c>
      <c r="D2609" s="3" t="s">
        <v>4</v>
      </c>
      <c r="E2609" s="3" t="s">
        <v>226</v>
      </c>
      <c r="F2609" s="4">
        <v>35.76</v>
      </c>
      <c r="G2609" s="3" t="s">
        <v>49</v>
      </c>
      <c r="H2609" s="3" t="str">
        <f t="shared" si="41"/>
        <v>Night</v>
      </c>
      <c r="I2609" s="3">
        <f t="shared" si="42"/>
        <v>7</v>
      </c>
      <c r="J2609" s="3">
        <f t="shared" si="43"/>
        <v>12</v>
      </c>
    </row>
    <row r="2610" spans="1:10" ht="14.25" customHeight="1" x14ac:dyDescent="0.45">
      <c r="A2610" s="5">
        <v>45648</v>
      </c>
      <c r="B2610" s="1">
        <v>45648.816502870373</v>
      </c>
      <c r="C2610" s="3">
        <f t="shared" si="40"/>
        <v>19</v>
      </c>
      <c r="D2610" s="3" t="s">
        <v>4</v>
      </c>
      <c r="E2610" s="3" t="s">
        <v>1052</v>
      </c>
      <c r="F2610" s="4">
        <v>35.76</v>
      </c>
      <c r="G2610" s="3" t="s">
        <v>15</v>
      </c>
      <c r="H2610" s="3" t="str">
        <f t="shared" si="41"/>
        <v>Night</v>
      </c>
      <c r="I2610" s="3">
        <f t="shared" si="42"/>
        <v>7</v>
      </c>
      <c r="J2610" s="3">
        <f t="shared" si="43"/>
        <v>12</v>
      </c>
    </row>
    <row r="2611" spans="1:10" ht="14.25" customHeight="1" x14ac:dyDescent="0.45">
      <c r="A2611" s="5">
        <v>45648</v>
      </c>
      <c r="B2611" s="1">
        <v>45648.81701230324</v>
      </c>
      <c r="C2611" s="3">
        <f t="shared" si="40"/>
        <v>19</v>
      </c>
      <c r="D2611" s="3" t="s">
        <v>4</v>
      </c>
      <c r="E2611" s="3" t="s">
        <v>1052</v>
      </c>
      <c r="F2611" s="4">
        <v>35.76</v>
      </c>
      <c r="G2611" s="3" t="s">
        <v>15</v>
      </c>
      <c r="H2611" s="3" t="str">
        <f t="shared" si="41"/>
        <v>Night</v>
      </c>
      <c r="I2611" s="3">
        <f t="shared" si="42"/>
        <v>7</v>
      </c>
      <c r="J2611" s="3">
        <f t="shared" si="43"/>
        <v>12</v>
      </c>
    </row>
    <row r="2612" spans="1:10" ht="14.25" customHeight="1" x14ac:dyDescent="0.45">
      <c r="A2612" s="5">
        <v>45648</v>
      </c>
      <c r="B2612" s="1">
        <v>45648.851814027781</v>
      </c>
      <c r="C2612" s="3">
        <f t="shared" si="40"/>
        <v>20</v>
      </c>
      <c r="D2612" s="3" t="s">
        <v>4</v>
      </c>
      <c r="E2612" s="3" t="s">
        <v>656</v>
      </c>
      <c r="F2612" s="4">
        <v>35.76</v>
      </c>
      <c r="G2612" s="3" t="s">
        <v>15</v>
      </c>
      <c r="H2612" s="3" t="str">
        <f t="shared" si="41"/>
        <v>Night</v>
      </c>
      <c r="I2612" s="3">
        <f t="shared" si="42"/>
        <v>7</v>
      </c>
      <c r="J2612" s="3">
        <f t="shared" si="43"/>
        <v>12</v>
      </c>
    </row>
    <row r="2613" spans="1:10" ht="14.25" customHeight="1" x14ac:dyDescent="0.45">
      <c r="A2613" s="5">
        <v>45648</v>
      </c>
      <c r="B2613" s="1">
        <v>45648.913411504633</v>
      </c>
      <c r="C2613" s="3">
        <f t="shared" si="40"/>
        <v>21</v>
      </c>
      <c r="D2613" s="3" t="s">
        <v>4</v>
      </c>
      <c r="E2613" s="3" t="s">
        <v>1053</v>
      </c>
      <c r="F2613" s="4">
        <v>35.76</v>
      </c>
      <c r="G2613" s="3" t="s">
        <v>24</v>
      </c>
      <c r="H2613" s="3" t="str">
        <f t="shared" si="41"/>
        <v>Night</v>
      </c>
      <c r="I2613" s="3">
        <f t="shared" si="42"/>
        <v>7</v>
      </c>
      <c r="J2613" s="3">
        <f t="shared" si="43"/>
        <v>12</v>
      </c>
    </row>
    <row r="2614" spans="1:10" ht="14.25" customHeight="1" x14ac:dyDescent="0.45">
      <c r="A2614" s="5">
        <v>45648</v>
      </c>
      <c r="B2614" s="1">
        <v>45648.91454046296</v>
      </c>
      <c r="C2614" s="3">
        <f t="shared" si="40"/>
        <v>21</v>
      </c>
      <c r="D2614" s="3" t="s">
        <v>4</v>
      </c>
      <c r="E2614" s="3" t="s">
        <v>1054</v>
      </c>
      <c r="F2614" s="4">
        <v>25.96</v>
      </c>
      <c r="G2614" s="3" t="s">
        <v>34</v>
      </c>
      <c r="H2614" s="3" t="str">
        <f t="shared" si="41"/>
        <v>Night</v>
      </c>
      <c r="I2614" s="3">
        <f t="shared" si="42"/>
        <v>7</v>
      </c>
      <c r="J2614" s="3">
        <f t="shared" si="43"/>
        <v>12</v>
      </c>
    </row>
    <row r="2615" spans="1:10" ht="14.25" customHeight="1" x14ac:dyDescent="0.45">
      <c r="A2615" s="5">
        <v>45649</v>
      </c>
      <c r="B2615" s="1">
        <v>45649.377326678237</v>
      </c>
      <c r="C2615" s="3">
        <f t="shared" si="40"/>
        <v>9</v>
      </c>
      <c r="D2615" s="3" t="s">
        <v>4</v>
      </c>
      <c r="E2615" s="3" t="s">
        <v>1049</v>
      </c>
      <c r="F2615" s="4">
        <v>25.96</v>
      </c>
      <c r="G2615" s="3" t="s">
        <v>34</v>
      </c>
      <c r="H2615" s="3" t="str">
        <f t="shared" si="41"/>
        <v>Morning</v>
      </c>
      <c r="I2615" s="3">
        <f t="shared" si="42"/>
        <v>1</v>
      </c>
      <c r="J2615" s="3">
        <f t="shared" si="43"/>
        <v>12</v>
      </c>
    </row>
    <row r="2616" spans="1:10" ht="14.25" customHeight="1" x14ac:dyDescent="0.45">
      <c r="A2616" s="5">
        <v>45649</v>
      </c>
      <c r="B2616" s="1">
        <v>45649.390484895834</v>
      </c>
      <c r="C2616" s="3">
        <f t="shared" si="40"/>
        <v>9</v>
      </c>
      <c r="D2616" s="3" t="s">
        <v>4</v>
      </c>
      <c r="E2616" s="3" t="s">
        <v>296</v>
      </c>
      <c r="F2616" s="4">
        <v>30.86</v>
      </c>
      <c r="G2616" s="3" t="s">
        <v>20</v>
      </c>
      <c r="H2616" s="3" t="str">
        <f t="shared" si="41"/>
        <v>Morning</v>
      </c>
      <c r="I2616" s="3">
        <f t="shared" si="42"/>
        <v>1</v>
      </c>
      <c r="J2616" s="3">
        <f t="shared" si="43"/>
        <v>12</v>
      </c>
    </row>
    <row r="2617" spans="1:10" ht="14.25" customHeight="1" x14ac:dyDescent="0.45">
      <c r="A2617" s="5">
        <v>45649</v>
      </c>
      <c r="B2617" s="1">
        <v>45649.445872870368</v>
      </c>
      <c r="C2617" s="3">
        <f t="shared" si="40"/>
        <v>10</v>
      </c>
      <c r="D2617" s="3" t="s">
        <v>4</v>
      </c>
      <c r="E2617" s="3" t="s">
        <v>62</v>
      </c>
      <c r="F2617" s="4">
        <v>30.86</v>
      </c>
      <c r="G2617" s="3" t="s">
        <v>20</v>
      </c>
      <c r="H2617" s="3" t="str">
        <f t="shared" si="41"/>
        <v>Morning</v>
      </c>
      <c r="I2617" s="3">
        <f t="shared" si="42"/>
        <v>1</v>
      </c>
      <c r="J2617" s="3">
        <f t="shared" si="43"/>
        <v>12</v>
      </c>
    </row>
    <row r="2618" spans="1:10" ht="14.25" customHeight="1" x14ac:dyDescent="0.45">
      <c r="A2618" s="5">
        <v>45649</v>
      </c>
      <c r="B2618" s="1">
        <v>45649.483268842596</v>
      </c>
      <c r="C2618" s="3">
        <f t="shared" si="40"/>
        <v>11</v>
      </c>
      <c r="D2618" s="3" t="s">
        <v>4</v>
      </c>
      <c r="E2618" s="3" t="s">
        <v>590</v>
      </c>
      <c r="F2618" s="4">
        <v>35.76</v>
      </c>
      <c r="G2618" s="3" t="s">
        <v>49</v>
      </c>
      <c r="H2618" s="3" t="str">
        <f t="shared" si="41"/>
        <v>Morning</v>
      </c>
      <c r="I2618" s="3">
        <f t="shared" si="42"/>
        <v>1</v>
      </c>
      <c r="J2618" s="3">
        <f t="shared" si="43"/>
        <v>12</v>
      </c>
    </row>
    <row r="2619" spans="1:10" ht="14.25" customHeight="1" x14ac:dyDescent="0.45">
      <c r="A2619" s="5">
        <v>45649</v>
      </c>
      <c r="B2619" s="1">
        <v>45649.587172858795</v>
      </c>
      <c r="C2619" s="3">
        <f t="shared" si="40"/>
        <v>14</v>
      </c>
      <c r="D2619" s="3" t="s">
        <v>4</v>
      </c>
      <c r="E2619" s="3" t="s">
        <v>1055</v>
      </c>
      <c r="F2619" s="4">
        <v>35.76</v>
      </c>
      <c r="G2619" s="3" t="s">
        <v>13</v>
      </c>
      <c r="H2619" s="3" t="str">
        <f t="shared" si="41"/>
        <v>Afternoon</v>
      </c>
      <c r="I2619" s="3">
        <f t="shared" si="42"/>
        <v>1</v>
      </c>
      <c r="J2619" s="3">
        <f t="shared" si="43"/>
        <v>12</v>
      </c>
    </row>
    <row r="2620" spans="1:10" ht="14.25" customHeight="1" x14ac:dyDescent="0.45">
      <c r="A2620" s="5">
        <v>45649</v>
      </c>
      <c r="B2620" s="1">
        <v>45649.625274062499</v>
      </c>
      <c r="C2620" s="3">
        <f t="shared" si="40"/>
        <v>15</v>
      </c>
      <c r="D2620" s="3" t="s">
        <v>4</v>
      </c>
      <c r="E2620" s="3" t="s">
        <v>1056</v>
      </c>
      <c r="F2620" s="4">
        <v>30.86</v>
      </c>
      <c r="G2620" s="3" t="s">
        <v>20</v>
      </c>
      <c r="H2620" s="3" t="str">
        <f t="shared" si="41"/>
        <v>Afternoon</v>
      </c>
      <c r="I2620" s="3">
        <f t="shared" si="42"/>
        <v>1</v>
      </c>
      <c r="J2620" s="3">
        <f t="shared" si="43"/>
        <v>12</v>
      </c>
    </row>
    <row r="2621" spans="1:10" ht="14.25" customHeight="1" x14ac:dyDescent="0.45">
      <c r="A2621" s="5">
        <v>45649</v>
      </c>
      <c r="B2621" s="1">
        <v>45649.676972719906</v>
      </c>
      <c r="C2621" s="3">
        <f t="shared" si="40"/>
        <v>16</v>
      </c>
      <c r="D2621" s="3" t="s">
        <v>4</v>
      </c>
      <c r="E2621" s="3" t="s">
        <v>926</v>
      </c>
      <c r="F2621" s="4">
        <v>35.76</v>
      </c>
      <c r="G2621" s="3" t="s">
        <v>13</v>
      </c>
      <c r="H2621" s="3" t="str">
        <f t="shared" si="41"/>
        <v>Afternoon</v>
      </c>
      <c r="I2621" s="3">
        <f t="shared" si="42"/>
        <v>1</v>
      </c>
      <c r="J2621" s="3">
        <f t="shared" si="43"/>
        <v>12</v>
      </c>
    </row>
    <row r="2622" spans="1:10" ht="14.25" customHeight="1" x14ac:dyDescent="0.45">
      <c r="A2622" s="5">
        <v>45649</v>
      </c>
      <c r="B2622" s="1">
        <v>45649.723153877312</v>
      </c>
      <c r="C2622" s="3">
        <f t="shared" si="40"/>
        <v>17</v>
      </c>
      <c r="D2622" s="3" t="s">
        <v>4</v>
      </c>
      <c r="E2622" s="3" t="s">
        <v>1057</v>
      </c>
      <c r="F2622" s="4">
        <v>25.96</v>
      </c>
      <c r="G2622" s="3" t="s">
        <v>34</v>
      </c>
      <c r="H2622" s="3" t="str">
        <f t="shared" si="41"/>
        <v>Night</v>
      </c>
      <c r="I2622" s="3">
        <f t="shared" si="42"/>
        <v>1</v>
      </c>
      <c r="J2622" s="3">
        <f t="shared" si="43"/>
        <v>12</v>
      </c>
    </row>
    <row r="2623" spans="1:10" ht="14.25" customHeight="1" x14ac:dyDescent="0.45">
      <c r="A2623" s="5">
        <v>45649</v>
      </c>
      <c r="B2623" s="1">
        <v>45649.724077511572</v>
      </c>
      <c r="C2623" s="3">
        <f t="shared" si="40"/>
        <v>17</v>
      </c>
      <c r="D2623" s="3" t="s">
        <v>4</v>
      </c>
      <c r="E2623" s="3" t="s">
        <v>1057</v>
      </c>
      <c r="F2623" s="4">
        <v>35.76</v>
      </c>
      <c r="G2623" s="3" t="s">
        <v>13</v>
      </c>
      <c r="H2623" s="3" t="str">
        <f t="shared" si="41"/>
        <v>Night</v>
      </c>
      <c r="I2623" s="3">
        <f t="shared" si="42"/>
        <v>1</v>
      </c>
      <c r="J2623" s="3">
        <f t="shared" si="43"/>
        <v>12</v>
      </c>
    </row>
    <row r="2624" spans="1:10" ht="14.25" customHeight="1" x14ac:dyDescent="0.45">
      <c r="A2624" s="5">
        <v>45649</v>
      </c>
      <c r="B2624" s="1">
        <v>45649.865361412034</v>
      </c>
      <c r="C2624" s="3">
        <f t="shared" si="40"/>
        <v>20</v>
      </c>
      <c r="D2624" s="3" t="s">
        <v>4</v>
      </c>
      <c r="E2624" s="3" t="s">
        <v>1049</v>
      </c>
      <c r="F2624" s="4">
        <v>25.96</v>
      </c>
      <c r="G2624" s="3" t="s">
        <v>34</v>
      </c>
      <c r="H2624" s="3" t="str">
        <f t="shared" si="41"/>
        <v>Night</v>
      </c>
      <c r="I2624" s="3">
        <f t="shared" si="42"/>
        <v>1</v>
      </c>
      <c r="J2624" s="3">
        <f t="shared" si="43"/>
        <v>12</v>
      </c>
    </row>
    <row r="2625" spans="1:10" ht="14.25" customHeight="1" x14ac:dyDescent="0.45">
      <c r="A2625" s="5">
        <v>45650</v>
      </c>
      <c r="B2625" s="1">
        <v>45650.632447002317</v>
      </c>
      <c r="C2625" s="3">
        <f t="shared" si="40"/>
        <v>15</v>
      </c>
      <c r="D2625" s="3" t="s">
        <v>4</v>
      </c>
      <c r="E2625" s="3" t="s">
        <v>1058</v>
      </c>
      <c r="F2625" s="4">
        <v>30.86</v>
      </c>
      <c r="G2625" s="3" t="s">
        <v>20</v>
      </c>
      <c r="H2625" s="3" t="str">
        <f t="shared" si="41"/>
        <v>Afternoon</v>
      </c>
      <c r="I2625" s="3">
        <f t="shared" si="42"/>
        <v>2</v>
      </c>
      <c r="J2625" s="3">
        <f t="shared" si="43"/>
        <v>12</v>
      </c>
    </row>
    <row r="2626" spans="1:10" ht="14.25" customHeight="1" x14ac:dyDescent="0.45">
      <c r="A2626" s="5">
        <v>45650</v>
      </c>
      <c r="B2626" s="1">
        <v>45650.672663541663</v>
      </c>
      <c r="C2626" s="3">
        <f t="shared" si="40"/>
        <v>16</v>
      </c>
      <c r="D2626" s="3" t="s">
        <v>4</v>
      </c>
      <c r="E2626" s="3" t="s">
        <v>1059</v>
      </c>
      <c r="F2626" s="4">
        <v>35.76</v>
      </c>
      <c r="G2626" s="3" t="s">
        <v>15</v>
      </c>
      <c r="H2626" s="3" t="str">
        <f t="shared" si="41"/>
        <v>Afternoon</v>
      </c>
      <c r="I2626" s="3">
        <f t="shared" si="42"/>
        <v>2</v>
      </c>
      <c r="J2626" s="3">
        <f t="shared" si="43"/>
        <v>12</v>
      </c>
    </row>
    <row r="2627" spans="1:10" ht="14.25" customHeight="1" x14ac:dyDescent="0.45">
      <c r="A2627" s="5">
        <v>45650</v>
      </c>
      <c r="B2627" s="1">
        <v>45650.746858321756</v>
      </c>
      <c r="C2627" s="3">
        <f t="shared" si="40"/>
        <v>17</v>
      </c>
      <c r="D2627" s="3" t="s">
        <v>4</v>
      </c>
      <c r="E2627" s="3" t="s">
        <v>1049</v>
      </c>
      <c r="F2627" s="4">
        <v>25.96</v>
      </c>
      <c r="G2627" s="3" t="s">
        <v>34</v>
      </c>
      <c r="H2627" s="3" t="str">
        <f t="shared" si="41"/>
        <v>Night</v>
      </c>
      <c r="I2627" s="3">
        <f t="shared" si="42"/>
        <v>2</v>
      </c>
      <c r="J2627" s="3">
        <f t="shared" si="43"/>
        <v>12</v>
      </c>
    </row>
    <row r="2628" spans="1:10" ht="14.25" customHeight="1" x14ac:dyDescent="0.45">
      <c r="A2628" s="5">
        <v>45650</v>
      </c>
      <c r="B2628" s="1">
        <v>45650.799030925926</v>
      </c>
      <c r="C2628" s="3">
        <f t="shared" si="40"/>
        <v>19</v>
      </c>
      <c r="D2628" s="3" t="s">
        <v>4</v>
      </c>
      <c r="E2628" s="3" t="s">
        <v>1059</v>
      </c>
      <c r="F2628" s="4">
        <v>35.76</v>
      </c>
      <c r="G2628" s="3" t="s">
        <v>15</v>
      </c>
      <c r="H2628" s="3" t="str">
        <f t="shared" si="41"/>
        <v>Night</v>
      </c>
      <c r="I2628" s="3">
        <f t="shared" si="42"/>
        <v>2</v>
      </c>
      <c r="J2628" s="3">
        <f t="shared" si="43"/>
        <v>12</v>
      </c>
    </row>
    <row r="2629" spans="1:10" ht="14.25" customHeight="1" x14ac:dyDescent="0.45">
      <c r="A2629" s="5">
        <v>45650</v>
      </c>
      <c r="B2629" s="1">
        <v>45650.799732222222</v>
      </c>
      <c r="C2629" s="3">
        <f t="shared" si="40"/>
        <v>19</v>
      </c>
      <c r="D2629" s="3" t="s">
        <v>4</v>
      </c>
      <c r="E2629" s="3" t="s">
        <v>1060</v>
      </c>
      <c r="F2629" s="4">
        <v>35.76</v>
      </c>
      <c r="G2629" s="3" t="s">
        <v>13</v>
      </c>
      <c r="H2629" s="3" t="str">
        <f t="shared" si="41"/>
        <v>Night</v>
      </c>
      <c r="I2629" s="3">
        <f t="shared" si="42"/>
        <v>2</v>
      </c>
      <c r="J2629" s="3">
        <f t="shared" si="43"/>
        <v>12</v>
      </c>
    </row>
    <row r="2630" spans="1:10" ht="14.25" customHeight="1" x14ac:dyDescent="0.45">
      <c r="A2630" s="5">
        <v>45650</v>
      </c>
      <c r="B2630" s="1">
        <v>45650.800404884256</v>
      </c>
      <c r="C2630" s="3">
        <f t="shared" si="40"/>
        <v>19</v>
      </c>
      <c r="D2630" s="3" t="s">
        <v>4</v>
      </c>
      <c r="E2630" s="3" t="s">
        <v>1059</v>
      </c>
      <c r="F2630" s="4">
        <v>21.06</v>
      </c>
      <c r="G2630" s="3" t="s">
        <v>41</v>
      </c>
      <c r="H2630" s="3" t="str">
        <f t="shared" si="41"/>
        <v>Night</v>
      </c>
      <c r="I2630" s="3">
        <f t="shared" si="42"/>
        <v>2</v>
      </c>
      <c r="J2630" s="3">
        <f t="shared" si="43"/>
        <v>12</v>
      </c>
    </row>
    <row r="2631" spans="1:10" ht="14.25" customHeight="1" x14ac:dyDescent="0.45">
      <c r="A2631" s="5">
        <v>45650</v>
      </c>
      <c r="B2631" s="1">
        <v>45650.816693657405</v>
      </c>
      <c r="C2631" s="3">
        <f t="shared" si="40"/>
        <v>19</v>
      </c>
      <c r="D2631" s="3" t="s">
        <v>4</v>
      </c>
      <c r="E2631" s="3" t="s">
        <v>117</v>
      </c>
      <c r="F2631" s="4">
        <v>35.76</v>
      </c>
      <c r="G2631" s="3" t="s">
        <v>49</v>
      </c>
      <c r="H2631" s="3" t="str">
        <f t="shared" si="41"/>
        <v>Night</v>
      </c>
      <c r="I2631" s="3">
        <f t="shared" si="42"/>
        <v>2</v>
      </c>
      <c r="J2631" s="3">
        <f t="shared" si="43"/>
        <v>12</v>
      </c>
    </row>
    <row r="2632" spans="1:10" ht="14.25" customHeight="1" x14ac:dyDescent="0.45">
      <c r="A2632" s="5">
        <v>45651</v>
      </c>
      <c r="B2632" s="1">
        <v>45651.447185405093</v>
      </c>
      <c r="C2632" s="3">
        <f t="shared" si="40"/>
        <v>10</v>
      </c>
      <c r="D2632" s="3" t="s">
        <v>4</v>
      </c>
      <c r="E2632" s="3" t="s">
        <v>1061</v>
      </c>
      <c r="F2632" s="4">
        <v>35.76</v>
      </c>
      <c r="G2632" s="3" t="s">
        <v>13</v>
      </c>
      <c r="H2632" s="3" t="str">
        <f t="shared" si="41"/>
        <v>Morning</v>
      </c>
      <c r="I2632" s="3">
        <f t="shared" si="42"/>
        <v>3</v>
      </c>
      <c r="J2632" s="3">
        <f t="shared" si="43"/>
        <v>12</v>
      </c>
    </row>
    <row r="2633" spans="1:10" ht="14.25" customHeight="1" x14ac:dyDescent="0.45">
      <c r="A2633" s="5">
        <v>45651</v>
      </c>
      <c r="B2633" s="1">
        <v>45651.44794421296</v>
      </c>
      <c r="C2633" s="3">
        <f t="shared" si="40"/>
        <v>10</v>
      </c>
      <c r="D2633" s="3" t="s">
        <v>4</v>
      </c>
      <c r="E2633" s="3" t="s">
        <v>1061</v>
      </c>
      <c r="F2633" s="4">
        <v>35.76</v>
      </c>
      <c r="G2633" s="3" t="s">
        <v>13</v>
      </c>
      <c r="H2633" s="3" t="str">
        <f t="shared" si="41"/>
        <v>Morning</v>
      </c>
      <c r="I2633" s="3">
        <f t="shared" si="42"/>
        <v>3</v>
      </c>
      <c r="J2633" s="3">
        <f t="shared" si="43"/>
        <v>12</v>
      </c>
    </row>
    <row r="2634" spans="1:10" ht="14.25" customHeight="1" x14ac:dyDescent="0.45">
      <c r="A2634" s="5">
        <v>45651</v>
      </c>
      <c r="B2634" s="1">
        <v>45651.524343576391</v>
      </c>
      <c r="C2634" s="3">
        <f t="shared" si="40"/>
        <v>12</v>
      </c>
      <c r="D2634" s="3" t="s">
        <v>4</v>
      </c>
      <c r="E2634" s="3" t="s">
        <v>1062</v>
      </c>
      <c r="F2634" s="4">
        <v>30.86</v>
      </c>
      <c r="G2634" s="3" t="s">
        <v>20</v>
      </c>
      <c r="H2634" s="3" t="str">
        <f t="shared" si="41"/>
        <v>Afternoon</v>
      </c>
      <c r="I2634" s="3">
        <f t="shared" si="42"/>
        <v>3</v>
      </c>
      <c r="J2634" s="3">
        <f t="shared" si="43"/>
        <v>12</v>
      </c>
    </row>
    <row r="2635" spans="1:10" ht="14.25" customHeight="1" x14ac:dyDescent="0.45">
      <c r="A2635" s="5">
        <v>45651</v>
      </c>
      <c r="B2635" s="1">
        <v>45651.525000914349</v>
      </c>
      <c r="C2635" s="3">
        <f t="shared" si="40"/>
        <v>12</v>
      </c>
      <c r="D2635" s="3" t="s">
        <v>4</v>
      </c>
      <c r="E2635" s="3" t="s">
        <v>1062</v>
      </c>
      <c r="F2635" s="4">
        <v>25.96</v>
      </c>
      <c r="G2635" s="3" t="s">
        <v>17</v>
      </c>
      <c r="H2635" s="3" t="str">
        <f t="shared" si="41"/>
        <v>Afternoon</v>
      </c>
      <c r="I2635" s="3">
        <f t="shared" si="42"/>
        <v>3</v>
      </c>
      <c r="J2635" s="3">
        <f t="shared" si="43"/>
        <v>12</v>
      </c>
    </row>
    <row r="2636" spans="1:10" ht="14.25" customHeight="1" x14ac:dyDescent="0.45">
      <c r="A2636" s="5">
        <v>45651</v>
      </c>
      <c r="B2636" s="1">
        <v>45651.553604155095</v>
      </c>
      <c r="C2636" s="3">
        <f t="shared" si="40"/>
        <v>13</v>
      </c>
      <c r="D2636" s="3" t="s">
        <v>4</v>
      </c>
      <c r="E2636" s="3" t="s">
        <v>1063</v>
      </c>
      <c r="F2636" s="4">
        <v>30.86</v>
      </c>
      <c r="G2636" s="3" t="s">
        <v>20</v>
      </c>
      <c r="H2636" s="3" t="str">
        <f t="shared" si="41"/>
        <v>Afternoon</v>
      </c>
      <c r="I2636" s="3">
        <f t="shared" si="42"/>
        <v>3</v>
      </c>
      <c r="J2636" s="3">
        <f t="shared" si="43"/>
        <v>12</v>
      </c>
    </row>
    <row r="2637" spans="1:10" ht="14.25" customHeight="1" x14ac:dyDescent="0.45">
      <c r="A2637" s="5">
        <v>45651</v>
      </c>
      <c r="B2637" s="1">
        <v>45651.564439178241</v>
      </c>
      <c r="C2637" s="3">
        <f t="shared" si="40"/>
        <v>13</v>
      </c>
      <c r="D2637" s="3" t="s">
        <v>4</v>
      </c>
      <c r="E2637" s="3" t="s">
        <v>1064</v>
      </c>
      <c r="F2637" s="4">
        <v>25.96</v>
      </c>
      <c r="G2637" s="3" t="s">
        <v>17</v>
      </c>
      <c r="H2637" s="3" t="str">
        <f t="shared" si="41"/>
        <v>Afternoon</v>
      </c>
      <c r="I2637" s="3">
        <f t="shared" si="42"/>
        <v>3</v>
      </c>
      <c r="J2637" s="3">
        <f t="shared" si="43"/>
        <v>12</v>
      </c>
    </row>
    <row r="2638" spans="1:10" ht="14.25" customHeight="1" x14ac:dyDescent="0.45">
      <c r="A2638" s="5">
        <v>45651</v>
      </c>
      <c r="B2638" s="1">
        <v>45651.835189016201</v>
      </c>
      <c r="C2638" s="3">
        <f t="shared" si="40"/>
        <v>20</v>
      </c>
      <c r="D2638" s="3" t="s">
        <v>4</v>
      </c>
      <c r="E2638" s="3" t="s">
        <v>117</v>
      </c>
      <c r="F2638" s="4">
        <v>35.76</v>
      </c>
      <c r="G2638" s="3" t="s">
        <v>49</v>
      </c>
      <c r="H2638" s="3" t="str">
        <f t="shared" si="41"/>
        <v>Night</v>
      </c>
      <c r="I2638" s="3">
        <f t="shared" si="42"/>
        <v>3</v>
      </c>
      <c r="J2638" s="3">
        <f t="shared" si="43"/>
        <v>12</v>
      </c>
    </row>
    <row r="2639" spans="1:10" ht="14.25" customHeight="1" x14ac:dyDescent="0.45">
      <c r="A2639" s="5">
        <v>45651</v>
      </c>
      <c r="B2639" s="1">
        <v>45651.888076898147</v>
      </c>
      <c r="C2639" s="3">
        <f t="shared" si="40"/>
        <v>21</v>
      </c>
      <c r="D2639" s="3" t="s">
        <v>4</v>
      </c>
      <c r="E2639" s="3" t="s">
        <v>1065</v>
      </c>
      <c r="F2639" s="4">
        <v>35.76</v>
      </c>
      <c r="G2639" s="3" t="s">
        <v>24</v>
      </c>
      <c r="H2639" s="3" t="str">
        <f t="shared" si="41"/>
        <v>Night</v>
      </c>
      <c r="I2639" s="3">
        <f t="shared" si="42"/>
        <v>3</v>
      </c>
      <c r="J2639" s="3">
        <f t="shared" si="43"/>
        <v>12</v>
      </c>
    </row>
    <row r="2640" spans="1:10" ht="14.25" customHeight="1" x14ac:dyDescent="0.45">
      <c r="A2640" s="5">
        <v>45651</v>
      </c>
      <c r="B2640" s="1">
        <v>45651.888681631943</v>
      </c>
      <c r="C2640" s="3">
        <f t="shared" si="40"/>
        <v>21</v>
      </c>
      <c r="D2640" s="3" t="s">
        <v>4</v>
      </c>
      <c r="E2640" s="3" t="s">
        <v>1065</v>
      </c>
      <c r="F2640" s="4">
        <v>35.76</v>
      </c>
      <c r="G2640" s="3" t="s">
        <v>24</v>
      </c>
      <c r="H2640" s="3" t="str">
        <f t="shared" si="41"/>
        <v>Night</v>
      </c>
      <c r="I2640" s="3">
        <f t="shared" si="42"/>
        <v>3</v>
      </c>
      <c r="J2640" s="3">
        <f t="shared" si="43"/>
        <v>12</v>
      </c>
    </row>
    <row r="2641" spans="1:10" ht="14.25" customHeight="1" x14ac:dyDescent="0.45">
      <c r="A2641" s="5">
        <v>45651</v>
      </c>
      <c r="B2641" s="1">
        <v>45651.914933680557</v>
      </c>
      <c r="C2641" s="3">
        <f t="shared" si="40"/>
        <v>21</v>
      </c>
      <c r="D2641" s="3" t="s">
        <v>4</v>
      </c>
      <c r="E2641" s="3" t="s">
        <v>1066</v>
      </c>
      <c r="F2641" s="4">
        <v>35.76</v>
      </c>
      <c r="G2641" s="3" t="s">
        <v>13</v>
      </c>
      <c r="H2641" s="3" t="str">
        <f t="shared" si="41"/>
        <v>Night</v>
      </c>
      <c r="I2641" s="3">
        <f t="shared" si="42"/>
        <v>3</v>
      </c>
      <c r="J2641" s="3">
        <f t="shared" si="43"/>
        <v>12</v>
      </c>
    </row>
    <row r="2642" spans="1:10" ht="14.25" customHeight="1" x14ac:dyDescent="0.45">
      <c r="A2642" s="5">
        <v>45651</v>
      </c>
      <c r="B2642" s="1">
        <v>45651.952116909721</v>
      </c>
      <c r="C2642" s="3">
        <f t="shared" si="40"/>
        <v>22</v>
      </c>
      <c r="D2642" s="3" t="s">
        <v>4</v>
      </c>
      <c r="E2642" s="3" t="s">
        <v>174</v>
      </c>
      <c r="F2642" s="4">
        <v>35.76</v>
      </c>
      <c r="G2642" s="3" t="s">
        <v>49</v>
      </c>
      <c r="H2642" s="3" t="str">
        <f t="shared" si="41"/>
        <v>Night</v>
      </c>
      <c r="I2642" s="3">
        <f t="shared" si="42"/>
        <v>3</v>
      </c>
      <c r="J2642" s="3">
        <f t="shared" si="43"/>
        <v>12</v>
      </c>
    </row>
    <row r="2643" spans="1:10" ht="14.25" customHeight="1" x14ac:dyDescent="0.45">
      <c r="A2643" s="5">
        <v>45651</v>
      </c>
      <c r="B2643" s="1">
        <v>45651.953546597222</v>
      </c>
      <c r="C2643" s="3">
        <f t="shared" si="40"/>
        <v>22</v>
      </c>
      <c r="D2643" s="3" t="s">
        <v>4</v>
      </c>
      <c r="E2643" s="3" t="s">
        <v>174</v>
      </c>
      <c r="F2643" s="4">
        <v>30.86</v>
      </c>
      <c r="G2643" s="3" t="s">
        <v>20</v>
      </c>
      <c r="H2643" s="3" t="str">
        <f t="shared" si="41"/>
        <v>Night</v>
      </c>
      <c r="I2643" s="3">
        <f t="shared" si="42"/>
        <v>3</v>
      </c>
      <c r="J2643" s="3">
        <f t="shared" si="43"/>
        <v>12</v>
      </c>
    </row>
    <row r="2644" spans="1:10" ht="14.25" customHeight="1" x14ac:dyDescent="0.45">
      <c r="A2644" s="5">
        <v>45652</v>
      </c>
      <c r="B2644" s="1">
        <v>45652.550439120372</v>
      </c>
      <c r="C2644" s="3">
        <f t="shared" si="40"/>
        <v>13</v>
      </c>
      <c r="D2644" s="3" t="s">
        <v>4</v>
      </c>
      <c r="E2644" s="3" t="s">
        <v>1067</v>
      </c>
      <c r="F2644" s="4">
        <v>35.76</v>
      </c>
      <c r="G2644" s="3" t="s">
        <v>49</v>
      </c>
      <c r="H2644" s="3" t="str">
        <f t="shared" si="41"/>
        <v>Afternoon</v>
      </c>
      <c r="I2644" s="3">
        <f t="shared" si="42"/>
        <v>4</v>
      </c>
      <c r="J2644" s="3">
        <f t="shared" si="43"/>
        <v>12</v>
      </c>
    </row>
    <row r="2645" spans="1:10" ht="14.25" customHeight="1" x14ac:dyDescent="0.45">
      <c r="A2645" s="5">
        <v>45652</v>
      </c>
      <c r="B2645" s="1">
        <v>45652.628176747683</v>
      </c>
      <c r="C2645" s="3">
        <f t="shared" si="40"/>
        <v>15</v>
      </c>
      <c r="D2645" s="3" t="s">
        <v>4</v>
      </c>
      <c r="E2645" s="3" t="s">
        <v>1068</v>
      </c>
      <c r="F2645" s="4">
        <v>21.06</v>
      </c>
      <c r="G2645" s="3" t="s">
        <v>41</v>
      </c>
      <c r="H2645" s="3" t="str">
        <f t="shared" si="41"/>
        <v>Afternoon</v>
      </c>
      <c r="I2645" s="3">
        <f t="shared" si="42"/>
        <v>4</v>
      </c>
      <c r="J2645" s="3">
        <f t="shared" si="43"/>
        <v>12</v>
      </c>
    </row>
    <row r="2646" spans="1:10" ht="14.25" customHeight="1" x14ac:dyDescent="0.45">
      <c r="A2646" s="5">
        <v>45653</v>
      </c>
      <c r="B2646" s="1">
        <v>45653.326628599534</v>
      </c>
      <c r="C2646" s="3">
        <f t="shared" si="40"/>
        <v>7</v>
      </c>
      <c r="D2646" s="3" t="s">
        <v>4</v>
      </c>
      <c r="E2646" s="3" t="s">
        <v>1069</v>
      </c>
      <c r="F2646" s="4">
        <v>25.96</v>
      </c>
      <c r="G2646" s="3" t="s">
        <v>17</v>
      </c>
      <c r="H2646" s="3" t="str">
        <f t="shared" si="41"/>
        <v>Morning</v>
      </c>
      <c r="I2646" s="3">
        <f t="shared" si="42"/>
        <v>5</v>
      </c>
      <c r="J2646" s="3">
        <f t="shared" si="43"/>
        <v>12</v>
      </c>
    </row>
    <row r="2647" spans="1:10" ht="14.25" customHeight="1" x14ac:dyDescent="0.45">
      <c r="A2647" s="5">
        <v>45653</v>
      </c>
      <c r="B2647" s="1">
        <v>45653.373367037035</v>
      </c>
      <c r="C2647" s="3">
        <f t="shared" si="40"/>
        <v>8</v>
      </c>
      <c r="D2647" s="3" t="s">
        <v>4</v>
      </c>
      <c r="E2647" s="3" t="s">
        <v>1049</v>
      </c>
      <c r="F2647" s="4">
        <v>25.96</v>
      </c>
      <c r="G2647" s="3" t="s">
        <v>34</v>
      </c>
      <c r="H2647" s="3" t="str">
        <f t="shared" si="41"/>
        <v>Morning</v>
      </c>
      <c r="I2647" s="3">
        <f t="shared" si="42"/>
        <v>5</v>
      </c>
      <c r="J2647" s="3">
        <f t="shared" si="43"/>
        <v>12</v>
      </c>
    </row>
    <row r="2648" spans="1:10" ht="14.25" customHeight="1" x14ac:dyDescent="0.45">
      <c r="A2648" s="5">
        <v>45653</v>
      </c>
      <c r="B2648" s="1">
        <v>45653.381889189812</v>
      </c>
      <c r="C2648" s="3">
        <f t="shared" si="40"/>
        <v>9</v>
      </c>
      <c r="D2648" s="3" t="s">
        <v>4</v>
      </c>
      <c r="E2648" s="3" t="s">
        <v>161</v>
      </c>
      <c r="F2648" s="4">
        <v>25.96</v>
      </c>
      <c r="G2648" s="3" t="s">
        <v>34</v>
      </c>
      <c r="H2648" s="3" t="str">
        <f t="shared" si="41"/>
        <v>Morning</v>
      </c>
      <c r="I2648" s="3">
        <f t="shared" si="42"/>
        <v>5</v>
      </c>
      <c r="J2648" s="3">
        <f t="shared" si="43"/>
        <v>12</v>
      </c>
    </row>
    <row r="2649" spans="1:10" ht="14.25" customHeight="1" x14ac:dyDescent="0.45">
      <c r="A2649" s="5">
        <v>45653</v>
      </c>
      <c r="B2649" s="1">
        <v>45653.425618344911</v>
      </c>
      <c r="C2649" s="3">
        <f t="shared" si="40"/>
        <v>10</v>
      </c>
      <c r="D2649" s="3" t="s">
        <v>4</v>
      </c>
      <c r="E2649" s="3" t="s">
        <v>296</v>
      </c>
      <c r="F2649" s="4">
        <v>30.86</v>
      </c>
      <c r="G2649" s="3" t="s">
        <v>20</v>
      </c>
      <c r="H2649" s="3" t="str">
        <f t="shared" si="41"/>
        <v>Morning</v>
      </c>
      <c r="I2649" s="3">
        <f t="shared" si="42"/>
        <v>5</v>
      </c>
      <c r="J2649" s="3">
        <f t="shared" si="43"/>
        <v>12</v>
      </c>
    </row>
    <row r="2650" spans="1:10" ht="14.25" customHeight="1" x14ac:dyDescent="0.45">
      <c r="A2650" s="5">
        <v>45653</v>
      </c>
      <c r="B2650" s="1">
        <v>45653.716720381941</v>
      </c>
      <c r="C2650" s="3">
        <f t="shared" si="40"/>
        <v>17</v>
      </c>
      <c r="D2650" s="3" t="s">
        <v>4</v>
      </c>
      <c r="E2650" s="3" t="s">
        <v>1070</v>
      </c>
      <c r="F2650" s="4">
        <v>35.76</v>
      </c>
      <c r="G2650" s="3" t="s">
        <v>13</v>
      </c>
      <c r="H2650" s="3" t="str">
        <f t="shared" si="41"/>
        <v>Night</v>
      </c>
      <c r="I2650" s="3">
        <f t="shared" si="42"/>
        <v>5</v>
      </c>
      <c r="J2650" s="3">
        <f t="shared" si="43"/>
        <v>12</v>
      </c>
    </row>
    <row r="2651" spans="1:10" ht="14.25" customHeight="1" x14ac:dyDescent="0.45">
      <c r="A2651" s="5">
        <v>45653</v>
      </c>
      <c r="B2651" s="1">
        <v>45653.824627951391</v>
      </c>
      <c r="C2651" s="3">
        <f t="shared" si="40"/>
        <v>19</v>
      </c>
      <c r="D2651" s="3" t="s">
        <v>4</v>
      </c>
      <c r="E2651" s="3" t="s">
        <v>1071</v>
      </c>
      <c r="F2651" s="4">
        <v>25.96</v>
      </c>
      <c r="G2651" s="3" t="s">
        <v>17</v>
      </c>
      <c r="H2651" s="3" t="str">
        <f t="shared" si="41"/>
        <v>Night</v>
      </c>
      <c r="I2651" s="3">
        <f t="shared" si="42"/>
        <v>5</v>
      </c>
      <c r="J2651" s="3">
        <f t="shared" si="43"/>
        <v>12</v>
      </c>
    </row>
    <row r="2652" spans="1:10" ht="14.25" customHeight="1" x14ac:dyDescent="0.45">
      <c r="A2652" s="5">
        <v>45653</v>
      </c>
      <c r="B2652" s="1">
        <v>45653.825250497684</v>
      </c>
      <c r="C2652" s="3">
        <f t="shared" si="40"/>
        <v>19</v>
      </c>
      <c r="D2652" s="3" t="s">
        <v>4</v>
      </c>
      <c r="E2652" s="3" t="s">
        <v>1071</v>
      </c>
      <c r="F2652" s="4">
        <v>30.86</v>
      </c>
      <c r="G2652" s="3" t="s">
        <v>20</v>
      </c>
      <c r="H2652" s="3" t="str">
        <f t="shared" si="41"/>
        <v>Night</v>
      </c>
      <c r="I2652" s="3">
        <f t="shared" si="42"/>
        <v>5</v>
      </c>
      <c r="J2652" s="3">
        <f t="shared" si="43"/>
        <v>12</v>
      </c>
    </row>
    <row r="2653" spans="1:10" ht="14.25" customHeight="1" x14ac:dyDescent="0.45">
      <c r="A2653" s="5">
        <v>45653</v>
      </c>
      <c r="B2653" s="1">
        <v>45653.954547372683</v>
      </c>
      <c r="C2653" s="3">
        <f t="shared" si="40"/>
        <v>22</v>
      </c>
      <c r="D2653" s="3" t="s">
        <v>4</v>
      </c>
      <c r="E2653" s="3" t="s">
        <v>721</v>
      </c>
      <c r="F2653" s="4">
        <v>35.76</v>
      </c>
      <c r="G2653" s="3" t="s">
        <v>24</v>
      </c>
      <c r="H2653" s="3" t="str">
        <f t="shared" si="41"/>
        <v>Night</v>
      </c>
      <c r="I2653" s="3">
        <f t="shared" si="42"/>
        <v>5</v>
      </c>
      <c r="J2653" s="3">
        <f t="shared" si="43"/>
        <v>12</v>
      </c>
    </row>
    <row r="2654" spans="1:10" ht="14.25" customHeight="1" x14ac:dyDescent="0.45">
      <c r="A2654" s="5">
        <v>45654</v>
      </c>
      <c r="B2654" s="1">
        <v>45654.375271585646</v>
      </c>
      <c r="C2654" s="3">
        <f t="shared" si="40"/>
        <v>9</v>
      </c>
      <c r="D2654" s="3" t="s">
        <v>4</v>
      </c>
      <c r="E2654" s="3" t="s">
        <v>1049</v>
      </c>
      <c r="F2654" s="4">
        <v>25.96</v>
      </c>
      <c r="G2654" s="3" t="s">
        <v>34</v>
      </c>
      <c r="H2654" s="3" t="str">
        <f t="shared" si="41"/>
        <v>Morning</v>
      </c>
      <c r="I2654" s="3">
        <f t="shared" si="42"/>
        <v>6</v>
      </c>
      <c r="J2654" s="3">
        <f t="shared" si="43"/>
        <v>12</v>
      </c>
    </row>
    <row r="2655" spans="1:10" ht="14.25" customHeight="1" x14ac:dyDescent="0.45">
      <c r="A2655" s="5">
        <v>45654</v>
      </c>
      <c r="B2655" s="1">
        <v>45654.410161446758</v>
      </c>
      <c r="C2655" s="3">
        <f t="shared" si="40"/>
        <v>9</v>
      </c>
      <c r="D2655" s="3" t="s">
        <v>4</v>
      </c>
      <c r="E2655" s="3" t="s">
        <v>161</v>
      </c>
      <c r="F2655" s="4">
        <v>25.96</v>
      </c>
      <c r="G2655" s="3" t="s">
        <v>34</v>
      </c>
      <c r="H2655" s="3" t="str">
        <f t="shared" si="41"/>
        <v>Morning</v>
      </c>
      <c r="I2655" s="3">
        <f t="shared" si="42"/>
        <v>6</v>
      </c>
      <c r="J2655" s="3">
        <f t="shared" si="43"/>
        <v>12</v>
      </c>
    </row>
    <row r="2656" spans="1:10" ht="14.25" customHeight="1" x14ac:dyDescent="0.45">
      <c r="A2656" s="5">
        <v>45654</v>
      </c>
      <c r="B2656" s="1">
        <v>45654.429678541666</v>
      </c>
      <c r="C2656" s="3">
        <f t="shared" si="40"/>
        <v>10</v>
      </c>
      <c r="D2656" s="3" t="s">
        <v>4</v>
      </c>
      <c r="E2656" s="3" t="s">
        <v>747</v>
      </c>
      <c r="F2656" s="4">
        <v>30.86</v>
      </c>
      <c r="G2656" s="3" t="s">
        <v>20</v>
      </c>
      <c r="H2656" s="3" t="str">
        <f t="shared" si="41"/>
        <v>Morning</v>
      </c>
      <c r="I2656" s="3">
        <f t="shared" si="42"/>
        <v>6</v>
      </c>
      <c r="J2656" s="3">
        <f t="shared" si="43"/>
        <v>12</v>
      </c>
    </row>
    <row r="2657" spans="1:10" ht="14.25" customHeight="1" x14ac:dyDescent="0.45">
      <c r="A2657" s="5">
        <v>45654</v>
      </c>
      <c r="B2657" s="1">
        <v>45654.452813946758</v>
      </c>
      <c r="C2657" s="3">
        <f t="shared" si="40"/>
        <v>10</v>
      </c>
      <c r="D2657" s="3" t="s">
        <v>4</v>
      </c>
      <c r="E2657" s="3" t="s">
        <v>590</v>
      </c>
      <c r="F2657" s="4">
        <v>35.76</v>
      </c>
      <c r="G2657" s="3" t="s">
        <v>13</v>
      </c>
      <c r="H2657" s="3" t="str">
        <f t="shared" si="41"/>
        <v>Morning</v>
      </c>
      <c r="I2657" s="3">
        <f t="shared" si="42"/>
        <v>6</v>
      </c>
      <c r="J2657" s="3">
        <f t="shared" si="43"/>
        <v>12</v>
      </c>
    </row>
    <row r="2658" spans="1:10" ht="14.25" customHeight="1" x14ac:dyDescent="0.45">
      <c r="A2658" s="5">
        <v>45654</v>
      </c>
      <c r="B2658" s="1">
        <v>45654.59029266204</v>
      </c>
      <c r="C2658" s="3">
        <f t="shared" si="40"/>
        <v>14</v>
      </c>
      <c r="D2658" s="3" t="s">
        <v>4</v>
      </c>
      <c r="E2658" s="3" t="s">
        <v>1072</v>
      </c>
      <c r="F2658" s="4">
        <v>35.76</v>
      </c>
      <c r="G2658" s="3" t="s">
        <v>49</v>
      </c>
      <c r="H2658" s="3" t="str">
        <f t="shared" si="41"/>
        <v>Afternoon</v>
      </c>
      <c r="I2658" s="3">
        <f t="shared" si="42"/>
        <v>6</v>
      </c>
      <c r="J2658" s="3">
        <f t="shared" si="43"/>
        <v>12</v>
      </c>
    </row>
    <row r="2659" spans="1:10" ht="14.25" customHeight="1" x14ac:dyDescent="0.45">
      <c r="A2659" s="5">
        <v>45654</v>
      </c>
      <c r="B2659" s="1">
        <v>45654.592562025464</v>
      </c>
      <c r="C2659" s="3">
        <f t="shared" si="40"/>
        <v>14</v>
      </c>
      <c r="D2659" s="3" t="s">
        <v>4</v>
      </c>
      <c r="E2659" s="3" t="s">
        <v>1073</v>
      </c>
      <c r="F2659" s="4">
        <v>35.76</v>
      </c>
      <c r="G2659" s="3" t="s">
        <v>15</v>
      </c>
      <c r="H2659" s="3" t="str">
        <f t="shared" si="41"/>
        <v>Afternoon</v>
      </c>
      <c r="I2659" s="3">
        <f t="shared" si="42"/>
        <v>6</v>
      </c>
      <c r="J2659" s="3">
        <f t="shared" si="43"/>
        <v>12</v>
      </c>
    </row>
    <row r="2660" spans="1:10" ht="14.25" customHeight="1" x14ac:dyDescent="0.45">
      <c r="A2660" s="5">
        <v>45654</v>
      </c>
      <c r="B2660" s="1">
        <v>45654.724771666668</v>
      </c>
      <c r="C2660" s="3">
        <f t="shared" si="40"/>
        <v>17</v>
      </c>
      <c r="D2660" s="3" t="s">
        <v>4</v>
      </c>
      <c r="E2660" s="3" t="s">
        <v>527</v>
      </c>
      <c r="F2660" s="4">
        <v>35.76</v>
      </c>
      <c r="G2660" s="3" t="s">
        <v>13</v>
      </c>
      <c r="H2660" s="3" t="str">
        <f t="shared" si="41"/>
        <v>Night</v>
      </c>
      <c r="I2660" s="3">
        <f t="shared" si="42"/>
        <v>6</v>
      </c>
      <c r="J2660" s="3">
        <f t="shared" si="43"/>
        <v>12</v>
      </c>
    </row>
    <row r="2661" spans="1:10" ht="14.25" customHeight="1" x14ac:dyDescent="0.45">
      <c r="A2661" s="5">
        <v>45654</v>
      </c>
      <c r="B2661" s="1">
        <v>45654.924326631946</v>
      </c>
      <c r="C2661" s="3">
        <f t="shared" si="40"/>
        <v>22</v>
      </c>
      <c r="D2661" s="3" t="s">
        <v>4</v>
      </c>
      <c r="E2661" s="3" t="s">
        <v>1074</v>
      </c>
      <c r="F2661" s="4">
        <v>35.76</v>
      </c>
      <c r="G2661" s="3" t="s">
        <v>49</v>
      </c>
      <c r="H2661" s="3" t="str">
        <f t="shared" si="41"/>
        <v>Night</v>
      </c>
      <c r="I2661" s="3">
        <f t="shared" si="42"/>
        <v>6</v>
      </c>
      <c r="J2661" s="3">
        <f t="shared" si="43"/>
        <v>12</v>
      </c>
    </row>
    <row r="2662" spans="1:10" ht="14.25" customHeight="1" x14ac:dyDescent="0.45">
      <c r="A2662" s="5">
        <v>45655</v>
      </c>
      <c r="B2662" s="1">
        <v>45655.573801354163</v>
      </c>
      <c r="C2662" s="3">
        <f t="shared" si="40"/>
        <v>13</v>
      </c>
      <c r="D2662" s="3" t="s">
        <v>4</v>
      </c>
      <c r="E2662" s="3" t="s">
        <v>1049</v>
      </c>
      <c r="F2662" s="4">
        <v>25.96</v>
      </c>
      <c r="G2662" s="3" t="s">
        <v>34</v>
      </c>
      <c r="H2662" s="3" t="str">
        <f t="shared" si="41"/>
        <v>Afternoon</v>
      </c>
      <c r="I2662" s="3">
        <f t="shared" si="42"/>
        <v>7</v>
      </c>
      <c r="J2662" s="3">
        <f t="shared" si="43"/>
        <v>12</v>
      </c>
    </row>
    <row r="2663" spans="1:10" ht="14.25" customHeight="1" x14ac:dyDescent="0.45">
      <c r="A2663" s="5">
        <v>45655</v>
      </c>
      <c r="B2663" s="1">
        <v>45655.628086018522</v>
      </c>
      <c r="C2663" s="3">
        <f t="shared" si="40"/>
        <v>15</v>
      </c>
      <c r="D2663" s="3" t="s">
        <v>4</v>
      </c>
      <c r="E2663" s="3" t="s">
        <v>1075</v>
      </c>
      <c r="F2663" s="4">
        <v>21.06</v>
      </c>
      <c r="G2663" s="3" t="s">
        <v>41</v>
      </c>
      <c r="H2663" s="3" t="str">
        <f t="shared" si="41"/>
        <v>Afternoon</v>
      </c>
      <c r="I2663" s="3">
        <f t="shared" si="42"/>
        <v>7</v>
      </c>
      <c r="J2663" s="3">
        <f t="shared" si="43"/>
        <v>12</v>
      </c>
    </row>
    <row r="2664" spans="1:10" ht="14.25" customHeight="1" x14ac:dyDescent="0.45">
      <c r="A2664" s="5">
        <v>45655</v>
      </c>
      <c r="B2664" s="1">
        <v>45655.628661145834</v>
      </c>
      <c r="C2664" s="3">
        <f t="shared" si="40"/>
        <v>15</v>
      </c>
      <c r="D2664" s="3" t="s">
        <v>4</v>
      </c>
      <c r="E2664" s="3" t="s">
        <v>1075</v>
      </c>
      <c r="F2664" s="4">
        <v>25.96</v>
      </c>
      <c r="G2664" s="3" t="s">
        <v>17</v>
      </c>
      <c r="H2664" s="3" t="str">
        <f t="shared" si="41"/>
        <v>Afternoon</v>
      </c>
      <c r="I2664" s="3">
        <f t="shared" si="42"/>
        <v>7</v>
      </c>
      <c r="J2664" s="3">
        <f t="shared" si="43"/>
        <v>12</v>
      </c>
    </row>
    <row r="2665" spans="1:10" ht="14.25" customHeight="1" x14ac:dyDescent="0.45">
      <c r="A2665" s="5">
        <v>45655</v>
      </c>
      <c r="B2665" s="1">
        <v>45655.729218900466</v>
      </c>
      <c r="C2665" s="3">
        <f t="shared" si="40"/>
        <v>17</v>
      </c>
      <c r="D2665" s="3" t="s">
        <v>4</v>
      </c>
      <c r="E2665" s="3" t="s">
        <v>1076</v>
      </c>
      <c r="F2665" s="4">
        <v>25.96</v>
      </c>
      <c r="G2665" s="3" t="s">
        <v>34</v>
      </c>
      <c r="H2665" s="3" t="str">
        <f t="shared" si="41"/>
        <v>Night</v>
      </c>
      <c r="I2665" s="3">
        <f t="shared" si="42"/>
        <v>7</v>
      </c>
      <c r="J2665" s="3">
        <f t="shared" si="43"/>
        <v>12</v>
      </c>
    </row>
    <row r="2666" spans="1:10" ht="14.25" customHeight="1" x14ac:dyDescent="0.45">
      <c r="A2666" s="5">
        <v>45655</v>
      </c>
      <c r="B2666" s="1">
        <v>45655.730401643516</v>
      </c>
      <c r="C2666" s="3">
        <f t="shared" si="40"/>
        <v>17</v>
      </c>
      <c r="D2666" s="3" t="s">
        <v>4</v>
      </c>
      <c r="E2666" s="3" t="s">
        <v>1077</v>
      </c>
      <c r="F2666" s="4">
        <v>21.06</v>
      </c>
      <c r="G2666" s="3" t="s">
        <v>41</v>
      </c>
      <c r="H2666" s="3" t="str">
        <f t="shared" si="41"/>
        <v>Night</v>
      </c>
      <c r="I2666" s="3">
        <f t="shared" si="42"/>
        <v>7</v>
      </c>
      <c r="J2666" s="3">
        <f t="shared" si="43"/>
        <v>12</v>
      </c>
    </row>
    <row r="2667" spans="1:10" ht="14.25" customHeight="1" x14ac:dyDescent="0.45">
      <c r="A2667" s="5">
        <v>45655</v>
      </c>
      <c r="B2667" s="1">
        <v>45655.824811851853</v>
      </c>
      <c r="C2667" s="3">
        <f t="shared" si="40"/>
        <v>19</v>
      </c>
      <c r="D2667" s="3" t="s">
        <v>4</v>
      </c>
      <c r="E2667" s="3" t="s">
        <v>1049</v>
      </c>
      <c r="F2667" s="4">
        <v>25.96</v>
      </c>
      <c r="G2667" s="3" t="s">
        <v>34</v>
      </c>
      <c r="H2667" s="3" t="str">
        <f t="shared" si="41"/>
        <v>Night</v>
      </c>
      <c r="I2667" s="3">
        <f t="shared" si="42"/>
        <v>7</v>
      </c>
      <c r="J2667" s="3">
        <f t="shared" si="43"/>
        <v>12</v>
      </c>
    </row>
    <row r="2668" spans="1:10" ht="14.25" customHeight="1" x14ac:dyDescent="0.45">
      <c r="A2668" s="5">
        <v>45655</v>
      </c>
      <c r="B2668" s="1">
        <v>45655.851322118055</v>
      </c>
      <c r="C2668" s="3">
        <f t="shared" si="40"/>
        <v>20</v>
      </c>
      <c r="D2668" s="3" t="s">
        <v>4</v>
      </c>
      <c r="E2668" s="3" t="s">
        <v>1078</v>
      </c>
      <c r="F2668" s="4">
        <v>35.76</v>
      </c>
      <c r="G2668" s="3" t="s">
        <v>15</v>
      </c>
      <c r="H2668" s="3" t="str">
        <f t="shared" si="41"/>
        <v>Night</v>
      </c>
      <c r="I2668" s="3">
        <f t="shared" si="42"/>
        <v>7</v>
      </c>
      <c r="J2668" s="3">
        <f t="shared" si="43"/>
        <v>12</v>
      </c>
    </row>
    <row r="2669" spans="1:10" ht="14.25" customHeight="1" x14ac:dyDescent="0.45">
      <c r="A2669" s="5">
        <v>45655</v>
      </c>
      <c r="B2669" s="1">
        <v>45655.887029282407</v>
      </c>
      <c r="C2669" s="3">
        <f t="shared" si="40"/>
        <v>21</v>
      </c>
      <c r="D2669" s="3" t="s">
        <v>4</v>
      </c>
      <c r="E2669" s="3" t="s">
        <v>749</v>
      </c>
      <c r="F2669" s="4">
        <v>35.76</v>
      </c>
      <c r="G2669" s="3" t="s">
        <v>13</v>
      </c>
      <c r="H2669" s="3" t="str">
        <f t="shared" si="41"/>
        <v>Night</v>
      </c>
      <c r="I2669" s="3">
        <f t="shared" si="42"/>
        <v>7</v>
      </c>
      <c r="J2669" s="3">
        <f t="shared" si="43"/>
        <v>12</v>
      </c>
    </row>
    <row r="2670" spans="1:10" ht="14.25" customHeight="1" x14ac:dyDescent="0.45">
      <c r="A2670" s="5">
        <v>45656</v>
      </c>
      <c r="B2670" s="1">
        <v>45656.376901412033</v>
      </c>
      <c r="C2670" s="3">
        <f t="shared" si="40"/>
        <v>9</v>
      </c>
      <c r="D2670" s="3" t="s">
        <v>4</v>
      </c>
      <c r="E2670" s="3" t="s">
        <v>1049</v>
      </c>
      <c r="F2670" s="4">
        <v>25.96</v>
      </c>
      <c r="G2670" s="3" t="s">
        <v>34</v>
      </c>
      <c r="H2670" s="3" t="str">
        <f t="shared" si="41"/>
        <v>Morning</v>
      </c>
      <c r="I2670" s="3">
        <f t="shared" si="42"/>
        <v>1</v>
      </c>
      <c r="J2670" s="3">
        <f t="shared" si="43"/>
        <v>12</v>
      </c>
    </row>
    <row r="2671" spans="1:10" ht="14.25" customHeight="1" x14ac:dyDescent="0.45">
      <c r="A2671" s="5">
        <v>45656</v>
      </c>
      <c r="B2671" s="1">
        <v>45656.405694016205</v>
      </c>
      <c r="C2671" s="3">
        <f t="shared" si="40"/>
        <v>9</v>
      </c>
      <c r="D2671" s="3" t="s">
        <v>4</v>
      </c>
      <c r="E2671" s="3" t="s">
        <v>296</v>
      </c>
      <c r="F2671" s="4">
        <v>30.86</v>
      </c>
      <c r="G2671" s="3" t="s">
        <v>20</v>
      </c>
      <c r="H2671" s="3" t="str">
        <f t="shared" si="41"/>
        <v>Morning</v>
      </c>
      <c r="I2671" s="3">
        <f t="shared" si="42"/>
        <v>1</v>
      </c>
      <c r="J2671" s="3">
        <f t="shared" si="43"/>
        <v>12</v>
      </c>
    </row>
    <row r="2672" spans="1:10" ht="14.25" customHeight="1" x14ac:dyDescent="0.45">
      <c r="A2672" s="5">
        <v>45656</v>
      </c>
      <c r="B2672" s="1">
        <v>45656.578140694444</v>
      </c>
      <c r="C2672" s="3">
        <f t="shared" si="40"/>
        <v>13</v>
      </c>
      <c r="D2672" s="3" t="s">
        <v>4</v>
      </c>
      <c r="E2672" s="3" t="s">
        <v>1079</v>
      </c>
      <c r="F2672" s="4">
        <v>35.76</v>
      </c>
      <c r="G2672" s="3" t="s">
        <v>13</v>
      </c>
      <c r="H2672" s="3" t="str">
        <f t="shared" si="41"/>
        <v>Afternoon</v>
      </c>
      <c r="I2672" s="3">
        <f t="shared" si="42"/>
        <v>1</v>
      </c>
      <c r="J2672" s="3">
        <f t="shared" si="43"/>
        <v>12</v>
      </c>
    </row>
    <row r="2673" spans="1:10" ht="14.25" customHeight="1" x14ac:dyDescent="0.45">
      <c r="A2673" s="5">
        <v>45656</v>
      </c>
      <c r="B2673" s="1">
        <v>45656.578926539354</v>
      </c>
      <c r="C2673" s="3">
        <f t="shared" si="40"/>
        <v>13</v>
      </c>
      <c r="D2673" s="3" t="s">
        <v>4</v>
      </c>
      <c r="E2673" s="3" t="s">
        <v>1079</v>
      </c>
      <c r="F2673" s="4">
        <v>35.76</v>
      </c>
      <c r="G2673" s="3" t="s">
        <v>15</v>
      </c>
      <c r="H2673" s="3" t="str">
        <f t="shared" si="41"/>
        <v>Afternoon</v>
      </c>
      <c r="I2673" s="3">
        <f t="shared" si="42"/>
        <v>1</v>
      </c>
      <c r="J2673" s="3">
        <f t="shared" si="43"/>
        <v>12</v>
      </c>
    </row>
    <row r="2674" spans="1:10" ht="14.25" customHeight="1" x14ac:dyDescent="0.45">
      <c r="A2674" s="5">
        <v>45656</v>
      </c>
      <c r="B2674" s="1">
        <v>45656.633854664353</v>
      </c>
      <c r="C2674" s="3">
        <f t="shared" si="40"/>
        <v>15</v>
      </c>
      <c r="D2674" s="3" t="s">
        <v>4</v>
      </c>
      <c r="E2674" s="3" t="s">
        <v>940</v>
      </c>
      <c r="F2674" s="4">
        <v>35.76</v>
      </c>
      <c r="G2674" s="3" t="s">
        <v>13</v>
      </c>
      <c r="H2674" s="3" t="str">
        <f t="shared" si="41"/>
        <v>Afternoon</v>
      </c>
      <c r="I2674" s="3">
        <f t="shared" si="42"/>
        <v>1</v>
      </c>
      <c r="J2674" s="3">
        <f t="shared" si="43"/>
        <v>12</v>
      </c>
    </row>
    <row r="2675" spans="1:10" ht="14.25" customHeight="1" x14ac:dyDescent="0.45">
      <c r="A2675" s="5">
        <v>45656</v>
      </c>
      <c r="B2675" s="1">
        <v>45656.634475590276</v>
      </c>
      <c r="C2675" s="3">
        <f t="shared" si="40"/>
        <v>15</v>
      </c>
      <c r="D2675" s="3" t="s">
        <v>4</v>
      </c>
      <c r="E2675" s="3" t="s">
        <v>940</v>
      </c>
      <c r="F2675" s="4">
        <v>30.86</v>
      </c>
      <c r="G2675" s="3" t="s">
        <v>20</v>
      </c>
      <c r="H2675" s="3" t="str">
        <f t="shared" si="41"/>
        <v>Afternoon</v>
      </c>
      <c r="I2675" s="3">
        <f t="shared" si="42"/>
        <v>1</v>
      </c>
      <c r="J2675" s="3">
        <f t="shared" si="43"/>
        <v>12</v>
      </c>
    </row>
    <row r="2676" spans="1:10" ht="14.25" customHeight="1" x14ac:dyDescent="0.45">
      <c r="A2676" s="5">
        <v>45656</v>
      </c>
      <c r="B2676" s="1">
        <v>45656.687429201389</v>
      </c>
      <c r="C2676" s="3">
        <f t="shared" si="40"/>
        <v>16</v>
      </c>
      <c r="D2676" s="3" t="s">
        <v>4</v>
      </c>
      <c r="E2676" s="3" t="s">
        <v>1023</v>
      </c>
      <c r="F2676" s="4">
        <v>30.86</v>
      </c>
      <c r="G2676" s="3" t="s">
        <v>20</v>
      </c>
      <c r="H2676" s="3" t="str">
        <f t="shared" si="41"/>
        <v>Afternoon</v>
      </c>
      <c r="I2676" s="3">
        <f t="shared" si="42"/>
        <v>1</v>
      </c>
      <c r="J2676" s="3">
        <f t="shared" si="43"/>
        <v>12</v>
      </c>
    </row>
    <row r="2677" spans="1:10" ht="14.25" customHeight="1" x14ac:dyDescent="0.45">
      <c r="A2677" s="5">
        <v>45656</v>
      </c>
      <c r="B2677" s="1">
        <v>45656.68852693287</v>
      </c>
      <c r="C2677" s="3">
        <f t="shared" si="40"/>
        <v>16</v>
      </c>
      <c r="D2677" s="3" t="s">
        <v>4</v>
      </c>
      <c r="E2677" s="3" t="s">
        <v>1080</v>
      </c>
      <c r="F2677" s="4">
        <v>25.96</v>
      </c>
      <c r="G2677" s="3" t="s">
        <v>17</v>
      </c>
      <c r="H2677" s="3" t="str">
        <f t="shared" si="41"/>
        <v>Afternoon</v>
      </c>
      <c r="I2677" s="3">
        <f t="shared" si="42"/>
        <v>1</v>
      </c>
      <c r="J2677" s="3">
        <f t="shared" si="43"/>
        <v>12</v>
      </c>
    </row>
    <row r="2678" spans="1:10" ht="14.25" customHeight="1" x14ac:dyDescent="0.45">
      <c r="A2678" s="5">
        <v>45656</v>
      </c>
      <c r="B2678" s="1">
        <v>45656.692193877316</v>
      </c>
      <c r="C2678" s="3">
        <f t="shared" si="40"/>
        <v>16</v>
      </c>
      <c r="D2678" s="3" t="s">
        <v>4</v>
      </c>
      <c r="E2678" s="3" t="s">
        <v>906</v>
      </c>
      <c r="F2678" s="4">
        <v>35.76</v>
      </c>
      <c r="G2678" s="3" t="s">
        <v>49</v>
      </c>
      <c r="H2678" s="3" t="str">
        <f t="shared" si="41"/>
        <v>Afternoon</v>
      </c>
      <c r="I2678" s="3">
        <f t="shared" si="42"/>
        <v>1</v>
      </c>
      <c r="J2678" s="3">
        <f t="shared" si="43"/>
        <v>12</v>
      </c>
    </row>
    <row r="2679" spans="1:10" ht="14.25" customHeight="1" x14ac:dyDescent="0.45">
      <c r="A2679" s="5">
        <v>45657</v>
      </c>
      <c r="B2679" s="1">
        <v>45657.369776400461</v>
      </c>
      <c r="C2679" s="3">
        <f t="shared" si="40"/>
        <v>8</v>
      </c>
      <c r="D2679" s="3" t="s">
        <v>4</v>
      </c>
      <c r="E2679" s="3" t="s">
        <v>1049</v>
      </c>
      <c r="F2679" s="4">
        <v>25.96</v>
      </c>
      <c r="G2679" s="3" t="s">
        <v>34</v>
      </c>
      <c r="H2679" s="3" t="str">
        <f t="shared" si="41"/>
        <v>Morning</v>
      </c>
      <c r="I2679" s="3">
        <f t="shared" si="42"/>
        <v>2</v>
      </c>
      <c r="J2679" s="3">
        <f t="shared" si="43"/>
        <v>12</v>
      </c>
    </row>
    <row r="2680" spans="1:10" ht="14.25" customHeight="1" x14ac:dyDescent="0.45">
      <c r="A2680" s="5">
        <v>45657</v>
      </c>
      <c r="B2680" s="1">
        <v>45657.400578831017</v>
      </c>
      <c r="C2680" s="3">
        <f t="shared" si="40"/>
        <v>9</v>
      </c>
      <c r="D2680" s="3" t="s">
        <v>4</v>
      </c>
      <c r="E2680" s="3" t="s">
        <v>1054</v>
      </c>
      <c r="F2680" s="4">
        <v>35.76</v>
      </c>
      <c r="G2680" s="3" t="s">
        <v>49</v>
      </c>
      <c r="H2680" s="3" t="str">
        <f t="shared" si="41"/>
        <v>Morning</v>
      </c>
      <c r="I2680" s="3">
        <f t="shared" si="42"/>
        <v>2</v>
      </c>
      <c r="J2680" s="3">
        <f t="shared" si="43"/>
        <v>12</v>
      </c>
    </row>
    <row r="2681" spans="1:10" ht="14.25" customHeight="1" x14ac:dyDescent="0.45">
      <c r="A2681" s="5">
        <v>45657</v>
      </c>
      <c r="B2681" s="1">
        <v>45657.402563333337</v>
      </c>
      <c r="C2681" s="3">
        <f t="shared" si="40"/>
        <v>9</v>
      </c>
      <c r="D2681" s="3" t="s">
        <v>4</v>
      </c>
      <c r="E2681" s="3" t="s">
        <v>1054</v>
      </c>
      <c r="F2681" s="4">
        <v>25.96</v>
      </c>
      <c r="G2681" s="3" t="s">
        <v>34</v>
      </c>
      <c r="H2681" s="3" t="str">
        <f t="shared" si="41"/>
        <v>Morning</v>
      </c>
      <c r="I2681" s="3">
        <f t="shared" si="42"/>
        <v>2</v>
      </c>
      <c r="J2681" s="3">
        <f t="shared" si="43"/>
        <v>12</v>
      </c>
    </row>
    <row r="2682" spans="1:10" ht="14.25" customHeight="1" x14ac:dyDescent="0.45">
      <c r="A2682" s="5">
        <v>45657</v>
      </c>
      <c r="B2682" s="1">
        <v>45657.406580150462</v>
      </c>
      <c r="C2682" s="3">
        <f t="shared" si="40"/>
        <v>9</v>
      </c>
      <c r="D2682" s="3" t="s">
        <v>4</v>
      </c>
      <c r="E2682" s="3" t="s">
        <v>1081</v>
      </c>
      <c r="F2682" s="4">
        <v>35.76</v>
      </c>
      <c r="G2682" s="3" t="s">
        <v>24</v>
      </c>
      <c r="H2682" s="3" t="str">
        <f t="shared" si="41"/>
        <v>Morning</v>
      </c>
      <c r="I2682" s="3">
        <f t="shared" si="42"/>
        <v>2</v>
      </c>
      <c r="J2682" s="3">
        <f t="shared" si="43"/>
        <v>12</v>
      </c>
    </row>
    <row r="2683" spans="1:10" ht="14.25" customHeight="1" x14ac:dyDescent="0.45">
      <c r="A2683" s="5">
        <v>45657</v>
      </c>
      <c r="B2683" s="1">
        <v>45657.435335324073</v>
      </c>
      <c r="C2683" s="3">
        <f t="shared" si="40"/>
        <v>10</v>
      </c>
      <c r="D2683" s="3" t="s">
        <v>4</v>
      </c>
      <c r="E2683" s="3" t="s">
        <v>1082</v>
      </c>
      <c r="F2683" s="4">
        <v>30.86</v>
      </c>
      <c r="G2683" s="3" t="s">
        <v>20</v>
      </c>
      <c r="H2683" s="3" t="str">
        <f t="shared" si="41"/>
        <v>Morning</v>
      </c>
      <c r="I2683" s="3">
        <f t="shared" si="42"/>
        <v>2</v>
      </c>
      <c r="J2683" s="3">
        <f t="shared" si="43"/>
        <v>12</v>
      </c>
    </row>
    <row r="2684" spans="1:10" ht="14.25" customHeight="1" x14ac:dyDescent="0.45">
      <c r="A2684" s="5">
        <v>45657</v>
      </c>
      <c r="B2684" s="1">
        <v>45657.437132071762</v>
      </c>
      <c r="C2684" s="3">
        <f t="shared" si="40"/>
        <v>10</v>
      </c>
      <c r="D2684" s="3" t="s">
        <v>4</v>
      </c>
      <c r="E2684" s="3" t="s">
        <v>1082</v>
      </c>
      <c r="F2684" s="4">
        <v>30.86</v>
      </c>
      <c r="G2684" s="3" t="s">
        <v>20</v>
      </c>
      <c r="H2684" s="3" t="str">
        <f t="shared" si="41"/>
        <v>Morning</v>
      </c>
      <c r="I2684" s="3">
        <f t="shared" si="42"/>
        <v>2</v>
      </c>
      <c r="J2684" s="3">
        <f t="shared" si="43"/>
        <v>12</v>
      </c>
    </row>
    <row r="2685" spans="1:10" ht="14.25" customHeight="1" x14ac:dyDescent="0.45">
      <c r="A2685" s="5">
        <v>45657</v>
      </c>
      <c r="B2685" s="1">
        <v>45657.466328333336</v>
      </c>
      <c r="C2685" s="3">
        <f t="shared" si="40"/>
        <v>11</v>
      </c>
      <c r="D2685" s="3" t="s">
        <v>4</v>
      </c>
      <c r="E2685" s="3" t="s">
        <v>215</v>
      </c>
      <c r="F2685" s="4">
        <v>35.76</v>
      </c>
      <c r="G2685" s="3" t="s">
        <v>49</v>
      </c>
      <c r="H2685" s="3" t="str">
        <f t="shared" si="41"/>
        <v>Morning</v>
      </c>
      <c r="I2685" s="3">
        <f t="shared" si="42"/>
        <v>2</v>
      </c>
      <c r="J2685" s="3">
        <f t="shared" si="43"/>
        <v>12</v>
      </c>
    </row>
    <row r="2686" spans="1:10" ht="14.25" customHeight="1" x14ac:dyDescent="0.45">
      <c r="A2686" s="5">
        <v>45657</v>
      </c>
      <c r="B2686" s="1">
        <v>45657.467153391204</v>
      </c>
      <c r="C2686" s="3">
        <f t="shared" si="40"/>
        <v>11</v>
      </c>
      <c r="D2686" s="3" t="s">
        <v>4</v>
      </c>
      <c r="E2686" s="3" t="s">
        <v>215</v>
      </c>
      <c r="F2686" s="4">
        <v>30.86</v>
      </c>
      <c r="G2686" s="3" t="s">
        <v>20</v>
      </c>
      <c r="H2686" s="3" t="str">
        <f t="shared" si="41"/>
        <v>Morning</v>
      </c>
      <c r="I2686" s="3">
        <f t="shared" si="42"/>
        <v>2</v>
      </c>
      <c r="J2686" s="3">
        <f t="shared" si="43"/>
        <v>12</v>
      </c>
    </row>
    <row r="2687" spans="1:10" ht="14.25" customHeight="1" x14ac:dyDescent="0.45">
      <c r="A2687" s="5">
        <v>45657</v>
      </c>
      <c r="B2687" s="1">
        <v>45657.654329780089</v>
      </c>
      <c r="C2687" s="3">
        <f t="shared" si="40"/>
        <v>15</v>
      </c>
      <c r="D2687" s="3" t="s">
        <v>4</v>
      </c>
      <c r="E2687" s="3" t="s">
        <v>29</v>
      </c>
      <c r="F2687" s="4">
        <v>21.06</v>
      </c>
      <c r="G2687" s="3" t="s">
        <v>41</v>
      </c>
      <c r="H2687" s="3" t="str">
        <f t="shared" si="41"/>
        <v>Afternoon</v>
      </c>
      <c r="I2687" s="3">
        <f t="shared" si="42"/>
        <v>2</v>
      </c>
      <c r="J2687" s="3">
        <f t="shared" si="43"/>
        <v>12</v>
      </c>
    </row>
    <row r="2688" spans="1:10" ht="14.25" customHeight="1" x14ac:dyDescent="0.45">
      <c r="A2688" s="5">
        <v>45657</v>
      </c>
      <c r="B2688" s="1">
        <v>45657.655015046294</v>
      </c>
      <c r="C2688" s="3">
        <f t="shared" si="40"/>
        <v>15</v>
      </c>
      <c r="D2688" s="3" t="s">
        <v>4</v>
      </c>
      <c r="E2688" s="3" t="s">
        <v>29</v>
      </c>
      <c r="F2688" s="4">
        <v>25.96</v>
      </c>
      <c r="G2688" s="3" t="s">
        <v>17</v>
      </c>
      <c r="H2688" s="3" t="str">
        <f t="shared" si="41"/>
        <v>Afternoon</v>
      </c>
      <c r="I2688" s="3">
        <f t="shared" si="42"/>
        <v>2</v>
      </c>
      <c r="J2688" s="3">
        <f t="shared" si="43"/>
        <v>12</v>
      </c>
    </row>
    <row r="2689" spans="1:10" ht="14.25" customHeight="1" x14ac:dyDescent="0.45">
      <c r="A2689" s="5">
        <v>45657</v>
      </c>
      <c r="B2689" s="1">
        <v>45657.67174633102</v>
      </c>
      <c r="C2689" s="3">
        <f t="shared" si="40"/>
        <v>16</v>
      </c>
      <c r="D2689" s="3" t="s">
        <v>4</v>
      </c>
      <c r="E2689" s="3" t="s">
        <v>1083</v>
      </c>
      <c r="F2689" s="4">
        <v>35.76</v>
      </c>
      <c r="G2689" s="3" t="s">
        <v>49</v>
      </c>
      <c r="H2689" s="3" t="str">
        <f t="shared" si="41"/>
        <v>Afternoon</v>
      </c>
      <c r="I2689" s="3">
        <f t="shared" si="42"/>
        <v>2</v>
      </c>
      <c r="J2689" s="3">
        <f t="shared" si="43"/>
        <v>12</v>
      </c>
    </row>
    <row r="2690" spans="1:10" ht="14.25" customHeight="1" x14ac:dyDescent="0.45">
      <c r="A2690" s="5">
        <v>45657</v>
      </c>
      <c r="B2690" s="1">
        <v>45657.715480752318</v>
      </c>
      <c r="C2690" s="3">
        <f t="shared" si="40"/>
        <v>17</v>
      </c>
      <c r="D2690" s="3" t="s">
        <v>4</v>
      </c>
      <c r="E2690" s="3" t="s">
        <v>545</v>
      </c>
      <c r="F2690" s="4">
        <v>35.76</v>
      </c>
      <c r="G2690" s="3" t="s">
        <v>13</v>
      </c>
      <c r="H2690" s="3" t="str">
        <f t="shared" si="41"/>
        <v>Night</v>
      </c>
      <c r="I2690" s="3">
        <f t="shared" si="42"/>
        <v>2</v>
      </c>
      <c r="J2690" s="3">
        <f t="shared" si="43"/>
        <v>12</v>
      </c>
    </row>
    <row r="2691" spans="1:10" ht="14.25" customHeight="1" x14ac:dyDescent="0.45">
      <c r="A2691" s="5">
        <v>45657</v>
      </c>
      <c r="B2691" s="1">
        <v>45657.729777604167</v>
      </c>
      <c r="C2691" s="3">
        <f t="shared" si="40"/>
        <v>17</v>
      </c>
      <c r="D2691" s="3" t="s">
        <v>4</v>
      </c>
      <c r="E2691" s="3" t="s">
        <v>1084</v>
      </c>
      <c r="F2691" s="4">
        <v>30.86</v>
      </c>
      <c r="G2691" s="3" t="s">
        <v>20</v>
      </c>
      <c r="H2691" s="3" t="str">
        <f t="shared" si="41"/>
        <v>Night</v>
      </c>
      <c r="I2691" s="3">
        <f t="shared" si="42"/>
        <v>2</v>
      </c>
      <c r="J2691" s="3">
        <f t="shared" si="43"/>
        <v>12</v>
      </c>
    </row>
    <row r="2692" spans="1:10" ht="14.25" customHeight="1" x14ac:dyDescent="0.45">
      <c r="A2692" s="5">
        <v>45657</v>
      </c>
      <c r="B2692" s="1">
        <v>45657.73042295139</v>
      </c>
      <c r="C2692" s="3">
        <f t="shared" si="40"/>
        <v>17</v>
      </c>
      <c r="D2692" s="3" t="s">
        <v>4</v>
      </c>
      <c r="E2692" s="3" t="s">
        <v>1085</v>
      </c>
      <c r="F2692" s="4">
        <v>35.76</v>
      </c>
      <c r="G2692" s="3" t="s">
        <v>49</v>
      </c>
      <c r="H2692" s="3" t="str">
        <f t="shared" si="41"/>
        <v>Night</v>
      </c>
      <c r="I2692" s="3">
        <f t="shared" si="42"/>
        <v>2</v>
      </c>
      <c r="J2692" s="3">
        <f t="shared" si="43"/>
        <v>12</v>
      </c>
    </row>
    <row r="2693" spans="1:10" ht="14.25" customHeight="1" x14ac:dyDescent="0.45">
      <c r="A2693" s="5">
        <v>45657</v>
      </c>
      <c r="B2693" s="1">
        <v>45657.796821909724</v>
      </c>
      <c r="C2693" s="3">
        <f t="shared" si="40"/>
        <v>19</v>
      </c>
      <c r="D2693" s="3" t="s">
        <v>4</v>
      </c>
      <c r="E2693" s="3" t="s">
        <v>1086</v>
      </c>
      <c r="F2693" s="4">
        <v>35.76</v>
      </c>
      <c r="G2693" s="3" t="s">
        <v>13</v>
      </c>
      <c r="H2693" s="3" t="str">
        <f t="shared" si="41"/>
        <v>Night</v>
      </c>
      <c r="I2693" s="3">
        <f t="shared" si="42"/>
        <v>2</v>
      </c>
      <c r="J2693" s="3">
        <f t="shared" si="43"/>
        <v>12</v>
      </c>
    </row>
    <row r="2694" spans="1:10" ht="14.25" customHeight="1" x14ac:dyDescent="0.45">
      <c r="A2694" s="5">
        <v>45657</v>
      </c>
      <c r="B2694" s="1">
        <v>45657.797672442131</v>
      </c>
      <c r="C2694" s="3">
        <f t="shared" si="40"/>
        <v>19</v>
      </c>
      <c r="D2694" s="3" t="s">
        <v>4</v>
      </c>
      <c r="E2694" s="3" t="s">
        <v>1086</v>
      </c>
      <c r="F2694" s="4">
        <v>35.76</v>
      </c>
      <c r="G2694" s="3" t="s">
        <v>15</v>
      </c>
      <c r="H2694" s="3" t="str">
        <f t="shared" si="41"/>
        <v>Night</v>
      </c>
      <c r="I2694" s="3">
        <f t="shared" si="42"/>
        <v>2</v>
      </c>
      <c r="J2694" s="3">
        <f t="shared" si="43"/>
        <v>12</v>
      </c>
    </row>
    <row r="2695" spans="1:10" ht="14.25" customHeight="1" x14ac:dyDescent="0.45">
      <c r="A2695" s="5">
        <v>45659</v>
      </c>
      <c r="B2695" s="1">
        <v>45659.415339525462</v>
      </c>
      <c r="C2695" s="3">
        <f t="shared" si="40"/>
        <v>9</v>
      </c>
      <c r="D2695" s="3" t="s">
        <v>4</v>
      </c>
      <c r="E2695" s="3" t="s">
        <v>296</v>
      </c>
      <c r="F2695" s="4">
        <v>30.86</v>
      </c>
      <c r="G2695" s="3" t="s">
        <v>20</v>
      </c>
      <c r="H2695" s="3" t="str">
        <f t="shared" si="41"/>
        <v>Morning</v>
      </c>
      <c r="I2695" s="3">
        <f t="shared" si="42"/>
        <v>4</v>
      </c>
      <c r="J2695" s="3">
        <f t="shared" si="43"/>
        <v>1</v>
      </c>
    </row>
    <row r="2696" spans="1:10" ht="14.25" customHeight="1" x14ac:dyDescent="0.45">
      <c r="A2696" s="5">
        <v>45659</v>
      </c>
      <c r="B2696" s="1">
        <v>45659.562270000002</v>
      </c>
      <c r="C2696" s="3">
        <f t="shared" si="40"/>
        <v>13</v>
      </c>
      <c r="D2696" s="3" t="s">
        <v>4</v>
      </c>
      <c r="E2696" s="3" t="s">
        <v>1087</v>
      </c>
      <c r="F2696" s="4">
        <v>35.76</v>
      </c>
      <c r="G2696" s="3" t="s">
        <v>24</v>
      </c>
      <c r="H2696" s="3" t="str">
        <f t="shared" si="41"/>
        <v>Afternoon</v>
      </c>
      <c r="I2696" s="3">
        <f t="shared" si="42"/>
        <v>4</v>
      </c>
      <c r="J2696" s="3">
        <f t="shared" si="43"/>
        <v>1</v>
      </c>
    </row>
    <row r="2697" spans="1:10" ht="14.25" customHeight="1" x14ac:dyDescent="0.45">
      <c r="A2697" s="5">
        <v>45659</v>
      </c>
      <c r="B2697" s="1">
        <v>45659.562948148145</v>
      </c>
      <c r="C2697" s="3">
        <f t="shared" si="40"/>
        <v>13</v>
      </c>
      <c r="D2697" s="3" t="s">
        <v>4</v>
      </c>
      <c r="E2697" s="3" t="s">
        <v>1087</v>
      </c>
      <c r="F2697" s="4">
        <v>35.76</v>
      </c>
      <c r="G2697" s="3" t="s">
        <v>24</v>
      </c>
      <c r="H2697" s="3" t="str">
        <f t="shared" si="41"/>
        <v>Afternoon</v>
      </c>
      <c r="I2697" s="3">
        <f t="shared" si="42"/>
        <v>4</v>
      </c>
      <c r="J2697" s="3">
        <f t="shared" si="43"/>
        <v>1</v>
      </c>
    </row>
    <row r="2698" spans="1:10" ht="14.25" customHeight="1" x14ac:dyDescent="0.45">
      <c r="A2698" s="5">
        <v>45659</v>
      </c>
      <c r="B2698" s="1">
        <v>45659.611928171296</v>
      </c>
      <c r="C2698" s="3">
        <f t="shared" si="40"/>
        <v>14</v>
      </c>
      <c r="D2698" s="3" t="s">
        <v>4</v>
      </c>
      <c r="E2698" s="3" t="s">
        <v>1088</v>
      </c>
      <c r="F2698" s="4">
        <v>25.96</v>
      </c>
      <c r="G2698" s="3" t="s">
        <v>34</v>
      </c>
      <c r="H2698" s="3" t="str">
        <f t="shared" si="41"/>
        <v>Afternoon</v>
      </c>
      <c r="I2698" s="3">
        <f t="shared" si="42"/>
        <v>4</v>
      </c>
      <c r="J2698" s="3">
        <f t="shared" si="43"/>
        <v>1</v>
      </c>
    </row>
    <row r="2699" spans="1:10" ht="14.25" customHeight="1" x14ac:dyDescent="0.45">
      <c r="A2699" s="5">
        <v>45659</v>
      </c>
      <c r="B2699" s="1">
        <v>45659.613030636574</v>
      </c>
      <c r="C2699" s="3">
        <f t="shared" si="40"/>
        <v>14</v>
      </c>
      <c r="D2699" s="3" t="s">
        <v>4</v>
      </c>
      <c r="E2699" s="3" t="s">
        <v>1088</v>
      </c>
      <c r="F2699" s="4">
        <v>25.96</v>
      </c>
      <c r="G2699" s="3" t="s">
        <v>34</v>
      </c>
      <c r="H2699" s="3" t="str">
        <f t="shared" si="41"/>
        <v>Afternoon</v>
      </c>
      <c r="I2699" s="3">
        <f t="shared" si="42"/>
        <v>4</v>
      </c>
      <c r="J2699" s="3">
        <f t="shared" si="43"/>
        <v>1</v>
      </c>
    </row>
    <row r="2700" spans="1:10" ht="14.25" customHeight="1" x14ac:dyDescent="0.45">
      <c r="A2700" s="5">
        <v>45659</v>
      </c>
      <c r="B2700" s="1">
        <v>45659.682319293985</v>
      </c>
      <c r="C2700" s="3">
        <f t="shared" si="40"/>
        <v>16</v>
      </c>
      <c r="D2700" s="3" t="s">
        <v>4</v>
      </c>
      <c r="E2700" s="3" t="s">
        <v>1089</v>
      </c>
      <c r="F2700" s="4">
        <v>25.96</v>
      </c>
      <c r="G2700" s="3" t="s">
        <v>17</v>
      </c>
      <c r="H2700" s="3" t="str">
        <f t="shared" si="41"/>
        <v>Afternoon</v>
      </c>
      <c r="I2700" s="3">
        <f t="shared" si="42"/>
        <v>4</v>
      </c>
      <c r="J2700" s="3">
        <f t="shared" si="43"/>
        <v>1</v>
      </c>
    </row>
    <row r="2701" spans="1:10" ht="14.25" customHeight="1" x14ac:dyDescent="0.45">
      <c r="A2701" s="5">
        <v>45659</v>
      </c>
      <c r="B2701" s="1">
        <v>45659.690966087961</v>
      </c>
      <c r="C2701" s="3">
        <f t="shared" si="40"/>
        <v>16</v>
      </c>
      <c r="D2701" s="3" t="s">
        <v>4</v>
      </c>
      <c r="E2701" s="3" t="s">
        <v>897</v>
      </c>
      <c r="F2701" s="4">
        <v>35.76</v>
      </c>
      <c r="G2701" s="3" t="s">
        <v>15</v>
      </c>
      <c r="H2701" s="3" t="str">
        <f t="shared" si="41"/>
        <v>Afternoon</v>
      </c>
      <c r="I2701" s="3">
        <f t="shared" si="42"/>
        <v>4</v>
      </c>
      <c r="J2701" s="3">
        <f t="shared" si="43"/>
        <v>1</v>
      </c>
    </row>
    <row r="2702" spans="1:10" ht="14.25" customHeight="1" x14ac:dyDescent="0.45">
      <c r="A2702" s="5">
        <v>45659</v>
      </c>
      <c r="B2702" s="1">
        <v>45659.691484780094</v>
      </c>
      <c r="C2702" s="3">
        <f t="shared" si="40"/>
        <v>16</v>
      </c>
      <c r="D2702" s="3" t="s">
        <v>4</v>
      </c>
      <c r="E2702" s="3" t="s">
        <v>897</v>
      </c>
      <c r="F2702" s="4">
        <v>30.86</v>
      </c>
      <c r="G2702" s="3" t="s">
        <v>20</v>
      </c>
      <c r="H2702" s="3" t="str">
        <f t="shared" si="41"/>
        <v>Afternoon</v>
      </c>
      <c r="I2702" s="3">
        <f t="shared" si="42"/>
        <v>4</v>
      </c>
      <c r="J2702" s="3">
        <f t="shared" si="43"/>
        <v>1</v>
      </c>
    </row>
    <row r="2703" spans="1:10" ht="14.25" customHeight="1" x14ac:dyDescent="0.45">
      <c r="A2703" s="5">
        <v>45659</v>
      </c>
      <c r="B2703" s="1">
        <v>45659.738312210648</v>
      </c>
      <c r="C2703" s="3">
        <f t="shared" si="40"/>
        <v>17</v>
      </c>
      <c r="D2703" s="3" t="s">
        <v>4</v>
      </c>
      <c r="E2703" s="3" t="s">
        <v>545</v>
      </c>
      <c r="F2703" s="4">
        <v>35.76</v>
      </c>
      <c r="G2703" s="3" t="s">
        <v>49</v>
      </c>
      <c r="H2703" s="3" t="str">
        <f t="shared" si="41"/>
        <v>Night</v>
      </c>
      <c r="I2703" s="3">
        <f t="shared" si="42"/>
        <v>4</v>
      </c>
      <c r="J2703" s="3">
        <f t="shared" si="43"/>
        <v>1</v>
      </c>
    </row>
    <row r="2704" spans="1:10" ht="14.25" customHeight="1" x14ac:dyDescent="0.45">
      <c r="A2704" s="5">
        <v>45660</v>
      </c>
      <c r="B2704" s="1">
        <v>45660.377345694447</v>
      </c>
      <c r="C2704" s="3">
        <f t="shared" si="40"/>
        <v>9</v>
      </c>
      <c r="D2704" s="3" t="s">
        <v>4</v>
      </c>
      <c r="E2704" s="3" t="s">
        <v>1049</v>
      </c>
      <c r="F2704" s="4">
        <v>25.96</v>
      </c>
      <c r="G2704" s="3" t="s">
        <v>34</v>
      </c>
      <c r="H2704" s="3" t="str">
        <f t="shared" si="41"/>
        <v>Morning</v>
      </c>
      <c r="I2704" s="3">
        <f t="shared" si="42"/>
        <v>5</v>
      </c>
      <c r="J2704" s="3">
        <f t="shared" si="43"/>
        <v>1</v>
      </c>
    </row>
    <row r="2705" spans="1:10" ht="14.25" customHeight="1" x14ac:dyDescent="0.45">
      <c r="A2705" s="5">
        <v>45660</v>
      </c>
      <c r="B2705" s="1">
        <v>45660.423967615738</v>
      </c>
      <c r="C2705" s="3">
        <f t="shared" si="40"/>
        <v>10</v>
      </c>
      <c r="D2705" s="3" t="s">
        <v>4</v>
      </c>
      <c r="E2705" s="3" t="s">
        <v>296</v>
      </c>
      <c r="F2705" s="4">
        <v>30.86</v>
      </c>
      <c r="G2705" s="3" t="s">
        <v>20</v>
      </c>
      <c r="H2705" s="3" t="str">
        <f t="shared" si="41"/>
        <v>Morning</v>
      </c>
      <c r="I2705" s="3">
        <f t="shared" si="42"/>
        <v>5</v>
      </c>
      <c r="J2705" s="3">
        <f t="shared" si="43"/>
        <v>1</v>
      </c>
    </row>
    <row r="2706" spans="1:10" ht="14.25" customHeight="1" x14ac:dyDescent="0.45">
      <c r="A2706" s="5">
        <v>45660</v>
      </c>
      <c r="B2706" s="1">
        <v>45660.707053472222</v>
      </c>
      <c r="C2706" s="3">
        <f t="shared" si="40"/>
        <v>16</v>
      </c>
      <c r="D2706" s="3" t="s">
        <v>4</v>
      </c>
      <c r="E2706" s="3" t="s">
        <v>1090</v>
      </c>
      <c r="F2706" s="4">
        <v>30.86</v>
      </c>
      <c r="G2706" s="3" t="s">
        <v>20</v>
      </c>
      <c r="H2706" s="3" t="str">
        <f t="shared" si="41"/>
        <v>Afternoon</v>
      </c>
      <c r="I2706" s="3">
        <f t="shared" si="42"/>
        <v>5</v>
      </c>
      <c r="J2706" s="3">
        <f t="shared" si="43"/>
        <v>1</v>
      </c>
    </row>
    <row r="2707" spans="1:10" ht="14.25" customHeight="1" x14ac:dyDescent="0.45">
      <c r="A2707" s="5">
        <v>45660</v>
      </c>
      <c r="B2707" s="1">
        <v>45660.926025000001</v>
      </c>
      <c r="C2707" s="3">
        <f t="shared" si="40"/>
        <v>22</v>
      </c>
      <c r="D2707" s="3" t="s">
        <v>4</v>
      </c>
      <c r="E2707" s="3" t="s">
        <v>640</v>
      </c>
      <c r="F2707" s="4">
        <v>35.76</v>
      </c>
      <c r="G2707" s="3" t="s">
        <v>49</v>
      </c>
      <c r="H2707" s="3" t="str">
        <f t="shared" si="41"/>
        <v>Night</v>
      </c>
      <c r="I2707" s="3">
        <f t="shared" si="42"/>
        <v>5</v>
      </c>
      <c r="J2707" s="3">
        <f t="shared" si="43"/>
        <v>1</v>
      </c>
    </row>
    <row r="2708" spans="1:10" ht="14.25" customHeight="1" x14ac:dyDescent="0.45">
      <c r="A2708" s="5">
        <v>45660</v>
      </c>
      <c r="B2708" s="1">
        <v>45660.929402303242</v>
      </c>
      <c r="C2708" s="3">
        <f t="shared" si="40"/>
        <v>22</v>
      </c>
      <c r="D2708" s="3" t="s">
        <v>4</v>
      </c>
      <c r="E2708" s="3" t="s">
        <v>1091</v>
      </c>
      <c r="F2708" s="4">
        <v>25.96</v>
      </c>
      <c r="G2708" s="3" t="s">
        <v>17</v>
      </c>
      <c r="H2708" s="3" t="str">
        <f t="shared" si="41"/>
        <v>Night</v>
      </c>
      <c r="I2708" s="3">
        <f t="shared" si="42"/>
        <v>5</v>
      </c>
      <c r="J2708" s="3">
        <f t="shared" si="43"/>
        <v>1</v>
      </c>
    </row>
    <row r="2709" spans="1:10" ht="14.25" customHeight="1" x14ac:dyDescent="0.45">
      <c r="A2709" s="5">
        <v>45660</v>
      </c>
      <c r="B2709" s="1">
        <v>45660.930027245369</v>
      </c>
      <c r="C2709" s="3">
        <f t="shared" si="40"/>
        <v>22</v>
      </c>
      <c r="D2709" s="3" t="s">
        <v>4</v>
      </c>
      <c r="E2709" s="3" t="s">
        <v>1092</v>
      </c>
      <c r="F2709" s="4">
        <v>25.96</v>
      </c>
      <c r="G2709" s="3" t="s">
        <v>17</v>
      </c>
      <c r="H2709" s="3" t="str">
        <f t="shared" si="41"/>
        <v>Night</v>
      </c>
      <c r="I2709" s="3">
        <f t="shared" si="42"/>
        <v>5</v>
      </c>
      <c r="J2709" s="3">
        <f t="shared" si="43"/>
        <v>1</v>
      </c>
    </row>
    <row r="2710" spans="1:10" ht="14.25" customHeight="1" x14ac:dyDescent="0.45">
      <c r="A2710" s="5">
        <v>45660</v>
      </c>
      <c r="B2710" s="1">
        <v>45660.931550370369</v>
      </c>
      <c r="C2710" s="3">
        <f t="shared" si="40"/>
        <v>22</v>
      </c>
      <c r="D2710" s="3" t="s">
        <v>4</v>
      </c>
      <c r="E2710" s="3" t="s">
        <v>710</v>
      </c>
      <c r="F2710" s="4">
        <v>35.76</v>
      </c>
      <c r="G2710" s="3" t="s">
        <v>13</v>
      </c>
      <c r="H2710" s="3" t="str">
        <f t="shared" si="41"/>
        <v>Night</v>
      </c>
      <c r="I2710" s="3">
        <f t="shared" si="42"/>
        <v>5</v>
      </c>
      <c r="J2710" s="3">
        <f t="shared" si="43"/>
        <v>1</v>
      </c>
    </row>
    <row r="2711" spans="1:10" ht="14.25" customHeight="1" x14ac:dyDescent="0.45">
      <c r="A2711" s="5">
        <v>45661</v>
      </c>
      <c r="B2711" s="1">
        <v>45661.373917847224</v>
      </c>
      <c r="C2711" s="3">
        <f t="shared" si="40"/>
        <v>8</v>
      </c>
      <c r="D2711" s="3" t="s">
        <v>4</v>
      </c>
      <c r="E2711" s="3" t="s">
        <v>1049</v>
      </c>
      <c r="F2711" s="4">
        <v>25.96</v>
      </c>
      <c r="G2711" s="3" t="s">
        <v>34</v>
      </c>
      <c r="H2711" s="3" t="str">
        <f t="shared" si="41"/>
        <v>Morning</v>
      </c>
      <c r="I2711" s="3">
        <f t="shared" si="42"/>
        <v>6</v>
      </c>
      <c r="J2711" s="3">
        <f t="shared" si="43"/>
        <v>1</v>
      </c>
    </row>
    <row r="2712" spans="1:10" ht="14.25" customHeight="1" x14ac:dyDescent="0.45">
      <c r="A2712" s="5">
        <v>45661</v>
      </c>
      <c r="B2712" s="1">
        <v>45661.416293796297</v>
      </c>
      <c r="C2712" s="3">
        <f t="shared" si="40"/>
        <v>9</v>
      </c>
      <c r="D2712" s="3" t="s">
        <v>4</v>
      </c>
      <c r="E2712" s="3" t="s">
        <v>1093</v>
      </c>
      <c r="F2712" s="4">
        <v>25.96</v>
      </c>
      <c r="G2712" s="3" t="s">
        <v>17</v>
      </c>
      <c r="H2712" s="3" t="str">
        <f t="shared" si="41"/>
        <v>Morning</v>
      </c>
      <c r="I2712" s="3">
        <f t="shared" si="42"/>
        <v>6</v>
      </c>
      <c r="J2712" s="3">
        <f t="shared" si="43"/>
        <v>1</v>
      </c>
    </row>
    <row r="2713" spans="1:10" ht="14.25" customHeight="1" x14ac:dyDescent="0.45">
      <c r="A2713" s="5">
        <v>45661</v>
      </c>
      <c r="B2713" s="1">
        <v>45661.569447754628</v>
      </c>
      <c r="C2713" s="3">
        <f t="shared" si="40"/>
        <v>13</v>
      </c>
      <c r="D2713" s="3" t="s">
        <v>4</v>
      </c>
      <c r="E2713" s="3" t="s">
        <v>1094</v>
      </c>
      <c r="F2713" s="4">
        <v>35.76</v>
      </c>
      <c r="G2713" s="3" t="s">
        <v>49</v>
      </c>
      <c r="H2713" s="3" t="str">
        <f t="shared" si="41"/>
        <v>Afternoon</v>
      </c>
      <c r="I2713" s="3">
        <f t="shared" si="42"/>
        <v>6</v>
      </c>
      <c r="J2713" s="3">
        <f t="shared" si="43"/>
        <v>1</v>
      </c>
    </row>
    <row r="2714" spans="1:10" ht="14.25" customHeight="1" x14ac:dyDescent="0.45">
      <c r="A2714" s="5">
        <v>45661</v>
      </c>
      <c r="B2714" s="1">
        <v>45661.666356793983</v>
      </c>
      <c r="C2714" s="3">
        <f t="shared" si="40"/>
        <v>15</v>
      </c>
      <c r="D2714" s="3" t="s">
        <v>4</v>
      </c>
      <c r="E2714" s="3" t="s">
        <v>897</v>
      </c>
      <c r="F2714" s="4">
        <v>35.76</v>
      </c>
      <c r="G2714" s="3" t="s">
        <v>24</v>
      </c>
      <c r="H2714" s="3" t="str">
        <f t="shared" si="41"/>
        <v>Afternoon</v>
      </c>
      <c r="I2714" s="3">
        <f t="shared" si="42"/>
        <v>6</v>
      </c>
      <c r="J2714" s="3">
        <f t="shared" si="43"/>
        <v>1</v>
      </c>
    </row>
    <row r="2715" spans="1:10" ht="14.25" customHeight="1" x14ac:dyDescent="0.45">
      <c r="A2715" s="5">
        <v>45661</v>
      </c>
      <c r="B2715" s="1">
        <v>45661.67563888889</v>
      </c>
      <c r="C2715" s="3">
        <f t="shared" si="40"/>
        <v>16</v>
      </c>
      <c r="D2715" s="3" t="s">
        <v>4</v>
      </c>
      <c r="E2715" s="3" t="s">
        <v>1054</v>
      </c>
      <c r="F2715" s="4">
        <v>30.86</v>
      </c>
      <c r="G2715" s="3" t="s">
        <v>20</v>
      </c>
      <c r="H2715" s="3" t="str">
        <f t="shared" si="41"/>
        <v>Afternoon</v>
      </c>
      <c r="I2715" s="3">
        <f t="shared" si="42"/>
        <v>6</v>
      </c>
      <c r="J2715" s="3">
        <f t="shared" si="43"/>
        <v>1</v>
      </c>
    </row>
    <row r="2716" spans="1:10" ht="14.25" customHeight="1" x14ac:dyDescent="0.45">
      <c r="A2716" s="5">
        <v>45661</v>
      </c>
      <c r="B2716" s="1">
        <v>45661.6765069213</v>
      </c>
      <c r="C2716" s="3">
        <f t="shared" si="40"/>
        <v>16</v>
      </c>
      <c r="D2716" s="3" t="s">
        <v>4</v>
      </c>
      <c r="E2716" s="3" t="s">
        <v>1054</v>
      </c>
      <c r="F2716" s="4">
        <v>35.76</v>
      </c>
      <c r="G2716" s="3" t="s">
        <v>49</v>
      </c>
      <c r="H2716" s="3" t="str">
        <f t="shared" si="41"/>
        <v>Afternoon</v>
      </c>
      <c r="I2716" s="3">
        <f t="shared" si="42"/>
        <v>6</v>
      </c>
      <c r="J2716" s="3">
        <f t="shared" si="43"/>
        <v>1</v>
      </c>
    </row>
    <row r="2717" spans="1:10" ht="14.25" customHeight="1" x14ac:dyDescent="0.45">
      <c r="A2717" s="5">
        <v>45661</v>
      </c>
      <c r="B2717" s="1">
        <v>45661.677907696758</v>
      </c>
      <c r="C2717" s="3">
        <f t="shared" si="40"/>
        <v>16</v>
      </c>
      <c r="D2717" s="3" t="s">
        <v>4</v>
      </c>
      <c r="E2717" s="3" t="s">
        <v>1054</v>
      </c>
      <c r="F2717" s="4">
        <v>35.76</v>
      </c>
      <c r="G2717" s="3" t="s">
        <v>49</v>
      </c>
      <c r="H2717" s="3" t="str">
        <f t="shared" si="41"/>
        <v>Afternoon</v>
      </c>
      <c r="I2717" s="3">
        <f t="shared" si="42"/>
        <v>6</v>
      </c>
      <c r="J2717" s="3">
        <f t="shared" si="43"/>
        <v>1</v>
      </c>
    </row>
    <row r="2718" spans="1:10" ht="14.25" customHeight="1" x14ac:dyDescent="0.45">
      <c r="A2718" s="5">
        <v>45661</v>
      </c>
      <c r="B2718" s="1">
        <v>45661.679213877316</v>
      </c>
      <c r="C2718" s="3">
        <f t="shared" si="40"/>
        <v>16</v>
      </c>
      <c r="D2718" s="3" t="s">
        <v>4</v>
      </c>
      <c r="E2718" s="3" t="s">
        <v>1054</v>
      </c>
      <c r="F2718" s="4">
        <v>25.96</v>
      </c>
      <c r="G2718" s="3" t="s">
        <v>34</v>
      </c>
      <c r="H2718" s="3" t="str">
        <f t="shared" si="41"/>
        <v>Afternoon</v>
      </c>
      <c r="I2718" s="3">
        <f t="shared" si="42"/>
        <v>6</v>
      </c>
      <c r="J2718" s="3">
        <f t="shared" si="43"/>
        <v>1</v>
      </c>
    </row>
    <row r="2719" spans="1:10" ht="14.25" customHeight="1" x14ac:dyDescent="0.45">
      <c r="A2719" s="5">
        <v>45661</v>
      </c>
      <c r="B2719" s="1">
        <v>45661.758093263888</v>
      </c>
      <c r="C2719" s="3">
        <f t="shared" si="40"/>
        <v>18</v>
      </c>
      <c r="D2719" s="3" t="s">
        <v>4</v>
      </c>
      <c r="E2719" s="3" t="s">
        <v>1095</v>
      </c>
      <c r="F2719" s="4">
        <v>25.96</v>
      </c>
      <c r="G2719" s="3" t="s">
        <v>17</v>
      </c>
      <c r="H2719" s="3" t="str">
        <f t="shared" si="41"/>
        <v>Night</v>
      </c>
      <c r="I2719" s="3">
        <f t="shared" si="42"/>
        <v>6</v>
      </c>
      <c r="J2719" s="3">
        <f t="shared" si="43"/>
        <v>1</v>
      </c>
    </row>
    <row r="2720" spans="1:10" ht="14.25" customHeight="1" x14ac:dyDescent="0.45">
      <c r="A2720" s="5">
        <v>45661</v>
      </c>
      <c r="B2720" s="1">
        <v>45661.932994444447</v>
      </c>
      <c r="C2720" s="3">
        <f t="shared" si="40"/>
        <v>22</v>
      </c>
      <c r="D2720" s="3" t="s">
        <v>4</v>
      </c>
      <c r="E2720" s="3" t="s">
        <v>1020</v>
      </c>
      <c r="F2720" s="4">
        <v>35.76</v>
      </c>
      <c r="G2720" s="3" t="s">
        <v>13</v>
      </c>
      <c r="H2720" s="3" t="str">
        <f t="shared" si="41"/>
        <v>Night</v>
      </c>
      <c r="I2720" s="3">
        <f t="shared" si="42"/>
        <v>6</v>
      </c>
      <c r="J2720" s="3">
        <f t="shared" si="43"/>
        <v>1</v>
      </c>
    </row>
    <row r="2721" spans="1:10" ht="14.25" customHeight="1" x14ac:dyDescent="0.45">
      <c r="A2721" s="5">
        <v>45662</v>
      </c>
      <c r="B2721" s="1">
        <v>45662.406918726854</v>
      </c>
      <c r="C2721" s="3">
        <f t="shared" si="40"/>
        <v>9</v>
      </c>
      <c r="D2721" s="3" t="s">
        <v>4</v>
      </c>
      <c r="E2721" s="3" t="s">
        <v>1096</v>
      </c>
      <c r="F2721" s="4">
        <v>30.86</v>
      </c>
      <c r="G2721" s="3" t="s">
        <v>20</v>
      </c>
      <c r="H2721" s="3" t="str">
        <f t="shared" si="41"/>
        <v>Morning</v>
      </c>
      <c r="I2721" s="3">
        <f t="shared" si="42"/>
        <v>7</v>
      </c>
      <c r="J2721" s="3">
        <f t="shared" si="43"/>
        <v>1</v>
      </c>
    </row>
    <row r="2722" spans="1:10" ht="14.25" customHeight="1" x14ac:dyDescent="0.45">
      <c r="A2722" s="5">
        <v>45662</v>
      </c>
      <c r="B2722" s="1">
        <v>45662.45348196759</v>
      </c>
      <c r="C2722" s="3">
        <f t="shared" si="40"/>
        <v>10</v>
      </c>
      <c r="D2722" s="3" t="s">
        <v>4</v>
      </c>
      <c r="E2722" s="3" t="s">
        <v>1097</v>
      </c>
      <c r="F2722" s="4">
        <v>35.76</v>
      </c>
      <c r="G2722" s="3" t="s">
        <v>13</v>
      </c>
      <c r="H2722" s="3" t="str">
        <f t="shared" si="41"/>
        <v>Morning</v>
      </c>
      <c r="I2722" s="3">
        <f t="shared" si="42"/>
        <v>7</v>
      </c>
      <c r="J2722" s="3">
        <f t="shared" si="43"/>
        <v>1</v>
      </c>
    </row>
    <row r="2723" spans="1:10" ht="14.25" customHeight="1" x14ac:dyDescent="0.45">
      <c r="A2723" s="5">
        <v>45662</v>
      </c>
      <c r="B2723" s="1">
        <v>45662.921718460646</v>
      </c>
      <c r="C2723" s="3">
        <f t="shared" si="40"/>
        <v>22</v>
      </c>
      <c r="D2723" s="3" t="s">
        <v>4</v>
      </c>
      <c r="E2723" s="3" t="s">
        <v>1098</v>
      </c>
      <c r="F2723" s="4">
        <v>30.86</v>
      </c>
      <c r="G2723" s="3" t="s">
        <v>20</v>
      </c>
      <c r="H2723" s="3" t="str">
        <f t="shared" si="41"/>
        <v>Night</v>
      </c>
      <c r="I2723" s="3">
        <f t="shared" si="42"/>
        <v>7</v>
      </c>
      <c r="J2723" s="3">
        <f t="shared" si="43"/>
        <v>1</v>
      </c>
    </row>
    <row r="2724" spans="1:10" ht="14.25" customHeight="1" x14ac:dyDescent="0.45">
      <c r="A2724" s="5">
        <v>45663</v>
      </c>
      <c r="B2724" s="1">
        <v>45663.832531111111</v>
      </c>
      <c r="C2724" s="3">
        <f t="shared" si="40"/>
        <v>19</v>
      </c>
      <c r="D2724" s="3" t="s">
        <v>4</v>
      </c>
      <c r="E2724" s="3" t="s">
        <v>1099</v>
      </c>
      <c r="F2724" s="4">
        <v>25.96</v>
      </c>
      <c r="G2724" s="3" t="s">
        <v>17</v>
      </c>
      <c r="H2724" s="3" t="str">
        <f t="shared" si="41"/>
        <v>Night</v>
      </c>
      <c r="I2724" s="3">
        <f t="shared" si="42"/>
        <v>1</v>
      </c>
      <c r="J2724" s="3">
        <f t="shared" si="43"/>
        <v>1</v>
      </c>
    </row>
    <row r="2725" spans="1:10" ht="14.25" customHeight="1" x14ac:dyDescent="0.45">
      <c r="A2725" s="5">
        <v>45664</v>
      </c>
      <c r="B2725" s="1">
        <v>45664.561837835645</v>
      </c>
      <c r="C2725" s="3">
        <f t="shared" si="40"/>
        <v>13</v>
      </c>
      <c r="D2725" s="3" t="s">
        <v>4</v>
      </c>
      <c r="E2725" s="3" t="s">
        <v>1100</v>
      </c>
      <c r="F2725" s="4">
        <v>35.76</v>
      </c>
      <c r="G2725" s="3" t="s">
        <v>49</v>
      </c>
      <c r="H2725" s="3" t="str">
        <f t="shared" si="41"/>
        <v>Afternoon</v>
      </c>
      <c r="I2725" s="3">
        <f t="shared" si="42"/>
        <v>2</v>
      </c>
      <c r="J2725" s="3">
        <f t="shared" si="43"/>
        <v>1</v>
      </c>
    </row>
    <row r="2726" spans="1:10" ht="14.25" customHeight="1" x14ac:dyDescent="0.45">
      <c r="A2726" s="5">
        <v>45664</v>
      </c>
      <c r="B2726" s="1">
        <v>45664.939410706022</v>
      </c>
      <c r="C2726" s="3">
        <f t="shared" si="40"/>
        <v>22</v>
      </c>
      <c r="D2726" s="3" t="s">
        <v>4</v>
      </c>
      <c r="E2726" s="3" t="s">
        <v>1101</v>
      </c>
      <c r="F2726" s="4">
        <v>35.76</v>
      </c>
      <c r="G2726" s="3" t="s">
        <v>24</v>
      </c>
      <c r="H2726" s="3" t="str">
        <f t="shared" si="41"/>
        <v>Night</v>
      </c>
      <c r="I2726" s="3">
        <f t="shared" si="42"/>
        <v>2</v>
      </c>
      <c r="J2726" s="3">
        <f t="shared" si="43"/>
        <v>1</v>
      </c>
    </row>
    <row r="2727" spans="1:10" ht="14.25" customHeight="1" x14ac:dyDescent="0.45">
      <c r="A2727" s="5">
        <v>45664</v>
      </c>
      <c r="B2727" s="1">
        <v>45664.940264884259</v>
      </c>
      <c r="C2727" s="3">
        <f t="shared" si="40"/>
        <v>22</v>
      </c>
      <c r="D2727" s="3" t="s">
        <v>4</v>
      </c>
      <c r="E2727" s="3" t="s">
        <v>1101</v>
      </c>
      <c r="F2727" s="4">
        <v>35.76</v>
      </c>
      <c r="G2727" s="3" t="s">
        <v>24</v>
      </c>
      <c r="H2727" s="3" t="str">
        <f t="shared" si="41"/>
        <v>Night</v>
      </c>
      <c r="I2727" s="3">
        <f t="shared" si="42"/>
        <v>2</v>
      </c>
      <c r="J2727" s="3">
        <f t="shared" si="43"/>
        <v>1</v>
      </c>
    </row>
    <row r="2728" spans="1:10" ht="14.25" customHeight="1" x14ac:dyDescent="0.45">
      <c r="A2728" s="5">
        <v>45665</v>
      </c>
      <c r="B2728" s="1">
        <v>45665.312523368055</v>
      </c>
      <c r="C2728" s="3">
        <f t="shared" si="40"/>
        <v>7</v>
      </c>
      <c r="D2728" s="3" t="s">
        <v>4</v>
      </c>
      <c r="E2728" s="3" t="s">
        <v>1102</v>
      </c>
      <c r="F2728" s="4">
        <v>30.86</v>
      </c>
      <c r="G2728" s="3" t="s">
        <v>20</v>
      </c>
      <c r="H2728" s="3" t="str">
        <f t="shared" si="41"/>
        <v>Morning</v>
      </c>
      <c r="I2728" s="3">
        <f t="shared" si="42"/>
        <v>3</v>
      </c>
      <c r="J2728" s="3">
        <f t="shared" si="43"/>
        <v>1</v>
      </c>
    </row>
    <row r="2729" spans="1:10" ht="14.25" customHeight="1" x14ac:dyDescent="0.45">
      <c r="A2729" s="5">
        <v>45665</v>
      </c>
      <c r="B2729" s="1">
        <v>45665.382814143515</v>
      </c>
      <c r="C2729" s="3">
        <f t="shared" si="40"/>
        <v>9</v>
      </c>
      <c r="D2729" s="3" t="s">
        <v>4</v>
      </c>
      <c r="E2729" s="3" t="s">
        <v>1103</v>
      </c>
      <c r="F2729" s="4">
        <v>35.76</v>
      </c>
      <c r="G2729" s="3" t="s">
        <v>13</v>
      </c>
      <c r="H2729" s="3" t="str">
        <f t="shared" si="41"/>
        <v>Morning</v>
      </c>
      <c r="I2729" s="3">
        <f t="shared" si="42"/>
        <v>3</v>
      </c>
      <c r="J2729" s="3">
        <f t="shared" si="43"/>
        <v>1</v>
      </c>
    </row>
    <row r="2730" spans="1:10" ht="14.25" customHeight="1" x14ac:dyDescent="0.45">
      <c r="A2730" s="5">
        <v>45665</v>
      </c>
      <c r="B2730" s="1">
        <v>45665.437832557873</v>
      </c>
      <c r="C2730" s="3">
        <f t="shared" si="40"/>
        <v>10</v>
      </c>
      <c r="D2730" s="3" t="s">
        <v>4</v>
      </c>
      <c r="E2730" s="3" t="s">
        <v>1054</v>
      </c>
      <c r="F2730" s="4">
        <v>25.96</v>
      </c>
      <c r="G2730" s="3" t="s">
        <v>34</v>
      </c>
      <c r="H2730" s="3" t="str">
        <f t="shared" si="41"/>
        <v>Morning</v>
      </c>
      <c r="I2730" s="3">
        <f t="shared" si="42"/>
        <v>3</v>
      </c>
      <c r="J2730" s="3">
        <f t="shared" si="43"/>
        <v>1</v>
      </c>
    </row>
    <row r="2731" spans="1:10" ht="14.25" customHeight="1" x14ac:dyDescent="0.45">
      <c r="A2731" s="5">
        <v>45665</v>
      </c>
      <c r="B2731" s="1">
        <v>45665.724208391206</v>
      </c>
      <c r="C2731" s="3">
        <f t="shared" si="40"/>
        <v>17</v>
      </c>
      <c r="D2731" s="3" t="s">
        <v>4</v>
      </c>
      <c r="E2731" s="3" t="s">
        <v>226</v>
      </c>
      <c r="F2731" s="4">
        <v>35.76</v>
      </c>
      <c r="G2731" s="3" t="s">
        <v>49</v>
      </c>
      <c r="H2731" s="3" t="str">
        <f t="shared" si="41"/>
        <v>Night</v>
      </c>
      <c r="I2731" s="3">
        <f t="shared" si="42"/>
        <v>3</v>
      </c>
      <c r="J2731" s="3">
        <f t="shared" si="43"/>
        <v>1</v>
      </c>
    </row>
    <row r="2732" spans="1:10" ht="14.25" customHeight="1" x14ac:dyDescent="0.45">
      <c r="A2732" s="5">
        <v>45666</v>
      </c>
      <c r="B2732" s="1">
        <v>45666.338282222219</v>
      </c>
      <c r="C2732" s="3">
        <f t="shared" si="40"/>
        <v>8</v>
      </c>
      <c r="D2732" s="3" t="s">
        <v>4</v>
      </c>
      <c r="E2732" s="3" t="s">
        <v>1104</v>
      </c>
      <c r="F2732" s="4">
        <v>25.96</v>
      </c>
      <c r="G2732" s="3" t="s">
        <v>17</v>
      </c>
      <c r="H2732" s="3" t="str">
        <f t="shared" si="41"/>
        <v>Morning</v>
      </c>
      <c r="I2732" s="3">
        <f t="shared" si="42"/>
        <v>4</v>
      </c>
      <c r="J2732" s="3">
        <f t="shared" si="43"/>
        <v>1</v>
      </c>
    </row>
    <row r="2733" spans="1:10" ht="14.25" customHeight="1" x14ac:dyDescent="0.45">
      <c r="A2733" s="5">
        <v>45666</v>
      </c>
      <c r="B2733" s="1">
        <v>45666.372624247684</v>
      </c>
      <c r="C2733" s="3">
        <f t="shared" si="40"/>
        <v>8</v>
      </c>
      <c r="D2733" s="3" t="s">
        <v>4</v>
      </c>
      <c r="E2733" s="3" t="s">
        <v>590</v>
      </c>
      <c r="F2733" s="4">
        <v>35.76</v>
      </c>
      <c r="G2733" s="3" t="s">
        <v>13</v>
      </c>
      <c r="H2733" s="3" t="str">
        <f t="shared" si="41"/>
        <v>Morning</v>
      </c>
      <c r="I2733" s="3">
        <f t="shared" si="42"/>
        <v>4</v>
      </c>
      <c r="J2733" s="3">
        <f t="shared" si="43"/>
        <v>1</v>
      </c>
    </row>
    <row r="2734" spans="1:10" ht="14.25" customHeight="1" x14ac:dyDescent="0.45">
      <c r="A2734" s="5">
        <v>45666</v>
      </c>
      <c r="B2734" s="1">
        <v>45666.376756747683</v>
      </c>
      <c r="C2734" s="3">
        <f t="shared" si="40"/>
        <v>9</v>
      </c>
      <c r="D2734" s="3" t="s">
        <v>4</v>
      </c>
      <c r="E2734" s="3" t="s">
        <v>405</v>
      </c>
      <c r="F2734" s="4">
        <v>30.86</v>
      </c>
      <c r="G2734" s="3" t="s">
        <v>20</v>
      </c>
      <c r="H2734" s="3" t="str">
        <f t="shared" si="41"/>
        <v>Morning</v>
      </c>
      <c r="I2734" s="3">
        <f t="shared" si="42"/>
        <v>4</v>
      </c>
      <c r="J2734" s="3">
        <f t="shared" si="43"/>
        <v>1</v>
      </c>
    </row>
    <row r="2735" spans="1:10" ht="14.25" customHeight="1" x14ac:dyDescent="0.45">
      <c r="A2735" s="5">
        <v>45666</v>
      </c>
      <c r="B2735" s="1">
        <v>45666.602357430558</v>
      </c>
      <c r="C2735" s="3">
        <f t="shared" si="40"/>
        <v>14</v>
      </c>
      <c r="D2735" s="3" t="s">
        <v>4</v>
      </c>
      <c r="E2735" s="3" t="s">
        <v>368</v>
      </c>
      <c r="F2735" s="4">
        <v>21.06</v>
      </c>
      <c r="G2735" s="3" t="s">
        <v>41</v>
      </c>
      <c r="H2735" s="3" t="str">
        <f t="shared" si="41"/>
        <v>Afternoon</v>
      </c>
      <c r="I2735" s="3">
        <f t="shared" si="42"/>
        <v>4</v>
      </c>
      <c r="J2735" s="3">
        <f t="shared" si="43"/>
        <v>1</v>
      </c>
    </row>
    <row r="2736" spans="1:10" ht="14.25" customHeight="1" x14ac:dyDescent="0.45">
      <c r="A2736" s="5">
        <v>45666</v>
      </c>
      <c r="B2736" s="1">
        <v>45666.650679155093</v>
      </c>
      <c r="C2736" s="3">
        <f t="shared" si="40"/>
        <v>15</v>
      </c>
      <c r="D2736" s="3" t="s">
        <v>4</v>
      </c>
      <c r="E2736" s="3" t="s">
        <v>1105</v>
      </c>
      <c r="F2736" s="4">
        <v>35.76</v>
      </c>
      <c r="G2736" s="3" t="s">
        <v>13</v>
      </c>
      <c r="H2736" s="3" t="str">
        <f t="shared" si="41"/>
        <v>Afternoon</v>
      </c>
      <c r="I2736" s="3">
        <f t="shared" si="42"/>
        <v>4</v>
      </c>
      <c r="J2736" s="3">
        <f t="shared" si="43"/>
        <v>1</v>
      </c>
    </row>
    <row r="2737" spans="1:10" ht="14.25" customHeight="1" x14ac:dyDescent="0.45">
      <c r="A2737" s="5">
        <v>45666</v>
      </c>
      <c r="B2737" s="1">
        <v>45666.658449212962</v>
      </c>
      <c r="C2737" s="3">
        <f t="shared" si="40"/>
        <v>15</v>
      </c>
      <c r="D2737" s="3" t="s">
        <v>4</v>
      </c>
      <c r="E2737" s="3" t="s">
        <v>161</v>
      </c>
      <c r="F2737" s="4">
        <v>30.86</v>
      </c>
      <c r="G2737" s="3" t="s">
        <v>20</v>
      </c>
      <c r="H2737" s="3" t="str">
        <f t="shared" si="41"/>
        <v>Afternoon</v>
      </c>
      <c r="I2737" s="3">
        <f t="shared" si="42"/>
        <v>4</v>
      </c>
      <c r="J2737" s="3">
        <f t="shared" si="43"/>
        <v>1</v>
      </c>
    </row>
    <row r="2738" spans="1:10" ht="14.25" customHeight="1" x14ac:dyDescent="0.45">
      <c r="A2738" s="5">
        <v>45666</v>
      </c>
      <c r="B2738" s="1">
        <v>45666.659164305558</v>
      </c>
      <c r="C2738" s="3">
        <f t="shared" si="40"/>
        <v>15</v>
      </c>
      <c r="D2738" s="3" t="s">
        <v>4</v>
      </c>
      <c r="E2738" s="3" t="s">
        <v>161</v>
      </c>
      <c r="F2738" s="4">
        <v>25.96</v>
      </c>
      <c r="G2738" s="3" t="s">
        <v>34</v>
      </c>
      <c r="H2738" s="3" t="str">
        <f t="shared" si="41"/>
        <v>Afternoon</v>
      </c>
      <c r="I2738" s="3">
        <f t="shared" si="42"/>
        <v>4</v>
      </c>
      <c r="J2738" s="3">
        <f t="shared" si="43"/>
        <v>1</v>
      </c>
    </row>
    <row r="2739" spans="1:10" ht="14.25" customHeight="1" x14ac:dyDescent="0.45">
      <c r="A2739" s="5">
        <v>45666</v>
      </c>
      <c r="B2739" s="1">
        <v>45666.854503148148</v>
      </c>
      <c r="C2739" s="3">
        <f t="shared" si="40"/>
        <v>20</v>
      </c>
      <c r="D2739" s="3" t="s">
        <v>4</v>
      </c>
      <c r="E2739" s="3" t="s">
        <v>29</v>
      </c>
      <c r="F2739" s="4">
        <v>30.86</v>
      </c>
      <c r="G2739" s="3" t="s">
        <v>20</v>
      </c>
      <c r="H2739" s="3" t="str">
        <f t="shared" si="41"/>
        <v>Night</v>
      </c>
      <c r="I2739" s="3">
        <f t="shared" si="42"/>
        <v>4</v>
      </c>
      <c r="J2739" s="3">
        <f t="shared" si="43"/>
        <v>1</v>
      </c>
    </row>
    <row r="2740" spans="1:10" ht="14.25" customHeight="1" x14ac:dyDescent="0.45">
      <c r="A2740" s="5">
        <v>45666</v>
      </c>
      <c r="B2740" s="1">
        <v>45666.923850659725</v>
      </c>
      <c r="C2740" s="3">
        <f t="shared" si="40"/>
        <v>22</v>
      </c>
      <c r="D2740" s="3" t="s">
        <v>4</v>
      </c>
      <c r="E2740" s="3" t="s">
        <v>349</v>
      </c>
      <c r="F2740" s="4">
        <v>35.76</v>
      </c>
      <c r="G2740" s="3" t="s">
        <v>13</v>
      </c>
      <c r="H2740" s="3" t="str">
        <f t="shared" si="41"/>
        <v>Night</v>
      </c>
      <c r="I2740" s="3">
        <f t="shared" si="42"/>
        <v>4</v>
      </c>
      <c r="J2740" s="3">
        <f t="shared" si="43"/>
        <v>1</v>
      </c>
    </row>
    <row r="2741" spans="1:10" ht="14.25" customHeight="1" x14ac:dyDescent="0.45">
      <c r="A2741" s="5">
        <v>45667</v>
      </c>
      <c r="B2741" s="1">
        <v>45667.367602025464</v>
      </c>
      <c r="C2741" s="3">
        <f t="shared" si="40"/>
        <v>8</v>
      </c>
      <c r="D2741" s="3" t="s">
        <v>4</v>
      </c>
      <c r="E2741" s="3" t="s">
        <v>244</v>
      </c>
      <c r="F2741" s="4">
        <v>30.86</v>
      </c>
      <c r="G2741" s="3" t="s">
        <v>20</v>
      </c>
      <c r="H2741" s="3" t="str">
        <f t="shared" si="41"/>
        <v>Morning</v>
      </c>
      <c r="I2741" s="3">
        <f t="shared" si="42"/>
        <v>5</v>
      </c>
      <c r="J2741" s="3">
        <f t="shared" si="43"/>
        <v>1</v>
      </c>
    </row>
    <row r="2742" spans="1:10" ht="14.25" customHeight="1" x14ac:dyDescent="0.45">
      <c r="A2742" s="5">
        <v>45667</v>
      </c>
      <c r="B2742" s="1">
        <v>45667.386533541663</v>
      </c>
      <c r="C2742" s="3">
        <f t="shared" si="40"/>
        <v>9</v>
      </c>
      <c r="D2742" s="3" t="s">
        <v>4</v>
      </c>
      <c r="E2742" s="3" t="s">
        <v>405</v>
      </c>
      <c r="F2742" s="4">
        <v>30.86</v>
      </c>
      <c r="G2742" s="3" t="s">
        <v>20</v>
      </c>
      <c r="H2742" s="3" t="str">
        <f t="shared" si="41"/>
        <v>Morning</v>
      </c>
      <c r="I2742" s="3">
        <f t="shared" si="42"/>
        <v>5</v>
      </c>
      <c r="J2742" s="3">
        <f t="shared" si="43"/>
        <v>1</v>
      </c>
    </row>
    <row r="2743" spans="1:10" ht="14.25" customHeight="1" x14ac:dyDescent="0.45">
      <c r="A2743" s="5">
        <v>45667</v>
      </c>
      <c r="B2743" s="1">
        <v>45667.743967256945</v>
      </c>
      <c r="C2743" s="3">
        <f t="shared" si="40"/>
        <v>17</v>
      </c>
      <c r="D2743" s="3" t="s">
        <v>4</v>
      </c>
      <c r="E2743" s="3" t="s">
        <v>1106</v>
      </c>
      <c r="F2743" s="4">
        <v>35.76</v>
      </c>
      <c r="G2743" s="3" t="s">
        <v>49</v>
      </c>
      <c r="H2743" s="3" t="str">
        <f t="shared" si="41"/>
        <v>Night</v>
      </c>
      <c r="I2743" s="3">
        <f t="shared" si="42"/>
        <v>5</v>
      </c>
      <c r="J2743" s="3">
        <f t="shared" si="43"/>
        <v>1</v>
      </c>
    </row>
    <row r="2744" spans="1:10" ht="14.25" customHeight="1" x14ac:dyDescent="0.45">
      <c r="A2744" s="5">
        <v>45667</v>
      </c>
      <c r="B2744" s="1">
        <v>45667.747145335648</v>
      </c>
      <c r="C2744" s="3">
        <f t="shared" si="40"/>
        <v>17</v>
      </c>
      <c r="D2744" s="3" t="s">
        <v>4</v>
      </c>
      <c r="E2744" s="3" t="s">
        <v>1065</v>
      </c>
      <c r="F2744" s="4">
        <v>35.76</v>
      </c>
      <c r="G2744" s="3" t="s">
        <v>15</v>
      </c>
      <c r="H2744" s="3" t="str">
        <f t="shared" si="41"/>
        <v>Night</v>
      </c>
      <c r="I2744" s="3">
        <f t="shared" si="42"/>
        <v>5</v>
      </c>
      <c r="J2744" s="3">
        <f t="shared" si="43"/>
        <v>1</v>
      </c>
    </row>
    <row r="2745" spans="1:10" ht="14.25" customHeight="1" x14ac:dyDescent="0.45">
      <c r="A2745" s="5">
        <v>45667</v>
      </c>
      <c r="B2745" s="1">
        <v>45667.749759074075</v>
      </c>
      <c r="C2745" s="3">
        <f t="shared" si="40"/>
        <v>17</v>
      </c>
      <c r="D2745" s="3" t="s">
        <v>4</v>
      </c>
      <c r="E2745" s="3" t="s">
        <v>244</v>
      </c>
      <c r="F2745" s="4">
        <v>30.86</v>
      </c>
      <c r="G2745" s="3" t="s">
        <v>20</v>
      </c>
      <c r="H2745" s="3" t="str">
        <f t="shared" si="41"/>
        <v>Night</v>
      </c>
      <c r="I2745" s="3">
        <f t="shared" si="42"/>
        <v>5</v>
      </c>
      <c r="J2745" s="3">
        <f t="shared" si="43"/>
        <v>1</v>
      </c>
    </row>
    <row r="2746" spans="1:10" ht="14.25" customHeight="1" x14ac:dyDescent="0.45">
      <c r="A2746" s="5">
        <v>45668</v>
      </c>
      <c r="B2746" s="1">
        <v>45668.322574652775</v>
      </c>
      <c r="C2746" s="3">
        <f t="shared" si="40"/>
        <v>7</v>
      </c>
      <c r="D2746" s="3" t="s">
        <v>4</v>
      </c>
      <c r="E2746" s="3" t="s">
        <v>862</v>
      </c>
      <c r="F2746" s="4">
        <v>30.86</v>
      </c>
      <c r="G2746" s="3" t="s">
        <v>20</v>
      </c>
      <c r="H2746" s="3" t="str">
        <f t="shared" si="41"/>
        <v>Morning</v>
      </c>
      <c r="I2746" s="3">
        <f t="shared" si="42"/>
        <v>6</v>
      </c>
      <c r="J2746" s="3">
        <f t="shared" si="43"/>
        <v>1</v>
      </c>
    </row>
    <row r="2747" spans="1:10" ht="14.25" customHeight="1" x14ac:dyDescent="0.45">
      <c r="A2747" s="5">
        <v>45668</v>
      </c>
      <c r="B2747" s="1">
        <v>45668.451172349538</v>
      </c>
      <c r="C2747" s="3">
        <f t="shared" si="40"/>
        <v>10</v>
      </c>
      <c r="D2747" s="3" t="s">
        <v>4</v>
      </c>
      <c r="E2747" s="3" t="s">
        <v>1107</v>
      </c>
      <c r="F2747" s="4">
        <v>35.76</v>
      </c>
      <c r="G2747" s="3" t="s">
        <v>15</v>
      </c>
      <c r="H2747" s="3" t="str">
        <f t="shared" si="41"/>
        <v>Morning</v>
      </c>
      <c r="I2747" s="3">
        <f t="shared" si="42"/>
        <v>6</v>
      </c>
      <c r="J2747" s="3">
        <f t="shared" si="43"/>
        <v>1</v>
      </c>
    </row>
    <row r="2748" spans="1:10" ht="14.25" customHeight="1" x14ac:dyDescent="0.45">
      <c r="A2748" s="5">
        <v>45668</v>
      </c>
      <c r="B2748" s="1">
        <v>45668.467984560186</v>
      </c>
      <c r="C2748" s="3">
        <f t="shared" si="40"/>
        <v>11</v>
      </c>
      <c r="D2748" s="3" t="s">
        <v>4</v>
      </c>
      <c r="E2748" s="3" t="s">
        <v>1108</v>
      </c>
      <c r="F2748" s="4">
        <v>25.96</v>
      </c>
      <c r="G2748" s="3" t="s">
        <v>17</v>
      </c>
      <c r="H2748" s="3" t="str">
        <f t="shared" si="41"/>
        <v>Morning</v>
      </c>
      <c r="I2748" s="3">
        <f t="shared" si="42"/>
        <v>6</v>
      </c>
      <c r="J2748" s="3">
        <f t="shared" si="43"/>
        <v>1</v>
      </c>
    </row>
    <row r="2749" spans="1:10" ht="14.25" customHeight="1" x14ac:dyDescent="0.45">
      <c r="A2749" s="5">
        <v>45668</v>
      </c>
      <c r="B2749" s="1">
        <v>45668.472426064814</v>
      </c>
      <c r="C2749" s="3">
        <f t="shared" si="40"/>
        <v>11</v>
      </c>
      <c r="D2749" s="3" t="s">
        <v>4</v>
      </c>
      <c r="E2749" s="3" t="s">
        <v>1109</v>
      </c>
      <c r="F2749" s="4">
        <v>35.76</v>
      </c>
      <c r="G2749" s="3" t="s">
        <v>13</v>
      </c>
      <c r="H2749" s="3" t="str">
        <f t="shared" si="41"/>
        <v>Morning</v>
      </c>
      <c r="I2749" s="3">
        <f t="shared" si="42"/>
        <v>6</v>
      </c>
      <c r="J2749" s="3">
        <f t="shared" si="43"/>
        <v>1</v>
      </c>
    </row>
    <row r="2750" spans="1:10" ht="14.25" customHeight="1" x14ac:dyDescent="0.45">
      <c r="A2750" s="5">
        <v>45668</v>
      </c>
      <c r="B2750" s="1">
        <v>45668.473212569443</v>
      </c>
      <c r="C2750" s="3">
        <f t="shared" si="40"/>
        <v>11</v>
      </c>
      <c r="D2750" s="3" t="s">
        <v>4</v>
      </c>
      <c r="E2750" s="3" t="s">
        <v>1109</v>
      </c>
      <c r="F2750" s="4">
        <v>35.76</v>
      </c>
      <c r="G2750" s="3" t="s">
        <v>13</v>
      </c>
      <c r="H2750" s="3" t="str">
        <f t="shared" si="41"/>
        <v>Morning</v>
      </c>
      <c r="I2750" s="3">
        <f t="shared" si="42"/>
        <v>6</v>
      </c>
      <c r="J2750" s="3">
        <f t="shared" si="43"/>
        <v>1</v>
      </c>
    </row>
    <row r="2751" spans="1:10" ht="14.25" customHeight="1" x14ac:dyDescent="0.45">
      <c r="A2751" s="5">
        <v>45668</v>
      </c>
      <c r="B2751" s="1">
        <v>45668.507624293983</v>
      </c>
      <c r="C2751" s="3">
        <f t="shared" si="40"/>
        <v>12</v>
      </c>
      <c r="D2751" s="3" t="s">
        <v>4</v>
      </c>
      <c r="E2751" s="3" t="s">
        <v>1109</v>
      </c>
      <c r="F2751" s="4">
        <v>35.76</v>
      </c>
      <c r="G2751" s="3" t="s">
        <v>13</v>
      </c>
      <c r="H2751" s="3" t="str">
        <f t="shared" si="41"/>
        <v>Afternoon</v>
      </c>
      <c r="I2751" s="3">
        <f t="shared" si="42"/>
        <v>6</v>
      </c>
      <c r="J2751" s="3">
        <f t="shared" si="43"/>
        <v>1</v>
      </c>
    </row>
    <row r="2752" spans="1:10" ht="14.25" customHeight="1" x14ac:dyDescent="0.45">
      <c r="A2752" s="5">
        <v>45668</v>
      </c>
      <c r="B2752" s="1">
        <v>45668.509314629628</v>
      </c>
      <c r="C2752" s="3">
        <f t="shared" si="40"/>
        <v>12</v>
      </c>
      <c r="D2752" s="3" t="s">
        <v>4</v>
      </c>
      <c r="E2752" s="3" t="s">
        <v>1109</v>
      </c>
      <c r="F2752" s="4">
        <v>35.76</v>
      </c>
      <c r="G2752" s="3" t="s">
        <v>13</v>
      </c>
      <c r="H2752" s="3" t="str">
        <f t="shared" si="41"/>
        <v>Afternoon</v>
      </c>
      <c r="I2752" s="3">
        <f t="shared" si="42"/>
        <v>6</v>
      </c>
      <c r="J2752" s="3">
        <f t="shared" si="43"/>
        <v>1</v>
      </c>
    </row>
    <row r="2753" spans="1:10" ht="14.25" customHeight="1" x14ac:dyDescent="0.45">
      <c r="A2753" s="5">
        <v>45668</v>
      </c>
      <c r="B2753" s="1">
        <v>45668.592301435187</v>
      </c>
      <c r="C2753" s="3">
        <f t="shared" si="40"/>
        <v>14</v>
      </c>
      <c r="D2753" s="3" t="s">
        <v>4</v>
      </c>
      <c r="E2753" s="3" t="s">
        <v>1110</v>
      </c>
      <c r="F2753" s="4">
        <v>30.86</v>
      </c>
      <c r="G2753" s="3" t="s">
        <v>20</v>
      </c>
      <c r="H2753" s="3" t="str">
        <f t="shared" si="41"/>
        <v>Afternoon</v>
      </c>
      <c r="I2753" s="3">
        <f t="shared" si="42"/>
        <v>6</v>
      </c>
      <c r="J2753" s="3">
        <f t="shared" si="43"/>
        <v>1</v>
      </c>
    </row>
    <row r="2754" spans="1:10" ht="14.25" customHeight="1" x14ac:dyDescent="0.45">
      <c r="A2754" s="5">
        <v>45668</v>
      </c>
      <c r="B2754" s="1">
        <v>45668.59419142361</v>
      </c>
      <c r="C2754" s="3">
        <f t="shared" si="40"/>
        <v>14</v>
      </c>
      <c r="D2754" s="3" t="s">
        <v>4</v>
      </c>
      <c r="E2754" s="3" t="s">
        <v>1111</v>
      </c>
      <c r="F2754" s="4">
        <v>30.86</v>
      </c>
      <c r="G2754" s="3" t="s">
        <v>20</v>
      </c>
      <c r="H2754" s="3" t="str">
        <f t="shared" si="41"/>
        <v>Afternoon</v>
      </c>
      <c r="I2754" s="3">
        <f t="shared" si="42"/>
        <v>6</v>
      </c>
      <c r="J2754" s="3">
        <f t="shared" si="43"/>
        <v>1</v>
      </c>
    </row>
    <row r="2755" spans="1:10" ht="14.25" customHeight="1" x14ac:dyDescent="0.45">
      <c r="A2755" s="5">
        <v>45668</v>
      </c>
      <c r="B2755" s="1">
        <v>45668.594953020831</v>
      </c>
      <c r="C2755" s="3">
        <f t="shared" si="40"/>
        <v>14</v>
      </c>
      <c r="D2755" s="3" t="s">
        <v>4</v>
      </c>
      <c r="E2755" s="3" t="s">
        <v>1111</v>
      </c>
      <c r="F2755" s="4">
        <v>35.76</v>
      </c>
      <c r="G2755" s="3" t="s">
        <v>49</v>
      </c>
      <c r="H2755" s="3" t="str">
        <f t="shared" si="41"/>
        <v>Afternoon</v>
      </c>
      <c r="I2755" s="3">
        <f t="shared" si="42"/>
        <v>6</v>
      </c>
      <c r="J2755" s="3">
        <f t="shared" si="43"/>
        <v>1</v>
      </c>
    </row>
    <row r="2756" spans="1:10" ht="14.25" customHeight="1" x14ac:dyDescent="0.45">
      <c r="A2756" s="5">
        <v>45668</v>
      </c>
      <c r="B2756" s="1">
        <v>45668.616006620374</v>
      </c>
      <c r="C2756" s="3">
        <f t="shared" si="40"/>
        <v>14</v>
      </c>
      <c r="D2756" s="3" t="s">
        <v>4</v>
      </c>
      <c r="E2756" s="3" t="s">
        <v>1112</v>
      </c>
      <c r="F2756" s="4">
        <v>35.76</v>
      </c>
      <c r="G2756" s="3" t="s">
        <v>13</v>
      </c>
      <c r="H2756" s="3" t="str">
        <f t="shared" si="41"/>
        <v>Afternoon</v>
      </c>
      <c r="I2756" s="3">
        <f t="shared" si="42"/>
        <v>6</v>
      </c>
      <c r="J2756" s="3">
        <f t="shared" si="43"/>
        <v>1</v>
      </c>
    </row>
    <row r="2757" spans="1:10" ht="14.25" customHeight="1" x14ac:dyDescent="0.45">
      <c r="A2757" s="5">
        <v>45668</v>
      </c>
      <c r="B2757" s="1">
        <v>45668.721920925927</v>
      </c>
      <c r="C2757" s="3">
        <f t="shared" si="40"/>
        <v>17</v>
      </c>
      <c r="D2757" s="3" t="s">
        <v>4</v>
      </c>
      <c r="E2757" s="3" t="s">
        <v>1113</v>
      </c>
      <c r="F2757" s="4">
        <v>25.96</v>
      </c>
      <c r="G2757" s="3" t="s">
        <v>34</v>
      </c>
      <c r="H2757" s="3" t="str">
        <f t="shared" si="41"/>
        <v>Night</v>
      </c>
      <c r="I2757" s="3">
        <f t="shared" si="42"/>
        <v>6</v>
      </c>
      <c r="J2757" s="3">
        <f t="shared" si="43"/>
        <v>1</v>
      </c>
    </row>
    <row r="2758" spans="1:10" ht="14.25" customHeight="1" x14ac:dyDescent="0.45">
      <c r="A2758" s="5">
        <v>45668</v>
      </c>
      <c r="B2758" s="1">
        <v>45668.722879398149</v>
      </c>
      <c r="C2758" s="3">
        <f t="shared" si="40"/>
        <v>17</v>
      </c>
      <c r="D2758" s="3" t="s">
        <v>4</v>
      </c>
      <c r="E2758" s="3" t="s">
        <v>1114</v>
      </c>
      <c r="F2758" s="4">
        <v>35.76</v>
      </c>
      <c r="G2758" s="3" t="s">
        <v>13</v>
      </c>
      <c r="H2758" s="3" t="str">
        <f t="shared" si="41"/>
        <v>Night</v>
      </c>
      <c r="I2758" s="3">
        <f t="shared" si="42"/>
        <v>6</v>
      </c>
      <c r="J2758" s="3">
        <f t="shared" si="43"/>
        <v>1</v>
      </c>
    </row>
    <row r="2759" spans="1:10" ht="14.25" customHeight="1" x14ac:dyDescent="0.45">
      <c r="A2759" s="5">
        <v>45668</v>
      </c>
      <c r="B2759" s="1">
        <v>45668.723670196756</v>
      </c>
      <c r="C2759" s="3">
        <f t="shared" si="40"/>
        <v>17</v>
      </c>
      <c r="D2759" s="3" t="s">
        <v>4</v>
      </c>
      <c r="E2759" s="3" t="s">
        <v>1113</v>
      </c>
      <c r="F2759" s="4">
        <v>25.96</v>
      </c>
      <c r="G2759" s="3" t="s">
        <v>34</v>
      </c>
      <c r="H2759" s="3" t="str">
        <f t="shared" si="41"/>
        <v>Night</v>
      </c>
      <c r="I2759" s="3">
        <f t="shared" si="42"/>
        <v>6</v>
      </c>
      <c r="J2759" s="3">
        <f t="shared" si="43"/>
        <v>1</v>
      </c>
    </row>
    <row r="2760" spans="1:10" ht="14.25" customHeight="1" x14ac:dyDescent="0.45">
      <c r="A2760" s="5">
        <v>45668</v>
      </c>
      <c r="B2760" s="1">
        <v>45668.751024062498</v>
      </c>
      <c r="C2760" s="3">
        <f t="shared" si="40"/>
        <v>18</v>
      </c>
      <c r="D2760" s="3" t="s">
        <v>4</v>
      </c>
      <c r="E2760" s="3" t="s">
        <v>1115</v>
      </c>
      <c r="F2760" s="4">
        <v>30.86</v>
      </c>
      <c r="G2760" s="3" t="s">
        <v>20</v>
      </c>
      <c r="H2760" s="3" t="str">
        <f t="shared" si="41"/>
        <v>Night</v>
      </c>
      <c r="I2760" s="3">
        <f t="shared" si="42"/>
        <v>6</v>
      </c>
      <c r="J2760" s="3">
        <f t="shared" si="43"/>
        <v>1</v>
      </c>
    </row>
    <row r="2761" spans="1:10" ht="14.25" customHeight="1" x14ac:dyDescent="0.45">
      <c r="A2761" s="5">
        <v>45669</v>
      </c>
      <c r="B2761" s="1">
        <v>45669.489958715276</v>
      </c>
      <c r="C2761" s="3">
        <f t="shared" si="40"/>
        <v>11</v>
      </c>
      <c r="D2761" s="3" t="s">
        <v>4</v>
      </c>
      <c r="E2761" s="3" t="s">
        <v>862</v>
      </c>
      <c r="F2761" s="4">
        <v>30.86</v>
      </c>
      <c r="G2761" s="3" t="s">
        <v>20</v>
      </c>
      <c r="H2761" s="3" t="str">
        <f t="shared" si="41"/>
        <v>Morning</v>
      </c>
      <c r="I2761" s="3">
        <f t="shared" si="42"/>
        <v>7</v>
      </c>
      <c r="J2761" s="3">
        <f t="shared" si="43"/>
        <v>1</v>
      </c>
    </row>
    <row r="2762" spans="1:10" ht="14.25" customHeight="1" x14ac:dyDescent="0.45">
      <c r="A2762" s="5">
        <v>45669</v>
      </c>
      <c r="B2762" s="1">
        <v>45669.491883437498</v>
      </c>
      <c r="C2762" s="3">
        <f t="shared" si="40"/>
        <v>11</v>
      </c>
      <c r="D2762" s="3" t="s">
        <v>4</v>
      </c>
      <c r="E2762" s="3" t="s">
        <v>862</v>
      </c>
      <c r="F2762" s="4">
        <v>25.96</v>
      </c>
      <c r="G2762" s="3" t="s">
        <v>17</v>
      </c>
      <c r="H2762" s="3" t="str">
        <f t="shared" si="41"/>
        <v>Morning</v>
      </c>
      <c r="I2762" s="3">
        <f t="shared" si="42"/>
        <v>7</v>
      </c>
      <c r="J2762" s="3">
        <f t="shared" si="43"/>
        <v>1</v>
      </c>
    </row>
    <row r="2763" spans="1:10" ht="14.25" customHeight="1" x14ac:dyDescent="0.45">
      <c r="A2763" s="5">
        <v>45669</v>
      </c>
      <c r="B2763" s="1">
        <v>45669.492943344907</v>
      </c>
      <c r="C2763" s="3">
        <f t="shared" si="40"/>
        <v>11</v>
      </c>
      <c r="D2763" s="3" t="s">
        <v>4</v>
      </c>
      <c r="E2763" s="3" t="s">
        <v>29</v>
      </c>
      <c r="F2763" s="4">
        <v>30.86</v>
      </c>
      <c r="G2763" s="3" t="s">
        <v>20</v>
      </c>
      <c r="H2763" s="3" t="str">
        <f t="shared" si="41"/>
        <v>Morning</v>
      </c>
      <c r="I2763" s="3">
        <f t="shared" si="42"/>
        <v>7</v>
      </c>
      <c r="J2763" s="3">
        <f t="shared" si="43"/>
        <v>1</v>
      </c>
    </row>
    <row r="2764" spans="1:10" ht="14.25" customHeight="1" x14ac:dyDescent="0.45">
      <c r="A2764" s="5">
        <v>45669</v>
      </c>
      <c r="B2764" s="1">
        <v>45669.677764386572</v>
      </c>
      <c r="C2764" s="3">
        <f t="shared" si="40"/>
        <v>16</v>
      </c>
      <c r="D2764" s="3" t="s">
        <v>4</v>
      </c>
      <c r="E2764" s="3" t="s">
        <v>1116</v>
      </c>
      <c r="F2764" s="4">
        <v>35.76</v>
      </c>
      <c r="G2764" s="3" t="s">
        <v>15</v>
      </c>
      <c r="H2764" s="3" t="str">
        <f t="shared" si="41"/>
        <v>Afternoon</v>
      </c>
      <c r="I2764" s="3">
        <f t="shared" si="42"/>
        <v>7</v>
      </c>
      <c r="J2764" s="3">
        <f t="shared" si="43"/>
        <v>1</v>
      </c>
    </row>
    <row r="2765" spans="1:10" ht="14.25" customHeight="1" x14ac:dyDescent="0.45">
      <c r="A2765" s="5">
        <v>45669</v>
      </c>
      <c r="B2765" s="1">
        <v>45669.87227226852</v>
      </c>
      <c r="C2765" s="3">
        <f t="shared" si="40"/>
        <v>20</v>
      </c>
      <c r="D2765" s="3" t="s">
        <v>4</v>
      </c>
      <c r="E2765" s="3" t="s">
        <v>1117</v>
      </c>
      <c r="F2765" s="4">
        <v>30.86</v>
      </c>
      <c r="G2765" s="3" t="s">
        <v>20</v>
      </c>
      <c r="H2765" s="3" t="str">
        <f t="shared" si="41"/>
        <v>Night</v>
      </c>
      <c r="I2765" s="3">
        <f t="shared" si="42"/>
        <v>7</v>
      </c>
      <c r="J2765" s="3">
        <f t="shared" si="43"/>
        <v>1</v>
      </c>
    </row>
    <row r="2766" spans="1:10" ht="14.25" customHeight="1" x14ac:dyDescent="0.45">
      <c r="A2766" s="5">
        <v>45670</v>
      </c>
      <c r="B2766" s="1">
        <v>45670.339123530095</v>
      </c>
      <c r="C2766" s="3">
        <f t="shared" si="40"/>
        <v>8</v>
      </c>
      <c r="D2766" s="3" t="s">
        <v>4</v>
      </c>
      <c r="E2766" s="3" t="s">
        <v>553</v>
      </c>
      <c r="F2766" s="4">
        <v>30.86</v>
      </c>
      <c r="G2766" s="3" t="s">
        <v>20</v>
      </c>
      <c r="H2766" s="3" t="str">
        <f t="shared" si="41"/>
        <v>Morning</v>
      </c>
      <c r="I2766" s="3">
        <f t="shared" si="42"/>
        <v>1</v>
      </c>
      <c r="J2766" s="3">
        <f t="shared" si="43"/>
        <v>1</v>
      </c>
    </row>
    <row r="2767" spans="1:10" ht="14.25" customHeight="1" x14ac:dyDescent="0.45">
      <c r="A2767" s="5">
        <v>45670</v>
      </c>
      <c r="B2767" s="1">
        <v>45670.387032673614</v>
      </c>
      <c r="C2767" s="3">
        <f t="shared" si="40"/>
        <v>9</v>
      </c>
      <c r="D2767" s="3" t="s">
        <v>4</v>
      </c>
      <c r="E2767" s="3" t="s">
        <v>296</v>
      </c>
      <c r="F2767" s="4">
        <v>30.86</v>
      </c>
      <c r="G2767" s="3" t="s">
        <v>20</v>
      </c>
      <c r="H2767" s="3" t="str">
        <f t="shared" si="41"/>
        <v>Morning</v>
      </c>
      <c r="I2767" s="3">
        <f t="shared" si="42"/>
        <v>1</v>
      </c>
      <c r="J2767" s="3">
        <f t="shared" si="43"/>
        <v>1</v>
      </c>
    </row>
    <row r="2768" spans="1:10" ht="14.25" customHeight="1" x14ac:dyDescent="0.45">
      <c r="A2768" s="5">
        <v>45670</v>
      </c>
      <c r="B2768" s="1">
        <v>45670.543711168983</v>
      </c>
      <c r="C2768" s="3">
        <f t="shared" si="40"/>
        <v>13</v>
      </c>
      <c r="D2768" s="3" t="s">
        <v>4</v>
      </c>
      <c r="E2768" s="3" t="s">
        <v>1054</v>
      </c>
      <c r="F2768" s="4">
        <v>25.96</v>
      </c>
      <c r="G2768" s="3" t="s">
        <v>34</v>
      </c>
      <c r="H2768" s="3" t="str">
        <f t="shared" si="41"/>
        <v>Afternoon</v>
      </c>
      <c r="I2768" s="3">
        <f t="shared" si="42"/>
        <v>1</v>
      </c>
      <c r="J2768" s="3">
        <f t="shared" si="43"/>
        <v>1</v>
      </c>
    </row>
    <row r="2769" spans="1:10" ht="14.25" customHeight="1" x14ac:dyDescent="0.45">
      <c r="A2769" s="5">
        <v>45670</v>
      </c>
      <c r="B2769" s="1">
        <v>45670.576928796298</v>
      </c>
      <c r="C2769" s="3">
        <f t="shared" si="40"/>
        <v>13</v>
      </c>
      <c r="D2769" s="3" t="s">
        <v>4</v>
      </c>
      <c r="E2769" s="3" t="s">
        <v>926</v>
      </c>
      <c r="F2769" s="4">
        <v>35.76</v>
      </c>
      <c r="G2769" s="3" t="s">
        <v>13</v>
      </c>
      <c r="H2769" s="3" t="str">
        <f t="shared" si="41"/>
        <v>Afternoon</v>
      </c>
      <c r="I2769" s="3">
        <f t="shared" si="42"/>
        <v>1</v>
      </c>
      <c r="J2769" s="3">
        <f t="shared" si="43"/>
        <v>1</v>
      </c>
    </row>
    <row r="2770" spans="1:10" ht="14.25" customHeight="1" x14ac:dyDescent="0.45">
      <c r="A2770" s="5">
        <v>45670</v>
      </c>
      <c r="B2770" s="1">
        <v>45670.59128857639</v>
      </c>
      <c r="C2770" s="3">
        <f t="shared" si="40"/>
        <v>14</v>
      </c>
      <c r="D2770" s="3" t="s">
        <v>4</v>
      </c>
      <c r="E2770" s="3" t="s">
        <v>1118</v>
      </c>
      <c r="F2770" s="4">
        <v>35.76</v>
      </c>
      <c r="G2770" s="3" t="s">
        <v>13</v>
      </c>
      <c r="H2770" s="3" t="str">
        <f t="shared" si="41"/>
        <v>Afternoon</v>
      </c>
      <c r="I2770" s="3">
        <f t="shared" si="42"/>
        <v>1</v>
      </c>
      <c r="J2770" s="3">
        <f t="shared" si="43"/>
        <v>1</v>
      </c>
    </row>
    <row r="2771" spans="1:10" ht="14.25" customHeight="1" x14ac:dyDescent="0.45">
      <c r="A2771" s="5">
        <v>45670</v>
      </c>
      <c r="B2771" s="1">
        <v>45670.591994675924</v>
      </c>
      <c r="C2771" s="3">
        <f t="shared" si="40"/>
        <v>14</v>
      </c>
      <c r="D2771" s="3" t="s">
        <v>4</v>
      </c>
      <c r="E2771" s="3" t="s">
        <v>1118</v>
      </c>
      <c r="F2771" s="4">
        <v>35.76</v>
      </c>
      <c r="G2771" s="3" t="s">
        <v>49</v>
      </c>
      <c r="H2771" s="3" t="str">
        <f t="shared" si="41"/>
        <v>Afternoon</v>
      </c>
      <c r="I2771" s="3">
        <f t="shared" si="42"/>
        <v>1</v>
      </c>
      <c r="J2771" s="3">
        <f t="shared" si="43"/>
        <v>1</v>
      </c>
    </row>
    <row r="2772" spans="1:10" ht="14.25" customHeight="1" x14ac:dyDescent="0.45">
      <c r="A2772" s="5">
        <v>45670</v>
      </c>
      <c r="B2772" s="1">
        <v>45670.684448414351</v>
      </c>
      <c r="C2772" s="3">
        <f t="shared" si="40"/>
        <v>16</v>
      </c>
      <c r="D2772" s="3" t="s">
        <v>4</v>
      </c>
      <c r="E2772" s="3" t="s">
        <v>1119</v>
      </c>
      <c r="F2772" s="4">
        <v>35.76</v>
      </c>
      <c r="G2772" s="3" t="s">
        <v>13</v>
      </c>
      <c r="H2772" s="3" t="str">
        <f t="shared" si="41"/>
        <v>Afternoon</v>
      </c>
      <c r="I2772" s="3">
        <f t="shared" si="42"/>
        <v>1</v>
      </c>
      <c r="J2772" s="3">
        <f t="shared" si="43"/>
        <v>1</v>
      </c>
    </row>
    <row r="2773" spans="1:10" ht="14.25" customHeight="1" x14ac:dyDescent="0.45">
      <c r="A2773" s="5">
        <v>45670</v>
      </c>
      <c r="B2773" s="1">
        <v>45670.8689615162</v>
      </c>
      <c r="C2773" s="3">
        <f t="shared" si="40"/>
        <v>20</v>
      </c>
      <c r="D2773" s="3" t="s">
        <v>4</v>
      </c>
      <c r="E2773" s="3" t="s">
        <v>70</v>
      </c>
      <c r="F2773" s="4">
        <v>21.06</v>
      </c>
      <c r="G2773" s="3" t="s">
        <v>41</v>
      </c>
      <c r="H2773" s="3" t="str">
        <f t="shared" si="41"/>
        <v>Night</v>
      </c>
      <c r="I2773" s="3">
        <f t="shared" si="42"/>
        <v>1</v>
      </c>
      <c r="J2773" s="3">
        <f t="shared" si="43"/>
        <v>1</v>
      </c>
    </row>
    <row r="2774" spans="1:10" ht="14.25" customHeight="1" x14ac:dyDescent="0.45">
      <c r="A2774" s="5">
        <v>45671</v>
      </c>
      <c r="B2774" s="1">
        <v>45671.31785255787</v>
      </c>
      <c r="C2774" s="3">
        <f t="shared" si="40"/>
        <v>7</v>
      </c>
      <c r="D2774" s="3" t="s">
        <v>4</v>
      </c>
      <c r="E2774" s="3" t="s">
        <v>702</v>
      </c>
      <c r="F2774" s="4">
        <v>35.76</v>
      </c>
      <c r="G2774" s="3" t="s">
        <v>13</v>
      </c>
      <c r="H2774" s="3" t="str">
        <f t="shared" si="41"/>
        <v>Morning</v>
      </c>
      <c r="I2774" s="3">
        <f t="shared" si="42"/>
        <v>2</v>
      </c>
      <c r="J2774" s="3">
        <f t="shared" si="43"/>
        <v>1</v>
      </c>
    </row>
    <row r="2775" spans="1:10" ht="14.25" customHeight="1" x14ac:dyDescent="0.45">
      <c r="A2775" s="5">
        <v>45671</v>
      </c>
      <c r="B2775" s="1">
        <v>45671.412301064818</v>
      </c>
      <c r="C2775" s="3">
        <f t="shared" si="40"/>
        <v>9</v>
      </c>
      <c r="D2775" s="3" t="s">
        <v>4</v>
      </c>
      <c r="E2775" s="3" t="s">
        <v>1049</v>
      </c>
      <c r="F2775" s="4">
        <v>25.96</v>
      </c>
      <c r="G2775" s="3" t="s">
        <v>34</v>
      </c>
      <c r="H2775" s="3" t="str">
        <f t="shared" si="41"/>
        <v>Morning</v>
      </c>
      <c r="I2775" s="3">
        <f t="shared" si="42"/>
        <v>2</v>
      </c>
      <c r="J2775" s="3">
        <f t="shared" si="43"/>
        <v>1</v>
      </c>
    </row>
    <row r="2776" spans="1:10" ht="14.25" customHeight="1" x14ac:dyDescent="0.45">
      <c r="A2776" s="5">
        <v>45671</v>
      </c>
      <c r="B2776" s="1">
        <v>45671.431777812497</v>
      </c>
      <c r="C2776" s="3">
        <f t="shared" si="40"/>
        <v>10</v>
      </c>
      <c r="D2776" s="3" t="s">
        <v>4</v>
      </c>
      <c r="E2776" s="3" t="s">
        <v>296</v>
      </c>
      <c r="F2776" s="4">
        <v>30.86</v>
      </c>
      <c r="G2776" s="3" t="s">
        <v>20</v>
      </c>
      <c r="H2776" s="3" t="str">
        <f t="shared" si="41"/>
        <v>Morning</v>
      </c>
      <c r="I2776" s="3">
        <f t="shared" si="42"/>
        <v>2</v>
      </c>
      <c r="J2776" s="3">
        <f t="shared" si="43"/>
        <v>1</v>
      </c>
    </row>
    <row r="2777" spans="1:10" ht="14.25" customHeight="1" x14ac:dyDescent="0.45">
      <c r="A2777" s="5">
        <v>45671</v>
      </c>
      <c r="B2777" s="1">
        <v>45671.534193877313</v>
      </c>
      <c r="C2777" s="3">
        <f t="shared" si="40"/>
        <v>12</v>
      </c>
      <c r="D2777" s="3" t="s">
        <v>4</v>
      </c>
      <c r="E2777" s="3" t="s">
        <v>1120</v>
      </c>
      <c r="F2777" s="4">
        <v>35.76</v>
      </c>
      <c r="G2777" s="3" t="s">
        <v>13</v>
      </c>
      <c r="H2777" s="3" t="str">
        <f t="shared" si="41"/>
        <v>Afternoon</v>
      </c>
      <c r="I2777" s="3">
        <f t="shared" si="42"/>
        <v>2</v>
      </c>
      <c r="J2777" s="3">
        <f t="shared" si="43"/>
        <v>1</v>
      </c>
    </row>
    <row r="2778" spans="1:10" ht="14.25" customHeight="1" x14ac:dyDescent="0.45">
      <c r="A2778" s="5">
        <v>45671</v>
      </c>
      <c r="B2778" s="1">
        <v>45671.679389907411</v>
      </c>
      <c r="C2778" s="3">
        <f t="shared" si="40"/>
        <v>16</v>
      </c>
      <c r="D2778" s="3" t="s">
        <v>4</v>
      </c>
      <c r="E2778" s="3" t="s">
        <v>1121</v>
      </c>
      <c r="F2778" s="4">
        <v>30.86</v>
      </c>
      <c r="G2778" s="3" t="s">
        <v>20</v>
      </c>
      <c r="H2778" s="3" t="str">
        <f t="shared" si="41"/>
        <v>Afternoon</v>
      </c>
      <c r="I2778" s="3">
        <f t="shared" si="42"/>
        <v>2</v>
      </c>
      <c r="J2778" s="3">
        <f t="shared" si="43"/>
        <v>1</v>
      </c>
    </row>
    <row r="2779" spans="1:10" ht="14.25" customHeight="1" x14ac:dyDescent="0.45">
      <c r="A2779" s="5">
        <v>45671</v>
      </c>
      <c r="B2779" s="1">
        <v>45671.680168182873</v>
      </c>
      <c r="C2779" s="3">
        <f t="shared" si="40"/>
        <v>16</v>
      </c>
      <c r="D2779" s="3" t="s">
        <v>4</v>
      </c>
      <c r="E2779" s="3" t="s">
        <v>1121</v>
      </c>
      <c r="F2779" s="4">
        <v>30.86</v>
      </c>
      <c r="G2779" s="3" t="s">
        <v>20</v>
      </c>
      <c r="H2779" s="3" t="str">
        <f t="shared" si="41"/>
        <v>Afternoon</v>
      </c>
      <c r="I2779" s="3">
        <f t="shared" si="42"/>
        <v>2</v>
      </c>
      <c r="J2779" s="3">
        <f t="shared" si="43"/>
        <v>1</v>
      </c>
    </row>
    <row r="2780" spans="1:10" ht="14.25" customHeight="1" x14ac:dyDescent="0.45">
      <c r="A2780" s="5">
        <v>45671</v>
      </c>
      <c r="B2780" s="1">
        <v>45671.820785833334</v>
      </c>
      <c r="C2780" s="3">
        <f t="shared" si="40"/>
        <v>19</v>
      </c>
      <c r="D2780" s="3" t="s">
        <v>4</v>
      </c>
      <c r="E2780" s="3" t="s">
        <v>226</v>
      </c>
      <c r="F2780" s="4">
        <v>35.76</v>
      </c>
      <c r="G2780" s="3" t="s">
        <v>49</v>
      </c>
      <c r="H2780" s="3" t="str">
        <f t="shared" si="41"/>
        <v>Night</v>
      </c>
      <c r="I2780" s="3">
        <f t="shared" si="42"/>
        <v>2</v>
      </c>
      <c r="J2780" s="3">
        <f t="shared" si="43"/>
        <v>1</v>
      </c>
    </row>
    <row r="2781" spans="1:10" ht="14.25" customHeight="1" x14ac:dyDescent="0.45">
      <c r="A2781" s="5">
        <v>45671</v>
      </c>
      <c r="B2781" s="1">
        <v>45671.876800358797</v>
      </c>
      <c r="C2781" s="3">
        <f t="shared" si="40"/>
        <v>21</v>
      </c>
      <c r="D2781" s="3" t="s">
        <v>4</v>
      </c>
      <c r="E2781" s="3" t="s">
        <v>1117</v>
      </c>
      <c r="F2781" s="4">
        <v>35.76</v>
      </c>
      <c r="G2781" s="3" t="s">
        <v>13</v>
      </c>
      <c r="H2781" s="3" t="str">
        <f t="shared" si="41"/>
        <v>Night</v>
      </c>
      <c r="I2781" s="3">
        <f t="shared" si="42"/>
        <v>2</v>
      </c>
      <c r="J2781" s="3">
        <f t="shared" si="43"/>
        <v>1</v>
      </c>
    </row>
    <row r="2782" spans="1:10" ht="14.25" customHeight="1" x14ac:dyDescent="0.45">
      <c r="A2782" s="5">
        <v>45672</v>
      </c>
      <c r="B2782" s="1">
        <v>45672.383382418979</v>
      </c>
      <c r="C2782" s="3">
        <f t="shared" si="40"/>
        <v>9</v>
      </c>
      <c r="D2782" s="3" t="s">
        <v>4</v>
      </c>
      <c r="E2782" s="3" t="s">
        <v>439</v>
      </c>
      <c r="F2782" s="4">
        <v>30.86</v>
      </c>
      <c r="G2782" s="3" t="s">
        <v>20</v>
      </c>
      <c r="H2782" s="3" t="str">
        <f t="shared" si="41"/>
        <v>Morning</v>
      </c>
      <c r="I2782" s="3">
        <f t="shared" si="42"/>
        <v>3</v>
      </c>
      <c r="J2782" s="3">
        <f t="shared" si="43"/>
        <v>1</v>
      </c>
    </row>
    <row r="2783" spans="1:10" ht="14.25" customHeight="1" x14ac:dyDescent="0.45">
      <c r="A2783" s="5">
        <v>45672</v>
      </c>
      <c r="B2783" s="1">
        <v>45672.465552141206</v>
      </c>
      <c r="C2783" s="3">
        <f t="shared" si="40"/>
        <v>11</v>
      </c>
      <c r="D2783" s="3" t="s">
        <v>4</v>
      </c>
      <c r="E2783" s="3" t="s">
        <v>1122</v>
      </c>
      <c r="F2783" s="4">
        <v>25.96</v>
      </c>
      <c r="G2783" s="3" t="s">
        <v>17</v>
      </c>
      <c r="H2783" s="3" t="str">
        <f t="shared" si="41"/>
        <v>Morning</v>
      </c>
      <c r="I2783" s="3">
        <f t="shared" si="42"/>
        <v>3</v>
      </c>
      <c r="J2783" s="3">
        <f t="shared" si="43"/>
        <v>1</v>
      </c>
    </row>
    <row r="2784" spans="1:10" ht="14.25" customHeight="1" x14ac:dyDescent="0.45">
      <c r="A2784" s="5">
        <v>45672</v>
      </c>
      <c r="B2784" s="1">
        <v>45672.551557569444</v>
      </c>
      <c r="C2784" s="3">
        <f t="shared" si="40"/>
        <v>13</v>
      </c>
      <c r="D2784" s="3" t="s">
        <v>4</v>
      </c>
      <c r="E2784" s="3" t="s">
        <v>906</v>
      </c>
      <c r="F2784" s="4">
        <v>35.76</v>
      </c>
      <c r="G2784" s="3" t="s">
        <v>49</v>
      </c>
      <c r="H2784" s="3" t="str">
        <f t="shared" si="41"/>
        <v>Afternoon</v>
      </c>
      <c r="I2784" s="3">
        <f t="shared" si="42"/>
        <v>3</v>
      </c>
      <c r="J2784" s="3">
        <f t="shared" si="43"/>
        <v>1</v>
      </c>
    </row>
    <row r="2785" spans="1:10" ht="14.25" customHeight="1" x14ac:dyDescent="0.45">
      <c r="A2785" s="5">
        <v>45672</v>
      </c>
      <c r="B2785" s="1">
        <v>45672.649559293983</v>
      </c>
      <c r="C2785" s="3">
        <f t="shared" si="40"/>
        <v>15</v>
      </c>
      <c r="D2785" s="3" t="s">
        <v>4</v>
      </c>
      <c r="E2785" s="3" t="s">
        <v>654</v>
      </c>
      <c r="F2785" s="4">
        <v>35.76</v>
      </c>
      <c r="G2785" s="3" t="s">
        <v>13</v>
      </c>
      <c r="H2785" s="3" t="str">
        <f t="shared" si="41"/>
        <v>Afternoon</v>
      </c>
      <c r="I2785" s="3">
        <f t="shared" si="42"/>
        <v>3</v>
      </c>
      <c r="J2785" s="3">
        <f t="shared" si="43"/>
        <v>1</v>
      </c>
    </row>
    <row r="2786" spans="1:10" ht="14.25" customHeight="1" x14ac:dyDescent="0.45">
      <c r="A2786" s="5">
        <v>45672</v>
      </c>
      <c r="B2786" s="1">
        <v>45672.65055489583</v>
      </c>
      <c r="C2786" s="3">
        <f t="shared" si="40"/>
        <v>15</v>
      </c>
      <c r="D2786" s="3" t="s">
        <v>4</v>
      </c>
      <c r="E2786" s="3" t="s">
        <v>1123</v>
      </c>
      <c r="F2786" s="4">
        <v>35.76</v>
      </c>
      <c r="G2786" s="3" t="s">
        <v>49</v>
      </c>
      <c r="H2786" s="3" t="str">
        <f t="shared" si="41"/>
        <v>Afternoon</v>
      </c>
      <c r="I2786" s="3">
        <f t="shared" si="42"/>
        <v>3</v>
      </c>
      <c r="J2786" s="3">
        <f t="shared" si="43"/>
        <v>1</v>
      </c>
    </row>
    <row r="2787" spans="1:10" ht="14.25" customHeight="1" x14ac:dyDescent="0.45">
      <c r="A2787" s="5">
        <v>45672</v>
      </c>
      <c r="B2787" s="1">
        <v>45672.651339432872</v>
      </c>
      <c r="C2787" s="3">
        <f t="shared" si="40"/>
        <v>15</v>
      </c>
      <c r="D2787" s="3" t="s">
        <v>4</v>
      </c>
      <c r="E2787" s="3" t="s">
        <v>654</v>
      </c>
      <c r="F2787" s="4">
        <v>35.76</v>
      </c>
      <c r="G2787" s="3" t="s">
        <v>13</v>
      </c>
      <c r="H2787" s="3" t="str">
        <f t="shared" si="41"/>
        <v>Afternoon</v>
      </c>
      <c r="I2787" s="3">
        <f t="shared" si="42"/>
        <v>3</v>
      </c>
      <c r="J2787" s="3">
        <f t="shared" si="43"/>
        <v>1</v>
      </c>
    </row>
    <row r="2788" spans="1:10" ht="14.25" customHeight="1" x14ac:dyDescent="0.45">
      <c r="A2788" s="5">
        <v>45672</v>
      </c>
      <c r="B2788" s="1">
        <v>45672.705162326391</v>
      </c>
      <c r="C2788" s="3">
        <f t="shared" si="40"/>
        <v>16</v>
      </c>
      <c r="D2788" s="3" t="s">
        <v>4</v>
      </c>
      <c r="E2788" s="3" t="s">
        <v>1124</v>
      </c>
      <c r="F2788" s="4">
        <v>35.76</v>
      </c>
      <c r="G2788" s="3" t="s">
        <v>13</v>
      </c>
      <c r="H2788" s="3" t="str">
        <f t="shared" si="41"/>
        <v>Afternoon</v>
      </c>
      <c r="I2788" s="3">
        <f t="shared" si="42"/>
        <v>3</v>
      </c>
      <c r="J2788" s="3">
        <f t="shared" si="43"/>
        <v>1</v>
      </c>
    </row>
    <row r="2789" spans="1:10" ht="14.25" customHeight="1" x14ac:dyDescent="0.45">
      <c r="A2789" s="5">
        <v>45672</v>
      </c>
      <c r="B2789" s="1">
        <v>45672.754310405093</v>
      </c>
      <c r="C2789" s="3">
        <f t="shared" si="40"/>
        <v>18</v>
      </c>
      <c r="D2789" s="3" t="s">
        <v>4</v>
      </c>
      <c r="E2789" s="3" t="s">
        <v>1125</v>
      </c>
      <c r="F2789" s="4">
        <v>35.76</v>
      </c>
      <c r="G2789" s="3" t="s">
        <v>13</v>
      </c>
      <c r="H2789" s="3" t="str">
        <f t="shared" si="41"/>
        <v>Night</v>
      </c>
      <c r="I2789" s="3">
        <f t="shared" si="42"/>
        <v>3</v>
      </c>
      <c r="J2789" s="3">
        <f t="shared" si="43"/>
        <v>1</v>
      </c>
    </row>
    <row r="2790" spans="1:10" ht="14.25" customHeight="1" x14ac:dyDescent="0.45">
      <c r="A2790" s="5">
        <v>45672</v>
      </c>
      <c r="B2790" s="1">
        <v>45672.82724658565</v>
      </c>
      <c r="C2790" s="3">
        <f t="shared" si="40"/>
        <v>19</v>
      </c>
      <c r="D2790" s="3" t="s">
        <v>4</v>
      </c>
      <c r="E2790" s="3" t="s">
        <v>1117</v>
      </c>
      <c r="F2790" s="4">
        <v>35.76</v>
      </c>
      <c r="G2790" s="3" t="s">
        <v>13</v>
      </c>
      <c r="H2790" s="3" t="str">
        <f t="shared" si="41"/>
        <v>Night</v>
      </c>
      <c r="I2790" s="3">
        <f t="shared" si="42"/>
        <v>3</v>
      </c>
      <c r="J2790" s="3">
        <f t="shared" si="43"/>
        <v>1</v>
      </c>
    </row>
    <row r="2791" spans="1:10" ht="14.25" customHeight="1" x14ac:dyDescent="0.45">
      <c r="A2791" s="5">
        <v>45672</v>
      </c>
      <c r="B2791" s="1">
        <v>45672.903637314812</v>
      </c>
      <c r="C2791" s="3">
        <f t="shared" si="40"/>
        <v>21</v>
      </c>
      <c r="D2791" s="3" t="s">
        <v>4</v>
      </c>
      <c r="E2791" s="3" t="s">
        <v>751</v>
      </c>
      <c r="F2791" s="4">
        <v>35.76</v>
      </c>
      <c r="G2791" s="3" t="s">
        <v>49</v>
      </c>
      <c r="H2791" s="3" t="str">
        <f t="shared" si="41"/>
        <v>Night</v>
      </c>
      <c r="I2791" s="3">
        <f t="shared" si="42"/>
        <v>3</v>
      </c>
      <c r="J2791" s="3">
        <f t="shared" si="43"/>
        <v>1</v>
      </c>
    </row>
    <row r="2792" spans="1:10" ht="14.25" customHeight="1" x14ac:dyDescent="0.45">
      <c r="A2792" s="5">
        <v>45673</v>
      </c>
      <c r="B2792" s="1">
        <v>45673.397889861109</v>
      </c>
      <c r="C2792" s="3">
        <f t="shared" si="40"/>
        <v>9</v>
      </c>
      <c r="D2792" s="3" t="s">
        <v>4</v>
      </c>
      <c r="E2792" s="3" t="s">
        <v>906</v>
      </c>
      <c r="F2792" s="4">
        <v>35.76</v>
      </c>
      <c r="G2792" s="3" t="s">
        <v>13</v>
      </c>
      <c r="H2792" s="3" t="str">
        <f t="shared" si="41"/>
        <v>Morning</v>
      </c>
      <c r="I2792" s="3">
        <f t="shared" si="42"/>
        <v>4</v>
      </c>
      <c r="J2792" s="3">
        <f t="shared" si="43"/>
        <v>1</v>
      </c>
    </row>
    <row r="2793" spans="1:10" ht="14.25" customHeight="1" x14ac:dyDescent="0.45">
      <c r="A2793" s="5">
        <v>45673</v>
      </c>
      <c r="B2793" s="1">
        <v>45673.401497210645</v>
      </c>
      <c r="C2793" s="3">
        <f t="shared" si="40"/>
        <v>9</v>
      </c>
      <c r="D2793" s="3" t="s">
        <v>4</v>
      </c>
      <c r="E2793" s="3" t="s">
        <v>439</v>
      </c>
      <c r="F2793" s="4">
        <v>30.86</v>
      </c>
      <c r="G2793" s="3" t="s">
        <v>20</v>
      </c>
      <c r="H2793" s="3" t="str">
        <f t="shared" si="41"/>
        <v>Morning</v>
      </c>
      <c r="I2793" s="3">
        <f t="shared" si="42"/>
        <v>4</v>
      </c>
      <c r="J2793" s="3">
        <f t="shared" si="43"/>
        <v>1</v>
      </c>
    </row>
    <row r="2794" spans="1:10" ht="14.25" customHeight="1" x14ac:dyDescent="0.45">
      <c r="A2794" s="5">
        <v>45673</v>
      </c>
      <c r="B2794" s="1">
        <v>45673.445612048614</v>
      </c>
      <c r="C2794" s="3">
        <f t="shared" si="40"/>
        <v>10</v>
      </c>
      <c r="D2794" s="3" t="s">
        <v>4</v>
      </c>
      <c r="E2794" s="3" t="s">
        <v>29</v>
      </c>
      <c r="F2794" s="4">
        <v>30.86</v>
      </c>
      <c r="G2794" s="3" t="s">
        <v>20</v>
      </c>
      <c r="H2794" s="3" t="str">
        <f t="shared" si="41"/>
        <v>Morning</v>
      </c>
      <c r="I2794" s="3">
        <f t="shared" si="42"/>
        <v>4</v>
      </c>
      <c r="J2794" s="3">
        <f t="shared" si="43"/>
        <v>1</v>
      </c>
    </row>
    <row r="2795" spans="1:10" ht="14.25" customHeight="1" x14ac:dyDescent="0.45">
      <c r="A2795" s="5">
        <v>45673</v>
      </c>
      <c r="B2795" s="1">
        <v>45673.508522511576</v>
      </c>
      <c r="C2795" s="3">
        <f t="shared" si="40"/>
        <v>12</v>
      </c>
      <c r="D2795" s="3" t="s">
        <v>4</v>
      </c>
      <c r="E2795" s="3" t="s">
        <v>161</v>
      </c>
      <c r="F2795" s="4">
        <v>25.96</v>
      </c>
      <c r="G2795" s="3" t="s">
        <v>34</v>
      </c>
      <c r="H2795" s="3" t="str">
        <f t="shared" si="41"/>
        <v>Afternoon</v>
      </c>
      <c r="I2795" s="3">
        <f t="shared" si="42"/>
        <v>4</v>
      </c>
      <c r="J2795" s="3">
        <f t="shared" si="43"/>
        <v>1</v>
      </c>
    </row>
    <row r="2796" spans="1:10" ht="14.25" customHeight="1" x14ac:dyDescent="0.45">
      <c r="A2796" s="5">
        <v>45673</v>
      </c>
      <c r="B2796" s="1">
        <v>45673.63633321759</v>
      </c>
      <c r="C2796" s="3">
        <f t="shared" si="40"/>
        <v>15</v>
      </c>
      <c r="D2796" s="3" t="s">
        <v>4</v>
      </c>
      <c r="E2796" s="3" t="s">
        <v>1126</v>
      </c>
      <c r="F2796" s="4">
        <v>35.76</v>
      </c>
      <c r="G2796" s="3" t="s">
        <v>13</v>
      </c>
      <c r="H2796" s="3" t="str">
        <f t="shared" si="41"/>
        <v>Afternoon</v>
      </c>
      <c r="I2796" s="3">
        <f t="shared" si="42"/>
        <v>4</v>
      </c>
      <c r="J2796" s="3">
        <f t="shared" si="43"/>
        <v>1</v>
      </c>
    </row>
    <row r="2797" spans="1:10" ht="14.25" customHeight="1" x14ac:dyDescent="0.45">
      <c r="A2797" s="5">
        <v>45673</v>
      </c>
      <c r="B2797" s="1">
        <v>45673.691099606483</v>
      </c>
      <c r="C2797" s="3">
        <f t="shared" si="40"/>
        <v>16</v>
      </c>
      <c r="D2797" s="3" t="s">
        <v>4</v>
      </c>
      <c r="E2797" s="3" t="s">
        <v>426</v>
      </c>
      <c r="F2797" s="4">
        <v>35.76</v>
      </c>
      <c r="G2797" s="3" t="s">
        <v>13</v>
      </c>
      <c r="H2797" s="3" t="str">
        <f t="shared" si="41"/>
        <v>Afternoon</v>
      </c>
      <c r="I2797" s="3">
        <f t="shared" si="42"/>
        <v>4</v>
      </c>
      <c r="J2797" s="3">
        <f t="shared" si="43"/>
        <v>1</v>
      </c>
    </row>
    <row r="2798" spans="1:10" ht="14.25" customHeight="1" x14ac:dyDescent="0.45">
      <c r="A2798" s="5">
        <v>45673</v>
      </c>
      <c r="B2798" s="1">
        <v>45673.761081585646</v>
      </c>
      <c r="C2798" s="3">
        <f t="shared" si="40"/>
        <v>18</v>
      </c>
      <c r="D2798" s="3" t="s">
        <v>4</v>
      </c>
      <c r="E2798" s="3" t="s">
        <v>1117</v>
      </c>
      <c r="F2798" s="4">
        <v>35.76</v>
      </c>
      <c r="G2798" s="3" t="s">
        <v>49</v>
      </c>
      <c r="H2798" s="3" t="str">
        <f t="shared" si="41"/>
        <v>Night</v>
      </c>
      <c r="I2798" s="3">
        <f t="shared" si="42"/>
        <v>4</v>
      </c>
      <c r="J2798" s="3">
        <f t="shared" si="43"/>
        <v>1</v>
      </c>
    </row>
    <row r="2799" spans="1:10" ht="14.25" customHeight="1" x14ac:dyDescent="0.45">
      <c r="A2799" s="5">
        <v>45673</v>
      </c>
      <c r="B2799" s="1">
        <v>45673.88610787037</v>
      </c>
      <c r="C2799" s="3">
        <f t="shared" si="40"/>
        <v>21</v>
      </c>
      <c r="D2799" s="3" t="s">
        <v>4</v>
      </c>
      <c r="E2799" s="3" t="s">
        <v>1065</v>
      </c>
      <c r="F2799" s="4">
        <v>35.76</v>
      </c>
      <c r="G2799" s="3" t="s">
        <v>15</v>
      </c>
      <c r="H2799" s="3" t="str">
        <f t="shared" si="41"/>
        <v>Night</v>
      </c>
      <c r="I2799" s="3">
        <f t="shared" si="42"/>
        <v>4</v>
      </c>
      <c r="J2799" s="3">
        <f t="shared" si="43"/>
        <v>1</v>
      </c>
    </row>
    <row r="2800" spans="1:10" ht="14.25" customHeight="1" x14ac:dyDescent="0.45">
      <c r="A2800" s="5">
        <v>45673</v>
      </c>
      <c r="B2800" s="1">
        <v>45673.886796030092</v>
      </c>
      <c r="C2800" s="3">
        <f t="shared" si="40"/>
        <v>21</v>
      </c>
      <c r="D2800" s="3" t="s">
        <v>4</v>
      </c>
      <c r="E2800" s="3" t="s">
        <v>1065</v>
      </c>
      <c r="F2800" s="4">
        <v>35.76</v>
      </c>
      <c r="G2800" s="3" t="s">
        <v>15</v>
      </c>
      <c r="H2800" s="3" t="str">
        <f t="shared" si="41"/>
        <v>Night</v>
      </c>
      <c r="I2800" s="3">
        <f t="shared" si="42"/>
        <v>4</v>
      </c>
      <c r="J2800" s="3">
        <f t="shared" si="43"/>
        <v>1</v>
      </c>
    </row>
    <row r="2801" spans="1:10" ht="14.25" customHeight="1" x14ac:dyDescent="0.45">
      <c r="A2801" s="5">
        <v>45673</v>
      </c>
      <c r="B2801" s="1">
        <v>45673.902922847221</v>
      </c>
      <c r="C2801" s="3">
        <f t="shared" si="40"/>
        <v>21</v>
      </c>
      <c r="D2801" s="3" t="s">
        <v>4</v>
      </c>
      <c r="E2801" s="3" t="s">
        <v>1127</v>
      </c>
      <c r="F2801" s="4">
        <v>25.96</v>
      </c>
      <c r="G2801" s="3" t="s">
        <v>34</v>
      </c>
      <c r="H2801" s="3" t="str">
        <f t="shared" si="41"/>
        <v>Night</v>
      </c>
      <c r="I2801" s="3">
        <f t="shared" si="42"/>
        <v>4</v>
      </c>
      <c r="J2801" s="3">
        <f t="shared" si="43"/>
        <v>1</v>
      </c>
    </row>
    <row r="2802" spans="1:10" ht="14.25" customHeight="1" x14ac:dyDescent="0.45">
      <c r="A2802" s="5">
        <v>45674</v>
      </c>
      <c r="B2802" s="1">
        <v>45674.318284328707</v>
      </c>
      <c r="C2802" s="3">
        <f t="shared" si="40"/>
        <v>7</v>
      </c>
      <c r="D2802" s="3" t="s">
        <v>4</v>
      </c>
      <c r="E2802" s="3" t="s">
        <v>1128</v>
      </c>
      <c r="F2802" s="4">
        <v>35.76</v>
      </c>
      <c r="G2802" s="3" t="s">
        <v>24</v>
      </c>
      <c r="H2802" s="3" t="str">
        <f t="shared" si="41"/>
        <v>Morning</v>
      </c>
      <c r="I2802" s="3">
        <f t="shared" si="42"/>
        <v>5</v>
      </c>
      <c r="J2802" s="3">
        <f t="shared" si="43"/>
        <v>1</v>
      </c>
    </row>
    <row r="2803" spans="1:10" ht="14.25" customHeight="1" x14ac:dyDescent="0.45">
      <c r="A2803" s="5">
        <v>45674</v>
      </c>
      <c r="B2803" s="1">
        <v>45674.351629745368</v>
      </c>
      <c r="C2803" s="3">
        <f t="shared" si="40"/>
        <v>8</v>
      </c>
      <c r="D2803" s="3" t="s">
        <v>4</v>
      </c>
      <c r="E2803" s="3" t="s">
        <v>1129</v>
      </c>
      <c r="F2803" s="4">
        <v>35.76</v>
      </c>
      <c r="G2803" s="3" t="s">
        <v>13</v>
      </c>
      <c r="H2803" s="3" t="str">
        <f t="shared" si="41"/>
        <v>Morning</v>
      </c>
      <c r="I2803" s="3">
        <f t="shared" si="42"/>
        <v>5</v>
      </c>
      <c r="J2803" s="3">
        <f t="shared" si="43"/>
        <v>1</v>
      </c>
    </row>
    <row r="2804" spans="1:10" ht="14.25" customHeight="1" x14ac:dyDescent="0.45">
      <c r="A2804" s="5">
        <v>45674</v>
      </c>
      <c r="B2804" s="1">
        <v>45674.352643194441</v>
      </c>
      <c r="C2804" s="3">
        <f t="shared" si="40"/>
        <v>8</v>
      </c>
      <c r="D2804" s="3" t="s">
        <v>4</v>
      </c>
      <c r="E2804" s="3" t="s">
        <v>1129</v>
      </c>
      <c r="F2804" s="4">
        <v>35.76</v>
      </c>
      <c r="G2804" s="3" t="s">
        <v>49</v>
      </c>
      <c r="H2804" s="3" t="str">
        <f t="shared" si="41"/>
        <v>Morning</v>
      </c>
      <c r="I2804" s="3">
        <f t="shared" si="42"/>
        <v>5</v>
      </c>
      <c r="J2804" s="3">
        <f t="shared" si="43"/>
        <v>1</v>
      </c>
    </row>
    <row r="2805" spans="1:10" ht="14.25" customHeight="1" x14ac:dyDescent="0.45">
      <c r="A2805" s="5">
        <v>45674</v>
      </c>
      <c r="B2805" s="1">
        <v>45674.366621238427</v>
      </c>
      <c r="C2805" s="3">
        <f t="shared" si="40"/>
        <v>8</v>
      </c>
      <c r="D2805" s="3" t="s">
        <v>4</v>
      </c>
      <c r="E2805" s="3" t="s">
        <v>296</v>
      </c>
      <c r="F2805" s="4">
        <v>30.86</v>
      </c>
      <c r="G2805" s="3" t="s">
        <v>20</v>
      </c>
      <c r="H2805" s="3" t="str">
        <f t="shared" si="41"/>
        <v>Morning</v>
      </c>
      <c r="I2805" s="3">
        <f t="shared" si="42"/>
        <v>5</v>
      </c>
      <c r="J2805" s="3">
        <f t="shared" si="43"/>
        <v>1</v>
      </c>
    </row>
    <row r="2806" spans="1:10" ht="14.25" customHeight="1" x14ac:dyDescent="0.45">
      <c r="A2806" s="5">
        <v>45674</v>
      </c>
      <c r="B2806" s="1">
        <v>45674.394194652778</v>
      </c>
      <c r="C2806" s="3">
        <f t="shared" si="40"/>
        <v>9</v>
      </c>
      <c r="D2806" s="3" t="s">
        <v>4</v>
      </c>
      <c r="E2806" s="3" t="s">
        <v>29</v>
      </c>
      <c r="F2806" s="4">
        <v>30.86</v>
      </c>
      <c r="G2806" s="3" t="s">
        <v>20</v>
      </c>
      <c r="H2806" s="3" t="str">
        <f t="shared" si="41"/>
        <v>Morning</v>
      </c>
      <c r="I2806" s="3">
        <f t="shared" si="42"/>
        <v>5</v>
      </c>
      <c r="J2806" s="3">
        <f t="shared" si="43"/>
        <v>1</v>
      </c>
    </row>
    <row r="2807" spans="1:10" ht="14.25" customHeight="1" x14ac:dyDescent="0.45">
      <c r="A2807" s="5">
        <v>45674</v>
      </c>
      <c r="B2807" s="1">
        <v>45674.597846898148</v>
      </c>
      <c r="C2807" s="3">
        <f t="shared" ref="C2807:C3061" si="44">HOUR(B2807)</f>
        <v>14</v>
      </c>
      <c r="D2807" s="3" t="s">
        <v>4</v>
      </c>
      <c r="E2807" s="3" t="s">
        <v>1130</v>
      </c>
      <c r="F2807" s="4">
        <v>35.76</v>
      </c>
      <c r="G2807" s="3" t="s">
        <v>24</v>
      </c>
      <c r="H2807" s="3" t="str">
        <f t="shared" ref="H2807:H3061" si="45">IF(AND(C2807&gt;=5,C2807&lt;12),"Morning",
 IF(AND(C2807&gt;=12,C2807&lt;17),"Afternoon","Night"))</f>
        <v>Afternoon</v>
      </c>
      <c r="I2807" s="3">
        <f t="shared" ref="I2807:I3061" si="46">WEEKDAY(A2807, 2)</f>
        <v>5</v>
      </c>
      <c r="J2807" s="3">
        <f t="shared" ref="J2807:J3061" si="47">MONTH(A2807)</f>
        <v>1</v>
      </c>
    </row>
    <row r="2808" spans="1:10" ht="14.25" customHeight="1" x14ac:dyDescent="0.45">
      <c r="A2808" s="5">
        <v>45674</v>
      </c>
      <c r="B2808" s="1">
        <v>45674.598642013887</v>
      </c>
      <c r="C2808" s="3">
        <f t="shared" si="44"/>
        <v>14</v>
      </c>
      <c r="D2808" s="3" t="s">
        <v>4</v>
      </c>
      <c r="E2808" s="3" t="s">
        <v>1130</v>
      </c>
      <c r="F2808" s="4">
        <v>35.76</v>
      </c>
      <c r="G2808" s="3" t="s">
        <v>24</v>
      </c>
      <c r="H2808" s="3" t="str">
        <f t="shared" si="45"/>
        <v>Afternoon</v>
      </c>
      <c r="I2808" s="3">
        <f t="shared" si="46"/>
        <v>5</v>
      </c>
      <c r="J2808" s="3">
        <f t="shared" si="47"/>
        <v>1</v>
      </c>
    </row>
    <row r="2809" spans="1:10" ht="14.25" customHeight="1" x14ac:dyDescent="0.45">
      <c r="A2809" s="5">
        <v>45674</v>
      </c>
      <c r="B2809" s="1">
        <v>45674.735539467591</v>
      </c>
      <c r="C2809" s="3">
        <f t="shared" si="44"/>
        <v>17</v>
      </c>
      <c r="D2809" s="3" t="s">
        <v>4</v>
      </c>
      <c r="E2809" s="3" t="s">
        <v>926</v>
      </c>
      <c r="F2809" s="4">
        <v>35.76</v>
      </c>
      <c r="G2809" s="3" t="s">
        <v>15</v>
      </c>
      <c r="H2809" s="3" t="str">
        <f t="shared" si="45"/>
        <v>Night</v>
      </c>
      <c r="I2809" s="3">
        <f t="shared" si="46"/>
        <v>5</v>
      </c>
      <c r="J2809" s="3">
        <f t="shared" si="47"/>
        <v>1</v>
      </c>
    </row>
    <row r="2810" spans="1:10" ht="14.25" customHeight="1" x14ac:dyDescent="0.45">
      <c r="A2810" s="5">
        <v>45674</v>
      </c>
      <c r="B2810" s="1">
        <v>45674.890497210647</v>
      </c>
      <c r="C2810" s="3">
        <f t="shared" si="44"/>
        <v>21</v>
      </c>
      <c r="D2810" s="3" t="s">
        <v>4</v>
      </c>
      <c r="E2810" s="3" t="s">
        <v>897</v>
      </c>
      <c r="F2810" s="4">
        <v>35.76</v>
      </c>
      <c r="G2810" s="3" t="s">
        <v>15</v>
      </c>
      <c r="H2810" s="3" t="str">
        <f t="shared" si="45"/>
        <v>Night</v>
      </c>
      <c r="I2810" s="3">
        <f t="shared" si="46"/>
        <v>5</v>
      </c>
      <c r="J2810" s="3">
        <f t="shared" si="47"/>
        <v>1</v>
      </c>
    </row>
    <row r="2811" spans="1:10" ht="14.25" customHeight="1" x14ac:dyDescent="0.45">
      <c r="A2811" s="5">
        <v>45675</v>
      </c>
      <c r="B2811" s="1">
        <v>45675.425442395834</v>
      </c>
      <c r="C2811" s="3">
        <f t="shared" si="44"/>
        <v>10</v>
      </c>
      <c r="D2811" s="3" t="s">
        <v>4</v>
      </c>
      <c r="E2811" s="3" t="s">
        <v>1102</v>
      </c>
      <c r="F2811" s="4">
        <v>30.86</v>
      </c>
      <c r="G2811" s="3" t="s">
        <v>20</v>
      </c>
      <c r="H2811" s="3" t="str">
        <f t="shared" si="45"/>
        <v>Morning</v>
      </c>
      <c r="I2811" s="3">
        <f t="shared" si="46"/>
        <v>6</v>
      </c>
      <c r="J2811" s="3">
        <f t="shared" si="47"/>
        <v>1</v>
      </c>
    </row>
    <row r="2812" spans="1:10" ht="14.25" customHeight="1" x14ac:dyDescent="0.45">
      <c r="A2812" s="5">
        <v>45675</v>
      </c>
      <c r="B2812" s="1">
        <v>45675.690047442127</v>
      </c>
      <c r="C2812" s="3">
        <f t="shared" si="44"/>
        <v>16</v>
      </c>
      <c r="D2812" s="3" t="s">
        <v>4</v>
      </c>
      <c r="E2812" s="3" t="s">
        <v>527</v>
      </c>
      <c r="F2812" s="4">
        <v>35.76</v>
      </c>
      <c r="G2812" s="3" t="s">
        <v>15</v>
      </c>
      <c r="H2812" s="3" t="str">
        <f t="shared" si="45"/>
        <v>Afternoon</v>
      </c>
      <c r="I2812" s="3">
        <f t="shared" si="46"/>
        <v>6</v>
      </c>
      <c r="J2812" s="3">
        <f t="shared" si="47"/>
        <v>1</v>
      </c>
    </row>
    <row r="2813" spans="1:10" ht="14.25" customHeight="1" x14ac:dyDescent="0.45">
      <c r="A2813" s="5">
        <v>45675</v>
      </c>
      <c r="B2813" s="1">
        <v>45675.691136886577</v>
      </c>
      <c r="C2813" s="3">
        <f t="shared" si="44"/>
        <v>16</v>
      </c>
      <c r="D2813" s="3" t="s">
        <v>4</v>
      </c>
      <c r="E2813" s="3" t="s">
        <v>527</v>
      </c>
      <c r="F2813" s="4">
        <v>35.76</v>
      </c>
      <c r="G2813" s="3" t="s">
        <v>13</v>
      </c>
      <c r="H2813" s="3" t="str">
        <f t="shared" si="45"/>
        <v>Afternoon</v>
      </c>
      <c r="I2813" s="3">
        <f t="shared" si="46"/>
        <v>6</v>
      </c>
      <c r="J2813" s="3">
        <f t="shared" si="47"/>
        <v>1</v>
      </c>
    </row>
    <row r="2814" spans="1:10" ht="14.25" customHeight="1" x14ac:dyDescent="0.45">
      <c r="A2814" s="5">
        <v>45675</v>
      </c>
      <c r="B2814" s="1">
        <v>45675.692001967589</v>
      </c>
      <c r="C2814" s="3">
        <f t="shared" si="44"/>
        <v>16</v>
      </c>
      <c r="D2814" s="3" t="s">
        <v>4</v>
      </c>
      <c r="E2814" s="3" t="s">
        <v>527</v>
      </c>
      <c r="F2814" s="4">
        <v>35.76</v>
      </c>
      <c r="G2814" s="3" t="s">
        <v>15</v>
      </c>
      <c r="H2814" s="3" t="str">
        <f t="shared" si="45"/>
        <v>Afternoon</v>
      </c>
      <c r="I2814" s="3">
        <f t="shared" si="46"/>
        <v>6</v>
      </c>
      <c r="J2814" s="3">
        <f t="shared" si="47"/>
        <v>1</v>
      </c>
    </row>
    <row r="2815" spans="1:10" ht="14.25" customHeight="1" x14ac:dyDescent="0.45">
      <c r="A2815" s="5">
        <v>45677</v>
      </c>
      <c r="B2815" s="1">
        <v>45677.354027303241</v>
      </c>
      <c r="C2815" s="3">
        <f t="shared" si="44"/>
        <v>8</v>
      </c>
      <c r="D2815" s="3" t="s">
        <v>4</v>
      </c>
      <c r="E2815" s="3" t="s">
        <v>29</v>
      </c>
      <c r="F2815" s="4">
        <v>30.86</v>
      </c>
      <c r="G2815" s="3" t="s">
        <v>20</v>
      </c>
      <c r="H2815" s="3" t="str">
        <f t="shared" si="45"/>
        <v>Morning</v>
      </c>
      <c r="I2815" s="3">
        <f t="shared" si="46"/>
        <v>1</v>
      </c>
      <c r="J2815" s="3">
        <f t="shared" si="47"/>
        <v>1</v>
      </c>
    </row>
    <row r="2816" spans="1:10" ht="14.25" customHeight="1" x14ac:dyDescent="0.45">
      <c r="A2816" s="5">
        <v>45677</v>
      </c>
      <c r="B2816" s="1">
        <v>45677.456542025466</v>
      </c>
      <c r="C2816" s="3">
        <f t="shared" si="44"/>
        <v>10</v>
      </c>
      <c r="D2816" s="3" t="s">
        <v>4</v>
      </c>
      <c r="E2816" s="3" t="s">
        <v>296</v>
      </c>
      <c r="F2816" s="4">
        <v>30.86</v>
      </c>
      <c r="G2816" s="3" t="s">
        <v>20</v>
      </c>
      <c r="H2816" s="3" t="str">
        <f t="shared" si="45"/>
        <v>Morning</v>
      </c>
      <c r="I2816" s="3">
        <f t="shared" si="46"/>
        <v>1</v>
      </c>
      <c r="J2816" s="3">
        <f t="shared" si="47"/>
        <v>1</v>
      </c>
    </row>
    <row r="2817" spans="1:10" ht="14.25" customHeight="1" x14ac:dyDescent="0.45">
      <c r="A2817" s="5">
        <v>45677</v>
      </c>
      <c r="B2817" s="1">
        <v>45677.486389247686</v>
      </c>
      <c r="C2817" s="3">
        <f t="shared" si="44"/>
        <v>11</v>
      </c>
      <c r="D2817" s="3" t="s">
        <v>4</v>
      </c>
      <c r="E2817" s="3" t="s">
        <v>161</v>
      </c>
      <c r="F2817" s="4">
        <v>25.96</v>
      </c>
      <c r="G2817" s="3" t="s">
        <v>34</v>
      </c>
      <c r="H2817" s="3" t="str">
        <f t="shared" si="45"/>
        <v>Morning</v>
      </c>
      <c r="I2817" s="3">
        <f t="shared" si="46"/>
        <v>1</v>
      </c>
      <c r="J2817" s="3">
        <f t="shared" si="47"/>
        <v>1</v>
      </c>
    </row>
    <row r="2818" spans="1:10" ht="14.25" customHeight="1" x14ac:dyDescent="0.45">
      <c r="A2818" s="5">
        <v>45677</v>
      </c>
      <c r="B2818" s="1">
        <v>45677.503355092595</v>
      </c>
      <c r="C2818" s="3">
        <f t="shared" si="44"/>
        <v>12</v>
      </c>
      <c r="D2818" s="3" t="s">
        <v>4</v>
      </c>
      <c r="E2818" s="3" t="s">
        <v>1131</v>
      </c>
      <c r="F2818" s="4">
        <v>25.96</v>
      </c>
      <c r="G2818" s="3" t="s">
        <v>17</v>
      </c>
      <c r="H2818" s="3" t="str">
        <f t="shared" si="45"/>
        <v>Afternoon</v>
      </c>
      <c r="I2818" s="3">
        <f t="shared" si="46"/>
        <v>1</v>
      </c>
      <c r="J2818" s="3">
        <f t="shared" si="47"/>
        <v>1</v>
      </c>
    </row>
    <row r="2819" spans="1:10" ht="14.25" customHeight="1" x14ac:dyDescent="0.45">
      <c r="A2819" s="5">
        <v>45677</v>
      </c>
      <c r="B2819" s="1">
        <v>45677.504174733796</v>
      </c>
      <c r="C2819" s="3">
        <f t="shared" si="44"/>
        <v>12</v>
      </c>
      <c r="D2819" s="3" t="s">
        <v>4</v>
      </c>
      <c r="E2819" s="3" t="s">
        <v>1131</v>
      </c>
      <c r="F2819" s="4">
        <v>25.96</v>
      </c>
      <c r="G2819" s="3" t="s">
        <v>34</v>
      </c>
      <c r="H2819" s="3" t="str">
        <f t="shared" si="45"/>
        <v>Afternoon</v>
      </c>
      <c r="I2819" s="3">
        <f t="shared" si="46"/>
        <v>1</v>
      </c>
      <c r="J2819" s="3">
        <f t="shared" si="47"/>
        <v>1</v>
      </c>
    </row>
    <row r="2820" spans="1:10" ht="14.25" customHeight="1" x14ac:dyDescent="0.45">
      <c r="A2820" s="5">
        <v>45677</v>
      </c>
      <c r="B2820" s="1">
        <v>45677.573080023147</v>
      </c>
      <c r="C2820" s="3">
        <f t="shared" si="44"/>
        <v>13</v>
      </c>
      <c r="D2820" s="3" t="s">
        <v>4</v>
      </c>
      <c r="E2820" s="3" t="s">
        <v>1132</v>
      </c>
      <c r="F2820" s="4">
        <v>30.86</v>
      </c>
      <c r="G2820" s="3" t="s">
        <v>20</v>
      </c>
      <c r="H2820" s="3" t="str">
        <f t="shared" si="45"/>
        <v>Afternoon</v>
      </c>
      <c r="I2820" s="3">
        <f t="shared" si="46"/>
        <v>1</v>
      </c>
      <c r="J2820" s="3">
        <f t="shared" si="47"/>
        <v>1</v>
      </c>
    </row>
    <row r="2821" spans="1:10" ht="14.25" customHeight="1" x14ac:dyDescent="0.45">
      <c r="A2821" s="5">
        <v>45677</v>
      </c>
      <c r="B2821" s="1">
        <v>45677.839021203705</v>
      </c>
      <c r="C2821" s="3">
        <f t="shared" si="44"/>
        <v>20</v>
      </c>
      <c r="D2821" s="3" t="s">
        <v>4</v>
      </c>
      <c r="E2821" s="3" t="s">
        <v>1133</v>
      </c>
      <c r="F2821" s="4">
        <v>35.76</v>
      </c>
      <c r="G2821" s="3" t="s">
        <v>15</v>
      </c>
      <c r="H2821" s="3" t="str">
        <f t="shared" si="45"/>
        <v>Night</v>
      </c>
      <c r="I2821" s="3">
        <f t="shared" si="46"/>
        <v>1</v>
      </c>
      <c r="J2821" s="3">
        <f t="shared" si="47"/>
        <v>1</v>
      </c>
    </row>
    <row r="2822" spans="1:10" ht="14.25" customHeight="1" x14ac:dyDescent="0.45">
      <c r="A2822" s="5">
        <v>45677</v>
      </c>
      <c r="B2822" s="1">
        <v>45677.851676863429</v>
      </c>
      <c r="C2822" s="3">
        <f t="shared" si="44"/>
        <v>20</v>
      </c>
      <c r="D2822" s="3" t="s">
        <v>4</v>
      </c>
      <c r="E2822" s="3" t="s">
        <v>1134</v>
      </c>
      <c r="F2822" s="4">
        <v>35.76</v>
      </c>
      <c r="G2822" s="3" t="s">
        <v>49</v>
      </c>
      <c r="H2822" s="3" t="str">
        <f t="shared" si="45"/>
        <v>Night</v>
      </c>
      <c r="I2822" s="3">
        <f t="shared" si="46"/>
        <v>1</v>
      </c>
      <c r="J2822" s="3">
        <f t="shared" si="47"/>
        <v>1</v>
      </c>
    </row>
    <row r="2823" spans="1:10" ht="14.25" customHeight="1" x14ac:dyDescent="0.45">
      <c r="A2823" s="5">
        <v>45677</v>
      </c>
      <c r="B2823" s="1">
        <v>45677.852418518516</v>
      </c>
      <c r="C2823" s="3">
        <f t="shared" si="44"/>
        <v>20</v>
      </c>
      <c r="D2823" s="3" t="s">
        <v>4</v>
      </c>
      <c r="E2823" s="3" t="s">
        <v>1134</v>
      </c>
      <c r="F2823" s="4">
        <v>35.76</v>
      </c>
      <c r="G2823" s="3" t="s">
        <v>49</v>
      </c>
      <c r="H2823" s="3" t="str">
        <f t="shared" si="45"/>
        <v>Night</v>
      </c>
      <c r="I2823" s="3">
        <f t="shared" si="46"/>
        <v>1</v>
      </c>
      <c r="J2823" s="3">
        <f t="shared" si="47"/>
        <v>1</v>
      </c>
    </row>
    <row r="2824" spans="1:10" ht="14.25" customHeight="1" x14ac:dyDescent="0.45">
      <c r="A2824" s="5">
        <v>45677</v>
      </c>
      <c r="B2824" s="1">
        <v>45677.884553703705</v>
      </c>
      <c r="C2824" s="3">
        <f t="shared" si="44"/>
        <v>21</v>
      </c>
      <c r="D2824" s="3" t="s">
        <v>4</v>
      </c>
      <c r="E2824" s="3" t="s">
        <v>1135</v>
      </c>
      <c r="F2824" s="4">
        <v>35.76</v>
      </c>
      <c r="G2824" s="3" t="s">
        <v>13</v>
      </c>
      <c r="H2824" s="3" t="str">
        <f t="shared" si="45"/>
        <v>Night</v>
      </c>
      <c r="I2824" s="3">
        <f t="shared" si="46"/>
        <v>1</v>
      </c>
      <c r="J2824" s="3">
        <f t="shared" si="47"/>
        <v>1</v>
      </c>
    </row>
    <row r="2825" spans="1:10" ht="14.25" customHeight="1" x14ac:dyDescent="0.45">
      <c r="A2825" s="5">
        <v>45678</v>
      </c>
      <c r="B2825" s="1">
        <v>45678.336854965281</v>
      </c>
      <c r="C2825" s="3">
        <f t="shared" si="44"/>
        <v>8</v>
      </c>
      <c r="D2825" s="3" t="s">
        <v>4</v>
      </c>
      <c r="E2825" s="3" t="s">
        <v>1030</v>
      </c>
      <c r="F2825" s="4">
        <v>35.76</v>
      </c>
      <c r="G2825" s="3" t="s">
        <v>24</v>
      </c>
      <c r="H2825" s="3" t="str">
        <f t="shared" si="45"/>
        <v>Morning</v>
      </c>
      <c r="I2825" s="3">
        <f t="shared" si="46"/>
        <v>2</v>
      </c>
      <c r="J2825" s="3">
        <f t="shared" si="47"/>
        <v>1</v>
      </c>
    </row>
    <row r="2826" spans="1:10" ht="14.25" customHeight="1" x14ac:dyDescent="0.45">
      <c r="A2826" s="5">
        <v>45678</v>
      </c>
      <c r="B2826" s="1">
        <v>45678.346056608796</v>
      </c>
      <c r="C2826" s="3">
        <f t="shared" si="44"/>
        <v>8</v>
      </c>
      <c r="D2826" s="3" t="s">
        <v>4</v>
      </c>
      <c r="E2826" s="3" t="s">
        <v>161</v>
      </c>
      <c r="F2826" s="4">
        <v>25.96</v>
      </c>
      <c r="G2826" s="3" t="s">
        <v>34</v>
      </c>
      <c r="H2826" s="3" t="str">
        <f t="shared" si="45"/>
        <v>Morning</v>
      </c>
      <c r="I2826" s="3">
        <f t="shared" si="46"/>
        <v>2</v>
      </c>
      <c r="J2826" s="3">
        <f t="shared" si="47"/>
        <v>1</v>
      </c>
    </row>
    <row r="2827" spans="1:10" ht="14.25" customHeight="1" x14ac:dyDescent="0.45">
      <c r="A2827" s="5">
        <v>45678</v>
      </c>
      <c r="B2827" s="1">
        <v>45678.346855046293</v>
      </c>
      <c r="C2827" s="3">
        <f t="shared" si="44"/>
        <v>8</v>
      </c>
      <c r="D2827" s="3" t="s">
        <v>4</v>
      </c>
      <c r="E2827" s="3" t="s">
        <v>1102</v>
      </c>
      <c r="F2827" s="4">
        <v>30.86</v>
      </c>
      <c r="G2827" s="3" t="s">
        <v>20</v>
      </c>
      <c r="H2827" s="3" t="str">
        <f t="shared" si="45"/>
        <v>Morning</v>
      </c>
      <c r="I2827" s="3">
        <f t="shared" si="46"/>
        <v>2</v>
      </c>
      <c r="J2827" s="3">
        <f t="shared" si="47"/>
        <v>1</v>
      </c>
    </row>
    <row r="2828" spans="1:10" ht="14.25" customHeight="1" x14ac:dyDescent="0.45">
      <c r="A2828" s="5">
        <v>45678</v>
      </c>
      <c r="B2828" s="1">
        <v>45678.649496736114</v>
      </c>
      <c r="C2828" s="3">
        <f t="shared" si="44"/>
        <v>15</v>
      </c>
      <c r="D2828" s="3" t="s">
        <v>4</v>
      </c>
      <c r="E2828" s="3" t="s">
        <v>1136</v>
      </c>
      <c r="F2828" s="4">
        <v>25.96</v>
      </c>
      <c r="G2828" s="3" t="s">
        <v>17</v>
      </c>
      <c r="H2828" s="3" t="str">
        <f t="shared" si="45"/>
        <v>Afternoon</v>
      </c>
      <c r="I2828" s="3">
        <f t="shared" si="46"/>
        <v>2</v>
      </c>
      <c r="J2828" s="3">
        <f t="shared" si="47"/>
        <v>1</v>
      </c>
    </row>
    <row r="2829" spans="1:10" ht="14.25" customHeight="1" x14ac:dyDescent="0.45">
      <c r="A2829" s="5">
        <v>45678</v>
      </c>
      <c r="B2829" s="1">
        <v>45678.772600682867</v>
      </c>
      <c r="C2829" s="3">
        <f t="shared" si="44"/>
        <v>18</v>
      </c>
      <c r="D2829" s="3" t="s">
        <v>4</v>
      </c>
      <c r="E2829" s="3" t="s">
        <v>1137</v>
      </c>
      <c r="F2829" s="4">
        <v>35.76</v>
      </c>
      <c r="G2829" s="3" t="s">
        <v>15</v>
      </c>
      <c r="H2829" s="3" t="str">
        <f t="shared" si="45"/>
        <v>Night</v>
      </c>
      <c r="I2829" s="3">
        <f t="shared" si="46"/>
        <v>2</v>
      </c>
      <c r="J2829" s="3">
        <f t="shared" si="47"/>
        <v>1</v>
      </c>
    </row>
    <row r="2830" spans="1:10" ht="14.25" customHeight="1" x14ac:dyDescent="0.45">
      <c r="A2830" s="5">
        <v>45678</v>
      </c>
      <c r="B2830" s="1">
        <v>45678.787655023145</v>
      </c>
      <c r="C2830" s="3">
        <f t="shared" si="44"/>
        <v>18</v>
      </c>
      <c r="D2830" s="3" t="s">
        <v>4</v>
      </c>
      <c r="E2830" s="3" t="s">
        <v>353</v>
      </c>
      <c r="F2830" s="4">
        <v>35.76</v>
      </c>
      <c r="G2830" s="3" t="s">
        <v>13</v>
      </c>
      <c r="H2830" s="3" t="str">
        <f t="shared" si="45"/>
        <v>Night</v>
      </c>
      <c r="I2830" s="3">
        <f t="shared" si="46"/>
        <v>2</v>
      </c>
      <c r="J2830" s="3">
        <f t="shared" si="47"/>
        <v>1</v>
      </c>
    </row>
    <row r="2831" spans="1:10" ht="14.25" customHeight="1" x14ac:dyDescent="0.45">
      <c r="A2831" s="5">
        <v>45678</v>
      </c>
      <c r="B2831" s="1">
        <v>45678.789066469908</v>
      </c>
      <c r="C2831" s="3">
        <f t="shared" si="44"/>
        <v>18</v>
      </c>
      <c r="D2831" s="3" t="s">
        <v>4</v>
      </c>
      <c r="E2831" s="3" t="s">
        <v>353</v>
      </c>
      <c r="F2831" s="4">
        <v>35.76</v>
      </c>
      <c r="G2831" s="3" t="s">
        <v>13</v>
      </c>
      <c r="H2831" s="3" t="str">
        <f t="shared" si="45"/>
        <v>Night</v>
      </c>
      <c r="I2831" s="3">
        <f t="shared" si="46"/>
        <v>2</v>
      </c>
      <c r="J2831" s="3">
        <f t="shared" si="47"/>
        <v>1</v>
      </c>
    </row>
    <row r="2832" spans="1:10" ht="14.25" customHeight="1" x14ac:dyDescent="0.45">
      <c r="A2832" s="5">
        <v>45678</v>
      </c>
      <c r="B2832" s="1">
        <v>45678.802327812497</v>
      </c>
      <c r="C2832" s="3">
        <f t="shared" si="44"/>
        <v>19</v>
      </c>
      <c r="D2832" s="3" t="s">
        <v>4</v>
      </c>
      <c r="E2832" s="3" t="s">
        <v>1130</v>
      </c>
      <c r="F2832" s="4">
        <v>25.96</v>
      </c>
      <c r="G2832" s="3" t="s">
        <v>17</v>
      </c>
      <c r="H2832" s="3" t="str">
        <f t="shared" si="45"/>
        <v>Night</v>
      </c>
      <c r="I2832" s="3">
        <f t="shared" si="46"/>
        <v>2</v>
      </c>
      <c r="J2832" s="3">
        <f t="shared" si="47"/>
        <v>1</v>
      </c>
    </row>
    <row r="2833" spans="1:10" ht="14.25" customHeight="1" x14ac:dyDescent="0.45">
      <c r="A2833" s="5">
        <v>45679</v>
      </c>
      <c r="B2833" s="1">
        <v>45679.475530740739</v>
      </c>
      <c r="C2833" s="3">
        <f t="shared" si="44"/>
        <v>11</v>
      </c>
      <c r="D2833" s="3" t="s">
        <v>4</v>
      </c>
      <c r="E2833" s="3" t="s">
        <v>1138</v>
      </c>
      <c r="F2833" s="4">
        <v>21.06</v>
      </c>
      <c r="G2833" s="3" t="s">
        <v>41</v>
      </c>
      <c r="H2833" s="3" t="str">
        <f t="shared" si="45"/>
        <v>Morning</v>
      </c>
      <c r="I2833" s="3">
        <f t="shared" si="46"/>
        <v>3</v>
      </c>
      <c r="J2833" s="3">
        <f t="shared" si="47"/>
        <v>1</v>
      </c>
    </row>
    <row r="2834" spans="1:10" ht="14.25" customHeight="1" x14ac:dyDescent="0.45">
      <c r="A2834" s="5">
        <v>45679</v>
      </c>
      <c r="B2834" s="1">
        <v>45679.730631331018</v>
      </c>
      <c r="C2834" s="3">
        <f t="shared" si="44"/>
        <v>17</v>
      </c>
      <c r="D2834" s="3" t="s">
        <v>4</v>
      </c>
      <c r="E2834" s="3" t="s">
        <v>483</v>
      </c>
      <c r="F2834" s="4">
        <v>30.86</v>
      </c>
      <c r="G2834" s="3" t="s">
        <v>20</v>
      </c>
      <c r="H2834" s="3" t="str">
        <f t="shared" si="45"/>
        <v>Night</v>
      </c>
      <c r="I2834" s="3">
        <f t="shared" si="46"/>
        <v>3</v>
      </c>
      <c r="J2834" s="3">
        <f t="shared" si="47"/>
        <v>1</v>
      </c>
    </row>
    <row r="2835" spans="1:10" ht="14.25" customHeight="1" x14ac:dyDescent="0.45">
      <c r="A2835" s="5">
        <v>45679</v>
      </c>
      <c r="B2835" s="1">
        <v>45679.78471497685</v>
      </c>
      <c r="C2835" s="3">
        <f t="shared" si="44"/>
        <v>18</v>
      </c>
      <c r="D2835" s="3" t="s">
        <v>4</v>
      </c>
      <c r="E2835" s="3" t="s">
        <v>1139</v>
      </c>
      <c r="F2835" s="4">
        <v>35.76</v>
      </c>
      <c r="G2835" s="3" t="s">
        <v>24</v>
      </c>
      <c r="H2835" s="3" t="str">
        <f t="shared" si="45"/>
        <v>Night</v>
      </c>
      <c r="I2835" s="3">
        <f t="shared" si="46"/>
        <v>3</v>
      </c>
      <c r="J2835" s="3">
        <f t="shared" si="47"/>
        <v>1</v>
      </c>
    </row>
    <row r="2836" spans="1:10" ht="14.25" customHeight="1" x14ac:dyDescent="0.45">
      <c r="A2836" s="5">
        <v>45679</v>
      </c>
      <c r="B2836" s="1">
        <v>45679.798912488426</v>
      </c>
      <c r="C2836" s="3">
        <f t="shared" si="44"/>
        <v>19</v>
      </c>
      <c r="D2836" s="3" t="s">
        <v>4</v>
      </c>
      <c r="E2836" s="3" t="s">
        <v>1071</v>
      </c>
      <c r="F2836" s="4">
        <v>30.86</v>
      </c>
      <c r="G2836" s="3" t="s">
        <v>20</v>
      </c>
      <c r="H2836" s="3" t="str">
        <f t="shared" si="45"/>
        <v>Night</v>
      </c>
      <c r="I2836" s="3">
        <f t="shared" si="46"/>
        <v>3</v>
      </c>
      <c r="J2836" s="3">
        <f t="shared" si="47"/>
        <v>1</v>
      </c>
    </row>
    <row r="2837" spans="1:10" ht="14.25" customHeight="1" x14ac:dyDescent="0.45">
      <c r="A2837" s="5">
        <v>45679</v>
      </c>
      <c r="B2837" s="1">
        <v>45679.799573194447</v>
      </c>
      <c r="C2837" s="3">
        <f t="shared" si="44"/>
        <v>19</v>
      </c>
      <c r="D2837" s="3" t="s">
        <v>4</v>
      </c>
      <c r="E2837" s="3" t="s">
        <v>1071</v>
      </c>
      <c r="F2837" s="4">
        <v>35.76</v>
      </c>
      <c r="G2837" s="3" t="s">
        <v>49</v>
      </c>
      <c r="H2837" s="3" t="str">
        <f t="shared" si="45"/>
        <v>Night</v>
      </c>
      <c r="I2837" s="3">
        <f t="shared" si="46"/>
        <v>3</v>
      </c>
      <c r="J2837" s="3">
        <f t="shared" si="47"/>
        <v>1</v>
      </c>
    </row>
    <row r="2838" spans="1:10" ht="14.25" customHeight="1" x14ac:dyDescent="0.45">
      <c r="A2838" s="5">
        <v>45679</v>
      </c>
      <c r="B2838" s="1">
        <v>45679.811987303241</v>
      </c>
      <c r="C2838" s="3">
        <f t="shared" si="44"/>
        <v>19</v>
      </c>
      <c r="D2838" s="3" t="s">
        <v>4</v>
      </c>
      <c r="E2838" s="3" t="s">
        <v>1140</v>
      </c>
      <c r="F2838" s="4">
        <v>35.76</v>
      </c>
      <c r="G2838" s="3" t="s">
        <v>13</v>
      </c>
      <c r="H2838" s="3" t="str">
        <f t="shared" si="45"/>
        <v>Night</v>
      </c>
      <c r="I2838" s="3">
        <f t="shared" si="46"/>
        <v>3</v>
      </c>
      <c r="J2838" s="3">
        <f t="shared" si="47"/>
        <v>1</v>
      </c>
    </row>
    <row r="2839" spans="1:10" ht="14.25" customHeight="1" x14ac:dyDescent="0.45">
      <c r="A2839" s="5">
        <v>45679</v>
      </c>
      <c r="B2839" s="1">
        <v>45679.843411203707</v>
      </c>
      <c r="C2839" s="3">
        <f t="shared" si="44"/>
        <v>20</v>
      </c>
      <c r="D2839" s="3" t="s">
        <v>4</v>
      </c>
      <c r="E2839" s="3" t="s">
        <v>1141</v>
      </c>
      <c r="F2839" s="4">
        <v>30.86</v>
      </c>
      <c r="G2839" s="3" t="s">
        <v>20</v>
      </c>
      <c r="H2839" s="3" t="str">
        <f t="shared" si="45"/>
        <v>Night</v>
      </c>
      <c r="I2839" s="3">
        <f t="shared" si="46"/>
        <v>3</v>
      </c>
      <c r="J2839" s="3">
        <f t="shared" si="47"/>
        <v>1</v>
      </c>
    </row>
    <row r="2840" spans="1:10" ht="14.25" customHeight="1" x14ac:dyDescent="0.45">
      <c r="A2840" s="5">
        <v>45681</v>
      </c>
      <c r="B2840" s="1">
        <v>45681.571030046296</v>
      </c>
      <c r="C2840" s="3">
        <f t="shared" si="44"/>
        <v>13</v>
      </c>
      <c r="D2840" s="3" t="s">
        <v>4</v>
      </c>
      <c r="E2840" s="3" t="s">
        <v>1054</v>
      </c>
      <c r="F2840" s="4">
        <v>35.76</v>
      </c>
      <c r="G2840" s="3" t="s">
        <v>49</v>
      </c>
      <c r="H2840" s="3" t="str">
        <f t="shared" si="45"/>
        <v>Afternoon</v>
      </c>
      <c r="I2840" s="3">
        <f t="shared" si="46"/>
        <v>5</v>
      </c>
      <c r="J2840" s="3">
        <f t="shared" si="47"/>
        <v>1</v>
      </c>
    </row>
    <row r="2841" spans="1:10" ht="14.25" customHeight="1" x14ac:dyDescent="0.45">
      <c r="A2841" s="5">
        <v>45681</v>
      </c>
      <c r="B2841" s="1">
        <v>45681.571962789349</v>
      </c>
      <c r="C2841" s="3">
        <f t="shared" si="44"/>
        <v>13</v>
      </c>
      <c r="D2841" s="3" t="s">
        <v>4</v>
      </c>
      <c r="E2841" s="3" t="s">
        <v>1054</v>
      </c>
      <c r="F2841" s="4">
        <v>25.96</v>
      </c>
      <c r="G2841" s="3" t="s">
        <v>34</v>
      </c>
      <c r="H2841" s="3" t="str">
        <f t="shared" si="45"/>
        <v>Afternoon</v>
      </c>
      <c r="I2841" s="3">
        <f t="shared" si="46"/>
        <v>5</v>
      </c>
      <c r="J2841" s="3">
        <f t="shared" si="47"/>
        <v>1</v>
      </c>
    </row>
    <row r="2842" spans="1:10" ht="14.25" customHeight="1" x14ac:dyDescent="0.45">
      <c r="A2842" s="5">
        <v>45681</v>
      </c>
      <c r="B2842" s="1">
        <v>45681.644893680554</v>
      </c>
      <c r="C2842" s="3">
        <f t="shared" si="44"/>
        <v>15</v>
      </c>
      <c r="D2842" s="3" t="s">
        <v>4</v>
      </c>
      <c r="E2842" s="3" t="s">
        <v>1142</v>
      </c>
      <c r="F2842" s="4">
        <v>35.76</v>
      </c>
      <c r="G2842" s="3" t="s">
        <v>24</v>
      </c>
      <c r="H2842" s="3" t="str">
        <f t="shared" si="45"/>
        <v>Afternoon</v>
      </c>
      <c r="I2842" s="3">
        <f t="shared" si="46"/>
        <v>5</v>
      </c>
      <c r="J2842" s="3">
        <f t="shared" si="47"/>
        <v>1</v>
      </c>
    </row>
    <row r="2843" spans="1:10" ht="14.25" customHeight="1" x14ac:dyDescent="0.45">
      <c r="A2843" s="5">
        <v>45681</v>
      </c>
      <c r="B2843" s="1">
        <v>45681.737376226854</v>
      </c>
      <c r="C2843" s="3">
        <f t="shared" si="44"/>
        <v>17</v>
      </c>
      <c r="D2843" s="3" t="s">
        <v>4</v>
      </c>
      <c r="E2843" s="3" t="s">
        <v>1143</v>
      </c>
      <c r="F2843" s="4">
        <v>25.96</v>
      </c>
      <c r="G2843" s="3" t="s">
        <v>17</v>
      </c>
      <c r="H2843" s="3" t="str">
        <f t="shared" si="45"/>
        <v>Night</v>
      </c>
      <c r="I2843" s="3">
        <f t="shared" si="46"/>
        <v>5</v>
      </c>
      <c r="J2843" s="3">
        <f t="shared" si="47"/>
        <v>1</v>
      </c>
    </row>
    <row r="2844" spans="1:10" ht="14.25" customHeight="1" x14ac:dyDescent="0.45">
      <c r="A2844" s="5">
        <v>45681</v>
      </c>
      <c r="B2844" s="1">
        <v>45681.886417187503</v>
      </c>
      <c r="C2844" s="3">
        <f t="shared" si="44"/>
        <v>21</v>
      </c>
      <c r="D2844" s="3" t="s">
        <v>4</v>
      </c>
      <c r="E2844" s="3" t="s">
        <v>1065</v>
      </c>
      <c r="F2844" s="4">
        <v>35.76</v>
      </c>
      <c r="G2844" s="3" t="s">
        <v>24</v>
      </c>
      <c r="H2844" s="3" t="str">
        <f t="shared" si="45"/>
        <v>Night</v>
      </c>
      <c r="I2844" s="3">
        <f t="shared" si="46"/>
        <v>5</v>
      </c>
      <c r="J2844" s="3">
        <f t="shared" si="47"/>
        <v>1</v>
      </c>
    </row>
    <row r="2845" spans="1:10" ht="14.25" customHeight="1" x14ac:dyDescent="0.45">
      <c r="A2845" s="5">
        <v>45681</v>
      </c>
      <c r="B2845" s="1">
        <v>45681.93883767361</v>
      </c>
      <c r="C2845" s="3">
        <f t="shared" si="44"/>
        <v>22</v>
      </c>
      <c r="D2845" s="3" t="s">
        <v>4</v>
      </c>
      <c r="E2845" s="3" t="s">
        <v>1144</v>
      </c>
      <c r="F2845" s="4">
        <v>35.76</v>
      </c>
      <c r="G2845" s="3" t="s">
        <v>15</v>
      </c>
      <c r="H2845" s="3" t="str">
        <f t="shared" si="45"/>
        <v>Night</v>
      </c>
      <c r="I2845" s="3">
        <f t="shared" si="46"/>
        <v>5</v>
      </c>
      <c r="J2845" s="3">
        <f t="shared" si="47"/>
        <v>1</v>
      </c>
    </row>
    <row r="2846" spans="1:10" ht="14.25" customHeight="1" x14ac:dyDescent="0.45">
      <c r="A2846" s="5">
        <v>45681</v>
      </c>
      <c r="B2846" s="1">
        <v>45681.939559155093</v>
      </c>
      <c r="C2846" s="3">
        <f t="shared" si="44"/>
        <v>22</v>
      </c>
      <c r="D2846" s="3" t="s">
        <v>4</v>
      </c>
      <c r="E2846" s="3" t="s">
        <v>1144</v>
      </c>
      <c r="F2846" s="4">
        <v>35.76</v>
      </c>
      <c r="G2846" s="3" t="s">
        <v>13</v>
      </c>
      <c r="H2846" s="3" t="str">
        <f t="shared" si="45"/>
        <v>Night</v>
      </c>
      <c r="I2846" s="3">
        <f t="shared" si="46"/>
        <v>5</v>
      </c>
      <c r="J2846" s="3">
        <f t="shared" si="47"/>
        <v>1</v>
      </c>
    </row>
    <row r="2847" spans="1:10" ht="14.25" customHeight="1" x14ac:dyDescent="0.45">
      <c r="A2847" s="5">
        <v>45682</v>
      </c>
      <c r="B2847" s="1">
        <v>45682.556298460651</v>
      </c>
      <c r="C2847" s="3">
        <f t="shared" si="44"/>
        <v>13</v>
      </c>
      <c r="D2847" s="3" t="s">
        <v>4</v>
      </c>
      <c r="E2847" s="3" t="s">
        <v>1134</v>
      </c>
      <c r="F2847" s="4">
        <v>35.76</v>
      </c>
      <c r="G2847" s="3" t="s">
        <v>49</v>
      </c>
      <c r="H2847" s="3" t="str">
        <f t="shared" si="45"/>
        <v>Afternoon</v>
      </c>
      <c r="I2847" s="3">
        <f t="shared" si="46"/>
        <v>6</v>
      </c>
      <c r="J2847" s="3">
        <f t="shared" si="47"/>
        <v>1</v>
      </c>
    </row>
    <row r="2848" spans="1:10" ht="14.25" customHeight="1" x14ac:dyDescent="0.45">
      <c r="A2848" s="5">
        <v>45682</v>
      </c>
      <c r="B2848" s="1">
        <v>45682.610006782408</v>
      </c>
      <c r="C2848" s="3">
        <f t="shared" si="44"/>
        <v>14</v>
      </c>
      <c r="D2848" s="3" t="s">
        <v>4</v>
      </c>
      <c r="E2848" s="3" t="s">
        <v>1145</v>
      </c>
      <c r="F2848" s="4">
        <v>35.76</v>
      </c>
      <c r="G2848" s="3" t="s">
        <v>49</v>
      </c>
      <c r="H2848" s="3" t="str">
        <f t="shared" si="45"/>
        <v>Afternoon</v>
      </c>
      <c r="I2848" s="3">
        <f t="shared" si="46"/>
        <v>6</v>
      </c>
      <c r="J2848" s="3">
        <f t="shared" si="47"/>
        <v>1</v>
      </c>
    </row>
    <row r="2849" spans="1:10" ht="14.25" customHeight="1" x14ac:dyDescent="0.45">
      <c r="A2849" s="5">
        <v>45682</v>
      </c>
      <c r="B2849" s="1">
        <v>45682.610822731483</v>
      </c>
      <c r="C2849" s="3">
        <f t="shared" si="44"/>
        <v>14</v>
      </c>
      <c r="D2849" s="3" t="s">
        <v>4</v>
      </c>
      <c r="E2849" s="3" t="s">
        <v>1146</v>
      </c>
      <c r="F2849" s="4">
        <v>25.96</v>
      </c>
      <c r="G2849" s="3" t="s">
        <v>17</v>
      </c>
      <c r="H2849" s="3" t="str">
        <f t="shared" si="45"/>
        <v>Afternoon</v>
      </c>
      <c r="I2849" s="3">
        <f t="shared" si="46"/>
        <v>6</v>
      </c>
      <c r="J2849" s="3">
        <f t="shared" si="47"/>
        <v>1</v>
      </c>
    </row>
    <row r="2850" spans="1:10" ht="14.25" customHeight="1" x14ac:dyDescent="0.45">
      <c r="A2850" s="5">
        <v>45683</v>
      </c>
      <c r="B2850" s="1">
        <v>45683.524571689813</v>
      </c>
      <c r="C2850" s="3">
        <f t="shared" si="44"/>
        <v>12</v>
      </c>
      <c r="D2850" s="3" t="s">
        <v>4</v>
      </c>
      <c r="E2850" s="3" t="s">
        <v>1147</v>
      </c>
      <c r="F2850" s="4">
        <v>25.96</v>
      </c>
      <c r="G2850" s="3" t="s">
        <v>17</v>
      </c>
      <c r="H2850" s="3" t="str">
        <f t="shared" si="45"/>
        <v>Afternoon</v>
      </c>
      <c r="I2850" s="3">
        <f t="shared" si="46"/>
        <v>7</v>
      </c>
      <c r="J2850" s="3">
        <f t="shared" si="47"/>
        <v>1</v>
      </c>
    </row>
    <row r="2851" spans="1:10" ht="14.25" customHeight="1" x14ac:dyDescent="0.45">
      <c r="A2851" s="5">
        <v>45683</v>
      </c>
      <c r="B2851" s="1">
        <v>45683.525393993055</v>
      </c>
      <c r="C2851" s="3">
        <f t="shared" si="44"/>
        <v>12</v>
      </c>
      <c r="D2851" s="3" t="s">
        <v>4</v>
      </c>
      <c r="E2851" s="3" t="s">
        <v>1147</v>
      </c>
      <c r="F2851" s="4">
        <v>21.06</v>
      </c>
      <c r="G2851" s="3" t="s">
        <v>41</v>
      </c>
      <c r="H2851" s="3" t="str">
        <f t="shared" si="45"/>
        <v>Afternoon</v>
      </c>
      <c r="I2851" s="3">
        <f t="shared" si="46"/>
        <v>7</v>
      </c>
      <c r="J2851" s="3">
        <f t="shared" si="47"/>
        <v>1</v>
      </c>
    </row>
    <row r="2852" spans="1:10" ht="14.25" customHeight="1" x14ac:dyDescent="0.45">
      <c r="A2852" s="5">
        <v>45684</v>
      </c>
      <c r="B2852" s="1">
        <v>45684.338685254632</v>
      </c>
      <c r="C2852" s="3">
        <f t="shared" si="44"/>
        <v>8</v>
      </c>
      <c r="D2852" s="3" t="s">
        <v>4</v>
      </c>
      <c r="E2852" s="3" t="s">
        <v>161</v>
      </c>
      <c r="F2852" s="4">
        <v>25.96</v>
      </c>
      <c r="G2852" s="3" t="s">
        <v>34</v>
      </c>
      <c r="H2852" s="3" t="str">
        <f t="shared" si="45"/>
        <v>Morning</v>
      </c>
      <c r="I2852" s="3">
        <f t="shared" si="46"/>
        <v>1</v>
      </c>
      <c r="J2852" s="3">
        <f t="shared" si="47"/>
        <v>1</v>
      </c>
    </row>
    <row r="2853" spans="1:10" ht="14.25" customHeight="1" x14ac:dyDescent="0.45">
      <c r="A2853" s="5">
        <v>45684</v>
      </c>
      <c r="B2853" s="1">
        <v>45684.356059606478</v>
      </c>
      <c r="C2853" s="3">
        <f t="shared" si="44"/>
        <v>8</v>
      </c>
      <c r="D2853" s="3" t="s">
        <v>4</v>
      </c>
      <c r="E2853" s="3" t="s">
        <v>161</v>
      </c>
      <c r="F2853" s="4">
        <v>25.96</v>
      </c>
      <c r="G2853" s="3" t="s">
        <v>17</v>
      </c>
      <c r="H2853" s="3" t="str">
        <f t="shared" si="45"/>
        <v>Morning</v>
      </c>
      <c r="I2853" s="3">
        <f t="shared" si="46"/>
        <v>1</v>
      </c>
      <c r="J2853" s="3">
        <f t="shared" si="47"/>
        <v>1</v>
      </c>
    </row>
    <row r="2854" spans="1:10" ht="14.25" customHeight="1" x14ac:dyDescent="0.45">
      <c r="A2854" s="5">
        <v>45684</v>
      </c>
      <c r="B2854" s="1">
        <v>45684.503499606479</v>
      </c>
      <c r="C2854" s="3">
        <f t="shared" si="44"/>
        <v>12</v>
      </c>
      <c r="D2854" s="3" t="s">
        <v>4</v>
      </c>
      <c r="E2854" s="3" t="s">
        <v>1148</v>
      </c>
      <c r="F2854" s="4">
        <v>35.76</v>
      </c>
      <c r="G2854" s="3" t="s">
        <v>49</v>
      </c>
      <c r="H2854" s="3" t="str">
        <f t="shared" si="45"/>
        <v>Afternoon</v>
      </c>
      <c r="I2854" s="3">
        <f t="shared" si="46"/>
        <v>1</v>
      </c>
      <c r="J2854" s="3">
        <f t="shared" si="47"/>
        <v>1</v>
      </c>
    </row>
    <row r="2855" spans="1:10" ht="14.25" customHeight="1" x14ac:dyDescent="0.45">
      <c r="A2855" s="5">
        <v>45684</v>
      </c>
      <c r="B2855" s="1">
        <v>45684.573018101852</v>
      </c>
      <c r="C2855" s="3">
        <f t="shared" si="44"/>
        <v>13</v>
      </c>
      <c r="D2855" s="3" t="s">
        <v>4</v>
      </c>
      <c r="E2855" s="3" t="s">
        <v>296</v>
      </c>
      <c r="F2855" s="4">
        <v>30.86</v>
      </c>
      <c r="G2855" s="3" t="s">
        <v>20</v>
      </c>
      <c r="H2855" s="3" t="str">
        <f t="shared" si="45"/>
        <v>Afternoon</v>
      </c>
      <c r="I2855" s="3">
        <f t="shared" si="46"/>
        <v>1</v>
      </c>
      <c r="J2855" s="3">
        <f t="shared" si="47"/>
        <v>1</v>
      </c>
    </row>
    <row r="2856" spans="1:10" ht="14.25" customHeight="1" x14ac:dyDescent="0.45">
      <c r="A2856" s="5">
        <v>45684</v>
      </c>
      <c r="B2856" s="1">
        <v>45684.644376284719</v>
      </c>
      <c r="C2856" s="3">
        <f t="shared" si="44"/>
        <v>15</v>
      </c>
      <c r="D2856" s="3" t="s">
        <v>4</v>
      </c>
      <c r="E2856" s="3" t="s">
        <v>161</v>
      </c>
      <c r="F2856" s="4">
        <v>30.86</v>
      </c>
      <c r="G2856" s="3" t="s">
        <v>20</v>
      </c>
      <c r="H2856" s="3" t="str">
        <f t="shared" si="45"/>
        <v>Afternoon</v>
      </c>
      <c r="I2856" s="3">
        <f t="shared" si="46"/>
        <v>1</v>
      </c>
      <c r="J2856" s="3">
        <f t="shared" si="47"/>
        <v>1</v>
      </c>
    </row>
    <row r="2857" spans="1:10" ht="14.25" customHeight="1" x14ac:dyDescent="0.45">
      <c r="A2857" s="5">
        <v>45684</v>
      </c>
      <c r="B2857" s="1">
        <v>45684.645148877316</v>
      </c>
      <c r="C2857" s="3">
        <f t="shared" si="44"/>
        <v>15</v>
      </c>
      <c r="D2857" s="3" t="s">
        <v>4</v>
      </c>
      <c r="E2857" s="3" t="s">
        <v>161</v>
      </c>
      <c r="F2857" s="4">
        <v>25.96</v>
      </c>
      <c r="G2857" s="3" t="s">
        <v>34</v>
      </c>
      <c r="H2857" s="3" t="str">
        <f t="shared" si="45"/>
        <v>Afternoon</v>
      </c>
      <c r="I2857" s="3">
        <f t="shared" si="46"/>
        <v>1</v>
      </c>
      <c r="J2857" s="3">
        <f t="shared" si="47"/>
        <v>1</v>
      </c>
    </row>
    <row r="2858" spans="1:10" ht="14.25" customHeight="1" x14ac:dyDescent="0.45">
      <c r="A2858" s="5">
        <v>45684</v>
      </c>
      <c r="B2858" s="1">
        <v>45684.645979953704</v>
      </c>
      <c r="C2858" s="3">
        <f t="shared" si="44"/>
        <v>15</v>
      </c>
      <c r="D2858" s="3" t="s">
        <v>4</v>
      </c>
      <c r="E2858" s="3" t="s">
        <v>161</v>
      </c>
      <c r="F2858" s="4">
        <v>30.86</v>
      </c>
      <c r="G2858" s="3" t="s">
        <v>20</v>
      </c>
      <c r="H2858" s="3" t="str">
        <f t="shared" si="45"/>
        <v>Afternoon</v>
      </c>
      <c r="I2858" s="3">
        <f t="shared" si="46"/>
        <v>1</v>
      </c>
      <c r="J2858" s="3">
        <f t="shared" si="47"/>
        <v>1</v>
      </c>
    </row>
    <row r="2859" spans="1:10" ht="14.25" customHeight="1" x14ac:dyDescent="0.45">
      <c r="A2859" s="5">
        <v>45684</v>
      </c>
      <c r="B2859" s="1">
        <v>45684.788418275464</v>
      </c>
      <c r="C2859" s="3">
        <f t="shared" si="44"/>
        <v>18</v>
      </c>
      <c r="D2859" s="3" t="s">
        <v>4</v>
      </c>
      <c r="E2859" s="3" t="s">
        <v>1149</v>
      </c>
      <c r="F2859" s="4">
        <v>35.76</v>
      </c>
      <c r="G2859" s="3" t="s">
        <v>13</v>
      </c>
      <c r="H2859" s="3" t="str">
        <f t="shared" si="45"/>
        <v>Night</v>
      </c>
      <c r="I2859" s="3">
        <f t="shared" si="46"/>
        <v>1</v>
      </c>
      <c r="J2859" s="3">
        <f t="shared" si="47"/>
        <v>1</v>
      </c>
    </row>
    <row r="2860" spans="1:10" ht="14.25" customHeight="1" x14ac:dyDescent="0.45">
      <c r="A2860" s="5">
        <v>45684</v>
      </c>
      <c r="B2860" s="1">
        <v>45684.793522280095</v>
      </c>
      <c r="C2860" s="3">
        <f t="shared" si="44"/>
        <v>19</v>
      </c>
      <c r="D2860" s="3" t="s">
        <v>4</v>
      </c>
      <c r="E2860" s="3" t="s">
        <v>1150</v>
      </c>
      <c r="F2860" s="4">
        <v>35.76</v>
      </c>
      <c r="G2860" s="3" t="s">
        <v>13</v>
      </c>
      <c r="H2860" s="3" t="str">
        <f t="shared" si="45"/>
        <v>Night</v>
      </c>
      <c r="I2860" s="3">
        <f t="shared" si="46"/>
        <v>1</v>
      </c>
      <c r="J2860" s="3">
        <f t="shared" si="47"/>
        <v>1</v>
      </c>
    </row>
    <row r="2861" spans="1:10" ht="14.25" customHeight="1" x14ac:dyDescent="0.45">
      <c r="A2861" s="5">
        <v>45684</v>
      </c>
      <c r="B2861" s="1">
        <v>45684.794276122688</v>
      </c>
      <c r="C2861" s="3">
        <f t="shared" si="44"/>
        <v>19</v>
      </c>
      <c r="D2861" s="3" t="s">
        <v>4</v>
      </c>
      <c r="E2861" s="3" t="s">
        <v>1151</v>
      </c>
      <c r="F2861" s="4">
        <v>35.76</v>
      </c>
      <c r="G2861" s="3" t="s">
        <v>13</v>
      </c>
      <c r="H2861" s="3" t="str">
        <f t="shared" si="45"/>
        <v>Night</v>
      </c>
      <c r="I2861" s="3">
        <f t="shared" si="46"/>
        <v>1</v>
      </c>
      <c r="J2861" s="3">
        <f t="shared" si="47"/>
        <v>1</v>
      </c>
    </row>
    <row r="2862" spans="1:10" ht="14.25" customHeight="1" x14ac:dyDescent="0.45">
      <c r="A2862" s="5">
        <v>45685</v>
      </c>
      <c r="B2862" s="1">
        <v>45685.351814756941</v>
      </c>
      <c r="C2862" s="3">
        <f t="shared" si="44"/>
        <v>8</v>
      </c>
      <c r="D2862" s="3" t="s">
        <v>4</v>
      </c>
      <c r="E2862" s="3" t="s">
        <v>217</v>
      </c>
      <c r="F2862" s="4">
        <v>35.76</v>
      </c>
      <c r="G2862" s="3" t="s">
        <v>13</v>
      </c>
      <c r="H2862" s="3" t="str">
        <f t="shared" si="45"/>
        <v>Morning</v>
      </c>
      <c r="I2862" s="3">
        <f t="shared" si="46"/>
        <v>2</v>
      </c>
      <c r="J2862" s="3">
        <f t="shared" si="47"/>
        <v>1</v>
      </c>
    </row>
    <row r="2863" spans="1:10" ht="14.25" customHeight="1" x14ac:dyDescent="0.45">
      <c r="A2863" s="5">
        <v>45685</v>
      </c>
      <c r="B2863" s="1">
        <v>45685.39811465278</v>
      </c>
      <c r="C2863" s="3">
        <f t="shared" si="44"/>
        <v>9</v>
      </c>
      <c r="D2863" s="3" t="s">
        <v>4</v>
      </c>
      <c r="E2863" s="3" t="s">
        <v>1152</v>
      </c>
      <c r="F2863" s="4">
        <v>25.96</v>
      </c>
      <c r="G2863" s="3" t="s">
        <v>17</v>
      </c>
      <c r="H2863" s="3" t="str">
        <f t="shared" si="45"/>
        <v>Morning</v>
      </c>
      <c r="I2863" s="3">
        <f t="shared" si="46"/>
        <v>2</v>
      </c>
      <c r="J2863" s="3">
        <f t="shared" si="47"/>
        <v>1</v>
      </c>
    </row>
    <row r="2864" spans="1:10" ht="14.25" customHeight="1" x14ac:dyDescent="0.45">
      <c r="A2864" s="5">
        <v>45685</v>
      </c>
      <c r="B2864" s="1">
        <v>45685.497532997688</v>
      </c>
      <c r="C2864" s="3">
        <f t="shared" si="44"/>
        <v>11</v>
      </c>
      <c r="D2864" s="3" t="s">
        <v>4</v>
      </c>
      <c r="E2864" s="3" t="s">
        <v>244</v>
      </c>
      <c r="F2864" s="4">
        <v>30.86</v>
      </c>
      <c r="G2864" s="3" t="s">
        <v>20</v>
      </c>
      <c r="H2864" s="3" t="str">
        <f t="shared" si="45"/>
        <v>Morning</v>
      </c>
      <c r="I2864" s="3">
        <f t="shared" si="46"/>
        <v>2</v>
      </c>
      <c r="J2864" s="3">
        <f t="shared" si="47"/>
        <v>1</v>
      </c>
    </row>
    <row r="2865" spans="1:10" ht="14.25" customHeight="1" x14ac:dyDescent="0.45">
      <c r="A2865" s="5">
        <v>45685</v>
      </c>
      <c r="B2865" s="1">
        <v>45685.515292048614</v>
      </c>
      <c r="C2865" s="3">
        <f t="shared" si="44"/>
        <v>12</v>
      </c>
      <c r="D2865" s="3" t="s">
        <v>4</v>
      </c>
      <c r="E2865" s="3" t="s">
        <v>1153</v>
      </c>
      <c r="F2865" s="4">
        <v>25.96</v>
      </c>
      <c r="G2865" s="3" t="s">
        <v>17</v>
      </c>
      <c r="H2865" s="3" t="str">
        <f t="shared" si="45"/>
        <v>Afternoon</v>
      </c>
      <c r="I2865" s="3">
        <f t="shared" si="46"/>
        <v>2</v>
      </c>
      <c r="J2865" s="3">
        <f t="shared" si="47"/>
        <v>1</v>
      </c>
    </row>
    <row r="2866" spans="1:10" ht="14.25" customHeight="1" x14ac:dyDescent="0.45">
      <c r="A2866" s="5">
        <v>45685</v>
      </c>
      <c r="B2866" s="1">
        <v>45685.679949131947</v>
      </c>
      <c r="C2866" s="3">
        <f t="shared" si="44"/>
        <v>16</v>
      </c>
      <c r="D2866" s="3" t="s">
        <v>4</v>
      </c>
      <c r="E2866" s="3" t="s">
        <v>1154</v>
      </c>
      <c r="F2866" s="4">
        <v>35.76</v>
      </c>
      <c r="G2866" s="3" t="s">
        <v>24</v>
      </c>
      <c r="H2866" s="3" t="str">
        <f t="shared" si="45"/>
        <v>Afternoon</v>
      </c>
      <c r="I2866" s="3">
        <f t="shared" si="46"/>
        <v>2</v>
      </c>
      <c r="J2866" s="3">
        <f t="shared" si="47"/>
        <v>1</v>
      </c>
    </row>
    <row r="2867" spans="1:10" ht="14.25" customHeight="1" x14ac:dyDescent="0.45">
      <c r="A2867" s="5">
        <v>45685</v>
      </c>
      <c r="B2867" s="1">
        <v>45685.681072430554</v>
      </c>
      <c r="C2867" s="3">
        <f t="shared" si="44"/>
        <v>16</v>
      </c>
      <c r="D2867" s="3" t="s">
        <v>4</v>
      </c>
      <c r="E2867" s="3" t="s">
        <v>1154</v>
      </c>
      <c r="F2867" s="4">
        <v>25.96</v>
      </c>
      <c r="G2867" s="3" t="s">
        <v>34</v>
      </c>
      <c r="H2867" s="3" t="str">
        <f t="shared" si="45"/>
        <v>Afternoon</v>
      </c>
      <c r="I2867" s="3">
        <f t="shared" si="46"/>
        <v>2</v>
      </c>
      <c r="J2867" s="3">
        <f t="shared" si="47"/>
        <v>1</v>
      </c>
    </row>
    <row r="2868" spans="1:10" ht="14.25" customHeight="1" x14ac:dyDescent="0.45">
      <c r="A2868" s="5">
        <v>45685</v>
      </c>
      <c r="B2868" s="1">
        <v>45685.736121898146</v>
      </c>
      <c r="C2868" s="3">
        <f t="shared" si="44"/>
        <v>17</v>
      </c>
      <c r="D2868" s="3" t="s">
        <v>4</v>
      </c>
      <c r="E2868" s="3" t="s">
        <v>1155</v>
      </c>
      <c r="F2868" s="4">
        <v>25.96</v>
      </c>
      <c r="G2868" s="3" t="s">
        <v>17</v>
      </c>
      <c r="H2868" s="3" t="str">
        <f t="shared" si="45"/>
        <v>Night</v>
      </c>
      <c r="I2868" s="3">
        <f t="shared" si="46"/>
        <v>2</v>
      </c>
      <c r="J2868" s="3">
        <f t="shared" si="47"/>
        <v>1</v>
      </c>
    </row>
    <row r="2869" spans="1:10" ht="14.25" customHeight="1" x14ac:dyDescent="0.45">
      <c r="A2869" s="5">
        <v>45685</v>
      </c>
      <c r="B2869" s="1">
        <v>45685.841560810186</v>
      </c>
      <c r="C2869" s="3">
        <f t="shared" si="44"/>
        <v>20</v>
      </c>
      <c r="D2869" s="3" t="s">
        <v>4</v>
      </c>
      <c r="E2869" s="3" t="s">
        <v>1156</v>
      </c>
      <c r="F2869" s="4">
        <v>35.76</v>
      </c>
      <c r="G2869" s="3" t="s">
        <v>13</v>
      </c>
      <c r="H2869" s="3" t="str">
        <f t="shared" si="45"/>
        <v>Night</v>
      </c>
      <c r="I2869" s="3">
        <f t="shared" si="46"/>
        <v>2</v>
      </c>
      <c r="J2869" s="3">
        <f t="shared" si="47"/>
        <v>1</v>
      </c>
    </row>
    <row r="2870" spans="1:10" ht="14.25" customHeight="1" x14ac:dyDescent="0.45">
      <c r="A2870" s="5">
        <v>45685</v>
      </c>
      <c r="B2870" s="1">
        <v>45685.842883819445</v>
      </c>
      <c r="C2870" s="3">
        <f t="shared" si="44"/>
        <v>20</v>
      </c>
      <c r="D2870" s="3" t="s">
        <v>4</v>
      </c>
      <c r="E2870" s="3" t="s">
        <v>1157</v>
      </c>
      <c r="F2870" s="4">
        <v>35.76</v>
      </c>
      <c r="G2870" s="3" t="s">
        <v>49</v>
      </c>
      <c r="H2870" s="3" t="str">
        <f t="shared" si="45"/>
        <v>Night</v>
      </c>
      <c r="I2870" s="3">
        <f t="shared" si="46"/>
        <v>2</v>
      </c>
      <c r="J2870" s="3">
        <f t="shared" si="47"/>
        <v>1</v>
      </c>
    </row>
    <row r="2871" spans="1:10" ht="14.25" customHeight="1" x14ac:dyDescent="0.45">
      <c r="A2871" s="5">
        <v>45686</v>
      </c>
      <c r="B2871" s="1">
        <v>45686.401934745372</v>
      </c>
      <c r="C2871" s="3">
        <f t="shared" si="44"/>
        <v>9</v>
      </c>
      <c r="D2871" s="3" t="s">
        <v>4</v>
      </c>
      <c r="E2871" s="3" t="s">
        <v>1089</v>
      </c>
      <c r="F2871" s="4">
        <v>25.96</v>
      </c>
      <c r="G2871" s="3" t="s">
        <v>17</v>
      </c>
      <c r="H2871" s="3" t="str">
        <f t="shared" si="45"/>
        <v>Morning</v>
      </c>
      <c r="I2871" s="3">
        <f t="shared" si="46"/>
        <v>3</v>
      </c>
      <c r="J2871" s="3">
        <f t="shared" si="47"/>
        <v>1</v>
      </c>
    </row>
    <row r="2872" spans="1:10" ht="14.25" customHeight="1" x14ac:dyDescent="0.45">
      <c r="A2872" s="5">
        <v>45686</v>
      </c>
      <c r="B2872" s="1">
        <v>45686.684453240741</v>
      </c>
      <c r="C2872" s="3">
        <f t="shared" si="44"/>
        <v>16</v>
      </c>
      <c r="D2872" s="3" t="s">
        <v>4</v>
      </c>
      <c r="E2872" s="3" t="s">
        <v>1158</v>
      </c>
      <c r="F2872" s="4">
        <v>25.96</v>
      </c>
      <c r="G2872" s="3" t="s">
        <v>17</v>
      </c>
      <c r="H2872" s="3" t="str">
        <f t="shared" si="45"/>
        <v>Afternoon</v>
      </c>
      <c r="I2872" s="3">
        <f t="shared" si="46"/>
        <v>3</v>
      </c>
      <c r="J2872" s="3">
        <f t="shared" si="47"/>
        <v>1</v>
      </c>
    </row>
    <row r="2873" spans="1:10" ht="14.25" customHeight="1" x14ac:dyDescent="0.45">
      <c r="A2873" s="5">
        <v>45686</v>
      </c>
      <c r="B2873" s="1">
        <v>45686.804956689812</v>
      </c>
      <c r="C2873" s="3">
        <f t="shared" si="44"/>
        <v>19</v>
      </c>
      <c r="D2873" s="3" t="s">
        <v>4</v>
      </c>
      <c r="E2873" s="3" t="s">
        <v>1159</v>
      </c>
      <c r="F2873" s="4">
        <v>30.86</v>
      </c>
      <c r="G2873" s="3" t="s">
        <v>20</v>
      </c>
      <c r="H2873" s="3" t="str">
        <f t="shared" si="45"/>
        <v>Night</v>
      </c>
      <c r="I2873" s="3">
        <f t="shared" si="46"/>
        <v>3</v>
      </c>
      <c r="J2873" s="3">
        <f t="shared" si="47"/>
        <v>1</v>
      </c>
    </row>
    <row r="2874" spans="1:10" ht="14.25" customHeight="1" x14ac:dyDescent="0.45">
      <c r="A2874" s="5">
        <v>45686</v>
      </c>
      <c r="B2874" s="1">
        <v>45686.805957118057</v>
      </c>
      <c r="C2874" s="3">
        <f t="shared" si="44"/>
        <v>19</v>
      </c>
      <c r="D2874" s="3" t="s">
        <v>4</v>
      </c>
      <c r="E2874" s="3" t="s">
        <v>1159</v>
      </c>
      <c r="F2874" s="4">
        <v>21.06</v>
      </c>
      <c r="G2874" s="3" t="s">
        <v>41</v>
      </c>
      <c r="H2874" s="3" t="str">
        <f t="shared" si="45"/>
        <v>Night</v>
      </c>
      <c r="I2874" s="3">
        <f t="shared" si="46"/>
        <v>3</v>
      </c>
      <c r="J2874" s="3">
        <f t="shared" si="47"/>
        <v>1</v>
      </c>
    </row>
    <row r="2875" spans="1:10" ht="14.25" customHeight="1" x14ac:dyDescent="0.45">
      <c r="A2875" s="5">
        <v>45687</v>
      </c>
      <c r="B2875" s="1">
        <v>45687.387564097226</v>
      </c>
      <c r="C2875" s="3">
        <f t="shared" si="44"/>
        <v>9</v>
      </c>
      <c r="D2875" s="3" t="s">
        <v>4</v>
      </c>
      <c r="E2875" s="3" t="s">
        <v>244</v>
      </c>
      <c r="F2875" s="4">
        <v>30.86</v>
      </c>
      <c r="G2875" s="3" t="s">
        <v>20</v>
      </c>
      <c r="H2875" s="3" t="str">
        <f t="shared" si="45"/>
        <v>Morning</v>
      </c>
      <c r="I2875" s="3">
        <f t="shared" si="46"/>
        <v>4</v>
      </c>
      <c r="J2875" s="3">
        <f t="shared" si="47"/>
        <v>1</v>
      </c>
    </row>
    <row r="2876" spans="1:10" ht="14.25" customHeight="1" x14ac:dyDescent="0.45">
      <c r="A2876" s="5">
        <v>45687</v>
      </c>
      <c r="B2876" s="1">
        <v>45687.425391990742</v>
      </c>
      <c r="C2876" s="3">
        <f t="shared" si="44"/>
        <v>10</v>
      </c>
      <c r="D2876" s="3" t="s">
        <v>4</v>
      </c>
      <c r="E2876" s="3" t="s">
        <v>296</v>
      </c>
      <c r="F2876" s="4">
        <v>30.86</v>
      </c>
      <c r="G2876" s="3" t="s">
        <v>20</v>
      </c>
      <c r="H2876" s="3" t="str">
        <f t="shared" si="45"/>
        <v>Morning</v>
      </c>
      <c r="I2876" s="3">
        <f t="shared" si="46"/>
        <v>4</v>
      </c>
      <c r="J2876" s="3">
        <f t="shared" si="47"/>
        <v>1</v>
      </c>
    </row>
    <row r="2877" spans="1:10" ht="14.25" customHeight="1" x14ac:dyDescent="0.45">
      <c r="A2877" s="5">
        <v>45687</v>
      </c>
      <c r="B2877" s="1">
        <v>45687.476726562498</v>
      </c>
      <c r="C2877" s="3">
        <f t="shared" si="44"/>
        <v>11</v>
      </c>
      <c r="D2877" s="3" t="s">
        <v>4</v>
      </c>
      <c r="E2877" s="3" t="s">
        <v>882</v>
      </c>
      <c r="F2877" s="4">
        <v>25.96</v>
      </c>
      <c r="G2877" s="3" t="s">
        <v>34</v>
      </c>
      <c r="H2877" s="3" t="str">
        <f t="shared" si="45"/>
        <v>Morning</v>
      </c>
      <c r="I2877" s="3">
        <f t="shared" si="46"/>
        <v>4</v>
      </c>
      <c r="J2877" s="3">
        <f t="shared" si="47"/>
        <v>1</v>
      </c>
    </row>
    <row r="2878" spans="1:10" ht="14.25" customHeight="1" x14ac:dyDescent="0.45">
      <c r="A2878" s="5">
        <v>45687</v>
      </c>
      <c r="B2878" s="1">
        <v>45687.529348518518</v>
      </c>
      <c r="C2878" s="3">
        <f t="shared" si="44"/>
        <v>12</v>
      </c>
      <c r="D2878" s="3" t="s">
        <v>4</v>
      </c>
      <c r="E2878" s="3" t="s">
        <v>1160</v>
      </c>
      <c r="F2878" s="4">
        <v>35.76</v>
      </c>
      <c r="G2878" s="3" t="s">
        <v>15</v>
      </c>
      <c r="H2878" s="3" t="str">
        <f t="shared" si="45"/>
        <v>Afternoon</v>
      </c>
      <c r="I2878" s="3">
        <f t="shared" si="46"/>
        <v>4</v>
      </c>
      <c r="J2878" s="3">
        <f t="shared" si="47"/>
        <v>1</v>
      </c>
    </row>
    <row r="2879" spans="1:10" ht="14.25" customHeight="1" x14ac:dyDescent="0.45">
      <c r="A2879" s="5">
        <v>45687</v>
      </c>
      <c r="B2879" s="1">
        <v>45687.543064212965</v>
      </c>
      <c r="C2879" s="3">
        <f t="shared" si="44"/>
        <v>13</v>
      </c>
      <c r="D2879" s="3" t="s">
        <v>4</v>
      </c>
      <c r="E2879" s="3" t="s">
        <v>1161</v>
      </c>
      <c r="F2879" s="4">
        <v>25.96</v>
      </c>
      <c r="G2879" s="3" t="s">
        <v>17</v>
      </c>
      <c r="H2879" s="3" t="str">
        <f t="shared" si="45"/>
        <v>Afternoon</v>
      </c>
      <c r="I2879" s="3">
        <f t="shared" si="46"/>
        <v>4</v>
      </c>
      <c r="J2879" s="3">
        <f t="shared" si="47"/>
        <v>1</v>
      </c>
    </row>
    <row r="2880" spans="1:10" ht="14.25" customHeight="1" x14ac:dyDescent="0.45">
      <c r="A2880" s="5">
        <v>45687</v>
      </c>
      <c r="B2880" s="1">
        <v>45687.612294872684</v>
      </c>
      <c r="C2880" s="3">
        <f t="shared" si="44"/>
        <v>14</v>
      </c>
      <c r="D2880" s="3" t="s">
        <v>4</v>
      </c>
      <c r="E2880" s="3" t="s">
        <v>1162</v>
      </c>
      <c r="F2880" s="4">
        <v>30.86</v>
      </c>
      <c r="G2880" s="3" t="s">
        <v>20</v>
      </c>
      <c r="H2880" s="3" t="str">
        <f t="shared" si="45"/>
        <v>Afternoon</v>
      </c>
      <c r="I2880" s="3">
        <f t="shared" si="46"/>
        <v>4</v>
      </c>
      <c r="J2880" s="3">
        <f t="shared" si="47"/>
        <v>1</v>
      </c>
    </row>
    <row r="2881" spans="1:10" ht="14.25" customHeight="1" x14ac:dyDescent="0.45">
      <c r="A2881" s="5">
        <v>45687</v>
      </c>
      <c r="B2881" s="1">
        <v>45687.721393564818</v>
      </c>
      <c r="C2881" s="3">
        <f t="shared" si="44"/>
        <v>17</v>
      </c>
      <c r="D2881" s="3" t="s">
        <v>4</v>
      </c>
      <c r="E2881" s="3" t="s">
        <v>1163</v>
      </c>
      <c r="F2881" s="4">
        <v>35.76</v>
      </c>
      <c r="G2881" s="3" t="s">
        <v>15</v>
      </c>
      <c r="H2881" s="3" t="str">
        <f t="shared" si="45"/>
        <v>Night</v>
      </c>
      <c r="I2881" s="3">
        <f t="shared" si="46"/>
        <v>4</v>
      </c>
      <c r="J2881" s="3">
        <f t="shared" si="47"/>
        <v>1</v>
      </c>
    </row>
    <row r="2882" spans="1:10" ht="14.25" customHeight="1" x14ac:dyDescent="0.45">
      <c r="A2882" s="5">
        <v>45687</v>
      </c>
      <c r="B2882" s="1">
        <v>45687.766743657405</v>
      </c>
      <c r="C2882" s="3">
        <f t="shared" si="44"/>
        <v>18</v>
      </c>
      <c r="D2882" s="3" t="s">
        <v>4</v>
      </c>
      <c r="E2882" s="3" t="s">
        <v>1089</v>
      </c>
      <c r="F2882" s="4">
        <v>30.86</v>
      </c>
      <c r="G2882" s="3" t="s">
        <v>20</v>
      </c>
      <c r="H2882" s="3" t="str">
        <f t="shared" si="45"/>
        <v>Night</v>
      </c>
      <c r="I2882" s="3">
        <f t="shared" si="46"/>
        <v>4</v>
      </c>
      <c r="J2882" s="3">
        <f t="shared" si="47"/>
        <v>1</v>
      </c>
    </row>
    <row r="2883" spans="1:10" ht="14.25" customHeight="1" x14ac:dyDescent="0.45">
      <c r="A2883" s="5">
        <v>45687</v>
      </c>
      <c r="B2883" s="1">
        <v>45687.779046967589</v>
      </c>
      <c r="C2883" s="3">
        <f t="shared" si="44"/>
        <v>18</v>
      </c>
      <c r="D2883" s="3" t="s">
        <v>4</v>
      </c>
      <c r="E2883" s="3" t="s">
        <v>1164</v>
      </c>
      <c r="F2883" s="4">
        <v>25.96</v>
      </c>
      <c r="G2883" s="3" t="s">
        <v>34</v>
      </c>
      <c r="H2883" s="3" t="str">
        <f t="shared" si="45"/>
        <v>Night</v>
      </c>
      <c r="I2883" s="3">
        <f t="shared" si="46"/>
        <v>4</v>
      </c>
      <c r="J2883" s="3">
        <f t="shared" si="47"/>
        <v>1</v>
      </c>
    </row>
    <row r="2884" spans="1:10" ht="14.25" customHeight="1" x14ac:dyDescent="0.45">
      <c r="A2884" s="5">
        <v>45688</v>
      </c>
      <c r="B2884" s="1">
        <v>45688.361706585645</v>
      </c>
      <c r="C2884" s="3">
        <f t="shared" si="44"/>
        <v>8</v>
      </c>
      <c r="D2884" s="3" t="s">
        <v>4</v>
      </c>
      <c r="E2884" s="3" t="s">
        <v>161</v>
      </c>
      <c r="F2884" s="4">
        <v>25.96</v>
      </c>
      <c r="G2884" s="3" t="s">
        <v>17</v>
      </c>
      <c r="H2884" s="3" t="str">
        <f t="shared" si="45"/>
        <v>Morning</v>
      </c>
      <c r="I2884" s="3">
        <f t="shared" si="46"/>
        <v>5</v>
      </c>
      <c r="J2884" s="3">
        <f t="shared" si="47"/>
        <v>1</v>
      </c>
    </row>
    <row r="2885" spans="1:10" ht="14.25" customHeight="1" x14ac:dyDescent="0.45">
      <c r="A2885" s="5">
        <v>45688</v>
      </c>
      <c r="B2885" s="1">
        <v>45688.362323263886</v>
      </c>
      <c r="C2885" s="3">
        <f t="shared" si="44"/>
        <v>8</v>
      </c>
      <c r="D2885" s="3" t="s">
        <v>4</v>
      </c>
      <c r="E2885" s="3" t="s">
        <v>161</v>
      </c>
      <c r="F2885" s="4">
        <v>30.86</v>
      </c>
      <c r="G2885" s="3" t="s">
        <v>20</v>
      </c>
      <c r="H2885" s="3" t="str">
        <f t="shared" si="45"/>
        <v>Morning</v>
      </c>
      <c r="I2885" s="3">
        <f t="shared" si="46"/>
        <v>5</v>
      </c>
      <c r="J2885" s="3">
        <f t="shared" si="47"/>
        <v>1</v>
      </c>
    </row>
    <row r="2886" spans="1:10" ht="14.25" customHeight="1" x14ac:dyDescent="0.45">
      <c r="A2886" s="5">
        <v>45688</v>
      </c>
      <c r="B2886" s="1">
        <v>45688.386977106478</v>
      </c>
      <c r="C2886" s="3">
        <f t="shared" si="44"/>
        <v>9</v>
      </c>
      <c r="D2886" s="3" t="s">
        <v>4</v>
      </c>
      <c r="E2886" s="3" t="s">
        <v>324</v>
      </c>
      <c r="F2886" s="4">
        <v>30.86</v>
      </c>
      <c r="G2886" s="3" t="s">
        <v>20</v>
      </c>
      <c r="H2886" s="3" t="str">
        <f t="shared" si="45"/>
        <v>Morning</v>
      </c>
      <c r="I2886" s="3">
        <f t="shared" si="46"/>
        <v>5</v>
      </c>
      <c r="J2886" s="3">
        <f t="shared" si="47"/>
        <v>1</v>
      </c>
    </row>
    <row r="2887" spans="1:10" ht="14.25" customHeight="1" x14ac:dyDescent="0.45">
      <c r="A2887" s="5">
        <v>45688</v>
      </c>
      <c r="B2887" s="1">
        <v>45688.389015983797</v>
      </c>
      <c r="C2887" s="3">
        <f t="shared" si="44"/>
        <v>9</v>
      </c>
      <c r="D2887" s="3" t="s">
        <v>4</v>
      </c>
      <c r="E2887" s="3" t="s">
        <v>1165</v>
      </c>
      <c r="F2887" s="4">
        <v>35.76</v>
      </c>
      <c r="G2887" s="3" t="s">
        <v>24</v>
      </c>
      <c r="H2887" s="3" t="str">
        <f t="shared" si="45"/>
        <v>Morning</v>
      </c>
      <c r="I2887" s="3">
        <f t="shared" si="46"/>
        <v>5</v>
      </c>
      <c r="J2887" s="3">
        <f t="shared" si="47"/>
        <v>1</v>
      </c>
    </row>
    <row r="2888" spans="1:10" ht="14.25" customHeight="1" x14ac:dyDescent="0.45">
      <c r="A2888" s="5">
        <v>45688</v>
      </c>
      <c r="B2888" s="1">
        <v>45688.393596828704</v>
      </c>
      <c r="C2888" s="3">
        <f t="shared" si="44"/>
        <v>9</v>
      </c>
      <c r="D2888" s="3" t="s">
        <v>4</v>
      </c>
      <c r="E2888" s="3" t="s">
        <v>353</v>
      </c>
      <c r="F2888" s="4">
        <v>35.76</v>
      </c>
      <c r="G2888" s="3" t="s">
        <v>49</v>
      </c>
      <c r="H2888" s="3" t="str">
        <f t="shared" si="45"/>
        <v>Morning</v>
      </c>
      <c r="I2888" s="3">
        <f t="shared" si="46"/>
        <v>5</v>
      </c>
      <c r="J2888" s="3">
        <f t="shared" si="47"/>
        <v>1</v>
      </c>
    </row>
    <row r="2889" spans="1:10" ht="14.25" customHeight="1" x14ac:dyDescent="0.45">
      <c r="A2889" s="5">
        <v>45688</v>
      </c>
      <c r="B2889" s="1">
        <v>45688.394302523149</v>
      </c>
      <c r="C2889" s="3">
        <f t="shared" si="44"/>
        <v>9</v>
      </c>
      <c r="D2889" s="3" t="s">
        <v>4</v>
      </c>
      <c r="E2889" s="3" t="s">
        <v>353</v>
      </c>
      <c r="F2889" s="4">
        <v>35.76</v>
      </c>
      <c r="G2889" s="3" t="s">
        <v>49</v>
      </c>
      <c r="H2889" s="3" t="str">
        <f t="shared" si="45"/>
        <v>Morning</v>
      </c>
      <c r="I2889" s="3">
        <f t="shared" si="46"/>
        <v>5</v>
      </c>
      <c r="J2889" s="3">
        <f t="shared" si="47"/>
        <v>1</v>
      </c>
    </row>
    <row r="2890" spans="1:10" ht="14.25" customHeight="1" x14ac:dyDescent="0.45">
      <c r="A2890" s="5">
        <v>45688</v>
      </c>
      <c r="B2890" s="1">
        <v>45688.521542141207</v>
      </c>
      <c r="C2890" s="3">
        <f t="shared" si="44"/>
        <v>12</v>
      </c>
      <c r="D2890" s="3" t="s">
        <v>4</v>
      </c>
      <c r="E2890" s="3" t="s">
        <v>1153</v>
      </c>
      <c r="F2890" s="4">
        <v>35.76</v>
      </c>
      <c r="G2890" s="3" t="s">
        <v>13</v>
      </c>
      <c r="H2890" s="3" t="str">
        <f t="shared" si="45"/>
        <v>Afternoon</v>
      </c>
      <c r="I2890" s="3">
        <f t="shared" si="46"/>
        <v>5</v>
      </c>
      <c r="J2890" s="3">
        <f t="shared" si="47"/>
        <v>1</v>
      </c>
    </row>
    <row r="2891" spans="1:10" ht="14.25" customHeight="1" x14ac:dyDescent="0.45">
      <c r="A2891" s="5">
        <v>45688</v>
      </c>
      <c r="B2891" s="1">
        <v>45688.537797638892</v>
      </c>
      <c r="C2891" s="3">
        <f t="shared" si="44"/>
        <v>12</v>
      </c>
      <c r="D2891" s="3" t="s">
        <v>4</v>
      </c>
      <c r="E2891" s="3" t="s">
        <v>527</v>
      </c>
      <c r="F2891" s="4">
        <v>35.76</v>
      </c>
      <c r="G2891" s="3" t="s">
        <v>13</v>
      </c>
      <c r="H2891" s="3" t="str">
        <f t="shared" si="45"/>
        <v>Afternoon</v>
      </c>
      <c r="I2891" s="3">
        <f t="shared" si="46"/>
        <v>5</v>
      </c>
      <c r="J2891" s="3">
        <f t="shared" si="47"/>
        <v>1</v>
      </c>
    </row>
    <row r="2892" spans="1:10" ht="14.25" customHeight="1" x14ac:dyDescent="0.45">
      <c r="A2892" s="5">
        <v>45688</v>
      </c>
      <c r="B2892" s="1">
        <v>45688.585396655093</v>
      </c>
      <c r="C2892" s="3">
        <f t="shared" si="44"/>
        <v>14</v>
      </c>
      <c r="D2892" s="3" t="s">
        <v>4</v>
      </c>
      <c r="E2892" s="3" t="s">
        <v>1166</v>
      </c>
      <c r="F2892" s="4">
        <v>35.76</v>
      </c>
      <c r="G2892" s="3" t="s">
        <v>49</v>
      </c>
      <c r="H2892" s="3" t="str">
        <f t="shared" si="45"/>
        <v>Afternoon</v>
      </c>
      <c r="I2892" s="3">
        <f t="shared" si="46"/>
        <v>5</v>
      </c>
      <c r="J2892" s="3">
        <f t="shared" si="47"/>
        <v>1</v>
      </c>
    </row>
    <row r="2893" spans="1:10" ht="14.25" customHeight="1" x14ac:dyDescent="0.45">
      <c r="A2893" s="5">
        <v>45688</v>
      </c>
      <c r="B2893" s="1">
        <v>45688.700393460647</v>
      </c>
      <c r="C2893" s="3">
        <f t="shared" si="44"/>
        <v>16</v>
      </c>
      <c r="D2893" s="3" t="s">
        <v>4</v>
      </c>
      <c r="E2893" s="3" t="s">
        <v>324</v>
      </c>
      <c r="F2893" s="4">
        <v>30.86</v>
      </c>
      <c r="G2893" s="3" t="s">
        <v>20</v>
      </c>
      <c r="H2893" s="3" t="str">
        <f t="shared" si="45"/>
        <v>Afternoon</v>
      </c>
      <c r="I2893" s="3">
        <f t="shared" si="46"/>
        <v>5</v>
      </c>
      <c r="J2893" s="3">
        <f t="shared" si="47"/>
        <v>1</v>
      </c>
    </row>
    <row r="2894" spans="1:10" ht="14.25" customHeight="1" x14ac:dyDescent="0.45">
      <c r="A2894" s="5">
        <v>45688</v>
      </c>
      <c r="B2894" s="1">
        <v>45688.941653275462</v>
      </c>
      <c r="C2894" s="3">
        <f t="shared" si="44"/>
        <v>22</v>
      </c>
      <c r="D2894" s="3" t="s">
        <v>4</v>
      </c>
      <c r="E2894" s="3" t="s">
        <v>1167</v>
      </c>
      <c r="F2894" s="4">
        <v>30.86</v>
      </c>
      <c r="G2894" s="3" t="s">
        <v>20</v>
      </c>
      <c r="H2894" s="3" t="str">
        <f t="shared" si="45"/>
        <v>Night</v>
      </c>
      <c r="I2894" s="3">
        <f t="shared" si="46"/>
        <v>5</v>
      </c>
      <c r="J2894" s="3">
        <f t="shared" si="47"/>
        <v>1</v>
      </c>
    </row>
    <row r="2895" spans="1:10" ht="14.25" customHeight="1" x14ac:dyDescent="0.45">
      <c r="A2895" s="5">
        <v>45688</v>
      </c>
      <c r="B2895" s="1">
        <v>45688.942384618058</v>
      </c>
      <c r="C2895" s="3">
        <f t="shared" si="44"/>
        <v>22</v>
      </c>
      <c r="D2895" s="3" t="s">
        <v>4</v>
      </c>
      <c r="E2895" s="3" t="s">
        <v>1168</v>
      </c>
      <c r="F2895" s="4">
        <v>25.96</v>
      </c>
      <c r="G2895" s="3" t="s">
        <v>17</v>
      </c>
      <c r="H2895" s="3" t="str">
        <f t="shared" si="45"/>
        <v>Night</v>
      </c>
      <c r="I2895" s="3">
        <f t="shared" si="46"/>
        <v>5</v>
      </c>
      <c r="J2895" s="3">
        <f t="shared" si="47"/>
        <v>1</v>
      </c>
    </row>
    <row r="2896" spans="1:10" ht="14.25" customHeight="1" x14ac:dyDescent="0.45">
      <c r="A2896" s="5">
        <v>45689</v>
      </c>
      <c r="B2896" s="1">
        <v>45689.368328819444</v>
      </c>
      <c r="C2896" s="3">
        <f t="shared" si="44"/>
        <v>8</v>
      </c>
      <c r="D2896" s="3" t="s">
        <v>4</v>
      </c>
      <c r="E2896" s="3" t="s">
        <v>324</v>
      </c>
      <c r="F2896" s="4">
        <v>30.86</v>
      </c>
      <c r="G2896" s="3" t="s">
        <v>20</v>
      </c>
      <c r="H2896" s="3" t="str">
        <f t="shared" si="45"/>
        <v>Morning</v>
      </c>
      <c r="I2896" s="3">
        <f t="shared" si="46"/>
        <v>6</v>
      </c>
      <c r="J2896" s="3">
        <f t="shared" si="47"/>
        <v>2</v>
      </c>
    </row>
    <row r="2897" spans="1:10" ht="14.25" customHeight="1" x14ac:dyDescent="0.45">
      <c r="A2897" s="5">
        <v>45689</v>
      </c>
      <c r="B2897" s="1">
        <v>45689.421792233799</v>
      </c>
      <c r="C2897" s="3">
        <f t="shared" si="44"/>
        <v>10</v>
      </c>
      <c r="D2897" s="3" t="s">
        <v>4</v>
      </c>
      <c r="E2897" s="3" t="s">
        <v>244</v>
      </c>
      <c r="F2897" s="4">
        <v>30.86</v>
      </c>
      <c r="G2897" s="3" t="s">
        <v>20</v>
      </c>
      <c r="H2897" s="3" t="str">
        <f t="shared" si="45"/>
        <v>Morning</v>
      </c>
      <c r="I2897" s="3">
        <f t="shared" si="46"/>
        <v>6</v>
      </c>
      <c r="J2897" s="3">
        <f t="shared" si="47"/>
        <v>2</v>
      </c>
    </row>
    <row r="2898" spans="1:10" ht="14.25" customHeight="1" x14ac:dyDescent="0.45">
      <c r="A2898" s="5">
        <v>45689</v>
      </c>
      <c r="B2898" s="1">
        <v>45689.551928692126</v>
      </c>
      <c r="C2898" s="3">
        <f t="shared" si="44"/>
        <v>13</v>
      </c>
      <c r="D2898" s="3" t="s">
        <v>4</v>
      </c>
      <c r="E2898" s="3" t="s">
        <v>161</v>
      </c>
      <c r="F2898" s="4">
        <v>25.96</v>
      </c>
      <c r="G2898" s="3" t="s">
        <v>34</v>
      </c>
      <c r="H2898" s="3" t="str">
        <f t="shared" si="45"/>
        <v>Afternoon</v>
      </c>
      <c r="I2898" s="3">
        <f t="shared" si="46"/>
        <v>6</v>
      </c>
      <c r="J2898" s="3">
        <f t="shared" si="47"/>
        <v>2</v>
      </c>
    </row>
    <row r="2899" spans="1:10" ht="14.25" customHeight="1" x14ac:dyDescent="0.45">
      <c r="A2899" s="5">
        <v>45689</v>
      </c>
      <c r="B2899" s="1">
        <v>45689.552421793982</v>
      </c>
      <c r="C2899" s="3">
        <f t="shared" si="44"/>
        <v>13</v>
      </c>
      <c r="D2899" s="3" t="s">
        <v>4</v>
      </c>
      <c r="E2899" s="3" t="s">
        <v>161</v>
      </c>
      <c r="F2899" s="4">
        <v>25.96</v>
      </c>
      <c r="G2899" s="3" t="s">
        <v>34</v>
      </c>
      <c r="H2899" s="3" t="str">
        <f t="shared" si="45"/>
        <v>Afternoon</v>
      </c>
      <c r="I2899" s="3">
        <f t="shared" si="46"/>
        <v>6</v>
      </c>
      <c r="J2899" s="3">
        <f t="shared" si="47"/>
        <v>2</v>
      </c>
    </row>
    <row r="2900" spans="1:10" ht="14.25" customHeight="1" x14ac:dyDescent="0.45">
      <c r="A2900" s="5">
        <v>45689</v>
      </c>
      <c r="B2900" s="1">
        <v>45689.607857303243</v>
      </c>
      <c r="C2900" s="3">
        <f t="shared" si="44"/>
        <v>14</v>
      </c>
      <c r="D2900" s="3" t="s">
        <v>4</v>
      </c>
      <c r="E2900" s="3" t="s">
        <v>1169</v>
      </c>
      <c r="F2900" s="4">
        <v>35.76</v>
      </c>
      <c r="G2900" s="3" t="s">
        <v>49</v>
      </c>
      <c r="H2900" s="3" t="str">
        <f t="shared" si="45"/>
        <v>Afternoon</v>
      </c>
      <c r="I2900" s="3">
        <f t="shared" si="46"/>
        <v>6</v>
      </c>
      <c r="J2900" s="3">
        <f t="shared" si="47"/>
        <v>2</v>
      </c>
    </row>
    <row r="2901" spans="1:10" ht="14.25" customHeight="1" x14ac:dyDescent="0.45">
      <c r="A2901" s="5">
        <v>45689</v>
      </c>
      <c r="B2901" s="1">
        <v>45689.608525578704</v>
      </c>
      <c r="C2901" s="3">
        <f t="shared" si="44"/>
        <v>14</v>
      </c>
      <c r="D2901" s="3" t="s">
        <v>4</v>
      </c>
      <c r="E2901" s="3" t="s">
        <v>1169</v>
      </c>
      <c r="F2901" s="4">
        <v>35.76</v>
      </c>
      <c r="G2901" s="3" t="s">
        <v>49</v>
      </c>
      <c r="H2901" s="3" t="str">
        <f t="shared" si="45"/>
        <v>Afternoon</v>
      </c>
      <c r="I2901" s="3">
        <f t="shared" si="46"/>
        <v>6</v>
      </c>
      <c r="J2901" s="3">
        <f t="shared" si="47"/>
        <v>2</v>
      </c>
    </row>
    <row r="2902" spans="1:10" ht="14.25" customHeight="1" x14ac:dyDescent="0.45">
      <c r="A2902" s="5">
        <v>45689</v>
      </c>
      <c r="B2902" s="1">
        <v>45689.659710081018</v>
      </c>
      <c r="C2902" s="3">
        <f t="shared" si="44"/>
        <v>15</v>
      </c>
      <c r="D2902" s="3" t="s">
        <v>4</v>
      </c>
      <c r="E2902" s="3" t="s">
        <v>1089</v>
      </c>
      <c r="F2902" s="4">
        <v>35.76</v>
      </c>
      <c r="G2902" s="3" t="s">
        <v>13</v>
      </c>
      <c r="H2902" s="3" t="str">
        <f t="shared" si="45"/>
        <v>Afternoon</v>
      </c>
      <c r="I2902" s="3">
        <f t="shared" si="46"/>
        <v>6</v>
      </c>
      <c r="J2902" s="3">
        <f t="shared" si="47"/>
        <v>2</v>
      </c>
    </row>
    <row r="2903" spans="1:10" ht="14.25" customHeight="1" x14ac:dyDescent="0.45">
      <c r="A2903" s="5">
        <v>45689</v>
      </c>
      <c r="B2903" s="1">
        <v>45689.789749583331</v>
      </c>
      <c r="C2903" s="3">
        <f t="shared" si="44"/>
        <v>18</v>
      </c>
      <c r="D2903" s="3" t="s">
        <v>4</v>
      </c>
      <c r="E2903" s="3" t="s">
        <v>1134</v>
      </c>
      <c r="F2903" s="4">
        <v>35.76</v>
      </c>
      <c r="G2903" s="3" t="s">
        <v>49</v>
      </c>
      <c r="H2903" s="3" t="str">
        <f t="shared" si="45"/>
        <v>Night</v>
      </c>
      <c r="I2903" s="3">
        <f t="shared" si="46"/>
        <v>6</v>
      </c>
      <c r="J2903" s="3">
        <f t="shared" si="47"/>
        <v>2</v>
      </c>
    </row>
    <row r="2904" spans="1:10" ht="14.25" customHeight="1" x14ac:dyDescent="0.45">
      <c r="A2904" s="5">
        <v>45689</v>
      </c>
      <c r="B2904" s="1">
        <v>45689.828651655094</v>
      </c>
      <c r="C2904" s="3">
        <f t="shared" si="44"/>
        <v>19</v>
      </c>
      <c r="D2904" s="3" t="s">
        <v>4</v>
      </c>
      <c r="E2904" s="3" t="s">
        <v>244</v>
      </c>
      <c r="F2904" s="4">
        <v>30.86</v>
      </c>
      <c r="G2904" s="3" t="s">
        <v>20</v>
      </c>
      <c r="H2904" s="3" t="str">
        <f t="shared" si="45"/>
        <v>Night</v>
      </c>
      <c r="I2904" s="3">
        <f t="shared" si="46"/>
        <v>6</v>
      </c>
      <c r="J2904" s="3">
        <f t="shared" si="47"/>
        <v>2</v>
      </c>
    </row>
    <row r="2905" spans="1:10" ht="14.25" customHeight="1" x14ac:dyDescent="0.45">
      <c r="A2905" s="5">
        <v>45689</v>
      </c>
      <c r="B2905" s="1">
        <v>45689.829445208336</v>
      </c>
      <c r="C2905" s="3">
        <f t="shared" si="44"/>
        <v>19</v>
      </c>
      <c r="D2905" s="3" t="s">
        <v>4</v>
      </c>
      <c r="E2905" s="3" t="s">
        <v>244</v>
      </c>
      <c r="F2905" s="4">
        <v>30.86</v>
      </c>
      <c r="G2905" s="3" t="s">
        <v>20</v>
      </c>
      <c r="H2905" s="3" t="str">
        <f t="shared" si="45"/>
        <v>Night</v>
      </c>
      <c r="I2905" s="3">
        <f t="shared" si="46"/>
        <v>6</v>
      </c>
      <c r="J2905" s="3">
        <f t="shared" si="47"/>
        <v>2</v>
      </c>
    </row>
    <row r="2906" spans="1:10" ht="14.25" customHeight="1" x14ac:dyDescent="0.45">
      <c r="A2906" s="5">
        <v>45689</v>
      </c>
      <c r="B2906" s="1">
        <v>45689.900715000003</v>
      </c>
      <c r="C2906" s="3">
        <f t="shared" si="44"/>
        <v>21</v>
      </c>
      <c r="D2906" s="3" t="s">
        <v>4</v>
      </c>
      <c r="E2906" s="3" t="s">
        <v>447</v>
      </c>
      <c r="F2906" s="4">
        <v>30.86</v>
      </c>
      <c r="G2906" s="3" t="s">
        <v>20</v>
      </c>
      <c r="H2906" s="3" t="str">
        <f t="shared" si="45"/>
        <v>Night</v>
      </c>
      <c r="I2906" s="3">
        <f t="shared" si="46"/>
        <v>6</v>
      </c>
      <c r="J2906" s="3">
        <f t="shared" si="47"/>
        <v>2</v>
      </c>
    </row>
    <row r="2907" spans="1:10" ht="14.25" customHeight="1" x14ac:dyDescent="0.45">
      <c r="A2907" s="5">
        <v>45690</v>
      </c>
      <c r="B2907" s="1">
        <v>45690.455809490741</v>
      </c>
      <c r="C2907" s="3">
        <f t="shared" si="44"/>
        <v>10</v>
      </c>
      <c r="D2907" s="3" t="s">
        <v>4</v>
      </c>
      <c r="E2907" s="3" t="s">
        <v>1152</v>
      </c>
      <c r="F2907" s="4">
        <v>35.76</v>
      </c>
      <c r="G2907" s="3" t="s">
        <v>49</v>
      </c>
      <c r="H2907" s="3" t="str">
        <f t="shared" si="45"/>
        <v>Morning</v>
      </c>
      <c r="I2907" s="3">
        <f t="shared" si="46"/>
        <v>7</v>
      </c>
      <c r="J2907" s="3">
        <f t="shared" si="47"/>
        <v>2</v>
      </c>
    </row>
    <row r="2908" spans="1:10" ht="14.25" customHeight="1" x14ac:dyDescent="0.45">
      <c r="A2908" s="5">
        <v>45690</v>
      </c>
      <c r="B2908" s="1">
        <v>45690.456687268517</v>
      </c>
      <c r="C2908" s="3">
        <f t="shared" si="44"/>
        <v>10</v>
      </c>
      <c r="D2908" s="3" t="s">
        <v>4</v>
      </c>
      <c r="E2908" s="3" t="s">
        <v>1152</v>
      </c>
      <c r="F2908" s="4">
        <v>35.76</v>
      </c>
      <c r="G2908" s="3" t="s">
        <v>49</v>
      </c>
      <c r="H2908" s="3" t="str">
        <f t="shared" si="45"/>
        <v>Morning</v>
      </c>
      <c r="I2908" s="3">
        <f t="shared" si="46"/>
        <v>7</v>
      </c>
      <c r="J2908" s="3">
        <f t="shared" si="47"/>
        <v>2</v>
      </c>
    </row>
    <row r="2909" spans="1:10" ht="14.25" customHeight="1" x14ac:dyDescent="0.45">
      <c r="A2909" s="5">
        <v>45690</v>
      </c>
      <c r="B2909" s="1">
        <v>45690.537872395835</v>
      </c>
      <c r="C2909" s="3">
        <f t="shared" si="44"/>
        <v>12</v>
      </c>
      <c r="D2909" s="3" t="s">
        <v>4</v>
      </c>
      <c r="E2909" s="3" t="s">
        <v>1170</v>
      </c>
      <c r="F2909" s="4">
        <v>35.76</v>
      </c>
      <c r="G2909" s="3" t="s">
        <v>13</v>
      </c>
      <c r="H2909" s="3" t="str">
        <f t="shared" si="45"/>
        <v>Afternoon</v>
      </c>
      <c r="I2909" s="3">
        <f t="shared" si="46"/>
        <v>7</v>
      </c>
      <c r="J2909" s="3">
        <f t="shared" si="47"/>
        <v>2</v>
      </c>
    </row>
    <row r="2910" spans="1:10" ht="14.25" customHeight="1" x14ac:dyDescent="0.45">
      <c r="A2910" s="5">
        <v>45690</v>
      </c>
      <c r="B2910" s="1">
        <v>45690.538942743056</v>
      </c>
      <c r="C2910" s="3">
        <f t="shared" si="44"/>
        <v>12</v>
      </c>
      <c r="D2910" s="3" t="s">
        <v>4</v>
      </c>
      <c r="E2910" s="3" t="s">
        <v>1171</v>
      </c>
      <c r="F2910" s="4">
        <v>35.76</v>
      </c>
      <c r="G2910" s="3" t="s">
        <v>13</v>
      </c>
      <c r="H2910" s="3" t="str">
        <f t="shared" si="45"/>
        <v>Afternoon</v>
      </c>
      <c r="I2910" s="3">
        <f t="shared" si="46"/>
        <v>7</v>
      </c>
      <c r="J2910" s="3">
        <f t="shared" si="47"/>
        <v>2</v>
      </c>
    </row>
    <row r="2911" spans="1:10" ht="14.25" customHeight="1" x14ac:dyDescent="0.45">
      <c r="A2911" s="5">
        <v>45690</v>
      </c>
      <c r="B2911" s="1">
        <v>45690.599274571759</v>
      </c>
      <c r="C2911" s="3">
        <f t="shared" si="44"/>
        <v>14</v>
      </c>
      <c r="D2911" s="3" t="s">
        <v>4</v>
      </c>
      <c r="E2911" s="3" t="s">
        <v>285</v>
      </c>
      <c r="F2911" s="4">
        <v>30.86</v>
      </c>
      <c r="G2911" s="3" t="s">
        <v>20</v>
      </c>
      <c r="H2911" s="3" t="str">
        <f t="shared" si="45"/>
        <v>Afternoon</v>
      </c>
      <c r="I2911" s="3">
        <f t="shared" si="46"/>
        <v>7</v>
      </c>
      <c r="J2911" s="3">
        <f t="shared" si="47"/>
        <v>2</v>
      </c>
    </row>
    <row r="2912" spans="1:10" ht="14.25" customHeight="1" x14ac:dyDescent="0.45">
      <c r="A2912" s="5">
        <v>45690</v>
      </c>
      <c r="B2912" s="1">
        <v>45690.698008310188</v>
      </c>
      <c r="C2912" s="3">
        <f t="shared" si="44"/>
        <v>16</v>
      </c>
      <c r="D2912" s="3" t="s">
        <v>4</v>
      </c>
      <c r="E2912" s="3" t="s">
        <v>527</v>
      </c>
      <c r="F2912" s="4">
        <v>35.76</v>
      </c>
      <c r="G2912" s="3" t="s">
        <v>13</v>
      </c>
      <c r="H2912" s="3" t="str">
        <f t="shared" si="45"/>
        <v>Afternoon</v>
      </c>
      <c r="I2912" s="3">
        <f t="shared" si="46"/>
        <v>7</v>
      </c>
      <c r="J2912" s="3">
        <f t="shared" si="47"/>
        <v>2</v>
      </c>
    </row>
    <row r="2913" spans="1:10" ht="14.25" customHeight="1" x14ac:dyDescent="0.45">
      <c r="A2913" s="5">
        <v>45690</v>
      </c>
      <c r="B2913" s="1">
        <v>45690.69927341435</v>
      </c>
      <c r="C2913" s="3">
        <f t="shared" si="44"/>
        <v>16</v>
      </c>
      <c r="D2913" s="3" t="s">
        <v>4</v>
      </c>
      <c r="E2913" s="3" t="s">
        <v>1172</v>
      </c>
      <c r="F2913" s="4">
        <v>35.76</v>
      </c>
      <c r="G2913" s="3" t="s">
        <v>13</v>
      </c>
      <c r="H2913" s="3" t="str">
        <f t="shared" si="45"/>
        <v>Afternoon</v>
      </c>
      <c r="I2913" s="3">
        <f t="shared" si="46"/>
        <v>7</v>
      </c>
      <c r="J2913" s="3">
        <f t="shared" si="47"/>
        <v>2</v>
      </c>
    </row>
    <row r="2914" spans="1:10" ht="14.25" customHeight="1" x14ac:dyDescent="0.45">
      <c r="A2914" s="5">
        <v>45691</v>
      </c>
      <c r="B2914" s="1">
        <v>45691.294036921296</v>
      </c>
      <c r="C2914" s="3">
        <f t="shared" si="44"/>
        <v>7</v>
      </c>
      <c r="D2914" s="3" t="s">
        <v>4</v>
      </c>
      <c r="E2914" s="3" t="s">
        <v>1172</v>
      </c>
      <c r="F2914" s="4">
        <v>35.76</v>
      </c>
      <c r="G2914" s="3" t="s">
        <v>49</v>
      </c>
      <c r="H2914" s="3" t="str">
        <f t="shared" si="45"/>
        <v>Morning</v>
      </c>
      <c r="I2914" s="3">
        <f t="shared" si="46"/>
        <v>1</v>
      </c>
      <c r="J2914" s="3">
        <f t="shared" si="47"/>
        <v>2</v>
      </c>
    </row>
    <row r="2915" spans="1:10" ht="14.25" customHeight="1" x14ac:dyDescent="0.45">
      <c r="A2915" s="5">
        <v>45691</v>
      </c>
      <c r="B2915" s="1">
        <v>45691.295099178242</v>
      </c>
      <c r="C2915" s="3">
        <f t="shared" si="44"/>
        <v>7</v>
      </c>
      <c r="D2915" s="3" t="s">
        <v>4</v>
      </c>
      <c r="E2915" s="3" t="s">
        <v>1172</v>
      </c>
      <c r="F2915" s="4">
        <v>30.86</v>
      </c>
      <c r="G2915" s="3" t="s">
        <v>20</v>
      </c>
      <c r="H2915" s="3" t="str">
        <f t="shared" si="45"/>
        <v>Morning</v>
      </c>
      <c r="I2915" s="3">
        <f t="shared" si="46"/>
        <v>1</v>
      </c>
      <c r="J2915" s="3">
        <f t="shared" si="47"/>
        <v>2</v>
      </c>
    </row>
    <row r="2916" spans="1:10" ht="14.25" customHeight="1" x14ac:dyDescent="0.45">
      <c r="A2916" s="5">
        <v>45691</v>
      </c>
      <c r="B2916" s="1">
        <v>45691.336153090277</v>
      </c>
      <c r="C2916" s="3">
        <f t="shared" si="44"/>
        <v>8</v>
      </c>
      <c r="D2916" s="3" t="s">
        <v>4</v>
      </c>
      <c r="E2916" s="3" t="s">
        <v>1172</v>
      </c>
      <c r="F2916" s="4">
        <v>21.06</v>
      </c>
      <c r="G2916" s="3" t="s">
        <v>41</v>
      </c>
      <c r="H2916" s="3" t="str">
        <f t="shared" si="45"/>
        <v>Morning</v>
      </c>
      <c r="I2916" s="3">
        <f t="shared" si="46"/>
        <v>1</v>
      </c>
      <c r="J2916" s="3">
        <f t="shared" si="47"/>
        <v>2</v>
      </c>
    </row>
    <row r="2917" spans="1:10" ht="14.25" customHeight="1" x14ac:dyDescent="0.45">
      <c r="A2917" s="5">
        <v>45691</v>
      </c>
      <c r="B2917" s="1">
        <v>45691.339687118052</v>
      </c>
      <c r="C2917" s="3">
        <f t="shared" si="44"/>
        <v>8</v>
      </c>
      <c r="D2917" s="3" t="s">
        <v>4</v>
      </c>
      <c r="E2917" s="3" t="s">
        <v>1173</v>
      </c>
      <c r="F2917" s="4">
        <v>30.86</v>
      </c>
      <c r="G2917" s="3" t="s">
        <v>20</v>
      </c>
      <c r="H2917" s="3" t="str">
        <f t="shared" si="45"/>
        <v>Morning</v>
      </c>
      <c r="I2917" s="3">
        <f t="shared" si="46"/>
        <v>1</v>
      </c>
      <c r="J2917" s="3">
        <f t="shared" si="47"/>
        <v>2</v>
      </c>
    </row>
    <row r="2918" spans="1:10" ht="14.25" customHeight="1" x14ac:dyDescent="0.45">
      <c r="A2918" s="5">
        <v>45691</v>
      </c>
      <c r="B2918" s="1">
        <v>45691.427529745371</v>
      </c>
      <c r="C2918" s="3">
        <f t="shared" si="44"/>
        <v>10</v>
      </c>
      <c r="D2918" s="3" t="s">
        <v>4</v>
      </c>
      <c r="E2918" s="3" t="s">
        <v>1174</v>
      </c>
      <c r="F2918" s="4">
        <v>25.96</v>
      </c>
      <c r="G2918" s="3" t="s">
        <v>17</v>
      </c>
      <c r="H2918" s="3" t="str">
        <f t="shared" si="45"/>
        <v>Morning</v>
      </c>
      <c r="I2918" s="3">
        <f t="shared" si="46"/>
        <v>1</v>
      </c>
      <c r="J2918" s="3">
        <f t="shared" si="47"/>
        <v>2</v>
      </c>
    </row>
    <row r="2919" spans="1:10" ht="14.25" customHeight="1" x14ac:dyDescent="0.45">
      <c r="A2919" s="5">
        <v>45691</v>
      </c>
      <c r="B2919" s="1">
        <v>45691.432157592593</v>
      </c>
      <c r="C2919" s="3">
        <f t="shared" si="44"/>
        <v>10</v>
      </c>
      <c r="D2919" s="3" t="s">
        <v>4</v>
      </c>
      <c r="E2919" s="3" t="s">
        <v>1175</v>
      </c>
      <c r="F2919" s="4">
        <v>35.76</v>
      </c>
      <c r="G2919" s="3" t="s">
        <v>49</v>
      </c>
      <c r="H2919" s="3" t="str">
        <f t="shared" si="45"/>
        <v>Morning</v>
      </c>
      <c r="I2919" s="3">
        <f t="shared" si="46"/>
        <v>1</v>
      </c>
      <c r="J2919" s="3">
        <f t="shared" si="47"/>
        <v>2</v>
      </c>
    </row>
    <row r="2920" spans="1:10" ht="14.25" customHeight="1" x14ac:dyDescent="0.45">
      <c r="A2920" s="5">
        <v>45691</v>
      </c>
      <c r="B2920" s="1">
        <v>45691.451373263888</v>
      </c>
      <c r="C2920" s="3">
        <f t="shared" si="44"/>
        <v>10</v>
      </c>
      <c r="D2920" s="3" t="s">
        <v>4</v>
      </c>
      <c r="E2920" s="3" t="s">
        <v>1176</v>
      </c>
      <c r="F2920" s="4">
        <v>30.86</v>
      </c>
      <c r="G2920" s="3" t="s">
        <v>20</v>
      </c>
      <c r="H2920" s="3" t="str">
        <f t="shared" si="45"/>
        <v>Morning</v>
      </c>
      <c r="I2920" s="3">
        <f t="shared" si="46"/>
        <v>1</v>
      </c>
      <c r="J2920" s="3">
        <f t="shared" si="47"/>
        <v>2</v>
      </c>
    </row>
    <row r="2921" spans="1:10" ht="14.25" customHeight="1" x14ac:dyDescent="0.45">
      <c r="A2921" s="5">
        <v>45691</v>
      </c>
      <c r="B2921" s="1">
        <v>45691.559051724536</v>
      </c>
      <c r="C2921" s="3">
        <f t="shared" si="44"/>
        <v>13</v>
      </c>
      <c r="D2921" s="3" t="s">
        <v>4</v>
      </c>
      <c r="E2921" s="3" t="s">
        <v>1177</v>
      </c>
      <c r="F2921" s="4">
        <v>35.76</v>
      </c>
      <c r="G2921" s="3" t="s">
        <v>49</v>
      </c>
      <c r="H2921" s="3" t="str">
        <f t="shared" si="45"/>
        <v>Afternoon</v>
      </c>
      <c r="I2921" s="3">
        <f t="shared" si="46"/>
        <v>1</v>
      </c>
      <c r="J2921" s="3">
        <f t="shared" si="47"/>
        <v>2</v>
      </c>
    </row>
    <row r="2922" spans="1:10" ht="14.25" customHeight="1" x14ac:dyDescent="0.45">
      <c r="A2922" s="5">
        <v>45691</v>
      </c>
      <c r="B2922" s="1">
        <v>45691.56451009259</v>
      </c>
      <c r="C2922" s="3">
        <f t="shared" si="44"/>
        <v>13</v>
      </c>
      <c r="D2922" s="3" t="s">
        <v>4</v>
      </c>
      <c r="E2922" s="3" t="s">
        <v>1178</v>
      </c>
      <c r="F2922" s="4">
        <v>35.76</v>
      </c>
      <c r="G2922" s="3" t="s">
        <v>49</v>
      </c>
      <c r="H2922" s="3" t="str">
        <f t="shared" si="45"/>
        <v>Afternoon</v>
      </c>
      <c r="I2922" s="3">
        <f t="shared" si="46"/>
        <v>1</v>
      </c>
      <c r="J2922" s="3">
        <f t="shared" si="47"/>
        <v>2</v>
      </c>
    </row>
    <row r="2923" spans="1:10" ht="14.25" customHeight="1" x14ac:dyDescent="0.45">
      <c r="A2923" s="5">
        <v>45691</v>
      </c>
      <c r="B2923" s="1">
        <v>45691.57712130787</v>
      </c>
      <c r="C2923" s="3">
        <f t="shared" si="44"/>
        <v>13</v>
      </c>
      <c r="D2923" s="3" t="s">
        <v>4</v>
      </c>
      <c r="E2923" s="3" t="s">
        <v>1179</v>
      </c>
      <c r="F2923" s="4">
        <v>25.96</v>
      </c>
      <c r="G2923" s="3" t="s">
        <v>17</v>
      </c>
      <c r="H2923" s="3" t="str">
        <f t="shared" si="45"/>
        <v>Afternoon</v>
      </c>
      <c r="I2923" s="3">
        <f t="shared" si="46"/>
        <v>1</v>
      </c>
      <c r="J2923" s="3">
        <f t="shared" si="47"/>
        <v>2</v>
      </c>
    </row>
    <row r="2924" spans="1:10" ht="14.25" customHeight="1" x14ac:dyDescent="0.45">
      <c r="A2924" s="5">
        <v>45691</v>
      </c>
      <c r="B2924" s="1">
        <v>45691.587922673614</v>
      </c>
      <c r="C2924" s="3">
        <f t="shared" si="44"/>
        <v>14</v>
      </c>
      <c r="D2924" s="3" t="s">
        <v>4</v>
      </c>
      <c r="E2924" s="3" t="s">
        <v>1180</v>
      </c>
      <c r="F2924" s="4">
        <v>25.96</v>
      </c>
      <c r="G2924" s="3" t="s">
        <v>17</v>
      </c>
      <c r="H2924" s="3" t="str">
        <f t="shared" si="45"/>
        <v>Afternoon</v>
      </c>
      <c r="I2924" s="3">
        <f t="shared" si="46"/>
        <v>1</v>
      </c>
      <c r="J2924" s="3">
        <f t="shared" si="47"/>
        <v>2</v>
      </c>
    </row>
    <row r="2925" spans="1:10" ht="14.25" customHeight="1" x14ac:dyDescent="0.45">
      <c r="A2925" s="5">
        <v>45691</v>
      </c>
      <c r="B2925" s="1">
        <v>45691.61599766204</v>
      </c>
      <c r="C2925" s="3">
        <f t="shared" si="44"/>
        <v>14</v>
      </c>
      <c r="D2925" s="3" t="s">
        <v>4</v>
      </c>
      <c r="E2925" s="3" t="s">
        <v>37</v>
      </c>
      <c r="F2925" s="4">
        <v>35.76</v>
      </c>
      <c r="G2925" s="3" t="s">
        <v>13</v>
      </c>
      <c r="H2925" s="3" t="str">
        <f t="shared" si="45"/>
        <v>Afternoon</v>
      </c>
      <c r="I2925" s="3">
        <f t="shared" si="46"/>
        <v>1</v>
      </c>
      <c r="J2925" s="3">
        <f t="shared" si="47"/>
        <v>2</v>
      </c>
    </row>
    <row r="2926" spans="1:10" ht="14.25" customHeight="1" x14ac:dyDescent="0.45">
      <c r="A2926" s="5">
        <v>45691</v>
      </c>
      <c r="B2926" s="1">
        <v>45691.618293692132</v>
      </c>
      <c r="C2926" s="3">
        <f t="shared" si="44"/>
        <v>14</v>
      </c>
      <c r="D2926" s="3" t="s">
        <v>4</v>
      </c>
      <c r="E2926" s="3" t="s">
        <v>527</v>
      </c>
      <c r="F2926" s="4">
        <v>35.76</v>
      </c>
      <c r="G2926" s="3" t="s">
        <v>13</v>
      </c>
      <c r="H2926" s="3" t="str">
        <f t="shared" si="45"/>
        <v>Afternoon</v>
      </c>
      <c r="I2926" s="3">
        <f t="shared" si="46"/>
        <v>1</v>
      </c>
      <c r="J2926" s="3">
        <f t="shared" si="47"/>
        <v>2</v>
      </c>
    </row>
    <row r="2927" spans="1:10" ht="14.25" customHeight="1" x14ac:dyDescent="0.45">
      <c r="A2927" s="5">
        <v>45691</v>
      </c>
      <c r="B2927" s="1">
        <v>45691.626210798611</v>
      </c>
      <c r="C2927" s="3">
        <f t="shared" si="44"/>
        <v>15</v>
      </c>
      <c r="D2927" s="3" t="s">
        <v>4</v>
      </c>
      <c r="E2927" s="3" t="s">
        <v>1181</v>
      </c>
      <c r="F2927" s="4">
        <v>35.76</v>
      </c>
      <c r="G2927" s="3" t="s">
        <v>13</v>
      </c>
      <c r="H2927" s="3" t="str">
        <f t="shared" si="45"/>
        <v>Afternoon</v>
      </c>
      <c r="I2927" s="3">
        <f t="shared" si="46"/>
        <v>1</v>
      </c>
      <c r="J2927" s="3">
        <f t="shared" si="47"/>
        <v>2</v>
      </c>
    </row>
    <row r="2928" spans="1:10" ht="14.25" customHeight="1" x14ac:dyDescent="0.45">
      <c r="A2928" s="5">
        <v>45691</v>
      </c>
      <c r="B2928" s="1">
        <v>45691.653787094911</v>
      </c>
      <c r="C2928" s="3">
        <f t="shared" si="44"/>
        <v>15</v>
      </c>
      <c r="D2928" s="3" t="s">
        <v>4</v>
      </c>
      <c r="E2928" s="3" t="s">
        <v>1130</v>
      </c>
      <c r="F2928" s="4">
        <v>25.96</v>
      </c>
      <c r="G2928" s="3" t="s">
        <v>17</v>
      </c>
      <c r="H2928" s="3" t="str">
        <f t="shared" si="45"/>
        <v>Afternoon</v>
      </c>
      <c r="I2928" s="3">
        <f t="shared" si="46"/>
        <v>1</v>
      </c>
      <c r="J2928" s="3">
        <f t="shared" si="47"/>
        <v>2</v>
      </c>
    </row>
    <row r="2929" spans="1:10" ht="14.25" customHeight="1" x14ac:dyDescent="0.45">
      <c r="A2929" s="5">
        <v>45691</v>
      </c>
      <c r="B2929" s="1">
        <v>45691.70933878472</v>
      </c>
      <c r="C2929" s="3">
        <f t="shared" si="44"/>
        <v>17</v>
      </c>
      <c r="D2929" s="3" t="s">
        <v>4</v>
      </c>
      <c r="E2929" s="3" t="s">
        <v>1180</v>
      </c>
      <c r="F2929" s="4">
        <v>35.76</v>
      </c>
      <c r="G2929" s="3" t="s">
        <v>24</v>
      </c>
      <c r="H2929" s="3" t="str">
        <f t="shared" si="45"/>
        <v>Night</v>
      </c>
      <c r="I2929" s="3">
        <f t="shared" si="46"/>
        <v>1</v>
      </c>
      <c r="J2929" s="3">
        <f t="shared" si="47"/>
        <v>2</v>
      </c>
    </row>
    <row r="2930" spans="1:10" ht="14.25" customHeight="1" x14ac:dyDescent="0.45">
      <c r="A2930" s="5">
        <v>45691</v>
      </c>
      <c r="B2930" s="1">
        <v>45691.715221469909</v>
      </c>
      <c r="C2930" s="3">
        <f t="shared" si="44"/>
        <v>17</v>
      </c>
      <c r="D2930" s="3" t="s">
        <v>4</v>
      </c>
      <c r="E2930" s="3" t="s">
        <v>1182</v>
      </c>
      <c r="F2930" s="4">
        <v>30.86</v>
      </c>
      <c r="G2930" s="3" t="s">
        <v>20</v>
      </c>
      <c r="H2930" s="3" t="str">
        <f t="shared" si="45"/>
        <v>Night</v>
      </c>
      <c r="I2930" s="3">
        <f t="shared" si="46"/>
        <v>1</v>
      </c>
      <c r="J2930" s="3">
        <f t="shared" si="47"/>
        <v>2</v>
      </c>
    </row>
    <row r="2931" spans="1:10" ht="14.25" customHeight="1" x14ac:dyDescent="0.45">
      <c r="A2931" s="5">
        <v>45691</v>
      </c>
      <c r="B2931" s="1">
        <v>45691.716055428238</v>
      </c>
      <c r="C2931" s="3">
        <f t="shared" si="44"/>
        <v>17</v>
      </c>
      <c r="D2931" s="3" t="s">
        <v>4</v>
      </c>
      <c r="E2931" s="3" t="s">
        <v>1183</v>
      </c>
      <c r="F2931" s="4">
        <v>30.86</v>
      </c>
      <c r="G2931" s="3" t="s">
        <v>20</v>
      </c>
      <c r="H2931" s="3" t="str">
        <f t="shared" si="45"/>
        <v>Night</v>
      </c>
      <c r="I2931" s="3">
        <f t="shared" si="46"/>
        <v>1</v>
      </c>
      <c r="J2931" s="3">
        <f t="shared" si="47"/>
        <v>2</v>
      </c>
    </row>
    <row r="2932" spans="1:10" ht="14.25" customHeight="1" x14ac:dyDescent="0.45">
      <c r="A2932" s="5">
        <v>45691</v>
      </c>
      <c r="B2932" s="1">
        <v>45691.716727025465</v>
      </c>
      <c r="C2932" s="3">
        <f t="shared" si="44"/>
        <v>17</v>
      </c>
      <c r="D2932" s="3" t="s">
        <v>4</v>
      </c>
      <c r="E2932" s="3" t="s">
        <v>1183</v>
      </c>
      <c r="F2932" s="4">
        <v>30.86</v>
      </c>
      <c r="G2932" s="3" t="s">
        <v>20</v>
      </c>
      <c r="H2932" s="3" t="str">
        <f t="shared" si="45"/>
        <v>Night</v>
      </c>
      <c r="I2932" s="3">
        <f t="shared" si="46"/>
        <v>1</v>
      </c>
      <c r="J2932" s="3">
        <f t="shared" si="47"/>
        <v>2</v>
      </c>
    </row>
    <row r="2933" spans="1:10" ht="14.25" customHeight="1" x14ac:dyDescent="0.45">
      <c r="A2933" s="5">
        <v>45691</v>
      </c>
      <c r="B2933" s="1">
        <v>45691.717610173611</v>
      </c>
      <c r="C2933" s="3">
        <f t="shared" si="44"/>
        <v>17</v>
      </c>
      <c r="D2933" s="3" t="s">
        <v>4</v>
      </c>
      <c r="E2933" s="3" t="s">
        <v>1184</v>
      </c>
      <c r="F2933" s="4">
        <v>35.76</v>
      </c>
      <c r="G2933" s="3" t="s">
        <v>15</v>
      </c>
      <c r="H2933" s="3" t="str">
        <f t="shared" si="45"/>
        <v>Night</v>
      </c>
      <c r="I2933" s="3">
        <f t="shared" si="46"/>
        <v>1</v>
      </c>
      <c r="J2933" s="3">
        <f t="shared" si="47"/>
        <v>2</v>
      </c>
    </row>
    <row r="2934" spans="1:10" ht="14.25" customHeight="1" x14ac:dyDescent="0.45">
      <c r="A2934" s="5">
        <v>45691</v>
      </c>
      <c r="B2934" s="1">
        <v>45691.718268217592</v>
      </c>
      <c r="C2934" s="3">
        <f t="shared" si="44"/>
        <v>17</v>
      </c>
      <c r="D2934" s="3" t="s">
        <v>4</v>
      </c>
      <c r="E2934" s="3" t="s">
        <v>1184</v>
      </c>
      <c r="F2934" s="4">
        <v>35.76</v>
      </c>
      <c r="G2934" s="3" t="s">
        <v>13</v>
      </c>
      <c r="H2934" s="3" t="str">
        <f t="shared" si="45"/>
        <v>Night</v>
      </c>
      <c r="I2934" s="3">
        <f t="shared" si="46"/>
        <v>1</v>
      </c>
      <c r="J2934" s="3">
        <f t="shared" si="47"/>
        <v>2</v>
      </c>
    </row>
    <row r="2935" spans="1:10" ht="14.25" customHeight="1" x14ac:dyDescent="0.45">
      <c r="A2935" s="5">
        <v>45691</v>
      </c>
      <c r="B2935" s="1">
        <v>45691.719223391206</v>
      </c>
      <c r="C2935" s="3">
        <f t="shared" si="44"/>
        <v>17</v>
      </c>
      <c r="D2935" s="3" t="s">
        <v>4</v>
      </c>
      <c r="E2935" s="3" t="s">
        <v>1185</v>
      </c>
      <c r="F2935" s="4">
        <v>35.76</v>
      </c>
      <c r="G2935" s="3" t="s">
        <v>15</v>
      </c>
      <c r="H2935" s="3" t="str">
        <f t="shared" si="45"/>
        <v>Night</v>
      </c>
      <c r="I2935" s="3">
        <f t="shared" si="46"/>
        <v>1</v>
      </c>
      <c r="J2935" s="3">
        <f t="shared" si="47"/>
        <v>2</v>
      </c>
    </row>
    <row r="2936" spans="1:10" ht="14.25" customHeight="1" x14ac:dyDescent="0.45">
      <c r="A2936" s="5">
        <v>45691</v>
      </c>
      <c r="B2936" s="1">
        <v>45691.739093692129</v>
      </c>
      <c r="C2936" s="3">
        <f t="shared" si="44"/>
        <v>17</v>
      </c>
      <c r="D2936" s="3" t="s">
        <v>4</v>
      </c>
      <c r="E2936" s="3" t="s">
        <v>1186</v>
      </c>
      <c r="F2936" s="4">
        <v>30.86</v>
      </c>
      <c r="G2936" s="3" t="s">
        <v>20</v>
      </c>
      <c r="H2936" s="3" t="str">
        <f t="shared" si="45"/>
        <v>Night</v>
      </c>
      <c r="I2936" s="3">
        <f t="shared" si="46"/>
        <v>1</v>
      </c>
      <c r="J2936" s="3">
        <f t="shared" si="47"/>
        <v>2</v>
      </c>
    </row>
    <row r="2937" spans="1:10" ht="14.25" customHeight="1" x14ac:dyDescent="0.45">
      <c r="A2937" s="5">
        <v>45691</v>
      </c>
      <c r="B2937" s="1">
        <v>45691.756255624998</v>
      </c>
      <c r="C2937" s="3">
        <f t="shared" si="44"/>
        <v>18</v>
      </c>
      <c r="D2937" s="3" t="s">
        <v>4</v>
      </c>
      <c r="E2937" s="3" t="s">
        <v>1187</v>
      </c>
      <c r="F2937" s="4">
        <v>25.96</v>
      </c>
      <c r="G2937" s="3" t="s">
        <v>17</v>
      </c>
      <c r="H2937" s="3" t="str">
        <f t="shared" si="45"/>
        <v>Night</v>
      </c>
      <c r="I2937" s="3">
        <f t="shared" si="46"/>
        <v>1</v>
      </c>
      <c r="J2937" s="3">
        <f t="shared" si="47"/>
        <v>2</v>
      </c>
    </row>
    <row r="2938" spans="1:10" ht="14.25" customHeight="1" x14ac:dyDescent="0.45">
      <c r="A2938" s="5">
        <v>45691</v>
      </c>
      <c r="B2938" s="1">
        <v>45691.864052442128</v>
      </c>
      <c r="C2938" s="3">
        <f t="shared" si="44"/>
        <v>20</v>
      </c>
      <c r="D2938" s="3" t="s">
        <v>4</v>
      </c>
      <c r="E2938" s="3" t="s">
        <v>1188</v>
      </c>
      <c r="F2938" s="4">
        <v>35.76</v>
      </c>
      <c r="G2938" s="3" t="s">
        <v>24</v>
      </c>
      <c r="H2938" s="3" t="str">
        <f t="shared" si="45"/>
        <v>Night</v>
      </c>
      <c r="I2938" s="3">
        <f t="shared" si="46"/>
        <v>1</v>
      </c>
      <c r="J2938" s="3">
        <f t="shared" si="47"/>
        <v>2</v>
      </c>
    </row>
    <row r="2939" spans="1:10" ht="14.25" customHeight="1" x14ac:dyDescent="0.45">
      <c r="A2939" s="5">
        <v>45692</v>
      </c>
      <c r="B2939" s="1">
        <v>45692.420101956021</v>
      </c>
      <c r="C2939" s="3">
        <f t="shared" si="44"/>
        <v>10</v>
      </c>
      <c r="D2939" s="3" t="s">
        <v>4</v>
      </c>
      <c r="E2939" s="3" t="s">
        <v>1183</v>
      </c>
      <c r="F2939" s="4">
        <v>30.86</v>
      </c>
      <c r="G2939" s="3" t="s">
        <v>20</v>
      </c>
      <c r="H2939" s="3" t="str">
        <f t="shared" si="45"/>
        <v>Morning</v>
      </c>
      <c r="I2939" s="3">
        <f t="shared" si="46"/>
        <v>2</v>
      </c>
      <c r="J2939" s="3">
        <f t="shared" si="47"/>
        <v>2</v>
      </c>
    </row>
    <row r="2940" spans="1:10" ht="14.25" customHeight="1" x14ac:dyDescent="0.45">
      <c r="A2940" s="5">
        <v>45692</v>
      </c>
      <c r="B2940" s="1">
        <v>45692.424668263891</v>
      </c>
      <c r="C2940" s="3">
        <f t="shared" si="44"/>
        <v>10</v>
      </c>
      <c r="D2940" s="3" t="s">
        <v>4</v>
      </c>
      <c r="E2940" s="3" t="s">
        <v>1130</v>
      </c>
      <c r="F2940" s="4">
        <v>25.96</v>
      </c>
      <c r="G2940" s="3" t="s">
        <v>17</v>
      </c>
      <c r="H2940" s="3" t="str">
        <f t="shared" si="45"/>
        <v>Morning</v>
      </c>
      <c r="I2940" s="3">
        <f t="shared" si="46"/>
        <v>2</v>
      </c>
      <c r="J2940" s="3">
        <f t="shared" si="47"/>
        <v>2</v>
      </c>
    </row>
    <row r="2941" spans="1:10" ht="14.25" customHeight="1" x14ac:dyDescent="0.45">
      <c r="A2941" s="5">
        <v>45692</v>
      </c>
      <c r="B2941" s="1">
        <v>45692.524980127317</v>
      </c>
      <c r="C2941" s="3">
        <f t="shared" si="44"/>
        <v>12</v>
      </c>
      <c r="D2941" s="3" t="s">
        <v>4</v>
      </c>
      <c r="E2941" s="3" t="s">
        <v>1189</v>
      </c>
      <c r="F2941" s="4">
        <v>30.86</v>
      </c>
      <c r="G2941" s="3" t="s">
        <v>20</v>
      </c>
      <c r="H2941" s="3" t="str">
        <f t="shared" si="45"/>
        <v>Afternoon</v>
      </c>
      <c r="I2941" s="3">
        <f t="shared" si="46"/>
        <v>2</v>
      </c>
      <c r="J2941" s="3">
        <f t="shared" si="47"/>
        <v>2</v>
      </c>
    </row>
    <row r="2942" spans="1:10" ht="14.25" customHeight="1" x14ac:dyDescent="0.45">
      <c r="A2942" s="5">
        <v>45692</v>
      </c>
      <c r="B2942" s="1">
        <v>45692.546979375002</v>
      </c>
      <c r="C2942" s="3">
        <f t="shared" si="44"/>
        <v>13</v>
      </c>
      <c r="D2942" s="3" t="s">
        <v>4</v>
      </c>
      <c r="E2942" s="3" t="s">
        <v>1180</v>
      </c>
      <c r="F2942" s="4">
        <v>25.96</v>
      </c>
      <c r="G2942" s="3" t="s">
        <v>34</v>
      </c>
      <c r="H2942" s="3" t="str">
        <f t="shared" si="45"/>
        <v>Afternoon</v>
      </c>
      <c r="I2942" s="3">
        <f t="shared" si="46"/>
        <v>2</v>
      </c>
      <c r="J2942" s="3">
        <f t="shared" si="47"/>
        <v>2</v>
      </c>
    </row>
    <row r="2943" spans="1:10" ht="14.25" customHeight="1" x14ac:dyDescent="0.45">
      <c r="A2943" s="5">
        <v>45692</v>
      </c>
      <c r="B2943" s="1">
        <v>45692.593912152777</v>
      </c>
      <c r="C2943" s="3">
        <f t="shared" si="44"/>
        <v>14</v>
      </c>
      <c r="D2943" s="3" t="s">
        <v>4</v>
      </c>
      <c r="E2943" s="3" t="s">
        <v>1190</v>
      </c>
      <c r="F2943" s="4">
        <v>25.96</v>
      </c>
      <c r="G2943" s="3" t="s">
        <v>17</v>
      </c>
      <c r="H2943" s="3" t="str">
        <f t="shared" si="45"/>
        <v>Afternoon</v>
      </c>
      <c r="I2943" s="3">
        <f t="shared" si="46"/>
        <v>2</v>
      </c>
      <c r="J2943" s="3">
        <f t="shared" si="47"/>
        <v>2</v>
      </c>
    </row>
    <row r="2944" spans="1:10" ht="14.25" customHeight="1" x14ac:dyDescent="0.45">
      <c r="A2944" s="5">
        <v>45692</v>
      </c>
      <c r="B2944" s="1">
        <v>45692.595561180555</v>
      </c>
      <c r="C2944" s="3">
        <f t="shared" si="44"/>
        <v>14</v>
      </c>
      <c r="D2944" s="3" t="s">
        <v>4</v>
      </c>
      <c r="E2944" s="3" t="s">
        <v>1183</v>
      </c>
      <c r="F2944" s="4">
        <v>30.86</v>
      </c>
      <c r="G2944" s="3" t="s">
        <v>20</v>
      </c>
      <c r="H2944" s="3" t="str">
        <f t="shared" si="45"/>
        <v>Afternoon</v>
      </c>
      <c r="I2944" s="3">
        <f t="shared" si="46"/>
        <v>2</v>
      </c>
      <c r="J2944" s="3">
        <f t="shared" si="47"/>
        <v>2</v>
      </c>
    </row>
    <row r="2945" spans="1:10" ht="14.25" customHeight="1" x14ac:dyDescent="0.45">
      <c r="A2945" s="5">
        <v>45692</v>
      </c>
      <c r="B2945" s="1">
        <v>45692.597089629628</v>
      </c>
      <c r="C2945" s="3">
        <f t="shared" si="44"/>
        <v>14</v>
      </c>
      <c r="D2945" s="3" t="s">
        <v>4</v>
      </c>
      <c r="E2945" s="3" t="s">
        <v>1191</v>
      </c>
      <c r="F2945" s="4">
        <v>25.96</v>
      </c>
      <c r="G2945" s="3" t="s">
        <v>17</v>
      </c>
      <c r="H2945" s="3" t="str">
        <f t="shared" si="45"/>
        <v>Afternoon</v>
      </c>
      <c r="I2945" s="3">
        <f t="shared" si="46"/>
        <v>2</v>
      </c>
      <c r="J2945" s="3">
        <f t="shared" si="47"/>
        <v>2</v>
      </c>
    </row>
    <row r="2946" spans="1:10" ht="14.25" customHeight="1" x14ac:dyDescent="0.45">
      <c r="A2946" s="5">
        <v>45692</v>
      </c>
      <c r="B2946" s="1">
        <v>45692.759511481483</v>
      </c>
      <c r="C2946" s="3">
        <f t="shared" si="44"/>
        <v>18</v>
      </c>
      <c r="D2946" s="3" t="s">
        <v>4</v>
      </c>
      <c r="E2946" s="3" t="s">
        <v>1177</v>
      </c>
      <c r="F2946" s="4">
        <v>30.86</v>
      </c>
      <c r="G2946" s="3" t="s">
        <v>20</v>
      </c>
      <c r="H2946" s="3" t="str">
        <f t="shared" si="45"/>
        <v>Night</v>
      </c>
      <c r="I2946" s="3">
        <f t="shared" si="46"/>
        <v>2</v>
      </c>
      <c r="J2946" s="3">
        <f t="shared" si="47"/>
        <v>2</v>
      </c>
    </row>
    <row r="2947" spans="1:10" ht="14.25" customHeight="1" x14ac:dyDescent="0.45">
      <c r="A2947" s="5">
        <v>45692</v>
      </c>
      <c r="B2947" s="1">
        <v>45692.795392534725</v>
      </c>
      <c r="C2947" s="3">
        <f t="shared" si="44"/>
        <v>19</v>
      </c>
      <c r="D2947" s="3" t="s">
        <v>4</v>
      </c>
      <c r="E2947" s="3" t="s">
        <v>1192</v>
      </c>
      <c r="F2947" s="4">
        <v>35.76</v>
      </c>
      <c r="G2947" s="3" t="s">
        <v>24</v>
      </c>
      <c r="H2947" s="3" t="str">
        <f t="shared" si="45"/>
        <v>Night</v>
      </c>
      <c r="I2947" s="3">
        <f t="shared" si="46"/>
        <v>2</v>
      </c>
      <c r="J2947" s="3">
        <f t="shared" si="47"/>
        <v>2</v>
      </c>
    </row>
    <row r="2948" spans="1:10" ht="14.25" customHeight="1" x14ac:dyDescent="0.45">
      <c r="A2948" s="5">
        <v>45692</v>
      </c>
      <c r="B2948" s="1">
        <v>45692.798341747686</v>
      </c>
      <c r="C2948" s="3">
        <f t="shared" si="44"/>
        <v>19</v>
      </c>
      <c r="D2948" s="3" t="s">
        <v>4</v>
      </c>
      <c r="E2948" s="3" t="s">
        <v>1193</v>
      </c>
      <c r="F2948" s="4">
        <v>35.76</v>
      </c>
      <c r="G2948" s="3" t="s">
        <v>24</v>
      </c>
      <c r="H2948" s="3" t="str">
        <f t="shared" si="45"/>
        <v>Night</v>
      </c>
      <c r="I2948" s="3">
        <f t="shared" si="46"/>
        <v>2</v>
      </c>
      <c r="J2948" s="3">
        <f t="shared" si="47"/>
        <v>2</v>
      </c>
    </row>
    <row r="2949" spans="1:10" ht="14.25" customHeight="1" x14ac:dyDescent="0.45">
      <c r="A2949" s="5">
        <v>45692</v>
      </c>
      <c r="B2949" s="1">
        <v>45692.798930254627</v>
      </c>
      <c r="C2949" s="3">
        <f t="shared" si="44"/>
        <v>19</v>
      </c>
      <c r="D2949" s="3" t="s">
        <v>4</v>
      </c>
      <c r="E2949" s="3" t="s">
        <v>1193</v>
      </c>
      <c r="F2949" s="4">
        <v>35.76</v>
      </c>
      <c r="G2949" s="3" t="s">
        <v>24</v>
      </c>
      <c r="H2949" s="3" t="str">
        <f t="shared" si="45"/>
        <v>Night</v>
      </c>
      <c r="I2949" s="3">
        <f t="shared" si="46"/>
        <v>2</v>
      </c>
      <c r="J2949" s="3">
        <f t="shared" si="47"/>
        <v>2</v>
      </c>
    </row>
    <row r="2950" spans="1:10" ht="14.25" customHeight="1" x14ac:dyDescent="0.45">
      <c r="A2950" s="5">
        <v>45692</v>
      </c>
      <c r="B2950" s="1">
        <v>45692.810732442129</v>
      </c>
      <c r="C2950" s="3">
        <f t="shared" si="44"/>
        <v>19</v>
      </c>
      <c r="D2950" s="3" t="s">
        <v>4</v>
      </c>
      <c r="E2950" s="3" t="s">
        <v>1194</v>
      </c>
      <c r="F2950" s="4">
        <v>25.96</v>
      </c>
      <c r="G2950" s="3" t="s">
        <v>34</v>
      </c>
      <c r="H2950" s="3" t="str">
        <f t="shared" si="45"/>
        <v>Night</v>
      </c>
      <c r="I2950" s="3">
        <f t="shared" si="46"/>
        <v>2</v>
      </c>
      <c r="J2950" s="3">
        <f t="shared" si="47"/>
        <v>2</v>
      </c>
    </row>
    <row r="2951" spans="1:10" ht="14.25" customHeight="1" x14ac:dyDescent="0.45">
      <c r="A2951" s="5">
        <v>45693</v>
      </c>
      <c r="B2951" s="1">
        <v>45693.362621666667</v>
      </c>
      <c r="C2951" s="3">
        <f t="shared" si="44"/>
        <v>8</v>
      </c>
      <c r="D2951" s="3" t="s">
        <v>4</v>
      </c>
      <c r="E2951" s="3" t="s">
        <v>1176</v>
      </c>
      <c r="F2951" s="4">
        <v>30.86</v>
      </c>
      <c r="G2951" s="3" t="s">
        <v>20</v>
      </c>
      <c r="H2951" s="3" t="str">
        <f t="shared" si="45"/>
        <v>Morning</v>
      </c>
      <c r="I2951" s="3">
        <f t="shared" si="46"/>
        <v>3</v>
      </c>
      <c r="J2951" s="3">
        <f t="shared" si="47"/>
        <v>2</v>
      </c>
    </row>
    <row r="2952" spans="1:10" ht="14.25" customHeight="1" x14ac:dyDescent="0.45">
      <c r="A2952" s="5">
        <v>45693</v>
      </c>
      <c r="B2952" s="1">
        <v>45693.382450497687</v>
      </c>
      <c r="C2952" s="3">
        <f t="shared" si="44"/>
        <v>9</v>
      </c>
      <c r="D2952" s="3" t="s">
        <v>4</v>
      </c>
      <c r="E2952" s="3" t="s">
        <v>1183</v>
      </c>
      <c r="F2952" s="4">
        <v>30.86</v>
      </c>
      <c r="G2952" s="3" t="s">
        <v>20</v>
      </c>
      <c r="H2952" s="3" t="str">
        <f t="shared" si="45"/>
        <v>Morning</v>
      </c>
      <c r="I2952" s="3">
        <f t="shared" si="46"/>
        <v>3</v>
      </c>
      <c r="J2952" s="3">
        <f t="shared" si="47"/>
        <v>2</v>
      </c>
    </row>
    <row r="2953" spans="1:10" ht="14.25" customHeight="1" x14ac:dyDescent="0.45">
      <c r="A2953" s="5">
        <v>45693</v>
      </c>
      <c r="B2953" s="1">
        <v>45693.492775324077</v>
      </c>
      <c r="C2953" s="3">
        <f t="shared" si="44"/>
        <v>11</v>
      </c>
      <c r="D2953" s="3" t="s">
        <v>4</v>
      </c>
      <c r="E2953" s="3" t="s">
        <v>1183</v>
      </c>
      <c r="F2953" s="4">
        <v>25.96</v>
      </c>
      <c r="G2953" s="3" t="s">
        <v>17</v>
      </c>
      <c r="H2953" s="3" t="str">
        <f t="shared" si="45"/>
        <v>Morning</v>
      </c>
      <c r="I2953" s="3">
        <f t="shared" si="46"/>
        <v>3</v>
      </c>
      <c r="J2953" s="3">
        <f t="shared" si="47"/>
        <v>2</v>
      </c>
    </row>
    <row r="2954" spans="1:10" ht="14.25" customHeight="1" x14ac:dyDescent="0.45">
      <c r="A2954" s="5">
        <v>45693</v>
      </c>
      <c r="B2954" s="1">
        <v>45693.493536863425</v>
      </c>
      <c r="C2954" s="3">
        <f t="shared" si="44"/>
        <v>11</v>
      </c>
      <c r="D2954" s="3" t="s">
        <v>4</v>
      </c>
      <c r="E2954" s="3" t="s">
        <v>1183</v>
      </c>
      <c r="F2954" s="4">
        <v>25.96</v>
      </c>
      <c r="G2954" s="3" t="s">
        <v>17</v>
      </c>
      <c r="H2954" s="3" t="str">
        <f t="shared" si="45"/>
        <v>Morning</v>
      </c>
      <c r="I2954" s="3">
        <f t="shared" si="46"/>
        <v>3</v>
      </c>
      <c r="J2954" s="3">
        <f t="shared" si="47"/>
        <v>2</v>
      </c>
    </row>
    <row r="2955" spans="1:10" ht="14.25" customHeight="1" x14ac:dyDescent="0.45">
      <c r="A2955" s="5">
        <v>45693</v>
      </c>
      <c r="B2955" s="1">
        <v>45693.494275289355</v>
      </c>
      <c r="C2955" s="3">
        <f t="shared" si="44"/>
        <v>11</v>
      </c>
      <c r="D2955" s="3" t="s">
        <v>4</v>
      </c>
      <c r="E2955" s="3" t="s">
        <v>1183</v>
      </c>
      <c r="F2955" s="4">
        <v>25.96</v>
      </c>
      <c r="G2955" s="3" t="s">
        <v>17</v>
      </c>
      <c r="H2955" s="3" t="str">
        <f t="shared" si="45"/>
        <v>Morning</v>
      </c>
      <c r="I2955" s="3">
        <f t="shared" si="46"/>
        <v>3</v>
      </c>
      <c r="J2955" s="3">
        <f t="shared" si="47"/>
        <v>2</v>
      </c>
    </row>
    <row r="2956" spans="1:10" ht="14.25" customHeight="1" x14ac:dyDescent="0.45">
      <c r="A2956" s="5">
        <v>45693</v>
      </c>
      <c r="B2956" s="1">
        <v>45693.499032893516</v>
      </c>
      <c r="C2956" s="3">
        <f t="shared" si="44"/>
        <v>11</v>
      </c>
      <c r="D2956" s="3" t="s">
        <v>4</v>
      </c>
      <c r="E2956" s="3" t="s">
        <v>1183</v>
      </c>
      <c r="F2956" s="4">
        <v>30.86</v>
      </c>
      <c r="G2956" s="3" t="s">
        <v>20</v>
      </c>
      <c r="H2956" s="3" t="str">
        <f t="shared" si="45"/>
        <v>Morning</v>
      </c>
      <c r="I2956" s="3">
        <f t="shared" si="46"/>
        <v>3</v>
      </c>
      <c r="J2956" s="3">
        <f t="shared" si="47"/>
        <v>2</v>
      </c>
    </row>
    <row r="2957" spans="1:10" ht="14.25" customHeight="1" x14ac:dyDescent="0.45">
      <c r="A2957" s="5">
        <v>45693</v>
      </c>
      <c r="B2957" s="1">
        <v>45693.50748699074</v>
      </c>
      <c r="C2957" s="3">
        <f t="shared" si="44"/>
        <v>12</v>
      </c>
      <c r="D2957" s="3" t="s">
        <v>4</v>
      </c>
      <c r="E2957" s="3" t="s">
        <v>1195</v>
      </c>
      <c r="F2957" s="4">
        <v>25.96</v>
      </c>
      <c r="G2957" s="3" t="s">
        <v>17</v>
      </c>
      <c r="H2957" s="3" t="str">
        <f t="shared" si="45"/>
        <v>Afternoon</v>
      </c>
      <c r="I2957" s="3">
        <f t="shared" si="46"/>
        <v>3</v>
      </c>
      <c r="J2957" s="3">
        <f t="shared" si="47"/>
        <v>2</v>
      </c>
    </row>
    <row r="2958" spans="1:10" ht="14.25" customHeight="1" x14ac:dyDescent="0.45">
      <c r="A2958" s="5">
        <v>45693</v>
      </c>
      <c r="B2958" s="1">
        <v>45693.55608991898</v>
      </c>
      <c r="C2958" s="3">
        <f t="shared" si="44"/>
        <v>13</v>
      </c>
      <c r="D2958" s="3" t="s">
        <v>4</v>
      </c>
      <c r="E2958" s="3" t="s">
        <v>1196</v>
      </c>
      <c r="F2958" s="4">
        <v>25.96</v>
      </c>
      <c r="G2958" s="3" t="s">
        <v>17</v>
      </c>
      <c r="H2958" s="3" t="str">
        <f t="shared" si="45"/>
        <v>Afternoon</v>
      </c>
      <c r="I2958" s="3">
        <f t="shared" si="46"/>
        <v>3</v>
      </c>
      <c r="J2958" s="3">
        <f t="shared" si="47"/>
        <v>2</v>
      </c>
    </row>
    <row r="2959" spans="1:10" ht="14.25" customHeight="1" x14ac:dyDescent="0.45">
      <c r="A2959" s="5">
        <v>45693</v>
      </c>
      <c r="B2959" s="1">
        <v>45693.572023437497</v>
      </c>
      <c r="C2959" s="3">
        <f t="shared" si="44"/>
        <v>13</v>
      </c>
      <c r="D2959" s="3" t="s">
        <v>4</v>
      </c>
      <c r="E2959" s="3" t="s">
        <v>1191</v>
      </c>
      <c r="F2959" s="4">
        <v>21.06</v>
      </c>
      <c r="G2959" s="3" t="s">
        <v>41</v>
      </c>
      <c r="H2959" s="3" t="str">
        <f t="shared" si="45"/>
        <v>Afternoon</v>
      </c>
      <c r="I2959" s="3">
        <f t="shared" si="46"/>
        <v>3</v>
      </c>
      <c r="J2959" s="3">
        <f t="shared" si="47"/>
        <v>2</v>
      </c>
    </row>
    <row r="2960" spans="1:10" ht="14.25" customHeight="1" x14ac:dyDescent="0.45">
      <c r="A2960" s="5">
        <v>45693</v>
      </c>
      <c r="B2960" s="1">
        <v>45693.572561458335</v>
      </c>
      <c r="C2960" s="3">
        <f t="shared" si="44"/>
        <v>13</v>
      </c>
      <c r="D2960" s="3" t="s">
        <v>4</v>
      </c>
      <c r="E2960" s="3" t="s">
        <v>1191</v>
      </c>
      <c r="F2960" s="4">
        <v>21.06</v>
      </c>
      <c r="G2960" s="3" t="s">
        <v>41</v>
      </c>
      <c r="H2960" s="3" t="str">
        <f t="shared" si="45"/>
        <v>Afternoon</v>
      </c>
      <c r="I2960" s="3">
        <f t="shared" si="46"/>
        <v>3</v>
      </c>
      <c r="J2960" s="3">
        <f t="shared" si="47"/>
        <v>2</v>
      </c>
    </row>
    <row r="2961" spans="1:10" ht="14.25" customHeight="1" x14ac:dyDescent="0.45">
      <c r="A2961" s="5">
        <v>45693</v>
      </c>
      <c r="B2961" s="1">
        <v>45693.623526678239</v>
      </c>
      <c r="C2961" s="3">
        <f t="shared" si="44"/>
        <v>14</v>
      </c>
      <c r="D2961" s="3" t="s">
        <v>4</v>
      </c>
      <c r="E2961" s="3" t="s">
        <v>1181</v>
      </c>
      <c r="F2961" s="4">
        <v>35.76</v>
      </c>
      <c r="G2961" s="3" t="s">
        <v>49</v>
      </c>
      <c r="H2961" s="3" t="str">
        <f t="shared" si="45"/>
        <v>Afternoon</v>
      </c>
      <c r="I2961" s="3">
        <f t="shared" si="46"/>
        <v>3</v>
      </c>
      <c r="J2961" s="3">
        <f t="shared" si="47"/>
        <v>2</v>
      </c>
    </row>
    <row r="2962" spans="1:10" ht="14.25" customHeight="1" x14ac:dyDescent="0.45">
      <c r="A2962" s="5">
        <v>45693</v>
      </c>
      <c r="B2962" s="1">
        <v>45693.660402476853</v>
      </c>
      <c r="C2962" s="3">
        <f t="shared" si="44"/>
        <v>15</v>
      </c>
      <c r="D2962" s="3" t="s">
        <v>4</v>
      </c>
      <c r="E2962" s="3" t="s">
        <v>1197</v>
      </c>
      <c r="F2962" s="4">
        <v>35.76</v>
      </c>
      <c r="G2962" s="3" t="s">
        <v>49</v>
      </c>
      <c r="H2962" s="3" t="str">
        <f t="shared" si="45"/>
        <v>Afternoon</v>
      </c>
      <c r="I2962" s="3">
        <f t="shared" si="46"/>
        <v>3</v>
      </c>
      <c r="J2962" s="3">
        <f t="shared" si="47"/>
        <v>2</v>
      </c>
    </row>
    <row r="2963" spans="1:10" ht="14.25" customHeight="1" x14ac:dyDescent="0.45">
      <c r="A2963" s="5">
        <v>45693</v>
      </c>
      <c r="B2963" s="1">
        <v>45693.69051385417</v>
      </c>
      <c r="C2963" s="3">
        <f t="shared" si="44"/>
        <v>16</v>
      </c>
      <c r="D2963" s="3" t="s">
        <v>4</v>
      </c>
      <c r="E2963" s="3" t="s">
        <v>1185</v>
      </c>
      <c r="F2963" s="4">
        <v>35.76</v>
      </c>
      <c r="G2963" s="3" t="s">
        <v>15</v>
      </c>
      <c r="H2963" s="3" t="str">
        <f t="shared" si="45"/>
        <v>Afternoon</v>
      </c>
      <c r="I2963" s="3">
        <f t="shared" si="46"/>
        <v>3</v>
      </c>
      <c r="J2963" s="3">
        <f t="shared" si="47"/>
        <v>2</v>
      </c>
    </row>
    <row r="2964" spans="1:10" ht="14.25" customHeight="1" x14ac:dyDescent="0.45">
      <c r="A2964" s="5">
        <v>45693</v>
      </c>
      <c r="B2964" s="1">
        <v>45693.691354247683</v>
      </c>
      <c r="C2964" s="3">
        <f t="shared" si="44"/>
        <v>16</v>
      </c>
      <c r="D2964" s="3" t="s">
        <v>4</v>
      </c>
      <c r="E2964" s="3" t="s">
        <v>1184</v>
      </c>
      <c r="F2964" s="4">
        <v>35.76</v>
      </c>
      <c r="G2964" s="3" t="s">
        <v>13</v>
      </c>
      <c r="H2964" s="3" t="str">
        <f t="shared" si="45"/>
        <v>Afternoon</v>
      </c>
      <c r="I2964" s="3">
        <f t="shared" si="46"/>
        <v>3</v>
      </c>
      <c r="J2964" s="3">
        <f t="shared" si="47"/>
        <v>2</v>
      </c>
    </row>
    <row r="2965" spans="1:10" ht="14.25" customHeight="1" x14ac:dyDescent="0.45">
      <c r="A2965" s="5">
        <v>45693</v>
      </c>
      <c r="B2965" s="1">
        <v>45693.692062395836</v>
      </c>
      <c r="C2965" s="3">
        <f t="shared" si="44"/>
        <v>16</v>
      </c>
      <c r="D2965" s="3" t="s">
        <v>4</v>
      </c>
      <c r="E2965" s="3" t="s">
        <v>1184</v>
      </c>
      <c r="F2965" s="4">
        <v>35.76</v>
      </c>
      <c r="G2965" s="3" t="s">
        <v>13</v>
      </c>
      <c r="H2965" s="3" t="str">
        <f t="shared" si="45"/>
        <v>Afternoon</v>
      </c>
      <c r="I2965" s="3">
        <f t="shared" si="46"/>
        <v>3</v>
      </c>
      <c r="J2965" s="3">
        <f t="shared" si="47"/>
        <v>2</v>
      </c>
    </row>
    <row r="2966" spans="1:10" ht="14.25" customHeight="1" x14ac:dyDescent="0.45">
      <c r="A2966" s="5">
        <v>45693</v>
      </c>
      <c r="B2966" s="1">
        <v>45693.693770081016</v>
      </c>
      <c r="C2966" s="3">
        <f t="shared" si="44"/>
        <v>16</v>
      </c>
      <c r="D2966" s="3" t="s">
        <v>4</v>
      </c>
      <c r="E2966" s="3" t="s">
        <v>1172</v>
      </c>
      <c r="F2966" s="4">
        <v>35.76</v>
      </c>
      <c r="G2966" s="3" t="s">
        <v>24</v>
      </c>
      <c r="H2966" s="3" t="str">
        <f t="shared" si="45"/>
        <v>Afternoon</v>
      </c>
      <c r="I2966" s="3">
        <f t="shared" si="46"/>
        <v>3</v>
      </c>
      <c r="J2966" s="3">
        <f t="shared" si="47"/>
        <v>2</v>
      </c>
    </row>
    <row r="2967" spans="1:10" ht="14.25" customHeight="1" x14ac:dyDescent="0.45">
      <c r="A2967" s="5">
        <v>45693</v>
      </c>
      <c r="B2967" s="1">
        <v>45693.695254560182</v>
      </c>
      <c r="C2967" s="3">
        <f t="shared" si="44"/>
        <v>16</v>
      </c>
      <c r="D2967" s="3" t="s">
        <v>4</v>
      </c>
      <c r="E2967" s="3" t="s">
        <v>1185</v>
      </c>
      <c r="F2967" s="4">
        <v>35.76</v>
      </c>
      <c r="G2967" s="3" t="s">
        <v>15</v>
      </c>
      <c r="H2967" s="3" t="str">
        <f t="shared" si="45"/>
        <v>Afternoon</v>
      </c>
      <c r="I2967" s="3">
        <f t="shared" si="46"/>
        <v>3</v>
      </c>
      <c r="J2967" s="3">
        <f t="shared" si="47"/>
        <v>2</v>
      </c>
    </row>
    <row r="2968" spans="1:10" ht="14.25" customHeight="1" x14ac:dyDescent="0.45">
      <c r="A2968" s="5">
        <v>45693</v>
      </c>
      <c r="B2968" s="1">
        <v>45693.762898460649</v>
      </c>
      <c r="C2968" s="3">
        <f t="shared" si="44"/>
        <v>18</v>
      </c>
      <c r="D2968" s="3" t="s">
        <v>4</v>
      </c>
      <c r="E2968" s="3" t="s">
        <v>1198</v>
      </c>
      <c r="F2968" s="4">
        <v>35.76</v>
      </c>
      <c r="G2968" s="3" t="s">
        <v>49</v>
      </c>
      <c r="H2968" s="3" t="str">
        <f t="shared" si="45"/>
        <v>Night</v>
      </c>
      <c r="I2968" s="3">
        <f t="shared" si="46"/>
        <v>3</v>
      </c>
      <c r="J2968" s="3">
        <f t="shared" si="47"/>
        <v>2</v>
      </c>
    </row>
    <row r="2969" spans="1:10" ht="14.25" customHeight="1" x14ac:dyDescent="0.45">
      <c r="A2969" s="5">
        <v>45693</v>
      </c>
      <c r="B2969" s="1">
        <v>45693.763762476854</v>
      </c>
      <c r="C2969" s="3">
        <f t="shared" si="44"/>
        <v>18</v>
      </c>
      <c r="D2969" s="3" t="s">
        <v>4</v>
      </c>
      <c r="E2969" s="3" t="s">
        <v>1199</v>
      </c>
      <c r="F2969" s="4">
        <v>35.76</v>
      </c>
      <c r="G2969" s="3" t="s">
        <v>49</v>
      </c>
      <c r="H2969" s="3" t="str">
        <f t="shared" si="45"/>
        <v>Night</v>
      </c>
      <c r="I2969" s="3">
        <f t="shared" si="46"/>
        <v>3</v>
      </c>
      <c r="J2969" s="3">
        <f t="shared" si="47"/>
        <v>2</v>
      </c>
    </row>
    <row r="2970" spans="1:10" ht="14.25" customHeight="1" x14ac:dyDescent="0.45">
      <c r="A2970" s="5">
        <v>45693</v>
      </c>
      <c r="B2970" s="1">
        <v>45693.764484791667</v>
      </c>
      <c r="C2970" s="3">
        <f t="shared" si="44"/>
        <v>18</v>
      </c>
      <c r="D2970" s="3" t="s">
        <v>4</v>
      </c>
      <c r="E2970" s="3" t="s">
        <v>1200</v>
      </c>
      <c r="F2970" s="4">
        <v>35.76</v>
      </c>
      <c r="G2970" s="3" t="s">
        <v>24</v>
      </c>
      <c r="H2970" s="3" t="str">
        <f t="shared" si="45"/>
        <v>Night</v>
      </c>
      <c r="I2970" s="3">
        <f t="shared" si="46"/>
        <v>3</v>
      </c>
      <c r="J2970" s="3">
        <f t="shared" si="47"/>
        <v>2</v>
      </c>
    </row>
    <row r="2971" spans="1:10" ht="14.25" customHeight="1" x14ac:dyDescent="0.45">
      <c r="A2971" s="5">
        <v>45693</v>
      </c>
      <c r="B2971" s="1">
        <v>45693.767700486111</v>
      </c>
      <c r="C2971" s="3">
        <f t="shared" si="44"/>
        <v>18</v>
      </c>
      <c r="D2971" s="3" t="s">
        <v>4</v>
      </c>
      <c r="E2971" s="3" t="s">
        <v>1177</v>
      </c>
      <c r="F2971" s="4">
        <v>30.86</v>
      </c>
      <c r="G2971" s="3" t="s">
        <v>20</v>
      </c>
      <c r="H2971" s="3" t="str">
        <f t="shared" si="45"/>
        <v>Night</v>
      </c>
      <c r="I2971" s="3">
        <f t="shared" si="46"/>
        <v>3</v>
      </c>
      <c r="J2971" s="3">
        <f t="shared" si="47"/>
        <v>2</v>
      </c>
    </row>
    <row r="2972" spans="1:10" ht="14.25" customHeight="1" x14ac:dyDescent="0.45">
      <c r="A2972" s="5">
        <v>45693</v>
      </c>
      <c r="B2972" s="1">
        <v>45693.781737638892</v>
      </c>
      <c r="C2972" s="3">
        <f t="shared" si="44"/>
        <v>18</v>
      </c>
      <c r="D2972" s="3" t="s">
        <v>4</v>
      </c>
      <c r="E2972" s="3" t="s">
        <v>1201</v>
      </c>
      <c r="F2972" s="4">
        <v>35.76</v>
      </c>
      <c r="G2972" s="3" t="s">
        <v>49</v>
      </c>
      <c r="H2972" s="3" t="str">
        <f t="shared" si="45"/>
        <v>Night</v>
      </c>
      <c r="I2972" s="3">
        <f t="shared" si="46"/>
        <v>3</v>
      </c>
      <c r="J2972" s="3">
        <f t="shared" si="47"/>
        <v>2</v>
      </c>
    </row>
    <row r="2973" spans="1:10" ht="14.25" customHeight="1" x14ac:dyDescent="0.45">
      <c r="A2973" s="5">
        <v>45693</v>
      </c>
      <c r="B2973" s="1">
        <v>45693.796368773146</v>
      </c>
      <c r="C2973" s="3">
        <f t="shared" si="44"/>
        <v>19</v>
      </c>
      <c r="D2973" s="3" t="s">
        <v>4</v>
      </c>
      <c r="E2973" s="3" t="s">
        <v>527</v>
      </c>
      <c r="F2973" s="4">
        <v>35.76</v>
      </c>
      <c r="G2973" s="3" t="s">
        <v>15</v>
      </c>
      <c r="H2973" s="3" t="str">
        <f t="shared" si="45"/>
        <v>Night</v>
      </c>
      <c r="I2973" s="3">
        <f t="shared" si="46"/>
        <v>3</v>
      </c>
      <c r="J2973" s="3">
        <f t="shared" si="47"/>
        <v>2</v>
      </c>
    </row>
    <row r="2974" spans="1:10" ht="14.25" customHeight="1" x14ac:dyDescent="0.45">
      <c r="A2974" s="5">
        <v>45693</v>
      </c>
      <c r="B2974" s="1">
        <v>45693.835655428244</v>
      </c>
      <c r="C2974" s="3">
        <f t="shared" si="44"/>
        <v>20</v>
      </c>
      <c r="D2974" s="3" t="s">
        <v>4</v>
      </c>
      <c r="E2974" s="3" t="s">
        <v>1202</v>
      </c>
      <c r="F2974" s="4">
        <v>35.76</v>
      </c>
      <c r="G2974" s="3" t="s">
        <v>24</v>
      </c>
      <c r="H2974" s="3" t="str">
        <f t="shared" si="45"/>
        <v>Night</v>
      </c>
      <c r="I2974" s="3">
        <f t="shared" si="46"/>
        <v>3</v>
      </c>
      <c r="J2974" s="3">
        <f t="shared" si="47"/>
        <v>2</v>
      </c>
    </row>
    <row r="2975" spans="1:10" ht="14.25" customHeight="1" x14ac:dyDescent="0.45">
      <c r="A2975" s="5">
        <v>45694</v>
      </c>
      <c r="B2975" s="1">
        <v>45694.303340798608</v>
      </c>
      <c r="C2975" s="3">
        <f t="shared" si="44"/>
        <v>7</v>
      </c>
      <c r="D2975" s="3" t="s">
        <v>4</v>
      </c>
      <c r="E2975" s="3" t="s">
        <v>1183</v>
      </c>
      <c r="F2975" s="4">
        <v>30.86</v>
      </c>
      <c r="G2975" s="3" t="s">
        <v>20</v>
      </c>
      <c r="H2975" s="3" t="str">
        <f t="shared" si="45"/>
        <v>Morning</v>
      </c>
      <c r="I2975" s="3">
        <f t="shared" si="46"/>
        <v>4</v>
      </c>
      <c r="J2975" s="3">
        <f t="shared" si="47"/>
        <v>2</v>
      </c>
    </row>
    <row r="2976" spans="1:10" ht="14.25" customHeight="1" x14ac:dyDescent="0.45">
      <c r="A2976" s="5">
        <v>45694</v>
      </c>
      <c r="B2976" s="1">
        <v>45694.582887222219</v>
      </c>
      <c r="C2976" s="3">
        <f t="shared" si="44"/>
        <v>13</v>
      </c>
      <c r="D2976" s="3" t="s">
        <v>4</v>
      </c>
      <c r="E2976" s="3" t="s">
        <v>1191</v>
      </c>
      <c r="F2976" s="4">
        <v>25.96</v>
      </c>
      <c r="G2976" s="3" t="s">
        <v>17</v>
      </c>
      <c r="H2976" s="3" t="str">
        <f t="shared" si="45"/>
        <v>Afternoon</v>
      </c>
      <c r="I2976" s="3">
        <f t="shared" si="46"/>
        <v>4</v>
      </c>
      <c r="J2976" s="3">
        <f t="shared" si="47"/>
        <v>2</v>
      </c>
    </row>
    <row r="2977" spans="1:10" ht="14.25" customHeight="1" x14ac:dyDescent="0.45">
      <c r="A2977" s="5">
        <v>45694</v>
      </c>
      <c r="B2977" s="1">
        <v>45694.621893101852</v>
      </c>
      <c r="C2977" s="3">
        <f t="shared" si="44"/>
        <v>14</v>
      </c>
      <c r="D2977" s="3" t="s">
        <v>4</v>
      </c>
      <c r="E2977" s="3" t="s">
        <v>1182</v>
      </c>
      <c r="F2977" s="4">
        <v>30.86</v>
      </c>
      <c r="G2977" s="3" t="s">
        <v>20</v>
      </c>
      <c r="H2977" s="3" t="str">
        <f t="shared" si="45"/>
        <v>Afternoon</v>
      </c>
      <c r="I2977" s="3">
        <f t="shared" si="46"/>
        <v>4</v>
      </c>
      <c r="J2977" s="3">
        <f t="shared" si="47"/>
        <v>2</v>
      </c>
    </row>
    <row r="2978" spans="1:10" ht="14.25" customHeight="1" x14ac:dyDescent="0.45">
      <c r="A2978" s="5">
        <v>45694</v>
      </c>
      <c r="B2978" s="1">
        <v>45694.624565069447</v>
      </c>
      <c r="C2978" s="3">
        <f t="shared" si="44"/>
        <v>14</v>
      </c>
      <c r="D2978" s="3" t="s">
        <v>4</v>
      </c>
      <c r="E2978" s="3" t="s">
        <v>1178</v>
      </c>
      <c r="F2978" s="4">
        <v>35.76</v>
      </c>
      <c r="G2978" s="3" t="s">
        <v>49</v>
      </c>
      <c r="H2978" s="3" t="str">
        <f t="shared" si="45"/>
        <v>Afternoon</v>
      </c>
      <c r="I2978" s="3">
        <f t="shared" si="46"/>
        <v>4</v>
      </c>
      <c r="J2978" s="3">
        <f t="shared" si="47"/>
        <v>2</v>
      </c>
    </row>
    <row r="2979" spans="1:10" ht="14.25" customHeight="1" x14ac:dyDescent="0.45">
      <c r="A2979" s="5">
        <v>45694</v>
      </c>
      <c r="B2979" s="1">
        <v>45694.676965289349</v>
      </c>
      <c r="C2979" s="3">
        <f t="shared" si="44"/>
        <v>16</v>
      </c>
      <c r="D2979" s="3" t="s">
        <v>4</v>
      </c>
      <c r="E2979" s="3" t="s">
        <v>1183</v>
      </c>
      <c r="F2979" s="4">
        <v>35.76</v>
      </c>
      <c r="G2979" s="3" t="s">
        <v>24</v>
      </c>
      <c r="H2979" s="3" t="str">
        <f t="shared" si="45"/>
        <v>Afternoon</v>
      </c>
      <c r="I2979" s="3">
        <f t="shared" si="46"/>
        <v>4</v>
      </c>
      <c r="J2979" s="3">
        <f t="shared" si="47"/>
        <v>2</v>
      </c>
    </row>
    <row r="2980" spans="1:10" ht="14.25" customHeight="1" x14ac:dyDescent="0.45">
      <c r="A2980" s="5">
        <v>45694</v>
      </c>
      <c r="B2980" s="1">
        <v>45694.715111157406</v>
      </c>
      <c r="C2980" s="3">
        <f t="shared" si="44"/>
        <v>17</v>
      </c>
      <c r="D2980" s="3" t="s">
        <v>4</v>
      </c>
      <c r="E2980" s="3" t="s">
        <v>1190</v>
      </c>
      <c r="F2980" s="4">
        <v>35.76</v>
      </c>
      <c r="G2980" s="3" t="s">
        <v>24</v>
      </c>
      <c r="H2980" s="3" t="str">
        <f t="shared" si="45"/>
        <v>Night</v>
      </c>
      <c r="I2980" s="3">
        <f t="shared" si="46"/>
        <v>4</v>
      </c>
      <c r="J2980" s="3">
        <f t="shared" si="47"/>
        <v>2</v>
      </c>
    </row>
    <row r="2981" spans="1:10" ht="14.25" customHeight="1" x14ac:dyDescent="0.45">
      <c r="A2981" s="5">
        <v>45694</v>
      </c>
      <c r="B2981" s="1">
        <v>45694.746123159719</v>
      </c>
      <c r="C2981" s="3">
        <f t="shared" si="44"/>
        <v>17</v>
      </c>
      <c r="D2981" s="3" t="s">
        <v>4</v>
      </c>
      <c r="E2981" s="3" t="s">
        <v>1203</v>
      </c>
      <c r="F2981" s="4">
        <v>35.76</v>
      </c>
      <c r="G2981" s="3" t="s">
        <v>24</v>
      </c>
      <c r="H2981" s="3" t="str">
        <f t="shared" si="45"/>
        <v>Night</v>
      </c>
      <c r="I2981" s="3">
        <f t="shared" si="46"/>
        <v>4</v>
      </c>
      <c r="J2981" s="3">
        <f t="shared" si="47"/>
        <v>2</v>
      </c>
    </row>
    <row r="2982" spans="1:10" ht="14.25" customHeight="1" x14ac:dyDescent="0.45">
      <c r="A2982" s="5">
        <v>45694</v>
      </c>
      <c r="B2982" s="1">
        <v>45694.828618912034</v>
      </c>
      <c r="C2982" s="3">
        <f t="shared" si="44"/>
        <v>19</v>
      </c>
      <c r="D2982" s="3" t="s">
        <v>4</v>
      </c>
      <c r="E2982" s="3" t="s">
        <v>1178</v>
      </c>
      <c r="F2982" s="4">
        <v>35.76</v>
      </c>
      <c r="G2982" s="3" t="s">
        <v>49</v>
      </c>
      <c r="H2982" s="3" t="str">
        <f t="shared" si="45"/>
        <v>Night</v>
      </c>
      <c r="I2982" s="3">
        <f t="shared" si="46"/>
        <v>4</v>
      </c>
      <c r="J2982" s="3">
        <f t="shared" si="47"/>
        <v>2</v>
      </c>
    </row>
    <row r="2983" spans="1:10" ht="14.25" customHeight="1" x14ac:dyDescent="0.45">
      <c r="A2983" s="5">
        <v>45694</v>
      </c>
      <c r="B2983" s="1">
        <v>45694.829936354166</v>
      </c>
      <c r="C2983" s="3">
        <f t="shared" si="44"/>
        <v>19</v>
      </c>
      <c r="D2983" s="3" t="s">
        <v>4</v>
      </c>
      <c r="E2983" s="3" t="s">
        <v>1204</v>
      </c>
      <c r="F2983" s="4">
        <v>21.06</v>
      </c>
      <c r="G2983" s="3" t="s">
        <v>41</v>
      </c>
      <c r="H2983" s="3" t="str">
        <f t="shared" si="45"/>
        <v>Night</v>
      </c>
      <c r="I2983" s="3">
        <f t="shared" si="46"/>
        <v>4</v>
      </c>
      <c r="J2983" s="3">
        <f t="shared" si="47"/>
        <v>2</v>
      </c>
    </row>
    <row r="2984" spans="1:10" ht="14.25" customHeight="1" x14ac:dyDescent="0.45">
      <c r="A2984" s="5">
        <v>45694</v>
      </c>
      <c r="B2984" s="1">
        <v>45694.838186400462</v>
      </c>
      <c r="C2984" s="3">
        <f t="shared" si="44"/>
        <v>20</v>
      </c>
      <c r="D2984" s="3" t="s">
        <v>4</v>
      </c>
      <c r="E2984" s="3" t="s">
        <v>1205</v>
      </c>
      <c r="F2984" s="4">
        <v>35.76</v>
      </c>
      <c r="G2984" s="3" t="s">
        <v>24</v>
      </c>
      <c r="H2984" s="3" t="str">
        <f t="shared" si="45"/>
        <v>Night</v>
      </c>
      <c r="I2984" s="3">
        <f t="shared" si="46"/>
        <v>4</v>
      </c>
      <c r="J2984" s="3">
        <f t="shared" si="47"/>
        <v>2</v>
      </c>
    </row>
    <row r="2985" spans="1:10" ht="14.25" customHeight="1" x14ac:dyDescent="0.45">
      <c r="A2985" s="5">
        <v>45694</v>
      </c>
      <c r="B2985" s="1">
        <v>45694.838739641207</v>
      </c>
      <c r="C2985" s="3">
        <f t="shared" si="44"/>
        <v>20</v>
      </c>
      <c r="D2985" s="3" t="s">
        <v>4</v>
      </c>
      <c r="E2985" s="3" t="s">
        <v>1206</v>
      </c>
      <c r="F2985" s="4">
        <v>35.76</v>
      </c>
      <c r="G2985" s="3" t="s">
        <v>24</v>
      </c>
      <c r="H2985" s="3" t="str">
        <f t="shared" si="45"/>
        <v>Night</v>
      </c>
      <c r="I2985" s="3">
        <f t="shared" si="46"/>
        <v>4</v>
      </c>
      <c r="J2985" s="3">
        <f t="shared" si="47"/>
        <v>2</v>
      </c>
    </row>
    <row r="2986" spans="1:10" ht="14.25" customHeight="1" x14ac:dyDescent="0.45">
      <c r="A2986" s="5">
        <v>45694</v>
      </c>
      <c r="B2986" s="1">
        <v>45694.849462233797</v>
      </c>
      <c r="C2986" s="3">
        <f t="shared" si="44"/>
        <v>20</v>
      </c>
      <c r="D2986" s="3" t="s">
        <v>4</v>
      </c>
      <c r="E2986" s="3" t="s">
        <v>1183</v>
      </c>
      <c r="F2986" s="4">
        <v>35.76</v>
      </c>
      <c r="G2986" s="3" t="s">
        <v>13</v>
      </c>
      <c r="H2986" s="3" t="str">
        <f t="shared" si="45"/>
        <v>Night</v>
      </c>
      <c r="I2986" s="3">
        <f t="shared" si="46"/>
        <v>4</v>
      </c>
      <c r="J2986" s="3">
        <f t="shared" si="47"/>
        <v>2</v>
      </c>
    </row>
    <row r="2987" spans="1:10" ht="14.25" customHeight="1" x14ac:dyDescent="0.45">
      <c r="A2987" s="5">
        <v>45695</v>
      </c>
      <c r="B2987" s="1">
        <v>45695.364467222222</v>
      </c>
      <c r="C2987" s="3">
        <f t="shared" si="44"/>
        <v>8</v>
      </c>
      <c r="D2987" s="3" t="s">
        <v>4</v>
      </c>
      <c r="E2987" s="3" t="s">
        <v>1172</v>
      </c>
      <c r="F2987" s="4">
        <v>30.86</v>
      </c>
      <c r="G2987" s="3" t="s">
        <v>20</v>
      </c>
      <c r="H2987" s="3" t="str">
        <f t="shared" si="45"/>
        <v>Morning</v>
      </c>
      <c r="I2987" s="3">
        <f t="shared" si="46"/>
        <v>5</v>
      </c>
      <c r="J2987" s="3">
        <f t="shared" si="47"/>
        <v>2</v>
      </c>
    </row>
    <row r="2988" spans="1:10" ht="14.25" customHeight="1" x14ac:dyDescent="0.45">
      <c r="A2988" s="5">
        <v>45695</v>
      </c>
      <c r="B2988" s="1">
        <v>45695.379914976853</v>
      </c>
      <c r="C2988" s="3">
        <f t="shared" si="44"/>
        <v>9</v>
      </c>
      <c r="D2988" s="3" t="s">
        <v>4</v>
      </c>
      <c r="E2988" s="3" t="s">
        <v>1207</v>
      </c>
      <c r="F2988" s="4">
        <v>30.86</v>
      </c>
      <c r="G2988" s="3" t="s">
        <v>20</v>
      </c>
      <c r="H2988" s="3" t="str">
        <f t="shared" si="45"/>
        <v>Morning</v>
      </c>
      <c r="I2988" s="3">
        <f t="shared" si="46"/>
        <v>5</v>
      </c>
      <c r="J2988" s="3">
        <f t="shared" si="47"/>
        <v>2</v>
      </c>
    </row>
    <row r="2989" spans="1:10" ht="14.25" customHeight="1" x14ac:dyDescent="0.45">
      <c r="A2989" s="5">
        <v>45695</v>
      </c>
      <c r="B2989" s="1">
        <v>45695.450962986113</v>
      </c>
      <c r="C2989" s="3">
        <f t="shared" si="44"/>
        <v>10</v>
      </c>
      <c r="D2989" s="3" t="s">
        <v>4</v>
      </c>
      <c r="E2989" s="3" t="s">
        <v>1208</v>
      </c>
      <c r="F2989" s="4">
        <v>25.96</v>
      </c>
      <c r="G2989" s="3" t="s">
        <v>17</v>
      </c>
      <c r="H2989" s="3" t="str">
        <f t="shared" si="45"/>
        <v>Morning</v>
      </c>
      <c r="I2989" s="3">
        <f t="shared" si="46"/>
        <v>5</v>
      </c>
      <c r="J2989" s="3">
        <f t="shared" si="47"/>
        <v>2</v>
      </c>
    </row>
    <row r="2990" spans="1:10" ht="14.25" customHeight="1" x14ac:dyDescent="0.45">
      <c r="A2990" s="5">
        <v>45695</v>
      </c>
      <c r="B2990" s="1">
        <v>45695.506696666664</v>
      </c>
      <c r="C2990" s="3">
        <f t="shared" si="44"/>
        <v>12</v>
      </c>
      <c r="D2990" s="3" t="s">
        <v>4</v>
      </c>
      <c r="E2990" s="3" t="s">
        <v>1209</v>
      </c>
      <c r="F2990" s="4">
        <v>35.76</v>
      </c>
      <c r="G2990" s="3" t="s">
        <v>24</v>
      </c>
      <c r="H2990" s="3" t="str">
        <f t="shared" si="45"/>
        <v>Afternoon</v>
      </c>
      <c r="I2990" s="3">
        <f t="shared" si="46"/>
        <v>5</v>
      </c>
      <c r="J2990" s="3">
        <f t="shared" si="47"/>
        <v>2</v>
      </c>
    </row>
    <row r="2991" spans="1:10" ht="14.25" customHeight="1" x14ac:dyDescent="0.45">
      <c r="A2991" s="5">
        <v>45695</v>
      </c>
      <c r="B2991" s="1">
        <v>45695.535675543979</v>
      </c>
      <c r="C2991" s="3">
        <f t="shared" si="44"/>
        <v>12</v>
      </c>
      <c r="D2991" s="3" t="s">
        <v>4</v>
      </c>
      <c r="E2991" s="3" t="s">
        <v>1183</v>
      </c>
      <c r="F2991" s="4">
        <v>30.86</v>
      </c>
      <c r="G2991" s="3" t="s">
        <v>20</v>
      </c>
      <c r="H2991" s="3" t="str">
        <f t="shared" si="45"/>
        <v>Afternoon</v>
      </c>
      <c r="I2991" s="3">
        <f t="shared" si="46"/>
        <v>5</v>
      </c>
      <c r="J2991" s="3">
        <f t="shared" si="47"/>
        <v>2</v>
      </c>
    </row>
    <row r="2992" spans="1:10" ht="14.25" customHeight="1" x14ac:dyDescent="0.45">
      <c r="A2992" s="5">
        <v>45695</v>
      </c>
      <c r="B2992" s="1">
        <v>45695.54087704861</v>
      </c>
      <c r="C2992" s="3">
        <f t="shared" si="44"/>
        <v>12</v>
      </c>
      <c r="D2992" s="3" t="s">
        <v>4</v>
      </c>
      <c r="E2992" s="3" t="s">
        <v>1210</v>
      </c>
      <c r="F2992" s="4">
        <v>25.96</v>
      </c>
      <c r="G2992" s="3" t="s">
        <v>17</v>
      </c>
      <c r="H2992" s="3" t="str">
        <f t="shared" si="45"/>
        <v>Afternoon</v>
      </c>
      <c r="I2992" s="3">
        <f t="shared" si="46"/>
        <v>5</v>
      </c>
      <c r="J2992" s="3">
        <f t="shared" si="47"/>
        <v>2</v>
      </c>
    </row>
    <row r="2993" spans="1:10" ht="14.25" customHeight="1" x14ac:dyDescent="0.45">
      <c r="A2993" s="5">
        <v>45695</v>
      </c>
      <c r="B2993" s="1">
        <v>45695.669571099534</v>
      </c>
      <c r="C2993" s="3">
        <f t="shared" si="44"/>
        <v>16</v>
      </c>
      <c r="D2993" s="3" t="s">
        <v>4</v>
      </c>
      <c r="E2993" s="3" t="s">
        <v>1190</v>
      </c>
      <c r="F2993" s="4">
        <v>25.96</v>
      </c>
      <c r="G2993" s="3" t="s">
        <v>34</v>
      </c>
      <c r="H2993" s="3" t="str">
        <f t="shared" si="45"/>
        <v>Afternoon</v>
      </c>
      <c r="I2993" s="3">
        <f t="shared" si="46"/>
        <v>5</v>
      </c>
      <c r="J2993" s="3">
        <f t="shared" si="47"/>
        <v>2</v>
      </c>
    </row>
    <row r="2994" spans="1:10" ht="14.25" customHeight="1" x14ac:dyDescent="0.45">
      <c r="A2994" s="5">
        <v>45695</v>
      </c>
      <c r="B2994" s="1">
        <v>45695.682095960648</v>
      </c>
      <c r="C2994" s="3">
        <f t="shared" si="44"/>
        <v>16</v>
      </c>
      <c r="D2994" s="3" t="s">
        <v>4</v>
      </c>
      <c r="E2994" s="3" t="s">
        <v>1211</v>
      </c>
      <c r="F2994" s="4">
        <v>35.76</v>
      </c>
      <c r="G2994" s="3" t="s">
        <v>13</v>
      </c>
      <c r="H2994" s="3" t="str">
        <f t="shared" si="45"/>
        <v>Afternoon</v>
      </c>
      <c r="I2994" s="3">
        <f t="shared" si="46"/>
        <v>5</v>
      </c>
      <c r="J2994" s="3">
        <f t="shared" si="47"/>
        <v>2</v>
      </c>
    </row>
    <row r="2995" spans="1:10" ht="14.25" customHeight="1" x14ac:dyDescent="0.45">
      <c r="A2995" s="5">
        <v>45695</v>
      </c>
      <c r="B2995" s="1">
        <v>45695.682801805553</v>
      </c>
      <c r="C2995" s="3">
        <f t="shared" si="44"/>
        <v>16</v>
      </c>
      <c r="D2995" s="3" t="s">
        <v>4</v>
      </c>
      <c r="E2995" s="3" t="s">
        <v>1185</v>
      </c>
      <c r="F2995" s="4">
        <v>35.76</v>
      </c>
      <c r="G2995" s="3" t="s">
        <v>15</v>
      </c>
      <c r="H2995" s="3" t="str">
        <f t="shared" si="45"/>
        <v>Afternoon</v>
      </c>
      <c r="I2995" s="3">
        <f t="shared" si="46"/>
        <v>5</v>
      </c>
      <c r="J2995" s="3">
        <f t="shared" si="47"/>
        <v>2</v>
      </c>
    </row>
    <row r="2996" spans="1:10" ht="14.25" customHeight="1" x14ac:dyDescent="0.45">
      <c r="A2996" s="5">
        <v>45695</v>
      </c>
      <c r="B2996" s="1">
        <v>45695.683740671295</v>
      </c>
      <c r="C2996" s="3">
        <f t="shared" si="44"/>
        <v>16</v>
      </c>
      <c r="D2996" s="3" t="s">
        <v>4</v>
      </c>
      <c r="E2996" s="3" t="s">
        <v>1185</v>
      </c>
      <c r="F2996" s="4">
        <v>35.76</v>
      </c>
      <c r="G2996" s="3" t="s">
        <v>13</v>
      </c>
      <c r="H2996" s="3" t="str">
        <f t="shared" si="45"/>
        <v>Afternoon</v>
      </c>
      <c r="I2996" s="3">
        <f t="shared" si="46"/>
        <v>5</v>
      </c>
      <c r="J2996" s="3">
        <f t="shared" si="47"/>
        <v>2</v>
      </c>
    </row>
    <row r="2997" spans="1:10" ht="14.25" customHeight="1" x14ac:dyDescent="0.45">
      <c r="A2997" s="5">
        <v>45695</v>
      </c>
      <c r="B2997" s="1">
        <v>45695.779591909719</v>
      </c>
      <c r="C2997" s="3">
        <f t="shared" si="44"/>
        <v>18</v>
      </c>
      <c r="D2997" s="3" t="s">
        <v>4</v>
      </c>
      <c r="E2997" s="3" t="s">
        <v>1198</v>
      </c>
      <c r="F2997" s="4">
        <v>35.76</v>
      </c>
      <c r="G2997" s="3" t="s">
        <v>24</v>
      </c>
      <c r="H2997" s="3" t="str">
        <f t="shared" si="45"/>
        <v>Night</v>
      </c>
      <c r="I2997" s="3">
        <f t="shared" si="46"/>
        <v>5</v>
      </c>
      <c r="J2997" s="3">
        <f t="shared" si="47"/>
        <v>2</v>
      </c>
    </row>
    <row r="2998" spans="1:10" ht="14.25" customHeight="1" x14ac:dyDescent="0.45">
      <c r="A2998" s="5">
        <v>45695</v>
      </c>
      <c r="B2998" s="1">
        <v>45695.780278749997</v>
      </c>
      <c r="C2998" s="3">
        <f t="shared" si="44"/>
        <v>18</v>
      </c>
      <c r="D2998" s="3" t="s">
        <v>4</v>
      </c>
      <c r="E2998" s="3" t="s">
        <v>1199</v>
      </c>
      <c r="F2998" s="4">
        <v>35.76</v>
      </c>
      <c r="G2998" s="3" t="s">
        <v>24</v>
      </c>
      <c r="H2998" s="3" t="str">
        <f t="shared" si="45"/>
        <v>Night</v>
      </c>
      <c r="I2998" s="3">
        <f t="shared" si="46"/>
        <v>5</v>
      </c>
      <c r="J2998" s="3">
        <f t="shared" si="47"/>
        <v>2</v>
      </c>
    </row>
    <row r="2999" spans="1:10" ht="14.25" customHeight="1" x14ac:dyDescent="0.45">
      <c r="A2999" s="5">
        <v>45695</v>
      </c>
      <c r="B2999" s="1">
        <v>45695.780912523151</v>
      </c>
      <c r="C2999" s="3">
        <f t="shared" si="44"/>
        <v>18</v>
      </c>
      <c r="D2999" s="3" t="s">
        <v>4</v>
      </c>
      <c r="E2999" s="3" t="s">
        <v>1212</v>
      </c>
      <c r="F2999" s="4">
        <v>25.96</v>
      </c>
      <c r="G2999" s="3" t="s">
        <v>34</v>
      </c>
      <c r="H2999" s="3" t="str">
        <f t="shared" si="45"/>
        <v>Night</v>
      </c>
      <c r="I2999" s="3">
        <f t="shared" si="46"/>
        <v>5</v>
      </c>
      <c r="J2999" s="3">
        <f t="shared" si="47"/>
        <v>2</v>
      </c>
    </row>
    <row r="3000" spans="1:10" ht="14.25" customHeight="1" x14ac:dyDescent="0.45">
      <c r="A3000" s="5">
        <v>45695</v>
      </c>
      <c r="B3000" s="1">
        <v>45695.781517094911</v>
      </c>
      <c r="C3000" s="3">
        <f t="shared" si="44"/>
        <v>18</v>
      </c>
      <c r="D3000" s="3" t="s">
        <v>4</v>
      </c>
      <c r="E3000" s="3" t="s">
        <v>1212</v>
      </c>
      <c r="F3000" s="4">
        <v>35.76</v>
      </c>
      <c r="G3000" s="3" t="s">
        <v>24</v>
      </c>
      <c r="H3000" s="3" t="str">
        <f t="shared" si="45"/>
        <v>Night</v>
      </c>
      <c r="I3000" s="3">
        <f t="shared" si="46"/>
        <v>5</v>
      </c>
      <c r="J3000" s="3">
        <f t="shared" si="47"/>
        <v>2</v>
      </c>
    </row>
    <row r="3001" spans="1:10" ht="14.25" customHeight="1" x14ac:dyDescent="0.45">
      <c r="A3001" s="5">
        <v>45695</v>
      </c>
      <c r="B3001" s="1">
        <v>45695.840965428244</v>
      </c>
      <c r="C3001" s="3">
        <f t="shared" si="44"/>
        <v>20</v>
      </c>
      <c r="D3001" s="3" t="s">
        <v>4</v>
      </c>
      <c r="E3001" s="3" t="s">
        <v>1213</v>
      </c>
      <c r="F3001" s="4">
        <v>35.76</v>
      </c>
      <c r="G3001" s="3" t="s">
        <v>24</v>
      </c>
      <c r="H3001" s="3" t="str">
        <f t="shared" si="45"/>
        <v>Night</v>
      </c>
      <c r="I3001" s="3">
        <f t="shared" si="46"/>
        <v>5</v>
      </c>
      <c r="J3001" s="3">
        <f t="shared" si="47"/>
        <v>2</v>
      </c>
    </row>
    <row r="3002" spans="1:10" ht="14.25" customHeight="1" x14ac:dyDescent="0.45">
      <c r="A3002" s="5">
        <v>45695</v>
      </c>
      <c r="B3002" s="1">
        <v>45695.854825671297</v>
      </c>
      <c r="C3002" s="3">
        <f t="shared" si="44"/>
        <v>20</v>
      </c>
      <c r="D3002" s="3" t="s">
        <v>4</v>
      </c>
      <c r="E3002" s="3" t="s">
        <v>1181</v>
      </c>
      <c r="F3002" s="4">
        <v>25.96</v>
      </c>
      <c r="G3002" s="3" t="s">
        <v>34</v>
      </c>
      <c r="H3002" s="3" t="str">
        <f t="shared" si="45"/>
        <v>Night</v>
      </c>
      <c r="I3002" s="3">
        <f t="shared" si="46"/>
        <v>5</v>
      </c>
      <c r="J3002" s="3">
        <f t="shared" si="47"/>
        <v>2</v>
      </c>
    </row>
    <row r="3003" spans="1:10" ht="14.25" customHeight="1" x14ac:dyDescent="0.45">
      <c r="A3003" s="5">
        <v>45696</v>
      </c>
      <c r="B3003" s="1">
        <v>45696.376191354168</v>
      </c>
      <c r="C3003" s="3">
        <f t="shared" si="44"/>
        <v>9</v>
      </c>
      <c r="D3003" s="3" t="s">
        <v>4</v>
      </c>
      <c r="E3003" s="3" t="s">
        <v>1183</v>
      </c>
      <c r="F3003" s="4">
        <v>25.96</v>
      </c>
      <c r="G3003" s="3" t="s">
        <v>17</v>
      </c>
      <c r="H3003" s="3" t="str">
        <f t="shared" si="45"/>
        <v>Morning</v>
      </c>
      <c r="I3003" s="3">
        <f t="shared" si="46"/>
        <v>6</v>
      </c>
      <c r="J3003" s="3">
        <f t="shared" si="47"/>
        <v>2</v>
      </c>
    </row>
    <row r="3004" spans="1:10" ht="14.25" customHeight="1" x14ac:dyDescent="0.45">
      <c r="A3004" s="5">
        <v>45696</v>
      </c>
      <c r="B3004" s="1">
        <v>45696.45575335648</v>
      </c>
      <c r="C3004" s="3">
        <f t="shared" si="44"/>
        <v>10</v>
      </c>
      <c r="D3004" s="3" t="s">
        <v>4</v>
      </c>
      <c r="E3004" s="3" t="s">
        <v>1173</v>
      </c>
      <c r="F3004" s="4">
        <v>30.86</v>
      </c>
      <c r="G3004" s="3" t="s">
        <v>20</v>
      </c>
      <c r="H3004" s="3" t="str">
        <f t="shared" si="45"/>
        <v>Morning</v>
      </c>
      <c r="I3004" s="3">
        <f t="shared" si="46"/>
        <v>6</v>
      </c>
      <c r="J3004" s="3">
        <f t="shared" si="47"/>
        <v>2</v>
      </c>
    </row>
    <row r="3005" spans="1:10" ht="14.25" customHeight="1" x14ac:dyDescent="0.45">
      <c r="A3005" s="5">
        <v>45696</v>
      </c>
      <c r="B3005" s="1">
        <v>45696.460201215275</v>
      </c>
      <c r="C3005" s="3">
        <f t="shared" si="44"/>
        <v>11</v>
      </c>
      <c r="D3005" s="3" t="s">
        <v>4</v>
      </c>
      <c r="E3005" s="3" t="s">
        <v>1214</v>
      </c>
      <c r="F3005" s="4">
        <v>25.96</v>
      </c>
      <c r="G3005" s="3" t="s">
        <v>34</v>
      </c>
      <c r="H3005" s="3" t="str">
        <f t="shared" si="45"/>
        <v>Morning</v>
      </c>
      <c r="I3005" s="3">
        <f t="shared" si="46"/>
        <v>6</v>
      </c>
      <c r="J3005" s="3">
        <f t="shared" si="47"/>
        <v>2</v>
      </c>
    </row>
    <row r="3006" spans="1:10" ht="14.25" customHeight="1" x14ac:dyDescent="0.45">
      <c r="A3006" s="5">
        <v>45696</v>
      </c>
      <c r="B3006" s="1">
        <v>45696.485808819445</v>
      </c>
      <c r="C3006" s="3">
        <f t="shared" si="44"/>
        <v>11</v>
      </c>
      <c r="D3006" s="3" t="s">
        <v>4</v>
      </c>
      <c r="E3006" s="3" t="s">
        <v>1215</v>
      </c>
      <c r="F3006" s="4">
        <v>25.96</v>
      </c>
      <c r="G3006" s="3" t="s">
        <v>17</v>
      </c>
      <c r="H3006" s="3" t="str">
        <f t="shared" si="45"/>
        <v>Morning</v>
      </c>
      <c r="I3006" s="3">
        <f t="shared" si="46"/>
        <v>6</v>
      </c>
      <c r="J3006" s="3">
        <f t="shared" si="47"/>
        <v>2</v>
      </c>
    </row>
    <row r="3007" spans="1:10" ht="14.25" customHeight="1" x14ac:dyDescent="0.45">
      <c r="A3007" s="5">
        <v>45696</v>
      </c>
      <c r="B3007" s="1">
        <v>45696.532093055554</v>
      </c>
      <c r="C3007" s="3">
        <f t="shared" si="44"/>
        <v>12</v>
      </c>
      <c r="D3007" s="3" t="s">
        <v>4</v>
      </c>
      <c r="E3007" s="3" t="s">
        <v>1187</v>
      </c>
      <c r="F3007" s="4">
        <v>25.96</v>
      </c>
      <c r="G3007" s="3" t="s">
        <v>17</v>
      </c>
      <c r="H3007" s="3" t="str">
        <f t="shared" si="45"/>
        <v>Afternoon</v>
      </c>
      <c r="I3007" s="3">
        <f t="shared" si="46"/>
        <v>6</v>
      </c>
      <c r="J3007" s="3">
        <f t="shared" si="47"/>
        <v>2</v>
      </c>
    </row>
    <row r="3008" spans="1:10" ht="14.25" customHeight="1" x14ac:dyDescent="0.45">
      <c r="A3008" s="5">
        <v>45696</v>
      </c>
      <c r="B3008" s="1">
        <v>45696.560273009258</v>
      </c>
      <c r="C3008" s="3">
        <f t="shared" si="44"/>
        <v>13</v>
      </c>
      <c r="D3008" s="3" t="s">
        <v>4</v>
      </c>
      <c r="E3008" s="3" t="s">
        <v>1190</v>
      </c>
      <c r="F3008" s="4">
        <v>25.96</v>
      </c>
      <c r="G3008" s="3" t="s">
        <v>17</v>
      </c>
      <c r="H3008" s="3" t="str">
        <f t="shared" si="45"/>
        <v>Afternoon</v>
      </c>
      <c r="I3008" s="3">
        <f t="shared" si="46"/>
        <v>6</v>
      </c>
      <c r="J3008" s="3">
        <f t="shared" si="47"/>
        <v>2</v>
      </c>
    </row>
    <row r="3009" spans="1:10" ht="14.25" customHeight="1" x14ac:dyDescent="0.45">
      <c r="A3009" s="5">
        <v>45696</v>
      </c>
      <c r="B3009" s="1">
        <v>45696.629909305557</v>
      </c>
      <c r="C3009" s="3">
        <f t="shared" si="44"/>
        <v>15</v>
      </c>
      <c r="D3009" s="3" t="s">
        <v>4</v>
      </c>
      <c r="E3009" s="3" t="s">
        <v>1130</v>
      </c>
      <c r="F3009" s="4">
        <v>25.96</v>
      </c>
      <c r="G3009" s="3" t="s">
        <v>17</v>
      </c>
      <c r="H3009" s="3" t="str">
        <f t="shared" si="45"/>
        <v>Afternoon</v>
      </c>
      <c r="I3009" s="3">
        <f t="shared" si="46"/>
        <v>6</v>
      </c>
      <c r="J3009" s="3">
        <f t="shared" si="47"/>
        <v>2</v>
      </c>
    </row>
    <row r="3010" spans="1:10" ht="14.25" customHeight="1" x14ac:dyDescent="0.45">
      <c r="A3010" s="5">
        <v>45696</v>
      </c>
      <c r="B3010" s="1">
        <v>45696.630662152776</v>
      </c>
      <c r="C3010" s="3">
        <f t="shared" si="44"/>
        <v>15</v>
      </c>
      <c r="D3010" s="3" t="s">
        <v>4</v>
      </c>
      <c r="E3010" s="3" t="s">
        <v>1130</v>
      </c>
      <c r="F3010" s="4">
        <v>25.96</v>
      </c>
      <c r="G3010" s="3" t="s">
        <v>17</v>
      </c>
      <c r="H3010" s="3" t="str">
        <f t="shared" si="45"/>
        <v>Afternoon</v>
      </c>
      <c r="I3010" s="3">
        <f t="shared" si="46"/>
        <v>6</v>
      </c>
      <c r="J3010" s="3">
        <f t="shared" si="47"/>
        <v>2</v>
      </c>
    </row>
    <row r="3011" spans="1:10" ht="14.25" customHeight="1" x14ac:dyDescent="0.45">
      <c r="A3011" s="5">
        <v>45697</v>
      </c>
      <c r="B3011" s="1">
        <v>45697.367640173608</v>
      </c>
      <c r="C3011" s="3">
        <f t="shared" si="44"/>
        <v>8</v>
      </c>
      <c r="D3011" s="3" t="s">
        <v>4</v>
      </c>
      <c r="E3011" s="3" t="s">
        <v>1181</v>
      </c>
      <c r="F3011" s="4">
        <v>35.76</v>
      </c>
      <c r="G3011" s="3" t="s">
        <v>24</v>
      </c>
      <c r="H3011" s="3" t="str">
        <f t="shared" si="45"/>
        <v>Morning</v>
      </c>
      <c r="I3011" s="3">
        <f t="shared" si="46"/>
        <v>7</v>
      </c>
      <c r="J3011" s="3">
        <f t="shared" si="47"/>
        <v>2</v>
      </c>
    </row>
    <row r="3012" spans="1:10" ht="14.25" customHeight="1" x14ac:dyDescent="0.45">
      <c r="A3012" s="5">
        <v>45697</v>
      </c>
      <c r="B3012" s="1">
        <v>45697.438300752314</v>
      </c>
      <c r="C3012" s="3">
        <f t="shared" si="44"/>
        <v>10</v>
      </c>
      <c r="D3012" s="3" t="s">
        <v>4</v>
      </c>
      <c r="E3012" s="3" t="s">
        <v>1177</v>
      </c>
      <c r="F3012" s="4">
        <v>30.86</v>
      </c>
      <c r="G3012" s="3" t="s">
        <v>20</v>
      </c>
      <c r="H3012" s="3" t="str">
        <f t="shared" si="45"/>
        <v>Morning</v>
      </c>
      <c r="I3012" s="3">
        <f t="shared" si="46"/>
        <v>7</v>
      </c>
      <c r="J3012" s="3">
        <f t="shared" si="47"/>
        <v>2</v>
      </c>
    </row>
    <row r="3013" spans="1:10" ht="14.25" customHeight="1" x14ac:dyDescent="0.45">
      <c r="A3013" s="5">
        <v>45697</v>
      </c>
      <c r="B3013" s="1">
        <v>45697.452407627316</v>
      </c>
      <c r="C3013" s="3">
        <f t="shared" si="44"/>
        <v>10</v>
      </c>
      <c r="D3013" s="3" t="s">
        <v>4</v>
      </c>
      <c r="E3013" s="3" t="s">
        <v>1183</v>
      </c>
      <c r="F3013" s="4">
        <v>25.96</v>
      </c>
      <c r="G3013" s="3" t="s">
        <v>17</v>
      </c>
      <c r="H3013" s="3" t="str">
        <f t="shared" si="45"/>
        <v>Morning</v>
      </c>
      <c r="I3013" s="3">
        <f t="shared" si="46"/>
        <v>7</v>
      </c>
      <c r="J3013" s="3">
        <f t="shared" si="47"/>
        <v>2</v>
      </c>
    </row>
    <row r="3014" spans="1:10" ht="14.25" customHeight="1" x14ac:dyDescent="0.45">
      <c r="A3014" s="5">
        <v>45697</v>
      </c>
      <c r="B3014" s="1">
        <v>45697.503530173613</v>
      </c>
      <c r="C3014" s="3">
        <f t="shared" si="44"/>
        <v>12</v>
      </c>
      <c r="D3014" s="3" t="s">
        <v>4</v>
      </c>
      <c r="E3014" s="3" t="s">
        <v>1216</v>
      </c>
      <c r="F3014" s="4">
        <v>35.76</v>
      </c>
      <c r="G3014" s="3" t="s">
        <v>13</v>
      </c>
      <c r="H3014" s="3" t="str">
        <f t="shared" si="45"/>
        <v>Afternoon</v>
      </c>
      <c r="I3014" s="3">
        <f t="shared" si="46"/>
        <v>7</v>
      </c>
      <c r="J3014" s="3">
        <f t="shared" si="47"/>
        <v>2</v>
      </c>
    </row>
    <row r="3015" spans="1:10" ht="14.25" customHeight="1" x14ac:dyDescent="0.45">
      <c r="A3015" s="5">
        <v>45697</v>
      </c>
      <c r="B3015" s="1">
        <v>45697.63413392361</v>
      </c>
      <c r="C3015" s="3">
        <f t="shared" si="44"/>
        <v>15</v>
      </c>
      <c r="D3015" s="3" t="s">
        <v>4</v>
      </c>
      <c r="E3015" s="3" t="s">
        <v>1209</v>
      </c>
      <c r="F3015" s="4">
        <v>35.76</v>
      </c>
      <c r="G3015" s="3" t="s">
        <v>24</v>
      </c>
      <c r="H3015" s="3" t="str">
        <f t="shared" si="45"/>
        <v>Afternoon</v>
      </c>
      <c r="I3015" s="3">
        <f t="shared" si="46"/>
        <v>7</v>
      </c>
      <c r="J3015" s="3">
        <f t="shared" si="47"/>
        <v>2</v>
      </c>
    </row>
    <row r="3016" spans="1:10" ht="14.25" customHeight="1" x14ac:dyDescent="0.45">
      <c r="A3016" s="5">
        <v>45697</v>
      </c>
      <c r="B3016" s="1">
        <v>45697.634749363424</v>
      </c>
      <c r="C3016" s="3">
        <f t="shared" si="44"/>
        <v>15</v>
      </c>
      <c r="D3016" s="3" t="s">
        <v>4</v>
      </c>
      <c r="E3016" s="3" t="s">
        <v>1209</v>
      </c>
      <c r="F3016" s="4">
        <v>35.76</v>
      </c>
      <c r="G3016" s="3" t="s">
        <v>13</v>
      </c>
      <c r="H3016" s="3" t="str">
        <f t="shared" si="45"/>
        <v>Afternoon</v>
      </c>
      <c r="I3016" s="3">
        <f t="shared" si="46"/>
        <v>7</v>
      </c>
      <c r="J3016" s="3">
        <f t="shared" si="47"/>
        <v>2</v>
      </c>
    </row>
    <row r="3017" spans="1:10" ht="14.25" customHeight="1" x14ac:dyDescent="0.45">
      <c r="A3017" s="5">
        <v>45697</v>
      </c>
      <c r="B3017" s="1">
        <v>45697.63608679398</v>
      </c>
      <c r="C3017" s="3">
        <f t="shared" si="44"/>
        <v>15</v>
      </c>
      <c r="D3017" s="3" t="s">
        <v>4</v>
      </c>
      <c r="E3017" s="3" t="s">
        <v>1198</v>
      </c>
      <c r="F3017" s="4">
        <v>35.76</v>
      </c>
      <c r="G3017" s="3" t="s">
        <v>15</v>
      </c>
      <c r="H3017" s="3" t="str">
        <f t="shared" si="45"/>
        <v>Afternoon</v>
      </c>
      <c r="I3017" s="3">
        <f t="shared" si="46"/>
        <v>7</v>
      </c>
      <c r="J3017" s="3">
        <f t="shared" si="47"/>
        <v>2</v>
      </c>
    </row>
    <row r="3018" spans="1:10" ht="14.25" customHeight="1" x14ac:dyDescent="0.45">
      <c r="A3018" s="5">
        <v>45697</v>
      </c>
      <c r="B3018" s="1">
        <v>45697.636715555556</v>
      </c>
      <c r="C3018" s="3">
        <f t="shared" si="44"/>
        <v>15</v>
      </c>
      <c r="D3018" s="3" t="s">
        <v>4</v>
      </c>
      <c r="E3018" s="3" t="s">
        <v>1199</v>
      </c>
      <c r="F3018" s="4">
        <v>35.76</v>
      </c>
      <c r="G3018" s="3" t="s">
        <v>24</v>
      </c>
      <c r="H3018" s="3" t="str">
        <f t="shared" si="45"/>
        <v>Afternoon</v>
      </c>
      <c r="I3018" s="3">
        <f t="shared" si="46"/>
        <v>7</v>
      </c>
      <c r="J3018" s="3">
        <f t="shared" si="47"/>
        <v>2</v>
      </c>
    </row>
    <row r="3019" spans="1:10" ht="14.25" customHeight="1" x14ac:dyDescent="0.45">
      <c r="A3019" s="5">
        <v>45697</v>
      </c>
      <c r="B3019" s="1">
        <v>45697.680773437503</v>
      </c>
      <c r="C3019" s="3">
        <f t="shared" si="44"/>
        <v>16</v>
      </c>
      <c r="D3019" s="3" t="s">
        <v>4</v>
      </c>
      <c r="E3019" s="3" t="s">
        <v>1181</v>
      </c>
      <c r="F3019" s="4">
        <v>25.96</v>
      </c>
      <c r="G3019" s="3" t="s">
        <v>34</v>
      </c>
      <c r="H3019" s="3" t="str">
        <f t="shared" si="45"/>
        <v>Afternoon</v>
      </c>
      <c r="I3019" s="3">
        <f t="shared" si="46"/>
        <v>7</v>
      </c>
      <c r="J3019" s="3">
        <f t="shared" si="47"/>
        <v>2</v>
      </c>
    </row>
    <row r="3020" spans="1:10" ht="14.25" customHeight="1" x14ac:dyDescent="0.45">
      <c r="A3020" s="5">
        <v>45698</v>
      </c>
      <c r="B3020" s="1">
        <v>45698.292900219909</v>
      </c>
      <c r="C3020" s="3">
        <f t="shared" si="44"/>
        <v>7</v>
      </c>
      <c r="D3020" s="3" t="s">
        <v>4</v>
      </c>
      <c r="E3020" s="3" t="s">
        <v>1172</v>
      </c>
      <c r="F3020" s="4">
        <v>25.96</v>
      </c>
      <c r="G3020" s="3" t="s">
        <v>17</v>
      </c>
      <c r="H3020" s="3" t="str">
        <f t="shared" si="45"/>
        <v>Morning</v>
      </c>
      <c r="I3020" s="3">
        <f t="shared" si="46"/>
        <v>1</v>
      </c>
      <c r="J3020" s="3">
        <f t="shared" si="47"/>
        <v>2</v>
      </c>
    </row>
    <row r="3021" spans="1:10" ht="14.25" customHeight="1" x14ac:dyDescent="0.45">
      <c r="A3021" s="5">
        <v>45698</v>
      </c>
      <c r="B3021" s="1">
        <v>45698.344816261575</v>
      </c>
      <c r="C3021" s="3">
        <f t="shared" si="44"/>
        <v>8</v>
      </c>
      <c r="D3021" s="3" t="s">
        <v>4</v>
      </c>
      <c r="E3021" s="3" t="s">
        <v>1130</v>
      </c>
      <c r="F3021" s="4">
        <v>25.96</v>
      </c>
      <c r="G3021" s="3" t="s">
        <v>17</v>
      </c>
      <c r="H3021" s="3" t="str">
        <f t="shared" si="45"/>
        <v>Morning</v>
      </c>
      <c r="I3021" s="3">
        <f t="shared" si="46"/>
        <v>1</v>
      </c>
      <c r="J3021" s="3">
        <f t="shared" si="47"/>
        <v>2</v>
      </c>
    </row>
    <row r="3022" spans="1:10" ht="14.25" customHeight="1" x14ac:dyDescent="0.45">
      <c r="A3022" s="5">
        <v>45698</v>
      </c>
      <c r="B3022" s="1">
        <v>45698.350652650464</v>
      </c>
      <c r="C3022" s="3">
        <f t="shared" si="44"/>
        <v>8</v>
      </c>
      <c r="D3022" s="3" t="s">
        <v>4</v>
      </c>
      <c r="E3022" s="3" t="s">
        <v>1172</v>
      </c>
      <c r="F3022" s="4">
        <v>25.96</v>
      </c>
      <c r="G3022" s="3" t="s">
        <v>17</v>
      </c>
      <c r="H3022" s="3" t="str">
        <f t="shared" si="45"/>
        <v>Morning</v>
      </c>
      <c r="I3022" s="3">
        <f t="shared" si="46"/>
        <v>1</v>
      </c>
      <c r="J3022" s="3">
        <f t="shared" si="47"/>
        <v>2</v>
      </c>
    </row>
    <row r="3023" spans="1:10" ht="14.25" customHeight="1" x14ac:dyDescent="0.45">
      <c r="A3023" s="5">
        <v>45698</v>
      </c>
      <c r="B3023" s="1">
        <v>45698.46647013889</v>
      </c>
      <c r="C3023" s="3">
        <f t="shared" si="44"/>
        <v>11</v>
      </c>
      <c r="D3023" s="3" t="s">
        <v>4</v>
      </c>
      <c r="E3023" s="3" t="s">
        <v>1173</v>
      </c>
      <c r="F3023" s="4">
        <v>30.86</v>
      </c>
      <c r="G3023" s="3" t="s">
        <v>20</v>
      </c>
      <c r="H3023" s="3" t="str">
        <f t="shared" si="45"/>
        <v>Morning</v>
      </c>
      <c r="I3023" s="3">
        <f t="shared" si="46"/>
        <v>1</v>
      </c>
      <c r="J3023" s="3">
        <f t="shared" si="47"/>
        <v>2</v>
      </c>
    </row>
    <row r="3024" spans="1:10" ht="14.25" customHeight="1" x14ac:dyDescent="0.45">
      <c r="A3024" s="5">
        <v>45698</v>
      </c>
      <c r="B3024" s="1">
        <v>45698.547802800924</v>
      </c>
      <c r="C3024" s="3">
        <f t="shared" si="44"/>
        <v>13</v>
      </c>
      <c r="D3024" s="3" t="s">
        <v>4</v>
      </c>
      <c r="E3024" s="3" t="s">
        <v>1187</v>
      </c>
      <c r="F3024" s="4">
        <v>25.96</v>
      </c>
      <c r="G3024" s="3" t="s">
        <v>17</v>
      </c>
      <c r="H3024" s="3" t="str">
        <f t="shared" si="45"/>
        <v>Afternoon</v>
      </c>
      <c r="I3024" s="3">
        <f t="shared" si="46"/>
        <v>1</v>
      </c>
      <c r="J3024" s="3">
        <f t="shared" si="47"/>
        <v>2</v>
      </c>
    </row>
    <row r="3025" spans="1:10" ht="14.25" customHeight="1" x14ac:dyDescent="0.45">
      <c r="A3025" s="5">
        <v>45698</v>
      </c>
      <c r="B3025" s="1">
        <v>45698.549374722221</v>
      </c>
      <c r="C3025" s="3">
        <f t="shared" si="44"/>
        <v>13</v>
      </c>
      <c r="D3025" s="3" t="s">
        <v>4</v>
      </c>
      <c r="E3025" s="3" t="s">
        <v>1188</v>
      </c>
      <c r="F3025" s="4">
        <v>35.76</v>
      </c>
      <c r="G3025" s="3" t="s">
        <v>24</v>
      </c>
      <c r="H3025" s="3" t="str">
        <f t="shared" si="45"/>
        <v>Afternoon</v>
      </c>
      <c r="I3025" s="3">
        <f t="shared" si="46"/>
        <v>1</v>
      </c>
      <c r="J3025" s="3">
        <f t="shared" si="47"/>
        <v>2</v>
      </c>
    </row>
    <row r="3026" spans="1:10" ht="14.25" customHeight="1" x14ac:dyDescent="0.45">
      <c r="A3026" s="5">
        <v>45698</v>
      </c>
      <c r="B3026" s="1">
        <v>45698.560354988425</v>
      </c>
      <c r="C3026" s="3">
        <f t="shared" si="44"/>
        <v>13</v>
      </c>
      <c r="D3026" s="3" t="s">
        <v>4</v>
      </c>
      <c r="E3026" s="3" t="s">
        <v>1217</v>
      </c>
      <c r="F3026" s="4">
        <v>30.86</v>
      </c>
      <c r="G3026" s="3" t="s">
        <v>20</v>
      </c>
      <c r="H3026" s="3" t="str">
        <f t="shared" si="45"/>
        <v>Afternoon</v>
      </c>
      <c r="I3026" s="3">
        <f t="shared" si="46"/>
        <v>1</v>
      </c>
      <c r="J3026" s="3">
        <f t="shared" si="47"/>
        <v>2</v>
      </c>
    </row>
    <row r="3027" spans="1:10" ht="14.25" customHeight="1" x14ac:dyDescent="0.45">
      <c r="A3027" s="5">
        <v>45698</v>
      </c>
      <c r="B3027" s="1">
        <v>45698.569598715279</v>
      </c>
      <c r="C3027" s="3">
        <f t="shared" si="44"/>
        <v>13</v>
      </c>
      <c r="D3027" s="3" t="s">
        <v>4</v>
      </c>
      <c r="E3027" s="3" t="s">
        <v>1218</v>
      </c>
      <c r="F3027" s="4">
        <v>25.96</v>
      </c>
      <c r="G3027" s="3" t="s">
        <v>17</v>
      </c>
      <c r="H3027" s="3" t="str">
        <f t="shared" si="45"/>
        <v>Afternoon</v>
      </c>
      <c r="I3027" s="3">
        <f t="shared" si="46"/>
        <v>1</v>
      </c>
      <c r="J3027" s="3">
        <f t="shared" si="47"/>
        <v>2</v>
      </c>
    </row>
    <row r="3028" spans="1:10" ht="14.25" customHeight="1" x14ac:dyDescent="0.45">
      <c r="A3028" s="5">
        <v>45698</v>
      </c>
      <c r="B3028" s="1">
        <v>45698.584630081015</v>
      </c>
      <c r="C3028" s="3">
        <f t="shared" si="44"/>
        <v>14</v>
      </c>
      <c r="D3028" s="3" t="s">
        <v>4</v>
      </c>
      <c r="E3028" s="3" t="s">
        <v>1219</v>
      </c>
      <c r="F3028" s="4">
        <v>35.76</v>
      </c>
      <c r="G3028" s="3" t="s">
        <v>13</v>
      </c>
      <c r="H3028" s="3" t="str">
        <f t="shared" si="45"/>
        <v>Afternoon</v>
      </c>
      <c r="I3028" s="3">
        <f t="shared" si="46"/>
        <v>1</v>
      </c>
      <c r="J3028" s="3">
        <f t="shared" si="47"/>
        <v>2</v>
      </c>
    </row>
    <row r="3029" spans="1:10" ht="14.25" customHeight="1" x14ac:dyDescent="0.45">
      <c r="A3029" s="5">
        <v>45698</v>
      </c>
      <c r="B3029" s="1">
        <v>45698.588673124999</v>
      </c>
      <c r="C3029" s="3">
        <f t="shared" si="44"/>
        <v>14</v>
      </c>
      <c r="D3029" s="3" t="s">
        <v>4</v>
      </c>
      <c r="E3029" s="3" t="s">
        <v>1183</v>
      </c>
      <c r="F3029" s="4">
        <v>25.96</v>
      </c>
      <c r="G3029" s="3" t="s">
        <v>17</v>
      </c>
      <c r="H3029" s="3" t="str">
        <f t="shared" si="45"/>
        <v>Afternoon</v>
      </c>
      <c r="I3029" s="3">
        <f t="shared" si="46"/>
        <v>1</v>
      </c>
      <c r="J3029" s="3">
        <f t="shared" si="47"/>
        <v>2</v>
      </c>
    </row>
    <row r="3030" spans="1:10" ht="14.25" customHeight="1" x14ac:dyDescent="0.45">
      <c r="A3030" s="5">
        <v>45698</v>
      </c>
      <c r="B3030" s="1">
        <v>45698.59151002315</v>
      </c>
      <c r="C3030" s="3">
        <f t="shared" si="44"/>
        <v>14</v>
      </c>
      <c r="D3030" s="3" t="s">
        <v>4</v>
      </c>
      <c r="E3030" s="3" t="s">
        <v>1183</v>
      </c>
      <c r="F3030" s="4">
        <v>35.76</v>
      </c>
      <c r="G3030" s="3" t="s">
        <v>24</v>
      </c>
      <c r="H3030" s="3" t="str">
        <f t="shared" si="45"/>
        <v>Afternoon</v>
      </c>
      <c r="I3030" s="3">
        <f t="shared" si="46"/>
        <v>1</v>
      </c>
      <c r="J3030" s="3">
        <f t="shared" si="47"/>
        <v>2</v>
      </c>
    </row>
    <row r="3031" spans="1:10" ht="14.25" customHeight="1" x14ac:dyDescent="0.45">
      <c r="A3031" s="5">
        <v>45698</v>
      </c>
      <c r="B3031" s="1">
        <v>45698.594265995373</v>
      </c>
      <c r="C3031" s="3">
        <f t="shared" si="44"/>
        <v>14</v>
      </c>
      <c r="D3031" s="3" t="s">
        <v>4</v>
      </c>
      <c r="E3031" s="3" t="s">
        <v>1183</v>
      </c>
      <c r="F3031" s="4">
        <v>35.76</v>
      </c>
      <c r="G3031" s="3" t="s">
        <v>24</v>
      </c>
      <c r="H3031" s="3" t="str">
        <f t="shared" si="45"/>
        <v>Afternoon</v>
      </c>
      <c r="I3031" s="3">
        <f t="shared" si="46"/>
        <v>1</v>
      </c>
      <c r="J3031" s="3">
        <f t="shared" si="47"/>
        <v>2</v>
      </c>
    </row>
    <row r="3032" spans="1:10" ht="14.25" customHeight="1" x14ac:dyDescent="0.45">
      <c r="A3032" s="5">
        <v>45698</v>
      </c>
      <c r="B3032" s="1">
        <v>45698.626330439816</v>
      </c>
      <c r="C3032" s="3">
        <f t="shared" si="44"/>
        <v>15</v>
      </c>
      <c r="D3032" s="3" t="s">
        <v>4</v>
      </c>
      <c r="E3032" s="3" t="s">
        <v>1220</v>
      </c>
      <c r="F3032" s="4">
        <v>35.76</v>
      </c>
      <c r="G3032" s="3" t="s">
        <v>49</v>
      </c>
      <c r="H3032" s="3" t="str">
        <f t="shared" si="45"/>
        <v>Afternoon</v>
      </c>
      <c r="I3032" s="3">
        <f t="shared" si="46"/>
        <v>1</v>
      </c>
      <c r="J3032" s="3">
        <f t="shared" si="47"/>
        <v>2</v>
      </c>
    </row>
    <row r="3033" spans="1:10" ht="14.25" customHeight="1" x14ac:dyDescent="0.45">
      <c r="A3033" s="5">
        <v>45698</v>
      </c>
      <c r="B3033" s="1">
        <v>45698.634735821761</v>
      </c>
      <c r="C3033" s="3">
        <f t="shared" si="44"/>
        <v>15</v>
      </c>
      <c r="D3033" s="3" t="s">
        <v>4</v>
      </c>
      <c r="E3033" s="3" t="s">
        <v>1186</v>
      </c>
      <c r="F3033" s="4">
        <v>30.86</v>
      </c>
      <c r="G3033" s="3" t="s">
        <v>20</v>
      </c>
      <c r="H3033" s="3" t="str">
        <f t="shared" si="45"/>
        <v>Afternoon</v>
      </c>
      <c r="I3033" s="3">
        <f t="shared" si="46"/>
        <v>1</v>
      </c>
      <c r="J3033" s="3">
        <f t="shared" si="47"/>
        <v>2</v>
      </c>
    </row>
    <row r="3034" spans="1:10" ht="14.25" customHeight="1" x14ac:dyDescent="0.45">
      <c r="A3034" s="5">
        <v>45698</v>
      </c>
      <c r="B3034" s="1">
        <v>45698.656974965277</v>
      </c>
      <c r="C3034" s="3">
        <f t="shared" si="44"/>
        <v>15</v>
      </c>
      <c r="D3034" s="3" t="s">
        <v>4</v>
      </c>
      <c r="E3034" s="3" t="s">
        <v>1211</v>
      </c>
      <c r="F3034" s="4">
        <v>35.76</v>
      </c>
      <c r="G3034" s="3" t="s">
        <v>13</v>
      </c>
      <c r="H3034" s="3" t="str">
        <f t="shared" si="45"/>
        <v>Afternoon</v>
      </c>
      <c r="I3034" s="3">
        <f t="shared" si="46"/>
        <v>1</v>
      </c>
      <c r="J3034" s="3">
        <f t="shared" si="47"/>
        <v>2</v>
      </c>
    </row>
    <row r="3035" spans="1:10" ht="14.25" customHeight="1" x14ac:dyDescent="0.45">
      <c r="A3035" s="5">
        <v>45698</v>
      </c>
      <c r="B3035" s="1">
        <v>45698.658149166666</v>
      </c>
      <c r="C3035" s="3">
        <f t="shared" si="44"/>
        <v>15</v>
      </c>
      <c r="D3035" s="3" t="s">
        <v>4</v>
      </c>
      <c r="E3035" s="3" t="s">
        <v>1185</v>
      </c>
      <c r="F3035" s="4">
        <v>35.76</v>
      </c>
      <c r="G3035" s="3" t="s">
        <v>15</v>
      </c>
      <c r="H3035" s="3" t="str">
        <f t="shared" si="45"/>
        <v>Afternoon</v>
      </c>
      <c r="I3035" s="3">
        <f t="shared" si="46"/>
        <v>1</v>
      </c>
      <c r="J3035" s="3">
        <f t="shared" si="47"/>
        <v>2</v>
      </c>
    </row>
    <row r="3036" spans="1:10" ht="14.25" customHeight="1" x14ac:dyDescent="0.45">
      <c r="A3036" s="5">
        <v>45698</v>
      </c>
      <c r="B3036" s="1">
        <v>45698.681192673612</v>
      </c>
      <c r="C3036" s="3">
        <f t="shared" si="44"/>
        <v>16</v>
      </c>
      <c r="D3036" s="3" t="s">
        <v>4</v>
      </c>
      <c r="E3036" s="3" t="s">
        <v>1190</v>
      </c>
      <c r="F3036" s="4">
        <v>35.76</v>
      </c>
      <c r="G3036" s="3" t="s">
        <v>24</v>
      </c>
      <c r="H3036" s="3" t="str">
        <f t="shared" si="45"/>
        <v>Afternoon</v>
      </c>
      <c r="I3036" s="3">
        <f t="shared" si="46"/>
        <v>1</v>
      </c>
      <c r="J3036" s="3">
        <f t="shared" si="47"/>
        <v>2</v>
      </c>
    </row>
    <row r="3037" spans="1:10" ht="14.25" customHeight="1" x14ac:dyDescent="0.45">
      <c r="A3037" s="5">
        <v>45698</v>
      </c>
      <c r="B3037" s="1">
        <v>45698.716693935188</v>
      </c>
      <c r="C3037" s="3">
        <f t="shared" si="44"/>
        <v>17</v>
      </c>
      <c r="D3037" s="3" t="s">
        <v>4</v>
      </c>
      <c r="E3037" s="3" t="s">
        <v>898</v>
      </c>
      <c r="F3037" s="4">
        <v>25.96</v>
      </c>
      <c r="G3037" s="3" t="s">
        <v>17</v>
      </c>
      <c r="H3037" s="3" t="str">
        <f t="shared" si="45"/>
        <v>Night</v>
      </c>
      <c r="I3037" s="3">
        <f t="shared" si="46"/>
        <v>1</v>
      </c>
      <c r="J3037" s="3">
        <f t="shared" si="47"/>
        <v>2</v>
      </c>
    </row>
    <row r="3038" spans="1:10" ht="14.25" customHeight="1" x14ac:dyDescent="0.45">
      <c r="A3038" s="5">
        <v>45698</v>
      </c>
      <c r="B3038" s="1">
        <v>45698.768918946756</v>
      </c>
      <c r="C3038" s="3">
        <f t="shared" si="44"/>
        <v>18</v>
      </c>
      <c r="D3038" s="3" t="s">
        <v>4</v>
      </c>
      <c r="E3038" s="3" t="s">
        <v>1177</v>
      </c>
      <c r="F3038" s="4">
        <v>30.86</v>
      </c>
      <c r="G3038" s="3" t="s">
        <v>20</v>
      </c>
      <c r="H3038" s="3" t="str">
        <f t="shared" si="45"/>
        <v>Night</v>
      </c>
      <c r="I3038" s="3">
        <f t="shared" si="46"/>
        <v>1</v>
      </c>
      <c r="J3038" s="3">
        <f t="shared" si="47"/>
        <v>2</v>
      </c>
    </row>
    <row r="3039" spans="1:10" ht="14.25" customHeight="1" x14ac:dyDescent="0.45">
      <c r="A3039" s="5">
        <v>45698</v>
      </c>
      <c r="B3039" s="1">
        <v>45698.801405798615</v>
      </c>
      <c r="C3039" s="3">
        <f t="shared" si="44"/>
        <v>19</v>
      </c>
      <c r="D3039" s="3" t="s">
        <v>4</v>
      </c>
      <c r="E3039" s="3" t="s">
        <v>1198</v>
      </c>
      <c r="F3039" s="4">
        <v>35.76</v>
      </c>
      <c r="G3039" s="3" t="s">
        <v>13</v>
      </c>
      <c r="H3039" s="3" t="str">
        <f t="shared" si="45"/>
        <v>Night</v>
      </c>
      <c r="I3039" s="3">
        <f t="shared" si="46"/>
        <v>1</v>
      </c>
      <c r="J3039" s="3">
        <f t="shared" si="47"/>
        <v>2</v>
      </c>
    </row>
    <row r="3040" spans="1:10" ht="14.25" customHeight="1" x14ac:dyDescent="0.45">
      <c r="A3040" s="5">
        <v>45698</v>
      </c>
      <c r="B3040" s="1">
        <v>45698.802008402781</v>
      </c>
      <c r="C3040" s="3">
        <f t="shared" si="44"/>
        <v>19</v>
      </c>
      <c r="D3040" s="3" t="s">
        <v>4</v>
      </c>
      <c r="E3040" s="3" t="s">
        <v>1221</v>
      </c>
      <c r="F3040" s="4">
        <v>35.76</v>
      </c>
      <c r="G3040" s="3" t="s">
        <v>13</v>
      </c>
      <c r="H3040" s="3" t="str">
        <f t="shared" si="45"/>
        <v>Night</v>
      </c>
      <c r="I3040" s="3">
        <f t="shared" si="46"/>
        <v>1</v>
      </c>
      <c r="J3040" s="3">
        <f t="shared" si="47"/>
        <v>2</v>
      </c>
    </row>
    <row r="3041" spans="1:10" ht="14.25" customHeight="1" x14ac:dyDescent="0.45">
      <c r="A3041" s="5">
        <v>45699</v>
      </c>
      <c r="B3041" s="1">
        <v>45699.443356886572</v>
      </c>
      <c r="C3041" s="3">
        <f t="shared" si="44"/>
        <v>10</v>
      </c>
      <c r="D3041" s="3" t="s">
        <v>4</v>
      </c>
      <c r="E3041" s="3" t="s">
        <v>1183</v>
      </c>
      <c r="F3041" s="4">
        <v>25.96</v>
      </c>
      <c r="G3041" s="3" t="s">
        <v>17</v>
      </c>
      <c r="H3041" s="3" t="str">
        <f t="shared" si="45"/>
        <v>Morning</v>
      </c>
      <c r="I3041" s="3">
        <f t="shared" si="46"/>
        <v>2</v>
      </c>
      <c r="J3041" s="3">
        <f t="shared" si="47"/>
        <v>2</v>
      </c>
    </row>
    <row r="3042" spans="1:10" ht="14.25" customHeight="1" x14ac:dyDescent="0.45">
      <c r="A3042" s="5">
        <v>45699</v>
      </c>
      <c r="B3042" s="1">
        <v>45699.471706921293</v>
      </c>
      <c r="C3042" s="3">
        <f t="shared" si="44"/>
        <v>11</v>
      </c>
      <c r="D3042" s="3" t="s">
        <v>4</v>
      </c>
      <c r="E3042" s="3" t="s">
        <v>1196</v>
      </c>
      <c r="F3042" s="4">
        <v>25.96</v>
      </c>
      <c r="G3042" s="3" t="s">
        <v>17</v>
      </c>
      <c r="H3042" s="3" t="str">
        <f t="shared" si="45"/>
        <v>Morning</v>
      </c>
      <c r="I3042" s="3">
        <f t="shared" si="46"/>
        <v>2</v>
      </c>
      <c r="J3042" s="3">
        <f t="shared" si="47"/>
        <v>2</v>
      </c>
    </row>
    <row r="3043" spans="1:10" ht="14.25" customHeight="1" x14ac:dyDescent="0.45">
      <c r="A3043" s="5">
        <v>45699</v>
      </c>
      <c r="B3043" s="1">
        <v>45699.472362870372</v>
      </c>
      <c r="C3043" s="3">
        <f t="shared" si="44"/>
        <v>11</v>
      </c>
      <c r="D3043" s="3" t="s">
        <v>4</v>
      </c>
      <c r="E3043" s="3" t="s">
        <v>1186</v>
      </c>
      <c r="F3043" s="4">
        <v>30.86</v>
      </c>
      <c r="G3043" s="3" t="s">
        <v>20</v>
      </c>
      <c r="H3043" s="3" t="str">
        <f t="shared" si="45"/>
        <v>Morning</v>
      </c>
      <c r="I3043" s="3">
        <f t="shared" si="46"/>
        <v>2</v>
      </c>
      <c r="J3043" s="3">
        <f t="shared" si="47"/>
        <v>2</v>
      </c>
    </row>
    <row r="3044" spans="1:10" ht="14.25" customHeight="1" x14ac:dyDescent="0.45">
      <c r="A3044" s="5">
        <v>45699</v>
      </c>
      <c r="B3044" s="1">
        <v>45699.47300928241</v>
      </c>
      <c r="C3044" s="3">
        <f t="shared" si="44"/>
        <v>11</v>
      </c>
      <c r="D3044" s="3" t="s">
        <v>4</v>
      </c>
      <c r="E3044" s="3" t="s">
        <v>1209</v>
      </c>
      <c r="F3044" s="4">
        <v>35.76</v>
      </c>
      <c r="G3044" s="3" t="s">
        <v>24</v>
      </c>
      <c r="H3044" s="3" t="str">
        <f t="shared" si="45"/>
        <v>Morning</v>
      </c>
      <c r="I3044" s="3">
        <f t="shared" si="46"/>
        <v>2</v>
      </c>
      <c r="J3044" s="3">
        <f t="shared" si="47"/>
        <v>2</v>
      </c>
    </row>
    <row r="3045" spans="1:10" ht="14.25" customHeight="1" x14ac:dyDescent="0.45">
      <c r="A3045" s="5">
        <v>45699</v>
      </c>
      <c r="B3045" s="1">
        <v>45699.664466064816</v>
      </c>
      <c r="C3045" s="3">
        <f t="shared" si="44"/>
        <v>15</v>
      </c>
      <c r="D3045" s="3" t="s">
        <v>4</v>
      </c>
      <c r="E3045" s="3" t="s">
        <v>1176</v>
      </c>
      <c r="F3045" s="4">
        <v>35.76</v>
      </c>
      <c r="G3045" s="3" t="s">
        <v>15</v>
      </c>
      <c r="H3045" s="3" t="str">
        <f t="shared" si="45"/>
        <v>Afternoon</v>
      </c>
      <c r="I3045" s="3">
        <f t="shared" si="46"/>
        <v>2</v>
      </c>
      <c r="J3045" s="3">
        <f t="shared" si="47"/>
        <v>2</v>
      </c>
    </row>
    <row r="3046" spans="1:10" ht="14.25" customHeight="1" x14ac:dyDescent="0.45">
      <c r="A3046" s="5">
        <v>45699</v>
      </c>
      <c r="B3046" s="1">
        <v>45699.673014340275</v>
      </c>
      <c r="C3046" s="3">
        <f t="shared" si="44"/>
        <v>16</v>
      </c>
      <c r="D3046" s="3" t="s">
        <v>4</v>
      </c>
      <c r="E3046" s="3" t="s">
        <v>1214</v>
      </c>
      <c r="F3046" s="4">
        <v>30.86</v>
      </c>
      <c r="G3046" s="3" t="s">
        <v>20</v>
      </c>
      <c r="H3046" s="3" t="str">
        <f t="shared" si="45"/>
        <v>Afternoon</v>
      </c>
      <c r="I3046" s="3">
        <f t="shared" si="46"/>
        <v>2</v>
      </c>
      <c r="J3046" s="3">
        <f t="shared" si="47"/>
        <v>2</v>
      </c>
    </row>
    <row r="3047" spans="1:10" ht="14.25" customHeight="1" x14ac:dyDescent="0.45">
      <c r="A3047" s="5">
        <v>45699</v>
      </c>
      <c r="B3047" s="1">
        <v>45699.70116892361</v>
      </c>
      <c r="C3047" s="3">
        <f t="shared" si="44"/>
        <v>16</v>
      </c>
      <c r="D3047" s="3" t="s">
        <v>4</v>
      </c>
      <c r="E3047" s="3" t="s">
        <v>1222</v>
      </c>
      <c r="F3047" s="4">
        <v>21.06</v>
      </c>
      <c r="G3047" s="3" t="s">
        <v>41</v>
      </c>
      <c r="H3047" s="3" t="str">
        <f t="shared" si="45"/>
        <v>Afternoon</v>
      </c>
      <c r="I3047" s="3">
        <f t="shared" si="46"/>
        <v>2</v>
      </c>
      <c r="J3047" s="3">
        <f t="shared" si="47"/>
        <v>2</v>
      </c>
    </row>
    <row r="3048" spans="1:10" ht="14.25" customHeight="1" x14ac:dyDescent="0.45">
      <c r="A3048" s="5">
        <v>45699</v>
      </c>
      <c r="B3048" s="1">
        <v>45699.733043055552</v>
      </c>
      <c r="C3048" s="3">
        <f t="shared" si="44"/>
        <v>17</v>
      </c>
      <c r="D3048" s="3" t="s">
        <v>4</v>
      </c>
      <c r="E3048" s="3" t="s">
        <v>1183</v>
      </c>
      <c r="F3048" s="4">
        <v>35.76</v>
      </c>
      <c r="G3048" s="3" t="s">
        <v>13</v>
      </c>
      <c r="H3048" s="3" t="str">
        <f t="shared" si="45"/>
        <v>Night</v>
      </c>
      <c r="I3048" s="3">
        <f t="shared" si="46"/>
        <v>2</v>
      </c>
      <c r="J3048" s="3">
        <f t="shared" si="47"/>
        <v>2</v>
      </c>
    </row>
    <row r="3049" spans="1:10" ht="14.25" customHeight="1" x14ac:dyDescent="0.45">
      <c r="A3049" s="5">
        <v>45699</v>
      </c>
      <c r="B3049" s="1">
        <v>45699.73382212963</v>
      </c>
      <c r="C3049" s="3">
        <f t="shared" si="44"/>
        <v>17</v>
      </c>
      <c r="D3049" s="3" t="s">
        <v>4</v>
      </c>
      <c r="E3049" s="3" t="s">
        <v>1183</v>
      </c>
      <c r="F3049" s="4">
        <v>30.86</v>
      </c>
      <c r="G3049" s="3" t="s">
        <v>20</v>
      </c>
      <c r="H3049" s="3" t="str">
        <f t="shared" si="45"/>
        <v>Night</v>
      </c>
      <c r="I3049" s="3">
        <f t="shared" si="46"/>
        <v>2</v>
      </c>
      <c r="J3049" s="3">
        <f t="shared" si="47"/>
        <v>2</v>
      </c>
    </row>
    <row r="3050" spans="1:10" ht="14.25" customHeight="1" x14ac:dyDescent="0.45">
      <c r="A3050" s="5">
        <v>45699</v>
      </c>
      <c r="B3050" s="1">
        <v>45699.739034652775</v>
      </c>
      <c r="C3050" s="3">
        <f t="shared" si="44"/>
        <v>17</v>
      </c>
      <c r="D3050" s="3" t="s">
        <v>4</v>
      </c>
      <c r="E3050" s="3" t="s">
        <v>1223</v>
      </c>
      <c r="F3050" s="4">
        <v>30.86</v>
      </c>
      <c r="G3050" s="3" t="s">
        <v>20</v>
      </c>
      <c r="H3050" s="3" t="str">
        <f t="shared" si="45"/>
        <v>Night</v>
      </c>
      <c r="I3050" s="3">
        <f t="shared" si="46"/>
        <v>2</v>
      </c>
      <c r="J3050" s="3">
        <f t="shared" si="47"/>
        <v>2</v>
      </c>
    </row>
    <row r="3051" spans="1:10" ht="14.25" customHeight="1" x14ac:dyDescent="0.45">
      <c r="A3051" s="5">
        <v>45699</v>
      </c>
      <c r="B3051" s="1">
        <v>45699.743523449077</v>
      </c>
      <c r="C3051" s="3">
        <f t="shared" si="44"/>
        <v>17</v>
      </c>
      <c r="D3051" s="3" t="s">
        <v>4</v>
      </c>
      <c r="E3051" s="3" t="s">
        <v>1130</v>
      </c>
      <c r="F3051" s="4">
        <v>25.96</v>
      </c>
      <c r="G3051" s="3" t="s">
        <v>17</v>
      </c>
      <c r="H3051" s="3" t="str">
        <f t="shared" si="45"/>
        <v>Night</v>
      </c>
      <c r="I3051" s="3">
        <f t="shared" si="46"/>
        <v>2</v>
      </c>
      <c r="J3051" s="3">
        <f t="shared" si="47"/>
        <v>2</v>
      </c>
    </row>
    <row r="3052" spans="1:10" ht="14.25" customHeight="1" x14ac:dyDescent="0.45">
      <c r="A3052" s="5">
        <v>45699</v>
      </c>
      <c r="B3052" s="1">
        <v>45699.746271215277</v>
      </c>
      <c r="C3052" s="3">
        <f t="shared" si="44"/>
        <v>17</v>
      </c>
      <c r="D3052" s="3" t="s">
        <v>4</v>
      </c>
      <c r="E3052" s="3" t="s">
        <v>1223</v>
      </c>
      <c r="F3052" s="4">
        <v>30.86</v>
      </c>
      <c r="G3052" s="3" t="s">
        <v>20</v>
      </c>
      <c r="H3052" s="3" t="str">
        <f t="shared" si="45"/>
        <v>Night</v>
      </c>
      <c r="I3052" s="3">
        <f t="shared" si="46"/>
        <v>2</v>
      </c>
      <c r="J3052" s="3">
        <f t="shared" si="47"/>
        <v>2</v>
      </c>
    </row>
    <row r="3053" spans="1:10" ht="14.25" customHeight="1" x14ac:dyDescent="0.45">
      <c r="A3053" s="5">
        <v>45699</v>
      </c>
      <c r="B3053" s="1">
        <v>45699.7945721875</v>
      </c>
      <c r="C3053" s="3">
        <f t="shared" si="44"/>
        <v>19</v>
      </c>
      <c r="D3053" s="3" t="s">
        <v>4</v>
      </c>
      <c r="E3053" s="3" t="s">
        <v>1224</v>
      </c>
      <c r="F3053" s="4">
        <v>35.76</v>
      </c>
      <c r="G3053" s="3" t="s">
        <v>13</v>
      </c>
      <c r="H3053" s="3" t="str">
        <f t="shared" si="45"/>
        <v>Night</v>
      </c>
      <c r="I3053" s="3">
        <f t="shared" si="46"/>
        <v>2</v>
      </c>
      <c r="J3053" s="3">
        <f t="shared" si="47"/>
        <v>2</v>
      </c>
    </row>
    <row r="3054" spans="1:10" ht="14.25" customHeight="1" x14ac:dyDescent="0.45">
      <c r="A3054" s="5">
        <v>45699</v>
      </c>
      <c r="B3054" s="1">
        <v>45699.79518321759</v>
      </c>
      <c r="C3054" s="3">
        <f t="shared" si="44"/>
        <v>19</v>
      </c>
      <c r="D3054" s="3" t="s">
        <v>4</v>
      </c>
      <c r="E3054" s="3" t="s">
        <v>1224</v>
      </c>
      <c r="F3054" s="4">
        <v>35.76</v>
      </c>
      <c r="G3054" s="3" t="s">
        <v>24</v>
      </c>
      <c r="H3054" s="3" t="str">
        <f t="shared" si="45"/>
        <v>Night</v>
      </c>
      <c r="I3054" s="3">
        <f t="shared" si="46"/>
        <v>2</v>
      </c>
      <c r="J3054" s="3">
        <f t="shared" si="47"/>
        <v>2</v>
      </c>
    </row>
    <row r="3055" spans="1:10" ht="14.25" customHeight="1" x14ac:dyDescent="0.45">
      <c r="A3055" s="5">
        <v>45700</v>
      </c>
      <c r="B3055" s="1">
        <v>45700.303439398151</v>
      </c>
      <c r="C3055" s="3">
        <f t="shared" si="44"/>
        <v>7</v>
      </c>
      <c r="D3055" s="3" t="s">
        <v>4</v>
      </c>
      <c r="E3055" s="3" t="s">
        <v>1220</v>
      </c>
      <c r="F3055" s="4">
        <v>35.76</v>
      </c>
      <c r="G3055" s="3" t="s">
        <v>49</v>
      </c>
      <c r="H3055" s="3" t="str">
        <f t="shared" si="45"/>
        <v>Morning</v>
      </c>
      <c r="I3055" s="3">
        <f t="shared" si="46"/>
        <v>3</v>
      </c>
      <c r="J3055" s="3">
        <f t="shared" si="47"/>
        <v>2</v>
      </c>
    </row>
    <row r="3056" spans="1:10" ht="14.25" customHeight="1" x14ac:dyDescent="0.45">
      <c r="A3056" s="5">
        <v>45700</v>
      </c>
      <c r="B3056" s="1">
        <v>45700.316406840277</v>
      </c>
      <c r="C3056" s="3">
        <f t="shared" si="44"/>
        <v>7</v>
      </c>
      <c r="D3056" s="3" t="s">
        <v>4</v>
      </c>
      <c r="E3056" s="3" t="s">
        <v>1183</v>
      </c>
      <c r="F3056" s="4">
        <v>25.96</v>
      </c>
      <c r="G3056" s="3" t="s">
        <v>17</v>
      </c>
      <c r="H3056" s="3" t="str">
        <f t="shared" si="45"/>
        <v>Morning</v>
      </c>
      <c r="I3056" s="3">
        <f t="shared" si="46"/>
        <v>3</v>
      </c>
      <c r="J3056" s="3">
        <f t="shared" si="47"/>
        <v>2</v>
      </c>
    </row>
    <row r="3057" spans="1:10" ht="14.25" customHeight="1" x14ac:dyDescent="0.45">
      <c r="A3057" s="5">
        <v>45700</v>
      </c>
      <c r="B3057" s="1">
        <v>45700.371247199073</v>
      </c>
      <c r="C3057" s="3">
        <f t="shared" si="44"/>
        <v>8</v>
      </c>
      <c r="D3057" s="3" t="s">
        <v>4</v>
      </c>
      <c r="E3057" s="3" t="s">
        <v>1183</v>
      </c>
      <c r="F3057" s="4">
        <v>35.76</v>
      </c>
      <c r="G3057" s="3" t="s">
        <v>24</v>
      </c>
      <c r="H3057" s="3" t="str">
        <f t="shared" si="45"/>
        <v>Morning</v>
      </c>
      <c r="I3057" s="3">
        <f t="shared" si="46"/>
        <v>3</v>
      </c>
      <c r="J3057" s="3">
        <f t="shared" si="47"/>
        <v>2</v>
      </c>
    </row>
    <row r="3058" spans="1:10" ht="14.25" customHeight="1" x14ac:dyDescent="0.45">
      <c r="A3058" s="5">
        <v>45700</v>
      </c>
      <c r="B3058" s="1">
        <v>45700.388725694444</v>
      </c>
      <c r="C3058" s="3">
        <f t="shared" si="44"/>
        <v>9</v>
      </c>
      <c r="D3058" s="3" t="s">
        <v>4</v>
      </c>
      <c r="E3058" s="3" t="s">
        <v>1173</v>
      </c>
      <c r="F3058" s="4">
        <v>30.86</v>
      </c>
      <c r="G3058" s="3" t="s">
        <v>20</v>
      </c>
      <c r="H3058" s="3" t="str">
        <f t="shared" si="45"/>
        <v>Morning</v>
      </c>
      <c r="I3058" s="3">
        <f t="shared" si="46"/>
        <v>3</v>
      </c>
      <c r="J3058" s="3">
        <f t="shared" si="47"/>
        <v>2</v>
      </c>
    </row>
    <row r="3059" spans="1:10" ht="14.25" customHeight="1" x14ac:dyDescent="0.45">
      <c r="A3059" s="5">
        <v>45700</v>
      </c>
      <c r="B3059" s="1">
        <v>45700.446683738424</v>
      </c>
      <c r="C3059" s="3">
        <f t="shared" si="44"/>
        <v>10</v>
      </c>
      <c r="D3059" s="3" t="s">
        <v>4</v>
      </c>
      <c r="E3059" s="3" t="s">
        <v>1208</v>
      </c>
      <c r="F3059" s="4">
        <v>25.96</v>
      </c>
      <c r="G3059" s="3" t="s">
        <v>17</v>
      </c>
      <c r="H3059" s="3" t="str">
        <f t="shared" si="45"/>
        <v>Morning</v>
      </c>
      <c r="I3059" s="3">
        <f t="shared" si="46"/>
        <v>3</v>
      </c>
      <c r="J3059" s="3">
        <f t="shared" si="47"/>
        <v>2</v>
      </c>
    </row>
    <row r="3060" spans="1:10" ht="14.25" customHeight="1" x14ac:dyDescent="0.45">
      <c r="A3060" s="5">
        <v>45700</v>
      </c>
      <c r="B3060" s="1">
        <v>45700.530197731481</v>
      </c>
      <c r="C3060" s="3">
        <f t="shared" si="44"/>
        <v>12</v>
      </c>
      <c r="D3060" s="3" t="s">
        <v>4</v>
      </c>
      <c r="E3060" s="3" t="s">
        <v>1225</v>
      </c>
      <c r="F3060" s="4">
        <v>25.96</v>
      </c>
      <c r="G3060" s="3" t="s">
        <v>17</v>
      </c>
      <c r="H3060" s="3" t="str">
        <f t="shared" si="45"/>
        <v>Afternoon</v>
      </c>
      <c r="I3060" s="3">
        <f t="shared" si="46"/>
        <v>3</v>
      </c>
      <c r="J3060" s="3">
        <f t="shared" si="47"/>
        <v>2</v>
      </c>
    </row>
    <row r="3061" spans="1:10" ht="14.25" customHeight="1" x14ac:dyDescent="0.45">
      <c r="A3061" s="5">
        <v>45700</v>
      </c>
      <c r="B3061" s="1">
        <v>45700.547330150461</v>
      </c>
      <c r="C3061" s="3">
        <f t="shared" si="44"/>
        <v>13</v>
      </c>
      <c r="D3061" s="3" t="s">
        <v>4</v>
      </c>
      <c r="E3061" s="3" t="s">
        <v>1226</v>
      </c>
      <c r="F3061" s="4">
        <v>25.96</v>
      </c>
      <c r="G3061" s="3" t="s">
        <v>17</v>
      </c>
      <c r="H3061" s="3" t="str">
        <f t="shared" si="45"/>
        <v>Afternoon</v>
      </c>
      <c r="I3061" s="3">
        <f t="shared" si="46"/>
        <v>3</v>
      </c>
      <c r="J3061" s="3">
        <f t="shared" si="47"/>
        <v>2</v>
      </c>
    </row>
    <row r="3062" spans="1:10" ht="14.25" customHeight="1" x14ac:dyDescent="0.45">
      <c r="A3062" s="5">
        <v>45700</v>
      </c>
      <c r="B3062" s="1">
        <v>45700.570598645834</v>
      </c>
      <c r="C3062" s="3">
        <f t="shared" ref="C3062:C3316" si="48">HOUR(B3062)</f>
        <v>13</v>
      </c>
      <c r="D3062" s="3" t="s">
        <v>4</v>
      </c>
      <c r="E3062" s="3" t="s">
        <v>1180</v>
      </c>
      <c r="F3062" s="4">
        <v>35.76</v>
      </c>
      <c r="G3062" s="3" t="s">
        <v>15</v>
      </c>
      <c r="H3062" s="3" t="str">
        <f t="shared" ref="H3062:H3316" si="49">IF(AND(C3062&gt;=5,C3062&lt;12),"Morning",
 IF(AND(C3062&gt;=12,C3062&lt;17),"Afternoon","Night"))</f>
        <v>Afternoon</v>
      </c>
      <c r="I3062" s="3">
        <f t="shared" ref="I3062:I3316" si="50">WEEKDAY(A3062, 2)</f>
        <v>3</v>
      </c>
      <c r="J3062" s="3">
        <f t="shared" ref="J3062:J3316" si="51">MONTH(A3062)</f>
        <v>2</v>
      </c>
    </row>
    <row r="3063" spans="1:10" ht="14.25" customHeight="1" x14ac:dyDescent="0.45">
      <c r="A3063" s="5">
        <v>45700</v>
      </c>
      <c r="B3063" s="1">
        <v>45700.653758993052</v>
      </c>
      <c r="C3063" s="3">
        <f t="shared" si="48"/>
        <v>15</v>
      </c>
      <c r="D3063" s="3" t="s">
        <v>4</v>
      </c>
      <c r="E3063" s="3" t="s">
        <v>1184</v>
      </c>
      <c r="F3063" s="4">
        <v>35.76</v>
      </c>
      <c r="G3063" s="3" t="s">
        <v>15</v>
      </c>
      <c r="H3063" s="3" t="str">
        <f t="shared" si="49"/>
        <v>Afternoon</v>
      </c>
      <c r="I3063" s="3">
        <f t="shared" si="50"/>
        <v>3</v>
      </c>
      <c r="J3063" s="3">
        <f t="shared" si="51"/>
        <v>2</v>
      </c>
    </row>
    <row r="3064" spans="1:10" ht="14.25" customHeight="1" x14ac:dyDescent="0.45">
      <c r="A3064" s="5">
        <v>45700</v>
      </c>
      <c r="B3064" s="1">
        <v>45700.654358506945</v>
      </c>
      <c r="C3064" s="3">
        <f t="shared" si="48"/>
        <v>15</v>
      </c>
      <c r="D3064" s="3" t="s">
        <v>4</v>
      </c>
      <c r="E3064" s="3" t="s">
        <v>1211</v>
      </c>
      <c r="F3064" s="4">
        <v>35.76</v>
      </c>
      <c r="G3064" s="3" t="s">
        <v>13</v>
      </c>
      <c r="H3064" s="3" t="str">
        <f t="shared" si="49"/>
        <v>Afternoon</v>
      </c>
      <c r="I3064" s="3">
        <f t="shared" si="50"/>
        <v>3</v>
      </c>
      <c r="J3064" s="3">
        <f t="shared" si="51"/>
        <v>2</v>
      </c>
    </row>
    <row r="3065" spans="1:10" ht="14.25" customHeight="1" x14ac:dyDescent="0.45">
      <c r="A3065" s="5">
        <v>45700</v>
      </c>
      <c r="B3065" s="1">
        <v>45700.655260671294</v>
      </c>
      <c r="C3065" s="3">
        <f t="shared" si="48"/>
        <v>15</v>
      </c>
      <c r="D3065" s="3" t="s">
        <v>4</v>
      </c>
      <c r="E3065" s="3" t="s">
        <v>1185</v>
      </c>
      <c r="F3065" s="4">
        <v>35.76</v>
      </c>
      <c r="G3065" s="3" t="s">
        <v>15</v>
      </c>
      <c r="H3065" s="3" t="str">
        <f t="shared" si="49"/>
        <v>Afternoon</v>
      </c>
      <c r="I3065" s="3">
        <f t="shared" si="50"/>
        <v>3</v>
      </c>
      <c r="J3065" s="3">
        <f t="shared" si="51"/>
        <v>2</v>
      </c>
    </row>
    <row r="3066" spans="1:10" ht="14.25" customHeight="1" x14ac:dyDescent="0.45">
      <c r="A3066" s="5">
        <v>45700</v>
      </c>
      <c r="B3066" s="1">
        <v>45700.675675648148</v>
      </c>
      <c r="C3066" s="3">
        <f t="shared" si="48"/>
        <v>16</v>
      </c>
      <c r="D3066" s="3" t="s">
        <v>4</v>
      </c>
      <c r="E3066" s="3" t="s">
        <v>1180</v>
      </c>
      <c r="F3066" s="4">
        <v>25.96</v>
      </c>
      <c r="G3066" s="3" t="s">
        <v>17</v>
      </c>
      <c r="H3066" s="3" t="str">
        <f t="shared" si="49"/>
        <v>Afternoon</v>
      </c>
      <c r="I3066" s="3">
        <f t="shared" si="50"/>
        <v>3</v>
      </c>
      <c r="J3066" s="3">
        <f t="shared" si="51"/>
        <v>2</v>
      </c>
    </row>
    <row r="3067" spans="1:10" ht="14.25" customHeight="1" x14ac:dyDescent="0.45">
      <c r="A3067" s="5">
        <v>45700</v>
      </c>
      <c r="B3067" s="1">
        <v>45700.684820983799</v>
      </c>
      <c r="C3067" s="3">
        <f t="shared" si="48"/>
        <v>16</v>
      </c>
      <c r="D3067" s="3" t="s">
        <v>4</v>
      </c>
      <c r="E3067" s="3" t="s">
        <v>1180</v>
      </c>
      <c r="F3067" s="4">
        <v>25.96</v>
      </c>
      <c r="G3067" s="3" t="s">
        <v>17</v>
      </c>
      <c r="H3067" s="3" t="str">
        <f t="shared" si="49"/>
        <v>Afternoon</v>
      </c>
      <c r="I3067" s="3">
        <f t="shared" si="50"/>
        <v>3</v>
      </c>
      <c r="J3067" s="3">
        <f t="shared" si="51"/>
        <v>2</v>
      </c>
    </row>
    <row r="3068" spans="1:10" ht="14.25" customHeight="1" x14ac:dyDescent="0.45">
      <c r="A3068" s="5">
        <v>45700</v>
      </c>
      <c r="B3068" s="1">
        <v>45700.71217579861</v>
      </c>
      <c r="C3068" s="3">
        <f t="shared" si="48"/>
        <v>17</v>
      </c>
      <c r="D3068" s="3" t="s">
        <v>4</v>
      </c>
      <c r="E3068" s="3" t="s">
        <v>1220</v>
      </c>
      <c r="F3068" s="4">
        <v>35.76</v>
      </c>
      <c r="G3068" s="3" t="s">
        <v>49</v>
      </c>
      <c r="H3068" s="3" t="str">
        <f t="shared" si="49"/>
        <v>Night</v>
      </c>
      <c r="I3068" s="3">
        <f t="shared" si="50"/>
        <v>3</v>
      </c>
      <c r="J3068" s="3">
        <f t="shared" si="51"/>
        <v>2</v>
      </c>
    </row>
    <row r="3069" spans="1:10" ht="14.25" customHeight="1" x14ac:dyDescent="0.45">
      <c r="A3069" s="5">
        <v>45700</v>
      </c>
      <c r="B3069" s="1">
        <v>45700.738095879628</v>
      </c>
      <c r="C3069" s="3">
        <f t="shared" si="48"/>
        <v>17</v>
      </c>
      <c r="D3069" s="3" t="s">
        <v>4</v>
      </c>
      <c r="E3069" s="3" t="s">
        <v>1130</v>
      </c>
      <c r="F3069" s="4">
        <v>25.96</v>
      </c>
      <c r="G3069" s="3" t="s">
        <v>17</v>
      </c>
      <c r="H3069" s="3" t="str">
        <f t="shared" si="49"/>
        <v>Night</v>
      </c>
      <c r="I3069" s="3">
        <f t="shared" si="50"/>
        <v>3</v>
      </c>
      <c r="J3069" s="3">
        <f t="shared" si="51"/>
        <v>2</v>
      </c>
    </row>
    <row r="3070" spans="1:10" ht="14.25" customHeight="1" x14ac:dyDescent="0.45">
      <c r="A3070" s="5">
        <v>45700</v>
      </c>
      <c r="B3070" s="1">
        <v>45700.83727708333</v>
      </c>
      <c r="C3070" s="3">
        <f t="shared" si="48"/>
        <v>20</v>
      </c>
      <c r="D3070" s="3" t="s">
        <v>4</v>
      </c>
      <c r="E3070" s="3" t="s">
        <v>527</v>
      </c>
      <c r="F3070" s="4">
        <v>35.76</v>
      </c>
      <c r="G3070" s="3" t="s">
        <v>13</v>
      </c>
      <c r="H3070" s="3" t="str">
        <f t="shared" si="49"/>
        <v>Night</v>
      </c>
      <c r="I3070" s="3">
        <f t="shared" si="50"/>
        <v>3</v>
      </c>
      <c r="J3070" s="3">
        <f t="shared" si="51"/>
        <v>2</v>
      </c>
    </row>
    <row r="3071" spans="1:10" ht="14.25" customHeight="1" x14ac:dyDescent="0.45">
      <c r="A3071" s="5">
        <v>45700</v>
      </c>
      <c r="B3071" s="1">
        <v>45700.849460347221</v>
      </c>
      <c r="C3071" s="3">
        <f t="shared" si="48"/>
        <v>20</v>
      </c>
      <c r="D3071" s="3" t="s">
        <v>4</v>
      </c>
      <c r="E3071" s="3" t="s">
        <v>1198</v>
      </c>
      <c r="F3071" s="4">
        <v>35.76</v>
      </c>
      <c r="G3071" s="3" t="s">
        <v>24</v>
      </c>
      <c r="H3071" s="3" t="str">
        <f t="shared" si="49"/>
        <v>Night</v>
      </c>
      <c r="I3071" s="3">
        <f t="shared" si="50"/>
        <v>3</v>
      </c>
      <c r="J3071" s="3">
        <f t="shared" si="51"/>
        <v>2</v>
      </c>
    </row>
    <row r="3072" spans="1:10" ht="14.25" customHeight="1" x14ac:dyDescent="0.45">
      <c r="A3072" s="5">
        <v>45700</v>
      </c>
      <c r="B3072" s="1">
        <v>45700.886854999997</v>
      </c>
      <c r="C3072" s="3">
        <f t="shared" si="48"/>
        <v>21</v>
      </c>
      <c r="D3072" s="3" t="s">
        <v>4</v>
      </c>
      <c r="E3072" s="3" t="s">
        <v>1178</v>
      </c>
      <c r="F3072" s="4">
        <v>35.76</v>
      </c>
      <c r="G3072" s="3" t="s">
        <v>49</v>
      </c>
      <c r="H3072" s="3" t="str">
        <f t="shared" si="49"/>
        <v>Night</v>
      </c>
      <c r="I3072" s="3">
        <f t="shared" si="50"/>
        <v>3</v>
      </c>
      <c r="J3072" s="3">
        <f t="shared" si="51"/>
        <v>2</v>
      </c>
    </row>
    <row r="3073" spans="1:10" ht="14.25" customHeight="1" x14ac:dyDescent="0.45">
      <c r="A3073" s="5">
        <v>45701</v>
      </c>
      <c r="B3073" s="1">
        <v>45701.318610034723</v>
      </c>
      <c r="C3073" s="3">
        <f t="shared" si="48"/>
        <v>7</v>
      </c>
      <c r="D3073" s="3" t="s">
        <v>4</v>
      </c>
      <c r="E3073" s="3" t="s">
        <v>1173</v>
      </c>
      <c r="F3073" s="4">
        <v>30.86</v>
      </c>
      <c r="G3073" s="3" t="s">
        <v>20</v>
      </c>
      <c r="H3073" s="3" t="str">
        <f t="shared" si="49"/>
        <v>Morning</v>
      </c>
      <c r="I3073" s="3">
        <f t="shared" si="50"/>
        <v>4</v>
      </c>
      <c r="J3073" s="3">
        <f t="shared" si="51"/>
        <v>2</v>
      </c>
    </row>
    <row r="3074" spans="1:10" ht="14.25" customHeight="1" x14ac:dyDescent="0.45">
      <c r="A3074" s="5">
        <v>45701</v>
      </c>
      <c r="B3074" s="1">
        <v>45701.365243773151</v>
      </c>
      <c r="C3074" s="3">
        <f t="shared" si="48"/>
        <v>8</v>
      </c>
      <c r="D3074" s="3" t="s">
        <v>4</v>
      </c>
      <c r="E3074" s="3" t="s">
        <v>1172</v>
      </c>
      <c r="F3074" s="4">
        <v>25.96</v>
      </c>
      <c r="G3074" s="3" t="s">
        <v>17</v>
      </c>
      <c r="H3074" s="3" t="str">
        <f t="shared" si="49"/>
        <v>Morning</v>
      </c>
      <c r="I3074" s="3">
        <f t="shared" si="50"/>
        <v>4</v>
      </c>
      <c r="J3074" s="3">
        <f t="shared" si="51"/>
        <v>2</v>
      </c>
    </row>
    <row r="3075" spans="1:10" ht="14.25" customHeight="1" x14ac:dyDescent="0.45">
      <c r="A3075" s="5">
        <v>45701</v>
      </c>
      <c r="B3075" s="1">
        <v>45701.387048854165</v>
      </c>
      <c r="C3075" s="3">
        <f t="shared" si="48"/>
        <v>9</v>
      </c>
      <c r="D3075" s="3" t="s">
        <v>4</v>
      </c>
      <c r="E3075" s="3" t="s">
        <v>1227</v>
      </c>
      <c r="F3075" s="4">
        <v>21.06</v>
      </c>
      <c r="G3075" s="3" t="s">
        <v>41</v>
      </c>
      <c r="H3075" s="3" t="str">
        <f t="shared" si="49"/>
        <v>Morning</v>
      </c>
      <c r="I3075" s="3">
        <f t="shared" si="50"/>
        <v>4</v>
      </c>
      <c r="J3075" s="3">
        <f t="shared" si="51"/>
        <v>2</v>
      </c>
    </row>
    <row r="3076" spans="1:10" ht="14.25" customHeight="1" x14ac:dyDescent="0.45">
      <c r="A3076" s="5">
        <v>45701</v>
      </c>
      <c r="B3076" s="1">
        <v>45701.400059375002</v>
      </c>
      <c r="C3076" s="3">
        <f t="shared" si="48"/>
        <v>9</v>
      </c>
      <c r="D3076" s="3" t="s">
        <v>4</v>
      </c>
      <c r="E3076" s="3" t="s">
        <v>1188</v>
      </c>
      <c r="F3076" s="4">
        <v>35.76</v>
      </c>
      <c r="G3076" s="3" t="s">
        <v>24</v>
      </c>
      <c r="H3076" s="3" t="str">
        <f t="shared" si="49"/>
        <v>Morning</v>
      </c>
      <c r="I3076" s="3">
        <f t="shared" si="50"/>
        <v>4</v>
      </c>
      <c r="J3076" s="3">
        <f t="shared" si="51"/>
        <v>2</v>
      </c>
    </row>
    <row r="3077" spans="1:10" ht="14.25" customHeight="1" x14ac:dyDescent="0.45">
      <c r="A3077" s="5">
        <v>45701</v>
      </c>
      <c r="B3077" s="1">
        <v>45701.437183506947</v>
      </c>
      <c r="C3077" s="3">
        <f t="shared" si="48"/>
        <v>10</v>
      </c>
      <c r="D3077" s="3" t="s">
        <v>4</v>
      </c>
      <c r="E3077" s="3" t="s">
        <v>1176</v>
      </c>
      <c r="F3077" s="4">
        <v>30.86</v>
      </c>
      <c r="G3077" s="3" t="s">
        <v>20</v>
      </c>
      <c r="H3077" s="3" t="str">
        <f t="shared" si="49"/>
        <v>Morning</v>
      </c>
      <c r="I3077" s="3">
        <f t="shared" si="50"/>
        <v>4</v>
      </c>
      <c r="J3077" s="3">
        <f t="shared" si="51"/>
        <v>2</v>
      </c>
    </row>
    <row r="3078" spans="1:10" ht="14.25" customHeight="1" x14ac:dyDescent="0.45">
      <c r="A3078" s="5">
        <v>45701</v>
      </c>
      <c r="B3078" s="1">
        <v>45701.457951944445</v>
      </c>
      <c r="C3078" s="3">
        <f t="shared" si="48"/>
        <v>10</v>
      </c>
      <c r="D3078" s="3" t="s">
        <v>4</v>
      </c>
      <c r="E3078" s="3" t="s">
        <v>1177</v>
      </c>
      <c r="F3078" s="4">
        <v>30.86</v>
      </c>
      <c r="G3078" s="3" t="s">
        <v>20</v>
      </c>
      <c r="H3078" s="3" t="str">
        <f t="shared" si="49"/>
        <v>Morning</v>
      </c>
      <c r="I3078" s="3">
        <f t="shared" si="50"/>
        <v>4</v>
      </c>
      <c r="J3078" s="3">
        <f t="shared" si="51"/>
        <v>2</v>
      </c>
    </row>
    <row r="3079" spans="1:10" ht="14.25" customHeight="1" x14ac:dyDescent="0.45">
      <c r="A3079" s="5">
        <v>45701</v>
      </c>
      <c r="B3079" s="1">
        <v>45701.687954247682</v>
      </c>
      <c r="C3079" s="3">
        <f t="shared" si="48"/>
        <v>16</v>
      </c>
      <c r="D3079" s="3" t="s">
        <v>4</v>
      </c>
      <c r="E3079" s="3" t="s">
        <v>1183</v>
      </c>
      <c r="F3079" s="4">
        <v>25.96</v>
      </c>
      <c r="G3079" s="3" t="s">
        <v>17</v>
      </c>
      <c r="H3079" s="3" t="str">
        <f t="shared" si="49"/>
        <v>Afternoon</v>
      </c>
      <c r="I3079" s="3">
        <f t="shared" si="50"/>
        <v>4</v>
      </c>
      <c r="J3079" s="3">
        <f t="shared" si="51"/>
        <v>2</v>
      </c>
    </row>
    <row r="3080" spans="1:10" ht="14.25" customHeight="1" x14ac:dyDescent="0.45">
      <c r="A3080" s="5">
        <v>45701</v>
      </c>
      <c r="B3080" s="1">
        <v>45701.688584745367</v>
      </c>
      <c r="C3080" s="3">
        <f t="shared" si="48"/>
        <v>16</v>
      </c>
      <c r="D3080" s="3" t="s">
        <v>4</v>
      </c>
      <c r="E3080" s="3" t="s">
        <v>1183</v>
      </c>
      <c r="F3080" s="4">
        <v>25.96</v>
      </c>
      <c r="G3080" s="3" t="s">
        <v>17</v>
      </c>
      <c r="H3080" s="3" t="str">
        <f t="shared" si="49"/>
        <v>Afternoon</v>
      </c>
      <c r="I3080" s="3">
        <f t="shared" si="50"/>
        <v>4</v>
      </c>
      <c r="J3080" s="3">
        <f t="shared" si="51"/>
        <v>2</v>
      </c>
    </row>
    <row r="3081" spans="1:10" ht="14.25" customHeight="1" x14ac:dyDescent="0.45">
      <c r="A3081" s="5">
        <v>45701</v>
      </c>
      <c r="B3081" s="1">
        <v>45701.719579050929</v>
      </c>
      <c r="C3081" s="3">
        <f t="shared" si="48"/>
        <v>17</v>
      </c>
      <c r="D3081" s="3" t="s">
        <v>4</v>
      </c>
      <c r="E3081" s="3" t="s">
        <v>1198</v>
      </c>
      <c r="F3081" s="4">
        <v>30.86</v>
      </c>
      <c r="G3081" s="3" t="s">
        <v>20</v>
      </c>
      <c r="H3081" s="3" t="str">
        <f t="shared" si="49"/>
        <v>Night</v>
      </c>
      <c r="I3081" s="3">
        <f t="shared" si="50"/>
        <v>4</v>
      </c>
      <c r="J3081" s="3">
        <f t="shared" si="51"/>
        <v>2</v>
      </c>
    </row>
    <row r="3082" spans="1:10" ht="14.25" customHeight="1" x14ac:dyDescent="0.45">
      <c r="A3082" s="5">
        <v>45701</v>
      </c>
      <c r="B3082" s="1">
        <v>45701.720372650459</v>
      </c>
      <c r="C3082" s="3">
        <f t="shared" si="48"/>
        <v>17</v>
      </c>
      <c r="D3082" s="3" t="s">
        <v>4</v>
      </c>
      <c r="E3082" s="3" t="s">
        <v>1199</v>
      </c>
      <c r="F3082" s="4">
        <v>30.86</v>
      </c>
      <c r="G3082" s="3" t="s">
        <v>20</v>
      </c>
      <c r="H3082" s="3" t="str">
        <f t="shared" si="49"/>
        <v>Night</v>
      </c>
      <c r="I3082" s="3">
        <f t="shared" si="50"/>
        <v>4</v>
      </c>
      <c r="J3082" s="3">
        <f t="shared" si="51"/>
        <v>2</v>
      </c>
    </row>
    <row r="3083" spans="1:10" ht="14.25" customHeight="1" x14ac:dyDescent="0.45">
      <c r="A3083" s="5">
        <v>45701</v>
      </c>
      <c r="B3083" s="1">
        <v>45701.751104791663</v>
      </c>
      <c r="C3083" s="3">
        <f t="shared" si="48"/>
        <v>18</v>
      </c>
      <c r="D3083" s="3" t="s">
        <v>4</v>
      </c>
      <c r="E3083" s="3" t="s">
        <v>1228</v>
      </c>
      <c r="F3083" s="4">
        <v>35.76</v>
      </c>
      <c r="G3083" s="3" t="s">
        <v>13</v>
      </c>
      <c r="H3083" s="3" t="str">
        <f t="shared" si="49"/>
        <v>Night</v>
      </c>
      <c r="I3083" s="3">
        <f t="shared" si="50"/>
        <v>4</v>
      </c>
      <c r="J3083" s="3">
        <f t="shared" si="51"/>
        <v>2</v>
      </c>
    </row>
    <row r="3084" spans="1:10" ht="14.25" customHeight="1" x14ac:dyDescent="0.45">
      <c r="A3084" s="5">
        <v>45701</v>
      </c>
      <c r="B3084" s="1">
        <v>45701.760515624999</v>
      </c>
      <c r="C3084" s="3">
        <f t="shared" si="48"/>
        <v>18</v>
      </c>
      <c r="D3084" s="3" t="s">
        <v>4</v>
      </c>
      <c r="E3084" s="3" t="s">
        <v>66</v>
      </c>
      <c r="F3084" s="4">
        <v>35.76</v>
      </c>
      <c r="G3084" s="3" t="s">
        <v>49</v>
      </c>
      <c r="H3084" s="3" t="str">
        <f t="shared" si="49"/>
        <v>Night</v>
      </c>
      <c r="I3084" s="3">
        <f t="shared" si="50"/>
        <v>4</v>
      </c>
      <c r="J3084" s="3">
        <f t="shared" si="51"/>
        <v>2</v>
      </c>
    </row>
    <row r="3085" spans="1:10" ht="14.25" customHeight="1" x14ac:dyDescent="0.45">
      <c r="A3085" s="5">
        <v>45701</v>
      </c>
      <c r="B3085" s="1">
        <v>45701.796184872685</v>
      </c>
      <c r="C3085" s="3">
        <f t="shared" si="48"/>
        <v>19</v>
      </c>
      <c r="D3085" s="3" t="s">
        <v>4</v>
      </c>
      <c r="E3085" s="3" t="s">
        <v>1229</v>
      </c>
      <c r="F3085" s="4">
        <v>35.76</v>
      </c>
      <c r="G3085" s="3" t="s">
        <v>13</v>
      </c>
      <c r="H3085" s="3" t="str">
        <f t="shared" si="49"/>
        <v>Night</v>
      </c>
      <c r="I3085" s="3">
        <f t="shared" si="50"/>
        <v>4</v>
      </c>
      <c r="J3085" s="3">
        <f t="shared" si="51"/>
        <v>2</v>
      </c>
    </row>
    <row r="3086" spans="1:10" ht="14.25" customHeight="1" x14ac:dyDescent="0.45">
      <c r="A3086" s="5">
        <v>45702</v>
      </c>
      <c r="B3086" s="1">
        <v>45702.485366956018</v>
      </c>
      <c r="C3086" s="3">
        <f t="shared" si="48"/>
        <v>11</v>
      </c>
      <c r="D3086" s="3" t="s">
        <v>4</v>
      </c>
      <c r="E3086" s="3" t="s">
        <v>1183</v>
      </c>
      <c r="F3086" s="4">
        <v>25.96</v>
      </c>
      <c r="G3086" s="3" t="s">
        <v>17</v>
      </c>
      <c r="H3086" s="3" t="str">
        <f t="shared" si="49"/>
        <v>Morning</v>
      </c>
      <c r="I3086" s="3">
        <f t="shared" si="50"/>
        <v>5</v>
      </c>
      <c r="J3086" s="3">
        <f t="shared" si="51"/>
        <v>2</v>
      </c>
    </row>
    <row r="3087" spans="1:10" ht="14.25" customHeight="1" x14ac:dyDescent="0.45">
      <c r="A3087" s="5">
        <v>45702</v>
      </c>
      <c r="B3087" s="1">
        <v>45702.588302465279</v>
      </c>
      <c r="C3087" s="3">
        <f t="shared" si="48"/>
        <v>14</v>
      </c>
      <c r="D3087" s="3" t="s">
        <v>4</v>
      </c>
      <c r="E3087" s="3" t="s">
        <v>1230</v>
      </c>
      <c r="F3087" s="4">
        <v>35.76</v>
      </c>
      <c r="G3087" s="3" t="s">
        <v>15</v>
      </c>
      <c r="H3087" s="3" t="str">
        <f t="shared" si="49"/>
        <v>Afternoon</v>
      </c>
      <c r="I3087" s="3">
        <f t="shared" si="50"/>
        <v>5</v>
      </c>
      <c r="J3087" s="3">
        <f t="shared" si="51"/>
        <v>2</v>
      </c>
    </row>
    <row r="3088" spans="1:10" ht="14.25" customHeight="1" x14ac:dyDescent="0.45">
      <c r="A3088" s="5">
        <v>45702</v>
      </c>
      <c r="B3088" s="1">
        <v>45702.615275532407</v>
      </c>
      <c r="C3088" s="3">
        <f t="shared" si="48"/>
        <v>14</v>
      </c>
      <c r="D3088" s="3" t="s">
        <v>4</v>
      </c>
      <c r="E3088" s="3" t="s">
        <v>1218</v>
      </c>
      <c r="F3088" s="4">
        <v>25.96</v>
      </c>
      <c r="G3088" s="3" t="s">
        <v>17</v>
      </c>
      <c r="H3088" s="3" t="str">
        <f t="shared" si="49"/>
        <v>Afternoon</v>
      </c>
      <c r="I3088" s="3">
        <f t="shared" si="50"/>
        <v>5</v>
      </c>
      <c r="J3088" s="3">
        <f t="shared" si="51"/>
        <v>2</v>
      </c>
    </row>
    <row r="3089" spans="1:10" ht="14.25" customHeight="1" x14ac:dyDescent="0.45">
      <c r="A3089" s="5">
        <v>45702</v>
      </c>
      <c r="B3089" s="1">
        <v>45702.615799861109</v>
      </c>
      <c r="C3089" s="3">
        <f t="shared" si="48"/>
        <v>14</v>
      </c>
      <c r="D3089" s="3" t="s">
        <v>4</v>
      </c>
      <c r="E3089" s="3" t="s">
        <v>1218</v>
      </c>
      <c r="F3089" s="4">
        <v>21.06</v>
      </c>
      <c r="G3089" s="3" t="s">
        <v>41</v>
      </c>
      <c r="H3089" s="3" t="str">
        <f t="shared" si="49"/>
        <v>Afternoon</v>
      </c>
      <c r="I3089" s="3">
        <f t="shared" si="50"/>
        <v>5</v>
      </c>
      <c r="J3089" s="3">
        <f t="shared" si="51"/>
        <v>2</v>
      </c>
    </row>
    <row r="3090" spans="1:10" ht="14.25" customHeight="1" x14ac:dyDescent="0.45">
      <c r="A3090" s="5">
        <v>45702</v>
      </c>
      <c r="B3090" s="1">
        <v>45702.623752858795</v>
      </c>
      <c r="C3090" s="3">
        <f t="shared" si="48"/>
        <v>14</v>
      </c>
      <c r="D3090" s="3" t="s">
        <v>4</v>
      </c>
      <c r="E3090" s="3" t="s">
        <v>1231</v>
      </c>
      <c r="F3090" s="4">
        <v>30.86</v>
      </c>
      <c r="G3090" s="3" t="s">
        <v>20</v>
      </c>
      <c r="H3090" s="3" t="str">
        <f t="shared" si="49"/>
        <v>Afternoon</v>
      </c>
      <c r="I3090" s="3">
        <f t="shared" si="50"/>
        <v>5</v>
      </c>
      <c r="J3090" s="3">
        <f t="shared" si="51"/>
        <v>2</v>
      </c>
    </row>
    <row r="3091" spans="1:10" ht="14.25" customHeight="1" x14ac:dyDescent="0.45">
      <c r="A3091" s="5">
        <v>45702</v>
      </c>
      <c r="B3091" s="1">
        <v>45702.625193784719</v>
      </c>
      <c r="C3091" s="3">
        <f t="shared" si="48"/>
        <v>15</v>
      </c>
      <c r="D3091" s="3" t="s">
        <v>4</v>
      </c>
      <c r="E3091" s="3" t="s">
        <v>1220</v>
      </c>
      <c r="F3091" s="4">
        <v>35.76</v>
      </c>
      <c r="G3091" s="3" t="s">
        <v>49</v>
      </c>
      <c r="H3091" s="3" t="str">
        <f t="shared" si="49"/>
        <v>Afternoon</v>
      </c>
      <c r="I3091" s="3">
        <f t="shared" si="50"/>
        <v>5</v>
      </c>
      <c r="J3091" s="3">
        <f t="shared" si="51"/>
        <v>2</v>
      </c>
    </row>
    <row r="3092" spans="1:10" ht="14.25" customHeight="1" x14ac:dyDescent="0.45">
      <c r="A3092" s="5">
        <v>45702</v>
      </c>
      <c r="B3092" s="1">
        <v>45702.650472881942</v>
      </c>
      <c r="C3092" s="3">
        <f t="shared" si="48"/>
        <v>15</v>
      </c>
      <c r="D3092" s="3" t="s">
        <v>4</v>
      </c>
      <c r="E3092" s="3" t="s">
        <v>527</v>
      </c>
      <c r="F3092" s="4">
        <v>35.76</v>
      </c>
      <c r="G3092" s="3" t="s">
        <v>49</v>
      </c>
      <c r="H3092" s="3" t="str">
        <f t="shared" si="49"/>
        <v>Afternoon</v>
      </c>
      <c r="I3092" s="3">
        <f t="shared" si="50"/>
        <v>5</v>
      </c>
      <c r="J3092" s="3">
        <f t="shared" si="51"/>
        <v>2</v>
      </c>
    </row>
    <row r="3093" spans="1:10" ht="14.25" customHeight="1" x14ac:dyDescent="0.45">
      <c r="A3093" s="5">
        <v>45702</v>
      </c>
      <c r="B3093" s="1">
        <v>45702.651938402778</v>
      </c>
      <c r="C3093" s="3">
        <f t="shared" si="48"/>
        <v>15</v>
      </c>
      <c r="D3093" s="3" t="s">
        <v>4</v>
      </c>
      <c r="E3093" s="3" t="s">
        <v>527</v>
      </c>
      <c r="F3093" s="4">
        <v>35.76</v>
      </c>
      <c r="G3093" s="3" t="s">
        <v>13</v>
      </c>
      <c r="H3093" s="3" t="str">
        <f t="shared" si="49"/>
        <v>Afternoon</v>
      </c>
      <c r="I3093" s="3">
        <f t="shared" si="50"/>
        <v>5</v>
      </c>
      <c r="J3093" s="3">
        <f t="shared" si="51"/>
        <v>2</v>
      </c>
    </row>
    <row r="3094" spans="1:10" ht="14.25" customHeight="1" x14ac:dyDescent="0.45">
      <c r="A3094" s="5">
        <v>45702</v>
      </c>
      <c r="B3094" s="1">
        <v>45702.662459108797</v>
      </c>
      <c r="C3094" s="3">
        <f t="shared" si="48"/>
        <v>15</v>
      </c>
      <c r="D3094" s="3" t="s">
        <v>4</v>
      </c>
      <c r="E3094" s="3" t="s">
        <v>1232</v>
      </c>
      <c r="F3094" s="4">
        <v>35.76</v>
      </c>
      <c r="G3094" s="3" t="s">
        <v>15</v>
      </c>
      <c r="H3094" s="3" t="str">
        <f t="shared" si="49"/>
        <v>Afternoon</v>
      </c>
      <c r="I3094" s="3">
        <f t="shared" si="50"/>
        <v>5</v>
      </c>
      <c r="J3094" s="3">
        <f t="shared" si="51"/>
        <v>2</v>
      </c>
    </row>
    <row r="3095" spans="1:10" ht="14.25" customHeight="1" x14ac:dyDescent="0.45">
      <c r="A3095" s="5">
        <v>45702</v>
      </c>
      <c r="B3095" s="1">
        <v>45702.663162268516</v>
      </c>
      <c r="C3095" s="3">
        <f t="shared" si="48"/>
        <v>15</v>
      </c>
      <c r="D3095" s="3" t="s">
        <v>4</v>
      </c>
      <c r="E3095" s="3" t="s">
        <v>1232</v>
      </c>
      <c r="F3095" s="4">
        <v>35.76</v>
      </c>
      <c r="G3095" s="3" t="s">
        <v>49</v>
      </c>
      <c r="H3095" s="3" t="str">
        <f t="shared" si="49"/>
        <v>Afternoon</v>
      </c>
      <c r="I3095" s="3">
        <f t="shared" si="50"/>
        <v>5</v>
      </c>
      <c r="J3095" s="3">
        <f t="shared" si="51"/>
        <v>2</v>
      </c>
    </row>
    <row r="3096" spans="1:10" ht="14.25" customHeight="1" x14ac:dyDescent="0.45">
      <c r="A3096" s="5">
        <v>45702</v>
      </c>
      <c r="B3096" s="1">
        <v>45702.710602638886</v>
      </c>
      <c r="C3096" s="3">
        <f t="shared" si="48"/>
        <v>17</v>
      </c>
      <c r="D3096" s="3" t="s">
        <v>4</v>
      </c>
      <c r="E3096" s="3" t="s">
        <v>1180</v>
      </c>
      <c r="F3096" s="4">
        <v>25.96</v>
      </c>
      <c r="G3096" s="3" t="s">
        <v>17</v>
      </c>
      <c r="H3096" s="3" t="str">
        <f t="shared" si="49"/>
        <v>Night</v>
      </c>
      <c r="I3096" s="3">
        <f t="shared" si="50"/>
        <v>5</v>
      </c>
      <c r="J3096" s="3">
        <f t="shared" si="51"/>
        <v>2</v>
      </c>
    </row>
    <row r="3097" spans="1:10" ht="14.25" customHeight="1" x14ac:dyDescent="0.45">
      <c r="A3097" s="5">
        <v>45702</v>
      </c>
      <c r="B3097" s="1">
        <v>45702.711452650467</v>
      </c>
      <c r="C3097" s="3">
        <f t="shared" si="48"/>
        <v>17</v>
      </c>
      <c r="D3097" s="3" t="s">
        <v>4</v>
      </c>
      <c r="E3097" s="3" t="s">
        <v>1180</v>
      </c>
      <c r="F3097" s="4">
        <v>35.76</v>
      </c>
      <c r="G3097" s="3" t="s">
        <v>24</v>
      </c>
      <c r="H3097" s="3" t="str">
        <f t="shared" si="49"/>
        <v>Night</v>
      </c>
      <c r="I3097" s="3">
        <f t="shared" si="50"/>
        <v>5</v>
      </c>
      <c r="J3097" s="3">
        <f t="shared" si="51"/>
        <v>2</v>
      </c>
    </row>
    <row r="3098" spans="1:10" ht="14.25" customHeight="1" x14ac:dyDescent="0.45">
      <c r="A3098" s="5">
        <v>45702</v>
      </c>
      <c r="B3098" s="1">
        <v>45702.714671828704</v>
      </c>
      <c r="C3098" s="3">
        <f t="shared" si="48"/>
        <v>17</v>
      </c>
      <c r="D3098" s="3" t="s">
        <v>4</v>
      </c>
      <c r="E3098" s="3" t="s">
        <v>1222</v>
      </c>
      <c r="F3098" s="4">
        <v>21.06</v>
      </c>
      <c r="G3098" s="3" t="s">
        <v>41</v>
      </c>
      <c r="H3098" s="3" t="str">
        <f t="shared" si="49"/>
        <v>Night</v>
      </c>
      <c r="I3098" s="3">
        <f t="shared" si="50"/>
        <v>5</v>
      </c>
      <c r="J3098" s="3">
        <f t="shared" si="51"/>
        <v>2</v>
      </c>
    </row>
    <row r="3099" spans="1:10" ht="14.25" customHeight="1" x14ac:dyDescent="0.45">
      <c r="A3099" s="5">
        <v>45702</v>
      </c>
      <c r="B3099" s="1">
        <v>45702.725982303244</v>
      </c>
      <c r="C3099" s="3">
        <f t="shared" si="48"/>
        <v>17</v>
      </c>
      <c r="D3099" s="3" t="s">
        <v>4</v>
      </c>
      <c r="E3099" s="3" t="s">
        <v>1233</v>
      </c>
      <c r="F3099" s="4">
        <v>30.86</v>
      </c>
      <c r="G3099" s="3" t="s">
        <v>20</v>
      </c>
      <c r="H3099" s="3" t="str">
        <f t="shared" si="49"/>
        <v>Night</v>
      </c>
      <c r="I3099" s="3">
        <f t="shared" si="50"/>
        <v>5</v>
      </c>
      <c r="J3099" s="3">
        <f t="shared" si="51"/>
        <v>2</v>
      </c>
    </row>
    <row r="3100" spans="1:10" ht="14.25" customHeight="1" x14ac:dyDescent="0.45">
      <c r="A3100" s="5">
        <v>45702</v>
      </c>
      <c r="B3100" s="1">
        <v>45702.887846712962</v>
      </c>
      <c r="C3100" s="3">
        <f t="shared" si="48"/>
        <v>21</v>
      </c>
      <c r="D3100" s="3" t="s">
        <v>4</v>
      </c>
      <c r="E3100" s="3" t="s">
        <v>1234</v>
      </c>
      <c r="F3100" s="4">
        <v>25.96</v>
      </c>
      <c r="G3100" s="3" t="s">
        <v>17</v>
      </c>
      <c r="H3100" s="3" t="str">
        <f t="shared" si="49"/>
        <v>Night</v>
      </c>
      <c r="I3100" s="3">
        <f t="shared" si="50"/>
        <v>5</v>
      </c>
      <c r="J3100" s="3">
        <f t="shared" si="51"/>
        <v>2</v>
      </c>
    </row>
    <row r="3101" spans="1:10" ht="14.25" customHeight="1" x14ac:dyDescent="0.45">
      <c r="A3101" s="5">
        <v>45703</v>
      </c>
      <c r="B3101" s="1">
        <v>45703.390878819446</v>
      </c>
      <c r="C3101" s="3">
        <f t="shared" si="48"/>
        <v>9</v>
      </c>
      <c r="D3101" s="3" t="s">
        <v>4</v>
      </c>
      <c r="E3101" s="3" t="s">
        <v>1220</v>
      </c>
      <c r="F3101" s="4">
        <v>35.76</v>
      </c>
      <c r="G3101" s="3" t="s">
        <v>49</v>
      </c>
      <c r="H3101" s="3" t="str">
        <f t="shared" si="49"/>
        <v>Morning</v>
      </c>
      <c r="I3101" s="3">
        <f t="shared" si="50"/>
        <v>6</v>
      </c>
      <c r="J3101" s="3">
        <f t="shared" si="51"/>
        <v>2</v>
      </c>
    </row>
    <row r="3102" spans="1:10" ht="14.25" customHeight="1" x14ac:dyDescent="0.45">
      <c r="A3102" s="5">
        <v>45703</v>
      </c>
      <c r="B3102" s="1">
        <v>45703.529095254627</v>
      </c>
      <c r="C3102" s="3">
        <f t="shared" si="48"/>
        <v>12</v>
      </c>
      <c r="D3102" s="3" t="s">
        <v>4</v>
      </c>
      <c r="E3102" s="3" t="s">
        <v>1183</v>
      </c>
      <c r="F3102" s="4">
        <v>35.76</v>
      </c>
      <c r="G3102" s="3" t="s">
        <v>49</v>
      </c>
      <c r="H3102" s="3" t="str">
        <f t="shared" si="49"/>
        <v>Afternoon</v>
      </c>
      <c r="I3102" s="3">
        <f t="shared" si="50"/>
        <v>6</v>
      </c>
      <c r="J3102" s="3">
        <f t="shared" si="51"/>
        <v>2</v>
      </c>
    </row>
    <row r="3103" spans="1:10" ht="14.25" customHeight="1" x14ac:dyDescent="0.45">
      <c r="A3103" s="5">
        <v>45703</v>
      </c>
      <c r="B3103" s="1">
        <v>45703.53086309028</v>
      </c>
      <c r="C3103" s="3">
        <f t="shared" si="48"/>
        <v>12</v>
      </c>
      <c r="D3103" s="3" t="s">
        <v>4</v>
      </c>
      <c r="E3103" s="3" t="s">
        <v>1183</v>
      </c>
      <c r="F3103" s="4">
        <v>25.96</v>
      </c>
      <c r="G3103" s="3" t="s">
        <v>17</v>
      </c>
      <c r="H3103" s="3" t="str">
        <f t="shared" si="49"/>
        <v>Afternoon</v>
      </c>
      <c r="I3103" s="3">
        <f t="shared" si="50"/>
        <v>6</v>
      </c>
      <c r="J3103" s="3">
        <f t="shared" si="51"/>
        <v>2</v>
      </c>
    </row>
    <row r="3104" spans="1:10" ht="14.25" customHeight="1" x14ac:dyDescent="0.45">
      <c r="A3104" s="5">
        <v>45703</v>
      </c>
      <c r="B3104" s="1">
        <v>45703.543285497683</v>
      </c>
      <c r="C3104" s="3">
        <f t="shared" si="48"/>
        <v>13</v>
      </c>
      <c r="D3104" s="3" t="s">
        <v>4</v>
      </c>
      <c r="E3104" s="3" t="s">
        <v>898</v>
      </c>
      <c r="F3104" s="4">
        <v>30.86</v>
      </c>
      <c r="G3104" s="3" t="s">
        <v>20</v>
      </c>
      <c r="H3104" s="3" t="str">
        <f t="shared" si="49"/>
        <v>Afternoon</v>
      </c>
      <c r="I3104" s="3">
        <f t="shared" si="50"/>
        <v>6</v>
      </c>
      <c r="J3104" s="3">
        <f t="shared" si="51"/>
        <v>2</v>
      </c>
    </row>
    <row r="3105" spans="1:10" ht="14.25" customHeight="1" x14ac:dyDescent="0.45">
      <c r="A3105" s="5">
        <v>45703</v>
      </c>
      <c r="B3105" s="1">
        <v>45703.563955254627</v>
      </c>
      <c r="C3105" s="3">
        <f t="shared" si="48"/>
        <v>13</v>
      </c>
      <c r="D3105" s="3" t="s">
        <v>4</v>
      </c>
      <c r="E3105" s="3" t="s">
        <v>1220</v>
      </c>
      <c r="F3105" s="4">
        <v>30.86</v>
      </c>
      <c r="G3105" s="3" t="s">
        <v>20</v>
      </c>
      <c r="H3105" s="3" t="str">
        <f t="shared" si="49"/>
        <v>Afternoon</v>
      </c>
      <c r="I3105" s="3">
        <f t="shared" si="50"/>
        <v>6</v>
      </c>
      <c r="J3105" s="3">
        <f t="shared" si="51"/>
        <v>2</v>
      </c>
    </row>
    <row r="3106" spans="1:10" ht="14.25" customHeight="1" x14ac:dyDescent="0.45">
      <c r="A3106" s="5">
        <v>45703</v>
      </c>
      <c r="B3106" s="1">
        <v>45703.584620694448</v>
      </c>
      <c r="C3106" s="3">
        <f t="shared" si="48"/>
        <v>14</v>
      </c>
      <c r="D3106" s="3" t="s">
        <v>4</v>
      </c>
      <c r="E3106" s="3" t="s">
        <v>1204</v>
      </c>
      <c r="F3106" s="4">
        <v>35.76</v>
      </c>
      <c r="G3106" s="3" t="s">
        <v>49</v>
      </c>
      <c r="H3106" s="3" t="str">
        <f t="shared" si="49"/>
        <v>Afternoon</v>
      </c>
      <c r="I3106" s="3">
        <f t="shared" si="50"/>
        <v>6</v>
      </c>
      <c r="J3106" s="3">
        <f t="shared" si="51"/>
        <v>2</v>
      </c>
    </row>
    <row r="3107" spans="1:10" ht="14.25" customHeight="1" x14ac:dyDescent="0.45">
      <c r="A3107" s="5">
        <v>45703</v>
      </c>
      <c r="B3107" s="1">
        <v>45703.591596319442</v>
      </c>
      <c r="C3107" s="3">
        <f t="shared" si="48"/>
        <v>14</v>
      </c>
      <c r="D3107" s="3" t="s">
        <v>4</v>
      </c>
      <c r="E3107" s="3" t="s">
        <v>1235</v>
      </c>
      <c r="F3107" s="4">
        <v>25.96</v>
      </c>
      <c r="G3107" s="3" t="s">
        <v>17</v>
      </c>
      <c r="H3107" s="3" t="str">
        <f t="shared" si="49"/>
        <v>Afternoon</v>
      </c>
      <c r="I3107" s="3">
        <f t="shared" si="50"/>
        <v>6</v>
      </c>
      <c r="J3107" s="3">
        <f t="shared" si="51"/>
        <v>2</v>
      </c>
    </row>
    <row r="3108" spans="1:10" ht="14.25" customHeight="1" x14ac:dyDescent="0.45">
      <c r="A3108" s="5">
        <v>45703</v>
      </c>
      <c r="B3108" s="1">
        <v>45703.652866516204</v>
      </c>
      <c r="C3108" s="3">
        <f t="shared" si="48"/>
        <v>15</v>
      </c>
      <c r="D3108" s="3" t="s">
        <v>4</v>
      </c>
      <c r="E3108" s="3" t="s">
        <v>1221</v>
      </c>
      <c r="F3108" s="4">
        <v>35.76</v>
      </c>
      <c r="G3108" s="3" t="s">
        <v>15</v>
      </c>
      <c r="H3108" s="3" t="str">
        <f t="shared" si="49"/>
        <v>Afternoon</v>
      </c>
      <c r="I3108" s="3">
        <f t="shared" si="50"/>
        <v>6</v>
      </c>
      <c r="J3108" s="3">
        <f t="shared" si="51"/>
        <v>2</v>
      </c>
    </row>
    <row r="3109" spans="1:10" ht="14.25" customHeight="1" x14ac:dyDescent="0.45">
      <c r="A3109" s="5">
        <v>45703</v>
      </c>
      <c r="B3109" s="1">
        <v>45703.65346577546</v>
      </c>
      <c r="C3109" s="3">
        <f t="shared" si="48"/>
        <v>15</v>
      </c>
      <c r="D3109" s="3" t="s">
        <v>4</v>
      </c>
      <c r="E3109" s="3" t="s">
        <v>1199</v>
      </c>
      <c r="F3109" s="4">
        <v>35.76</v>
      </c>
      <c r="G3109" s="3" t="s">
        <v>15</v>
      </c>
      <c r="H3109" s="3" t="str">
        <f t="shared" si="49"/>
        <v>Afternoon</v>
      </c>
      <c r="I3109" s="3">
        <f t="shared" si="50"/>
        <v>6</v>
      </c>
      <c r="J3109" s="3">
        <f t="shared" si="51"/>
        <v>2</v>
      </c>
    </row>
    <row r="3110" spans="1:10" ht="14.25" customHeight="1" x14ac:dyDescent="0.45">
      <c r="A3110" s="5">
        <v>45704</v>
      </c>
      <c r="B3110" s="1">
        <v>45704.449111377318</v>
      </c>
      <c r="C3110" s="3">
        <f t="shared" si="48"/>
        <v>10</v>
      </c>
      <c r="D3110" s="3" t="s">
        <v>4</v>
      </c>
      <c r="E3110" s="3" t="s">
        <v>1236</v>
      </c>
      <c r="F3110" s="4">
        <v>25.96</v>
      </c>
      <c r="G3110" s="3" t="s">
        <v>17</v>
      </c>
      <c r="H3110" s="3" t="str">
        <f t="shared" si="49"/>
        <v>Morning</v>
      </c>
      <c r="I3110" s="3">
        <f t="shared" si="50"/>
        <v>7</v>
      </c>
      <c r="J3110" s="3">
        <f t="shared" si="51"/>
        <v>2</v>
      </c>
    </row>
    <row r="3111" spans="1:10" ht="14.25" customHeight="1" x14ac:dyDescent="0.45">
      <c r="A3111" s="5">
        <v>45704</v>
      </c>
      <c r="B3111" s="1">
        <v>45704.451396018521</v>
      </c>
      <c r="C3111" s="3">
        <f t="shared" si="48"/>
        <v>10</v>
      </c>
      <c r="D3111" s="3" t="s">
        <v>4</v>
      </c>
      <c r="E3111" s="3" t="s">
        <v>1189</v>
      </c>
      <c r="F3111" s="4">
        <v>25.96</v>
      </c>
      <c r="G3111" s="3" t="s">
        <v>17</v>
      </c>
      <c r="H3111" s="3" t="str">
        <f t="shared" si="49"/>
        <v>Morning</v>
      </c>
      <c r="I3111" s="3">
        <f t="shared" si="50"/>
        <v>7</v>
      </c>
      <c r="J3111" s="3">
        <f t="shared" si="51"/>
        <v>2</v>
      </c>
    </row>
    <row r="3112" spans="1:10" ht="14.25" customHeight="1" x14ac:dyDescent="0.45">
      <c r="A3112" s="5">
        <v>45704</v>
      </c>
      <c r="B3112" s="1">
        <v>45704.452129247686</v>
      </c>
      <c r="C3112" s="3">
        <f t="shared" si="48"/>
        <v>10</v>
      </c>
      <c r="D3112" s="3" t="s">
        <v>4</v>
      </c>
      <c r="E3112" s="3" t="s">
        <v>1189</v>
      </c>
      <c r="F3112" s="4">
        <v>30.86</v>
      </c>
      <c r="G3112" s="3" t="s">
        <v>20</v>
      </c>
      <c r="H3112" s="3" t="str">
        <f t="shared" si="49"/>
        <v>Morning</v>
      </c>
      <c r="I3112" s="3">
        <f t="shared" si="50"/>
        <v>7</v>
      </c>
      <c r="J3112" s="3">
        <f t="shared" si="51"/>
        <v>2</v>
      </c>
    </row>
    <row r="3113" spans="1:10" ht="14.25" customHeight="1" x14ac:dyDescent="0.45">
      <c r="A3113" s="5">
        <v>45704</v>
      </c>
      <c r="B3113" s="1">
        <v>45704.461665439812</v>
      </c>
      <c r="C3113" s="3">
        <f t="shared" si="48"/>
        <v>11</v>
      </c>
      <c r="D3113" s="3" t="s">
        <v>4</v>
      </c>
      <c r="E3113" s="3" t="s">
        <v>1176</v>
      </c>
      <c r="F3113" s="4">
        <v>35.76</v>
      </c>
      <c r="G3113" s="3" t="s">
        <v>15</v>
      </c>
      <c r="H3113" s="3" t="str">
        <f t="shared" si="49"/>
        <v>Morning</v>
      </c>
      <c r="I3113" s="3">
        <f t="shared" si="50"/>
        <v>7</v>
      </c>
      <c r="J3113" s="3">
        <f t="shared" si="51"/>
        <v>2</v>
      </c>
    </row>
    <row r="3114" spans="1:10" ht="14.25" customHeight="1" x14ac:dyDescent="0.45">
      <c r="A3114" s="5">
        <v>45704</v>
      </c>
      <c r="B3114" s="1">
        <v>45704.480891840278</v>
      </c>
      <c r="C3114" s="3">
        <f t="shared" si="48"/>
        <v>11</v>
      </c>
      <c r="D3114" s="3" t="s">
        <v>4</v>
      </c>
      <c r="E3114" s="3" t="s">
        <v>1180</v>
      </c>
      <c r="F3114" s="4">
        <v>25.96</v>
      </c>
      <c r="G3114" s="3" t="s">
        <v>17</v>
      </c>
      <c r="H3114" s="3" t="str">
        <f t="shared" si="49"/>
        <v>Morning</v>
      </c>
      <c r="I3114" s="3">
        <f t="shared" si="50"/>
        <v>7</v>
      </c>
      <c r="J3114" s="3">
        <f t="shared" si="51"/>
        <v>2</v>
      </c>
    </row>
    <row r="3115" spans="1:10" ht="14.25" customHeight="1" x14ac:dyDescent="0.45">
      <c r="A3115" s="5">
        <v>45704</v>
      </c>
      <c r="B3115" s="1">
        <v>45704.594178807871</v>
      </c>
      <c r="C3115" s="3">
        <f t="shared" si="48"/>
        <v>14</v>
      </c>
      <c r="D3115" s="3" t="s">
        <v>4</v>
      </c>
      <c r="E3115" s="3" t="s">
        <v>1216</v>
      </c>
      <c r="F3115" s="4">
        <v>35.76</v>
      </c>
      <c r="G3115" s="3" t="s">
        <v>15</v>
      </c>
      <c r="H3115" s="3" t="str">
        <f t="shared" si="49"/>
        <v>Afternoon</v>
      </c>
      <c r="I3115" s="3">
        <f t="shared" si="50"/>
        <v>7</v>
      </c>
      <c r="J3115" s="3">
        <f t="shared" si="51"/>
        <v>2</v>
      </c>
    </row>
    <row r="3116" spans="1:10" ht="14.25" customHeight="1" x14ac:dyDescent="0.45">
      <c r="A3116" s="5">
        <v>45704</v>
      </c>
      <c r="B3116" s="1">
        <v>45704.594920416668</v>
      </c>
      <c r="C3116" s="3">
        <f t="shared" si="48"/>
        <v>14</v>
      </c>
      <c r="D3116" s="3" t="s">
        <v>4</v>
      </c>
      <c r="E3116" s="3" t="s">
        <v>1216</v>
      </c>
      <c r="F3116" s="4">
        <v>35.76</v>
      </c>
      <c r="G3116" s="3" t="s">
        <v>13</v>
      </c>
      <c r="H3116" s="3" t="str">
        <f t="shared" si="49"/>
        <v>Afternoon</v>
      </c>
      <c r="I3116" s="3">
        <f t="shared" si="50"/>
        <v>7</v>
      </c>
      <c r="J3116" s="3">
        <f t="shared" si="51"/>
        <v>2</v>
      </c>
    </row>
    <row r="3117" spans="1:10" ht="14.25" customHeight="1" x14ac:dyDescent="0.45">
      <c r="A3117" s="5">
        <v>45704</v>
      </c>
      <c r="B3117" s="1">
        <v>45704.716983819446</v>
      </c>
      <c r="C3117" s="3">
        <f t="shared" si="48"/>
        <v>17</v>
      </c>
      <c r="D3117" s="3" t="s">
        <v>4</v>
      </c>
      <c r="E3117" s="3" t="s">
        <v>1183</v>
      </c>
      <c r="F3117" s="4">
        <v>35.76</v>
      </c>
      <c r="G3117" s="3" t="s">
        <v>15</v>
      </c>
      <c r="H3117" s="3" t="str">
        <f t="shared" si="49"/>
        <v>Night</v>
      </c>
      <c r="I3117" s="3">
        <f t="shared" si="50"/>
        <v>7</v>
      </c>
      <c r="J3117" s="3">
        <f t="shared" si="51"/>
        <v>2</v>
      </c>
    </row>
    <row r="3118" spans="1:10" ht="14.25" customHeight="1" x14ac:dyDescent="0.45">
      <c r="A3118" s="5">
        <v>45704</v>
      </c>
      <c r="B3118" s="1">
        <v>45704.717742743058</v>
      </c>
      <c r="C3118" s="3">
        <f t="shared" si="48"/>
        <v>17</v>
      </c>
      <c r="D3118" s="3" t="s">
        <v>4</v>
      </c>
      <c r="E3118" s="3" t="s">
        <v>1183</v>
      </c>
      <c r="F3118" s="4">
        <v>30.86</v>
      </c>
      <c r="G3118" s="3" t="s">
        <v>20</v>
      </c>
      <c r="H3118" s="3" t="str">
        <f t="shared" si="49"/>
        <v>Night</v>
      </c>
      <c r="I3118" s="3">
        <f t="shared" si="50"/>
        <v>7</v>
      </c>
      <c r="J3118" s="3">
        <f t="shared" si="51"/>
        <v>2</v>
      </c>
    </row>
    <row r="3119" spans="1:10" ht="14.25" customHeight="1" x14ac:dyDescent="0.45">
      <c r="A3119" s="5">
        <v>45704</v>
      </c>
      <c r="B3119" s="1">
        <v>45704.73926829861</v>
      </c>
      <c r="C3119" s="3">
        <f t="shared" si="48"/>
        <v>17</v>
      </c>
      <c r="D3119" s="3" t="s">
        <v>4</v>
      </c>
      <c r="E3119" s="3" t="s">
        <v>1237</v>
      </c>
      <c r="F3119" s="4">
        <v>30.86</v>
      </c>
      <c r="G3119" s="3" t="s">
        <v>20</v>
      </c>
      <c r="H3119" s="3" t="str">
        <f t="shared" si="49"/>
        <v>Night</v>
      </c>
      <c r="I3119" s="3">
        <f t="shared" si="50"/>
        <v>7</v>
      </c>
      <c r="J3119" s="3">
        <f t="shared" si="51"/>
        <v>2</v>
      </c>
    </row>
    <row r="3120" spans="1:10" ht="14.25" customHeight="1" x14ac:dyDescent="0.45">
      <c r="A3120" s="5">
        <v>45705</v>
      </c>
      <c r="B3120" s="1">
        <v>45705.284773784719</v>
      </c>
      <c r="C3120" s="3">
        <f t="shared" si="48"/>
        <v>6</v>
      </c>
      <c r="D3120" s="3" t="s">
        <v>4</v>
      </c>
      <c r="E3120" s="3" t="s">
        <v>1220</v>
      </c>
      <c r="F3120" s="4">
        <v>35.76</v>
      </c>
      <c r="G3120" s="3" t="s">
        <v>49</v>
      </c>
      <c r="H3120" s="3" t="str">
        <f t="shared" si="49"/>
        <v>Morning</v>
      </c>
      <c r="I3120" s="3">
        <f t="shared" si="50"/>
        <v>1</v>
      </c>
      <c r="J3120" s="3">
        <f t="shared" si="51"/>
        <v>2</v>
      </c>
    </row>
    <row r="3121" spans="1:10" ht="14.25" customHeight="1" x14ac:dyDescent="0.45">
      <c r="A3121" s="5">
        <v>45705</v>
      </c>
      <c r="B3121" s="1">
        <v>45705.370298703703</v>
      </c>
      <c r="C3121" s="3">
        <f t="shared" si="48"/>
        <v>8</v>
      </c>
      <c r="D3121" s="3" t="s">
        <v>4</v>
      </c>
      <c r="E3121" s="3" t="s">
        <v>1183</v>
      </c>
      <c r="F3121" s="4">
        <v>25.96</v>
      </c>
      <c r="G3121" s="3" t="s">
        <v>17</v>
      </c>
      <c r="H3121" s="3" t="str">
        <f t="shared" si="49"/>
        <v>Morning</v>
      </c>
      <c r="I3121" s="3">
        <f t="shared" si="50"/>
        <v>1</v>
      </c>
      <c r="J3121" s="3">
        <f t="shared" si="51"/>
        <v>2</v>
      </c>
    </row>
    <row r="3122" spans="1:10" ht="14.25" customHeight="1" x14ac:dyDescent="0.45">
      <c r="A3122" s="5">
        <v>45705</v>
      </c>
      <c r="B3122" s="1">
        <v>45705.375638275465</v>
      </c>
      <c r="C3122" s="3">
        <f t="shared" si="48"/>
        <v>9</v>
      </c>
      <c r="D3122" s="3" t="s">
        <v>4</v>
      </c>
      <c r="E3122" s="3" t="s">
        <v>1180</v>
      </c>
      <c r="F3122" s="4">
        <v>25.96</v>
      </c>
      <c r="G3122" s="3" t="s">
        <v>17</v>
      </c>
      <c r="H3122" s="3" t="str">
        <f t="shared" si="49"/>
        <v>Morning</v>
      </c>
      <c r="I3122" s="3">
        <f t="shared" si="50"/>
        <v>1</v>
      </c>
      <c r="J3122" s="3">
        <f t="shared" si="51"/>
        <v>2</v>
      </c>
    </row>
    <row r="3123" spans="1:10" ht="14.25" customHeight="1" x14ac:dyDescent="0.45">
      <c r="A3123" s="5">
        <v>45705</v>
      </c>
      <c r="B3123" s="1">
        <v>45705.394520624999</v>
      </c>
      <c r="C3123" s="3">
        <f t="shared" si="48"/>
        <v>9</v>
      </c>
      <c r="D3123" s="3" t="s">
        <v>4</v>
      </c>
      <c r="E3123" s="3" t="s">
        <v>1238</v>
      </c>
      <c r="F3123" s="4">
        <v>30.86</v>
      </c>
      <c r="G3123" s="3" t="s">
        <v>20</v>
      </c>
      <c r="H3123" s="3" t="str">
        <f t="shared" si="49"/>
        <v>Morning</v>
      </c>
      <c r="I3123" s="3">
        <f t="shared" si="50"/>
        <v>1</v>
      </c>
      <c r="J3123" s="3">
        <f t="shared" si="51"/>
        <v>2</v>
      </c>
    </row>
    <row r="3124" spans="1:10" ht="14.25" customHeight="1" x14ac:dyDescent="0.45">
      <c r="A3124" s="5">
        <v>45705</v>
      </c>
      <c r="B3124" s="1">
        <v>45705.414574212962</v>
      </c>
      <c r="C3124" s="3">
        <f t="shared" si="48"/>
        <v>9</v>
      </c>
      <c r="D3124" s="3" t="s">
        <v>4</v>
      </c>
      <c r="E3124" s="3" t="s">
        <v>1230</v>
      </c>
      <c r="F3124" s="4">
        <v>35.76</v>
      </c>
      <c r="G3124" s="3" t="s">
        <v>15</v>
      </c>
      <c r="H3124" s="3" t="str">
        <f t="shared" si="49"/>
        <v>Morning</v>
      </c>
      <c r="I3124" s="3">
        <f t="shared" si="50"/>
        <v>1</v>
      </c>
      <c r="J3124" s="3">
        <f t="shared" si="51"/>
        <v>2</v>
      </c>
    </row>
    <row r="3125" spans="1:10" ht="14.25" customHeight="1" x14ac:dyDescent="0.45">
      <c r="A3125" s="5">
        <v>45705</v>
      </c>
      <c r="B3125" s="1">
        <v>45705.430695196759</v>
      </c>
      <c r="C3125" s="3">
        <f t="shared" si="48"/>
        <v>10</v>
      </c>
      <c r="D3125" s="3" t="s">
        <v>4</v>
      </c>
      <c r="E3125" s="3" t="s">
        <v>1239</v>
      </c>
      <c r="F3125" s="4">
        <v>30.86</v>
      </c>
      <c r="G3125" s="3" t="s">
        <v>20</v>
      </c>
      <c r="H3125" s="3" t="str">
        <f t="shared" si="49"/>
        <v>Morning</v>
      </c>
      <c r="I3125" s="3">
        <f t="shared" si="50"/>
        <v>1</v>
      </c>
      <c r="J3125" s="3">
        <f t="shared" si="51"/>
        <v>2</v>
      </c>
    </row>
    <row r="3126" spans="1:10" ht="14.25" customHeight="1" x14ac:dyDescent="0.45">
      <c r="A3126" s="5">
        <v>45705</v>
      </c>
      <c r="B3126" s="1">
        <v>45705.447777835645</v>
      </c>
      <c r="C3126" s="3">
        <f t="shared" si="48"/>
        <v>10</v>
      </c>
      <c r="D3126" s="3" t="s">
        <v>4</v>
      </c>
      <c r="E3126" s="3" t="s">
        <v>1180</v>
      </c>
      <c r="F3126" s="4">
        <v>25.96</v>
      </c>
      <c r="G3126" s="3" t="s">
        <v>17</v>
      </c>
      <c r="H3126" s="3" t="str">
        <f t="shared" si="49"/>
        <v>Morning</v>
      </c>
      <c r="I3126" s="3">
        <f t="shared" si="50"/>
        <v>1</v>
      </c>
      <c r="J3126" s="3">
        <f t="shared" si="51"/>
        <v>2</v>
      </c>
    </row>
    <row r="3127" spans="1:10" ht="14.25" customHeight="1" x14ac:dyDescent="0.45">
      <c r="A3127" s="5">
        <v>45705</v>
      </c>
      <c r="B3127" s="1">
        <v>45705.495817256946</v>
      </c>
      <c r="C3127" s="3">
        <f t="shared" si="48"/>
        <v>11</v>
      </c>
      <c r="D3127" s="3" t="s">
        <v>4</v>
      </c>
      <c r="E3127" s="3" t="s">
        <v>1223</v>
      </c>
      <c r="F3127" s="4">
        <v>30.86</v>
      </c>
      <c r="G3127" s="3" t="s">
        <v>20</v>
      </c>
      <c r="H3127" s="3" t="str">
        <f t="shared" si="49"/>
        <v>Morning</v>
      </c>
      <c r="I3127" s="3">
        <f t="shared" si="50"/>
        <v>1</v>
      </c>
      <c r="J3127" s="3">
        <f t="shared" si="51"/>
        <v>2</v>
      </c>
    </row>
    <row r="3128" spans="1:10" ht="14.25" customHeight="1" x14ac:dyDescent="0.45">
      <c r="A3128" s="5">
        <v>45705</v>
      </c>
      <c r="B3128" s="1">
        <v>45705.496553275465</v>
      </c>
      <c r="C3128" s="3">
        <f t="shared" si="48"/>
        <v>11</v>
      </c>
      <c r="D3128" s="3" t="s">
        <v>4</v>
      </c>
      <c r="E3128" s="3" t="s">
        <v>1222</v>
      </c>
      <c r="F3128" s="4">
        <v>21.06</v>
      </c>
      <c r="G3128" s="3" t="s">
        <v>41</v>
      </c>
      <c r="H3128" s="3" t="str">
        <f t="shared" si="49"/>
        <v>Morning</v>
      </c>
      <c r="I3128" s="3">
        <f t="shared" si="50"/>
        <v>1</v>
      </c>
      <c r="J3128" s="3">
        <f t="shared" si="51"/>
        <v>2</v>
      </c>
    </row>
    <row r="3129" spans="1:10" ht="14.25" customHeight="1" x14ac:dyDescent="0.45">
      <c r="A3129" s="5">
        <v>45705</v>
      </c>
      <c r="B3129" s="1">
        <v>45705.534008344905</v>
      </c>
      <c r="C3129" s="3">
        <f t="shared" si="48"/>
        <v>12</v>
      </c>
      <c r="D3129" s="3" t="s">
        <v>4</v>
      </c>
      <c r="E3129" s="3" t="s">
        <v>1240</v>
      </c>
      <c r="F3129" s="4">
        <v>35.76</v>
      </c>
      <c r="G3129" s="3" t="s">
        <v>49</v>
      </c>
      <c r="H3129" s="3" t="str">
        <f t="shared" si="49"/>
        <v>Afternoon</v>
      </c>
      <c r="I3129" s="3">
        <f t="shared" si="50"/>
        <v>1</v>
      </c>
      <c r="J3129" s="3">
        <f t="shared" si="51"/>
        <v>2</v>
      </c>
    </row>
    <row r="3130" spans="1:10" ht="14.25" customHeight="1" x14ac:dyDescent="0.45">
      <c r="A3130" s="5">
        <v>45705</v>
      </c>
      <c r="B3130" s="1">
        <v>45705.59932760417</v>
      </c>
      <c r="C3130" s="3">
        <f t="shared" si="48"/>
        <v>14</v>
      </c>
      <c r="D3130" s="3" t="s">
        <v>4</v>
      </c>
      <c r="E3130" s="3" t="s">
        <v>1241</v>
      </c>
      <c r="F3130" s="4">
        <v>35.76</v>
      </c>
      <c r="G3130" s="3" t="s">
        <v>13</v>
      </c>
      <c r="H3130" s="3" t="str">
        <f t="shared" si="49"/>
        <v>Afternoon</v>
      </c>
      <c r="I3130" s="3">
        <f t="shared" si="50"/>
        <v>1</v>
      </c>
      <c r="J3130" s="3">
        <f t="shared" si="51"/>
        <v>2</v>
      </c>
    </row>
    <row r="3131" spans="1:10" ht="14.25" customHeight="1" x14ac:dyDescent="0.45">
      <c r="A3131" s="5">
        <v>45705</v>
      </c>
      <c r="B3131" s="1">
        <v>45705.628954826389</v>
      </c>
      <c r="C3131" s="3">
        <f t="shared" si="48"/>
        <v>15</v>
      </c>
      <c r="D3131" s="3" t="s">
        <v>4</v>
      </c>
      <c r="E3131" s="3" t="s">
        <v>1214</v>
      </c>
      <c r="F3131" s="4">
        <v>30.86</v>
      </c>
      <c r="G3131" s="3" t="s">
        <v>20</v>
      </c>
      <c r="H3131" s="3" t="str">
        <f t="shared" si="49"/>
        <v>Afternoon</v>
      </c>
      <c r="I3131" s="3">
        <f t="shared" si="50"/>
        <v>1</v>
      </c>
      <c r="J3131" s="3">
        <f t="shared" si="51"/>
        <v>2</v>
      </c>
    </row>
    <row r="3132" spans="1:10" ht="14.25" customHeight="1" x14ac:dyDescent="0.45">
      <c r="A3132" s="5">
        <v>45705</v>
      </c>
      <c r="B3132" s="1">
        <v>45705.648143136576</v>
      </c>
      <c r="C3132" s="3">
        <f t="shared" si="48"/>
        <v>15</v>
      </c>
      <c r="D3132" s="3" t="s">
        <v>4</v>
      </c>
      <c r="E3132" s="3" t="s">
        <v>1211</v>
      </c>
      <c r="F3132" s="4">
        <v>35.76</v>
      </c>
      <c r="G3132" s="3" t="s">
        <v>13</v>
      </c>
      <c r="H3132" s="3" t="str">
        <f t="shared" si="49"/>
        <v>Afternoon</v>
      </c>
      <c r="I3132" s="3">
        <f t="shared" si="50"/>
        <v>1</v>
      </c>
      <c r="J3132" s="3">
        <f t="shared" si="51"/>
        <v>2</v>
      </c>
    </row>
    <row r="3133" spans="1:10" ht="14.25" customHeight="1" x14ac:dyDescent="0.45">
      <c r="A3133" s="5">
        <v>45705</v>
      </c>
      <c r="B3133" s="1">
        <v>45705.679935162036</v>
      </c>
      <c r="C3133" s="3">
        <f t="shared" si="48"/>
        <v>16</v>
      </c>
      <c r="D3133" s="3" t="s">
        <v>4</v>
      </c>
      <c r="E3133" s="3" t="s">
        <v>1238</v>
      </c>
      <c r="F3133" s="4">
        <v>21.06</v>
      </c>
      <c r="G3133" s="3" t="s">
        <v>41</v>
      </c>
      <c r="H3133" s="3" t="str">
        <f t="shared" si="49"/>
        <v>Afternoon</v>
      </c>
      <c r="I3133" s="3">
        <f t="shared" si="50"/>
        <v>1</v>
      </c>
      <c r="J3133" s="3">
        <f t="shared" si="51"/>
        <v>2</v>
      </c>
    </row>
    <row r="3134" spans="1:10" ht="14.25" customHeight="1" x14ac:dyDescent="0.45">
      <c r="A3134" s="5">
        <v>45705</v>
      </c>
      <c r="B3134" s="1">
        <v>45705.682430567133</v>
      </c>
      <c r="C3134" s="3">
        <f t="shared" si="48"/>
        <v>16</v>
      </c>
      <c r="D3134" s="3" t="s">
        <v>4</v>
      </c>
      <c r="E3134" s="3" t="s">
        <v>1190</v>
      </c>
      <c r="F3134" s="4">
        <v>25.96</v>
      </c>
      <c r="G3134" s="3" t="s">
        <v>17</v>
      </c>
      <c r="H3134" s="3" t="str">
        <f t="shared" si="49"/>
        <v>Afternoon</v>
      </c>
      <c r="I3134" s="3">
        <f t="shared" si="50"/>
        <v>1</v>
      </c>
      <c r="J3134" s="3">
        <f t="shared" si="51"/>
        <v>2</v>
      </c>
    </row>
    <row r="3135" spans="1:10" ht="14.25" customHeight="1" x14ac:dyDescent="0.45">
      <c r="A3135" s="5">
        <v>45705</v>
      </c>
      <c r="B3135" s="1">
        <v>45705.730024432873</v>
      </c>
      <c r="C3135" s="3">
        <f t="shared" si="48"/>
        <v>17</v>
      </c>
      <c r="D3135" s="3" t="s">
        <v>4</v>
      </c>
      <c r="E3135" s="3" t="s">
        <v>1242</v>
      </c>
      <c r="F3135" s="4">
        <v>30.86</v>
      </c>
      <c r="G3135" s="3" t="s">
        <v>20</v>
      </c>
      <c r="H3135" s="3" t="str">
        <f t="shared" si="49"/>
        <v>Night</v>
      </c>
      <c r="I3135" s="3">
        <f t="shared" si="50"/>
        <v>1</v>
      </c>
      <c r="J3135" s="3">
        <f t="shared" si="51"/>
        <v>2</v>
      </c>
    </row>
    <row r="3136" spans="1:10" ht="14.25" customHeight="1" x14ac:dyDescent="0.45">
      <c r="A3136" s="5">
        <v>45705</v>
      </c>
      <c r="B3136" s="1">
        <v>45705.766581458331</v>
      </c>
      <c r="C3136" s="3">
        <f t="shared" si="48"/>
        <v>18</v>
      </c>
      <c r="D3136" s="3" t="s">
        <v>4</v>
      </c>
      <c r="E3136" s="3" t="s">
        <v>1226</v>
      </c>
      <c r="F3136" s="4">
        <v>25.96</v>
      </c>
      <c r="G3136" s="3" t="s">
        <v>17</v>
      </c>
      <c r="H3136" s="3" t="str">
        <f t="shared" si="49"/>
        <v>Night</v>
      </c>
      <c r="I3136" s="3">
        <f t="shared" si="50"/>
        <v>1</v>
      </c>
      <c r="J3136" s="3">
        <f t="shared" si="51"/>
        <v>2</v>
      </c>
    </row>
    <row r="3137" spans="1:10" ht="14.25" customHeight="1" x14ac:dyDescent="0.45">
      <c r="A3137" s="5">
        <v>45705</v>
      </c>
      <c r="B3137" s="1">
        <v>45705.801294421297</v>
      </c>
      <c r="C3137" s="3">
        <f t="shared" si="48"/>
        <v>19</v>
      </c>
      <c r="D3137" s="3" t="s">
        <v>4</v>
      </c>
      <c r="E3137" s="3" t="s">
        <v>1243</v>
      </c>
      <c r="F3137" s="4">
        <v>25.96</v>
      </c>
      <c r="G3137" s="3" t="s">
        <v>17</v>
      </c>
      <c r="H3137" s="3" t="str">
        <f t="shared" si="49"/>
        <v>Night</v>
      </c>
      <c r="I3137" s="3">
        <f t="shared" si="50"/>
        <v>1</v>
      </c>
      <c r="J3137" s="3">
        <f t="shared" si="51"/>
        <v>2</v>
      </c>
    </row>
    <row r="3138" spans="1:10" ht="14.25" customHeight="1" x14ac:dyDescent="0.45">
      <c r="A3138" s="5">
        <v>45705</v>
      </c>
      <c r="B3138" s="1">
        <v>45705.802093483799</v>
      </c>
      <c r="C3138" s="3">
        <f t="shared" si="48"/>
        <v>19</v>
      </c>
      <c r="D3138" s="3" t="s">
        <v>4</v>
      </c>
      <c r="E3138" s="3" t="s">
        <v>1243</v>
      </c>
      <c r="F3138" s="4">
        <v>25.96</v>
      </c>
      <c r="G3138" s="3" t="s">
        <v>17</v>
      </c>
      <c r="H3138" s="3" t="str">
        <f t="shared" si="49"/>
        <v>Night</v>
      </c>
      <c r="I3138" s="3">
        <f t="shared" si="50"/>
        <v>1</v>
      </c>
      <c r="J3138" s="3">
        <f t="shared" si="51"/>
        <v>2</v>
      </c>
    </row>
    <row r="3139" spans="1:10" ht="14.25" customHeight="1" x14ac:dyDescent="0.45">
      <c r="A3139" s="5">
        <v>45705</v>
      </c>
      <c r="B3139" s="1">
        <v>45705.846035856484</v>
      </c>
      <c r="C3139" s="3">
        <f t="shared" si="48"/>
        <v>20</v>
      </c>
      <c r="D3139" s="3" t="s">
        <v>4</v>
      </c>
      <c r="E3139" s="3" t="s">
        <v>1212</v>
      </c>
      <c r="F3139" s="4">
        <v>35.76</v>
      </c>
      <c r="G3139" s="3" t="s">
        <v>13</v>
      </c>
      <c r="H3139" s="3" t="str">
        <f t="shared" si="49"/>
        <v>Night</v>
      </c>
      <c r="I3139" s="3">
        <f t="shared" si="50"/>
        <v>1</v>
      </c>
      <c r="J3139" s="3">
        <f t="shared" si="51"/>
        <v>2</v>
      </c>
    </row>
    <row r="3140" spans="1:10" ht="14.25" customHeight="1" x14ac:dyDescent="0.45">
      <c r="A3140" s="5">
        <v>45706</v>
      </c>
      <c r="B3140" s="1">
        <v>45706.370240081022</v>
      </c>
      <c r="C3140" s="3">
        <f t="shared" si="48"/>
        <v>8</v>
      </c>
      <c r="D3140" s="3" t="s">
        <v>4</v>
      </c>
      <c r="E3140" s="3" t="s">
        <v>1183</v>
      </c>
      <c r="F3140" s="4">
        <v>25.96</v>
      </c>
      <c r="G3140" s="3" t="s">
        <v>17</v>
      </c>
      <c r="H3140" s="3" t="str">
        <f t="shared" si="49"/>
        <v>Morning</v>
      </c>
      <c r="I3140" s="3">
        <f t="shared" si="50"/>
        <v>2</v>
      </c>
      <c r="J3140" s="3">
        <f t="shared" si="51"/>
        <v>2</v>
      </c>
    </row>
    <row r="3141" spans="1:10" ht="14.25" customHeight="1" x14ac:dyDescent="0.45">
      <c r="A3141" s="5">
        <v>45706</v>
      </c>
      <c r="B3141" s="1">
        <v>45706.37100107639</v>
      </c>
      <c r="C3141" s="3">
        <f t="shared" si="48"/>
        <v>8</v>
      </c>
      <c r="D3141" s="3" t="s">
        <v>4</v>
      </c>
      <c r="E3141" s="3" t="s">
        <v>1183</v>
      </c>
      <c r="F3141" s="4">
        <v>25.96</v>
      </c>
      <c r="G3141" s="3" t="s">
        <v>17</v>
      </c>
      <c r="H3141" s="3" t="str">
        <f t="shared" si="49"/>
        <v>Morning</v>
      </c>
      <c r="I3141" s="3">
        <f t="shared" si="50"/>
        <v>2</v>
      </c>
      <c r="J3141" s="3">
        <f t="shared" si="51"/>
        <v>2</v>
      </c>
    </row>
    <row r="3142" spans="1:10" ht="14.25" customHeight="1" x14ac:dyDescent="0.45">
      <c r="A3142" s="5">
        <v>45706</v>
      </c>
      <c r="B3142" s="1">
        <v>45706.463603252312</v>
      </c>
      <c r="C3142" s="3">
        <f t="shared" si="48"/>
        <v>11</v>
      </c>
      <c r="D3142" s="3" t="s">
        <v>4</v>
      </c>
      <c r="E3142" s="3" t="s">
        <v>1130</v>
      </c>
      <c r="F3142" s="4">
        <v>25.96</v>
      </c>
      <c r="G3142" s="3" t="s">
        <v>17</v>
      </c>
      <c r="H3142" s="3" t="str">
        <f t="shared" si="49"/>
        <v>Morning</v>
      </c>
      <c r="I3142" s="3">
        <f t="shared" si="50"/>
        <v>2</v>
      </c>
      <c r="J3142" s="3">
        <f t="shared" si="51"/>
        <v>2</v>
      </c>
    </row>
    <row r="3143" spans="1:10" ht="14.25" customHeight="1" x14ac:dyDescent="0.45">
      <c r="A3143" s="5">
        <v>45706</v>
      </c>
      <c r="B3143" s="1">
        <v>45706.479237916668</v>
      </c>
      <c r="C3143" s="3">
        <f t="shared" si="48"/>
        <v>11</v>
      </c>
      <c r="D3143" s="3" t="s">
        <v>4</v>
      </c>
      <c r="E3143" s="3" t="s">
        <v>1218</v>
      </c>
      <c r="F3143" s="4">
        <v>25.96</v>
      </c>
      <c r="G3143" s="3" t="s">
        <v>17</v>
      </c>
      <c r="H3143" s="3" t="str">
        <f t="shared" si="49"/>
        <v>Morning</v>
      </c>
      <c r="I3143" s="3">
        <f t="shared" si="50"/>
        <v>2</v>
      </c>
      <c r="J3143" s="3">
        <f t="shared" si="51"/>
        <v>2</v>
      </c>
    </row>
    <row r="3144" spans="1:10" ht="14.25" customHeight="1" x14ac:dyDescent="0.45">
      <c r="A3144" s="5">
        <v>45706</v>
      </c>
      <c r="B3144" s="1">
        <v>45706.484994756946</v>
      </c>
      <c r="C3144" s="3">
        <f t="shared" si="48"/>
        <v>11</v>
      </c>
      <c r="D3144" s="3" t="s">
        <v>4</v>
      </c>
      <c r="E3144" s="3" t="s">
        <v>1223</v>
      </c>
      <c r="F3144" s="4">
        <v>30.86</v>
      </c>
      <c r="G3144" s="3" t="s">
        <v>20</v>
      </c>
      <c r="H3144" s="3" t="str">
        <f t="shared" si="49"/>
        <v>Morning</v>
      </c>
      <c r="I3144" s="3">
        <f t="shared" si="50"/>
        <v>2</v>
      </c>
      <c r="J3144" s="3">
        <f t="shared" si="51"/>
        <v>2</v>
      </c>
    </row>
    <row r="3145" spans="1:10" ht="14.25" customHeight="1" x14ac:dyDescent="0.45">
      <c r="A3145" s="5">
        <v>45706</v>
      </c>
      <c r="B3145" s="1">
        <v>45706.510724247688</v>
      </c>
      <c r="C3145" s="3">
        <f t="shared" si="48"/>
        <v>12</v>
      </c>
      <c r="D3145" s="3" t="s">
        <v>4</v>
      </c>
      <c r="E3145" s="3" t="s">
        <v>1238</v>
      </c>
      <c r="F3145" s="4">
        <v>30.86</v>
      </c>
      <c r="G3145" s="3" t="s">
        <v>20</v>
      </c>
      <c r="H3145" s="3" t="str">
        <f t="shared" si="49"/>
        <v>Afternoon</v>
      </c>
      <c r="I3145" s="3">
        <f t="shared" si="50"/>
        <v>2</v>
      </c>
      <c r="J3145" s="3">
        <f t="shared" si="51"/>
        <v>2</v>
      </c>
    </row>
    <row r="3146" spans="1:10" ht="14.25" customHeight="1" x14ac:dyDescent="0.45">
      <c r="A3146" s="5">
        <v>45706</v>
      </c>
      <c r="B3146" s="1">
        <v>45706.544759826385</v>
      </c>
      <c r="C3146" s="3">
        <f t="shared" si="48"/>
        <v>13</v>
      </c>
      <c r="D3146" s="3" t="s">
        <v>4</v>
      </c>
      <c r="E3146" s="3" t="s">
        <v>1244</v>
      </c>
      <c r="F3146" s="4">
        <v>35.76</v>
      </c>
      <c r="G3146" s="3" t="s">
        <v>24</v>
      </c>
      <c r="H3146" s="3" t="str">
        <f t="shared" si="49"/>
        <v>Afternoon</v>
      </c>
      <c r="I3146" s="3">
        <f t="shared" si="50"/>
        <v>2</v>
      </c>
      <c r="J3146" s="3">
        <f t="shared" si="51"/>
        <v>2</v>
      </c>
    </row>
    <row r="3147" spans="1:10" ht="14.25" customHeight="1" x14ac:dyDescent="0.45">
      <c r="A3147" s="5">
        <v>45706</v>
      </c>
      <c r="B3147" s="1">
        <v>45706.559549861115</v>
      </c>
      <c r="C3147" s="3">
        <f t="shared" si="48"/>
        <v>13</v>
      </c>
      <c r="D3147" s="3" t="s">
        <v>4</v>
      </c>
      <c r="E3147" s="3" t="s">
        <v>1235</v>
      </c>
      <c r="F3147" s="4">
        <v>25.96</v>
      </c>
      <c r="G3147" s="3" t="s">
        <v>17</v>
      </c>
      <c r="H3147" s="3" t="str">
        <f t="shared" si="49"/>
        <v>Afternoon</v>
      </c>
      <c r="I3147" s="3">
        <f t="shared" si="50"/>
        <v>2</v>
      </c>
      <c r="J3147" s="3">
        <f t="shared" si="51"/>
        <v>2</v>
      </c>
    </row>
    <row r="3148" spans="1:10" ht="14.25" customHeight="1" x14ac:dyDescent="0.45">
      <c r="A3148" s="5">
        <v>45706</v>
      </c>
      <c r="B3148" s="1">
        <v>45706.560478125</v>
      </c>
      <c r="C3148" s="3">
        <f t="shared" si="48"/>
        <v>13</v>
      </c>
      <c r="D3148" s="3" t="s">
        <v>4</v>
      </c>
      <c r="E3148" s="3" t="s">
        <v>1242</v>
      </c>
      <c r="F3148" s="4">
        <v>30.86</v>
      </c>
      <c r="G3148" s="3" t="s">
        <v>20</v>
      </c>
      <c r="H3148" s="3" t="str">
        <f t="shared" si="49"/>
        <v>Afternoon</v>
      </c>
      <c r="I3148" s="3">
        <f t="shared" si="50"/>
        <v>2</v>
      </c>
      <c r="J3148" s="3">
        <f t="shared" si="51"/>
        <v>2</v>
      </c>
    </row>
    <row r="3149" spans="1:10" ht="14.25" customHeight="1" x14ac:dyDescent="0.45">
      <c r="A3149" s="5">
        <v>45706</v>
      </c>
      <c r="B3149" s="1">
        <v>45706.712130185188</v>
      </c>
      <c r="C3149" s="3">
        <f t="shared" si="48"/>
        <v>17</v>
      </c>
      <c r="D3149" s="3" t="s">
        <v>4</v>
      </c>
      <c r="E3149" s="3" t="s">
        <v>1230</v>
      </c>
      <c r="F3149" s="4">
        <v>35.76</v>
      </c>
      <c r="G3149" s="3" t="s">
        <v>15</v>
      </c>
      <c r="H3149" s="3" t="str">
        <f t="shared" si="49"/>
        <v>Night</v>
      </c>
      <c r="I3149" s="3">
        <f t="shared" si="50"/>
        <v>2</v>
      </c>
      <c r="J3149" s="3">
        <f t="shared" si="51"/>
        <v>2</v>
      </c>
    </row>
    <row r="3150" spans="1:10" ht="14.25" customHeight="1" x14ac:dyDescent="0.45">
      <c r="A3150" s="5">
        <v>45706</v>
      </c>
      <c r="B3150" s="1">
        <v>45706.714112361115</v>
      </c>
      <c r="C3150" s="3">
        <f t="shared" si="48"/>
        <v>17</v>
      </c>
      <c r="D3150" s="3" t="s">
        <v>4</v>
      </c>
      <c r="E3150" s="3" t="s">
        <v>1245</v>
      </c>
      <c r="F3150" s="4">
        <v>30.86</v>
      </c>
      <c r="G3150" s="3" t="s">
        <v>20</v>
      </c>
      <c r="H3150" s="3" t="str">
        <f t="shared" si="49"/>
        <v>Night</v>
      </c>
      <c r="I3150" s="3">
        <f t="shared" si="50"/>
        <v>2</v>
      </c>
      <c r="J3150" s="3">
        <f t="shared" si="51"/>
        <v>2</v>
      </c>
    </row>
    <row r="3151" spans="1:10" ht="14.25" customHeight="1" x14ac:dyDescent="0.45">
      <c r="A3151" s="5">
        <v>45706</v>
      </c>
      <c r="B3151" s="1">
        <v>45706.714783113428</v>
      </c>
      <c r="C3151" s="3">
        <f t="shared" si="48"/>
        <v>17</v>
      </c>
      <c r="D3151" s="3" t="s">
        <v>4</v>
      </c>
      <c r="E3151" s="3" t="s">
        <v>1245</v>
      </c>
      <c r="F3151" s="4">
        <v>21.06</v>
      </c>
      <c r="G3151" s="3" t="s">
        <v>41</v>
      </c>
      <c r="H3151" s="3" t="str">
        <f t="shared" si="49"/>
        <v>Night</v>
      </c>
      <c r="I3151" s="3">
        <f t="shared" si="50"/>
        <v>2</v>
      </c>
      <c r="J3151" s="3">
        <f t="shared" si="51"/>
        <v>2</v>
      </c>
    </row>
    <row r="3152" spans="1:10" ht="14.25" customHeight="1" x14ac:dyDescent="0.45">
      <c r="A3152" s="5">
        <v>45706</v>
      </c>
      <c r="B3152" s="1">
        <v>45706.715542465281</v>
      </c>
      <c r="C3152" s="3">
        <f t="shared" si="48"/>
        <v>17</v>
      </c>
      <c r="D3152" s="3" t="s">
        <v>4</v>
      </c>
      <c r="E3152" s="3" t="s">
        <v>1245</v>
      </c>
      <c r="F3152" s="4">
        <v>35.76</v>
      </c>
      <c r="G3152" s="3" t="s">
        <v>24</v>
      </c>
      <c r="H3152" s="3" t="str">
        <f t="shared" si="49"/>
        <v>Night</v>
      </c>
      <c r="I3152" s="3">
        <f t="shared" si="50"/>
        <v>2</v>
      </c>
      <c r="J3152" s="3">
        <f t="shared" si="51"/>
        <v>2</v>
      </c>
    </row>
    <row r="3153" spans="1:10" ht="14.25" customHeight="1" x14ac:dyDescent="0.45">
      <c r="A3153" s="5">
        <v>45706</v>
      </c>
      <c r="B3153" s="1">
        <v>45706.716385520835</v>
      </c>
      <c r="C3153" s="3">
        <f t="shared" si="48"/>
        <v>17</v>
      </c>
      <c r="D3153" s="3" t="s">
        <v>4</v>
      </c>
      <c r="E3153" s="3" t="s">
        <v>1245</v>
      </c>
      <c r="F3153" s="4">
        <v>35.76</v>
      </c>
      <c r="G3153" s="3" t="s">
        <v>24</v>
      </c>
      <c r="H3153" s="3" t="str">
        <f t="shared" si="49"/>
        <v>Night</v>
      </c>
      <c r="I3153" s="3">
        <f t="shared" si="50"/>
        <v>2</v>
      </c>
      <c r="J3153" s="3">
        <f t="shared" si="51"/>
        <v>2</v>
      </c>
    </row>
    <row r="3154" spans="1:10" ht="14.25" customHeight="1" x14ac:dyDescent="0.45">
      <c r="A3154" s="5">
        <v>45706</v>
      </c>
      <c r="B3154" s="1">
        <v>45706.816982835648</v>
      </c>
      <c r="C3154" s="3">
        <f t="shared" si="48"/>
        <v>19</v>
      </c>
      <c r="D3154" s="3" t="s">
        <v>4</v>
      </c>
      <c r="E3154" s="3" t="s">
        <v>1246</v>
      </c>
      <c r="F3154" s="4">
        <v>35.76</v>
      </c>
      <c r="G3154" s="3" t="s">
        <v>24</v>
      </c>
      <c r="H3154" s="3" t="str">
        <f t="shared" si="49"/>
        <v>Night</v>
      </c>
      <c r="I3154" s="3">
        <f t="shared" si="50"/>
        <v>2</v>
      </c>
      <c r="J3154" s="3">
        <f t="shared" si="51"/>
        <v>2</v>
      </c>
    </row>
    <row r="3155" spans="1:10" ht="14.25" customHeight="1" x14ac:dyDescent="0.45">
      <c r="A3155" s="5">
        <v>45706</v>
      </c>
      <c r="B3155" s="1">
        <v>45706.838150416668</v>
      </c>
      <c r="C3155" s="3">
        <f t="shared" si="48"/>
        <v>20</v>
      </c>
      <c r="D3155" s="3" t="s">
        <v>4</v>
      </c>
      <c r="E3155" s="3" t="s">
        <v>1205</v>
      </c>
      <c r="F3155" s="4">
        <v>35.76</v>
      </c>
      <c r="G3155" s="3" t="s">
        <v>24</v>
      </c>
      <c r="H3155" s="3" t="str">
        <f t="shared" si="49"/>
        <v>Night</v>
      </c>
      <c r="I3155" s="3">
        <f t="shared" si="50"/>
        <v>2</v>
      </c>
      <c r="J3155" s="3">
        <f t="shared" si="51"/>
        <v>2</v>
      </c>
    </row>
    <row r="3156" spans="1:10" ht="14.25" customHeight="1" x14ac:dyDescent="0.45">
      <c r="A3156" s="5">
        <v>45706</v>
      </c>
      <c r="B3156" s="1">
        <v>45706.873756932873</v>
      </c>
      <c r="C3156" s="3">
        <f t="shared" si="48"/>
        <v>20</v>
      </c>
      <c r="D3156" s="3" t="s">
        <v>4</v>
      </c>
      <c r="E3156" s="3" t="s">
        <v>1232</v>
      </c>
      <c r="F3156" s="4">
        <v>35.76</v>
      </c>
      <c r="G3156" s="3" t="s">
        <v>15</v>
      </c>
      <c r="H3156" s="3" t="str">
        <f t="shared" si="49"/>
        <v>Night</v>
      </c>
      <c r="I3156" s="3">
        <f t="shared" si="50"/>
        <v>2</v>
      </c>
      <c r="J3156" s="3">
        <f t="shared" si="51"/>
        <v>2</v>
      </c>
    </row>
    <row r="3157" spans="1:10" ht="14.25" customHeight="1" x14ac:dyDescent="0.45">
      <c r="A3157" s="5">
        <v>45706</v>
      </c>
      <c r="B3157" s="1">
        <v>45706.876384594907</v>
      </c>
      <c r="C3157" s="3">
        <f t="shared" si="48"/>
        <v>21</v>
      </c>
      <c r="D3157" s="3" t="s">
        <v>4</v>
      </c>
      <c r="E3157" s="3" t="s">
        <v>1242</v>
      </c>
      <c r="F3157" s="4">
        <v>30.86</v>
      </c>
      <c r="G3157" s="3" t="s">
        <v>20</v>
      </c>
      <c r="H3157" s="3" t="str">
        <f t="shared" si="49"/>
        <v>Night</v>
      </c>
      <c r="I3157" s="3">
        <f t="shared" si="50"/>
        <v>2</v>
      </c>
      <c r="J3157" s="3">
        <f t="shared" si="51"/>
        <v>2</v>
      </c>
    </row>
    <row r="3158" spans="1:10" ht="14.25" customHeight="1" x14ac:dyDescent="0.45">
      <c r="A3158" s="5">
        <v>45707</v>
      </c>
      <c r="B3158" s="1">
        <v>45707.339501747687</v>
      </c>
      <c r="C3158" s="3">
        <f t="shared" si="48"/>
        <v>8</v>
      </c>
      <c r="D3158" s="3" t="s">
        <v>4</v>
      </c>
      <c r="E3158" s="3" t="s">
        <v>1181</v>
      </c>
      <c r="F3158" s="4">
        <v>35.76</v>
      </c>
      <c r="G3158" s="3" t="s">
        <v>49</v>
      </c>
      <c r="H3158" s="3" t="str">
        <f t="shared" si="49"/>
        <v>Morning</v>
      </c>
      <c r="I3158" s="3">
        <f t="shared" si="50"/>
        <v>3</v>
      </c>
      <c r="J3158" s="3">
        <f t="shared" si="51"/>
        <v>2</v>
      </c>
    </row>
    <row r="3159" spans="1:10" ht="14.25" customHeight="1" x14ac:dyDescent="0.45">
      <c r="A3159" s="5">
        <v>45707</v>
      </c>
      <c r="B3159" s="1">
        <v>45707.340209270835</v>
      </c>
      <c r="C3159" s="3">
        <f t="shared" si="48"/>
        <v>8</v>
      </c>
      <c r="D3159" s="3" t="s">
        <v>4</v>
      </c>
      <c r="E3159" s="3" t="s">
        <v>1172</v>
      </c>
      <c r="F3159" s="4">
        <v>25.96</v>
      </c>
      <c r="G3159" s="3" t="s">
        <v>17</v>
      </c>
      <c r="H3159" s="3" t="str">
        <f t="shared" si="49"/>
        <v>Morning</v>
      </c>
      <c r="I3159" s="3">
        <f t="shared" si="50"/>
        <v>3</v>
      </c>
      <c r="J3159" s="3">
        <f t="shared" si="51"/>
        <v>2</v>
      </c>
    </row>
    <row r="3160" spans="1:10" ht="14.25" customHeight="1" x14ac:dyDescent="0.45">
      <c r="A3160" s="5">
        <v>45707</v>
      </c>
      <c r="B3160" s="1">
        <v>45707.36635167824</v>
      </c>
      <c r="C3160" s="3">
        <f t="shared" si="48"/>
        <v>8</v>
      </c>
      <c r="D3160" s="3" t="s">
        <v>4</v>
      </c>
      <c r="E3160" s="3" t="s">
        <v>1190</v>
      </c>
      <c r="F3160" s="4">
        <v>25.96</v>
      </c>
      <c r="G3160" s="3" t="s">
        <v>17</v>
      </c>
      <c r="H3160" s="3" t="str">
        <f t="shared" si="49"/>
        <v>Morning</v>
      </c>
      <c r="I3160" s="3">
        <f t="shared" si="50"/>
        <v>3</v>
      </c>
      <c r="J3160" s="3">
        <f t="shared" si="51"/>
        <v>2</v>
      </c>
    </row>
    <row r="3161" spans="1:10" ht="14.25" customHeight="1" x14ac:dyDescent="0.45">
      <c r="A3161" s="5">
        <v>45707</v>
      </c>
      <c r="B3161" s="1">
        <v>45707.392036770834</v>
      </c>
      <c r="C3161" s="3">
        <f t="shared" si="48"/>
        <v>9</v>
      </c>
      <c r="D3161" s="3" t="s">
        <v>4</v>
      </c>
      <c r="E3161" s="3" t="s">
        <v>1240</v>
      </c>
      <c r="F3161" s="4">
        <v>35.76</v>
      </c>
      <c r="G3161" s="3" t="s">
        <v>49</v>
      </c>
      <c r="H3161" s="3" t="str">
        <f t="shared" si="49"/>
        <v>Morning</v>
      </c>
      <c r="I3161" s="3">
        <f t="shared" si="50"/>
        <v>3</v>
      </c>
      <c r="J3161" s="3">
        <f t="shared" si="51"/>
        <v>2</v>
      </c>
    </row>
    <row r="3162" spans="1:10" ht="14.25" customHeight="1" x14ac:dyDescent="0.45">
      <c r="A3162" s="5">
        <v>45707</v>
      </c>
      <c r="B3162" s="1">
        <v>45707.423506956016</v>
      </c>
      <c r="C3162" s="3">
        <f t="shared" si="48"/>
        <v>10</v>
      </c>
      <c r="D3162" s="3" t="s">
        <v>4</v>
      </c>
      <c r="E3162" s="3" t="s">
        <v>1187</v>
      </c>
      <c r="F3162" s="4">
        <v>25.96</v>
      </c>
      <c r="G3162" s="3" t="s">
        <v>17</v>
      </c>
      <c r="H3162" s="3" t="str">
        <f t="shared" si="49"/>
        <v>Morning</v>
      </c>
      <c r="I3162" s="3">
        <f t="shared" si="50"/>
        <v>3</v>
      </c>
      <c r="J3162" s="3">
        <f t="shared" si="51"/>
        <v>2</v>
      </c>
    </row>
    <row r="3163" spans="1:10" ht="14.25" customHeight="1" x14ac:dyDescent="0.45">
      <c r="A3163" s="5">
        <v>45707</v>
      </c>
      <c r="B3163" s="1">
        <v>45707.429875879629</v>
      </c>
      <c r="C3163" s="3">
        <f t="shared" si="48"/>
        <v>10</v>
      </c>
      <c r="D3163" s="3" t="s">
        <v>4</v>
      </c>
      <c r="E3163" s="3" t="s">
        <v>1247</v>
      </c>
      <c r="F3163" s="4">
        <v>35.76</v>
      </c>
      <c r="G3163" s="3" t="s">
        <v>15</v>
      </c>
      <c r="H3163" s="3" t="str">
        <f t="shared" si="49"/>
        <v>Morning</v>
      </c>
      <c r="I3163" s="3">
        <f t="shared" si="50"/>
        <v>3</v>
      </c>
      <c r="J3163" s="3">
        <f t="shared" si="51"/>
        <v>2</v>
      </c>
    </row>
    <row r="3164" spans="1:10" ht="14.25" customHeight="1" x14ac:dyDescent="0.45">
      <c r="A3164" s="5">
        <v>45707</v>
      </c>
      <c r="B3164" s="1">
        <v>45707.445041550927</v>
      </c>
      <c r="C3164" s="3">
        <f t="shared" si="48"/>
        <v>10</v>
      </c>
      <c r="D3164" s="3" t="s">
        <v>4</v>
      </c>
      <c r="E3164" s="3" t="s">
        <v>1227</v>
      </c>
      <c r="F3164" s="4">
        <v>30.86</v>
      </c>
      <c r="G3164" s="3" t="s">
        <v>20</v>
      </c>
      <c r="H3164" s="3" t="str">
        <f t="shared" si="49"/>
        <v>Morning</v>
      </c>
      <c r="I3164" s="3">
        <f t="shared" si="50"/>
        <v>3</v>
      </c>
      <c r="J3164" s="3">
        <f t="shared" si="51"/>
        <v>2</v>
      </c>
    </row>
    <row r="3165" spans="1:10" ht="14.25" customHeight="1" x14ac:dyDescent="0.45">
      <c r="A3165" s="5">
        <v>45707</v>
      </c>
      <c r="B3165" s="1">
        <v>45707.531320277776</v>
      </c>
      <c r="C3165" s="3">
        <f t="shared" si="48"/>
        <v>12</v>
      </c>
      <c r="D3165" s="3" t="s">
        <v>4</v>
      </c>
      <c r="E3165" s="3" t="s">
        <v>1218</v>
      </c>
      <c r="F3165" s="4">
        <v>25.96</v>
      </c>
      <c r="G3165" s="3" t="s">
        <v>17</v>
      </c>
      <c r="H3165" s="3" t="str">
        <f t="shared" si="49"/>
        <v>Afternoon</v>
      </c>
      <c r="I3165" s="3">
        <f t="shared" si="50"/>
        <v>3</v>
      </c>
      <c r="J3165" s="3">
        <f t="shared" si="51"/>
        <v>2</v>
      </c>
    </row>
    <row r="3166" spans="1:10" ht="14.25" customHeight="1" x14ac:dyDescent="0.45">
      <c r="A3166" s="5">
        <v>45707</v>
      </c>
      <c r="B3166" s="1">
        <v>45707.531990324074</v>
      </c>
      <c r="C3166" s="3">
        <f t="shared" si="48"/>
        <v>12</v>
      </c>
      <c r="D3166" s="3" t="s">
        <v>4</v>
      </c>
      <c r="E3166" s="3" t="s">
        <v>1188</v>
      </c>
      <c r="F3166" s="4">
        <v>35.76</v>
      </c>
      <c r="G3166" s="3" t="s">
        <v>24</v>
      </c>
      <c r="H3166" s="3" t="str">
        <f t="shared" si="49"/>
        <v>Afternoon</v>
      </c>
      <c r="I3166" s="3">
        <f t="shared" si="50"/>
        <v>3</v>
      </c>
      <c r="J3166" s="3">
        <f t="shared" si="51"/>
        <v>2</v>
      </c>
    </row>
    <row r="3167" spans="1:10" ht="14.25" customHeight="1" x14ac:dyDescent="0.45">
      <c r="A3167" s="5">
        <v>45707</v>
      </c>
      <c r="B3167" s="1">
        <v>45707.546462754632</v>
      </c>
      <c r="C3167" s="3">
        <f t="shared" si="48"/>
        <v>13</v>
      </c>
      <c r="D3167" s="3" t="s">
        <v>4</v>
      </c>
      <c r="E3167" s="3" t="s">
        <v>1191</v>
      </c>
      <c r="F3167" s="4">
        <v>25.96</v>
      </c>
      <c r="G3167" s="3" t="s">
        <v>17</v>
      </c>
      <c r="H3167" s="3" t="str">
        <f t="shared" si="49"/>
        <v>Afternoon</v>
      </c>
      <c r="I3167" s="3">
        <f t="shared" si="50"/>
        <v>3</v>
      </c>
      <c r="J3167" s="3">
        <f t="shared" si="51"/>
        <v>2</v>
      </c>
    </row>
    <row r="3168" spans="1:10" ht="14.25" customHeight="1" x14ac:dyDescent="0.45">
      <c r="A3168" s="5">
        <v>45707</v>
      </c>
      <c r="B3168" s="1">
        <v>45707.660217766206</v>
      </c>
      <c r="C3168" s="3">
        <f t="shared" si="48"/>
        <v>15</v>
      </c>
      <c r="D3168" s="3" t="s">
        <v>4</v>
      </c>
      <c r="E3168" s="3" t="s">
        <v>1178</v>
      </c>
      <c r="F3168" s="4">
        <v>35.76</v>
      </c>
      <c r="G3168" s="3" t="s">
        <v>49</v>
      </c>
      <c r="H3168" s="3" t="str">
        <f t="shared" si="49"/>
        <v>Afternoon</v>
      </c>
      <c r="I3168" s="3">
        <f t="shared" si="50"/>
        <v>3</v>
      </c>
      <c r="J3168" s="3">
        <f t="shared" si="51"/>
        <v>2</v>
      </c>
    </row>
    <row r="3169" spans="1:10" ht="14.25" customHeight="1" x14ac:dyDescent="0.45">
      <c r="A3169" s="5">
        <v>45707</v>
      </c>
      <c r="B3169" s="1">
        <v>45707.711114097219</v>
      </c>
      <c r="C3169" s="3">
        <f t="shared" si="48"/>
        <v>17</v>
      </c>
      <c r="D3169" s="3" t="s">
        <v>4</v>
      </c>
      <c r="E3169" s="3" t="s">
        <v>1130</v>
      </c>
      <c r="F3169" s="4">
        <v>25.96</v>
      </c>
      <c r="G3169" s="3" t="s">
        <v>17</v>
      </c>
      <c r="H3169" s="3" t="str">
        <f t="shared" si="49"/>
        <v>Night</v>
      </c>
      <c r="I3169" s="3">
        <f t="shared" si="50"/>
        <v>3</v>
      </c>
      <c r="J3169" s="3">
        <f t="shared" si="51"/>
        <v>2</v>
      </c>
    </row>
    <row r="3170" spans="1:10" ht="14.25" customHeight="1" x14ac:dyDescent="0.45">
      <c r="A3170" s="5">
        <v>45707</v>
      </c>
      <c r="B3170" s="1">
        <v>45707.732512685187</v>
      </c>
      <c r="C3170" s="3">
        <f t="shared" si="48"/>
        <v>17</v>
      </c>
      <c r="D3170" s="3" t="s">
        <v>4</v>
      </c>
      <c r="E3170" s="3" t="s">
        <v>1178</v>
      </c>
      <c r="F3170" s="4">
        <v>35.76</v>
      </c>
      <c r="G3170" s="3" t="s">
        <v>49</v>
      </c>
      <c r="H3170" s="3" t="str">
        <f t="shared" si="49"/>
        <v>Night</v>
      </c>
      <c r="I3170" s="3">
        <f t="shared" si="50"/>
        <v>3</v>
      </c>
      <c r="J3170" s="3">
        <f t="shared" si="51"/>
        <v>2</v>
      </c>
    </row>
    <row r="3171" spans="1:10" ht="14.25" customHeight="1" x14ac:dyDescent="0.45">
      <c r="A3171" s="5">
        <v>45707</v>
      </c>
      <c r="B3171" s="1">
        <v>45707.74851892361</v>
      </c>
      <c r="C3171" s="3">
        <f t="shared" si="48"/>
        <v>17</v>
      </c>
      <c r="D3171" s="3" t="s">
        <v>4</v>
      </c>
      <c r="E3171" s="3" t="s">
        <v>1237</v>
      </c>
      <c r="F3171" s="4">
        <v>30.86</v>
      </c>
      <c r="G3171" s="3" t="s">
        <v>20</v>
      </c>
      <c r="H3171" s="3" t="str">
        <f t="shared" si="49"/>
        <v>Night</v>
      </c>
      <c r="I3171" s="3">
        <f t="shared" si="50"/>
        <v>3</v>
      </c>
      <c r="J3171" s="3">
        <f t="shared" si="51"/>
        <v>2</v>
      </c>
    </row>
    <row r="3172" spans="1:10" ht="14.25" customHeight="1" x14ac:dyDescent="0.45">
      <c r="A3172" s="5">
        <v>45707</v>
      </c>
      <c r="B3172" s="1">
        <v>45707.774754942133</v>
      </c>
      <c r="C3172" s="3">
        <f t="shared" si="48"/>
        <v>18</v>
      </c>
      <c r="D3172" s="3" t="s">
        <v>4</v>
      </c>
      <c r="E3172" s="3" t="s">
        <v>1248</v>
      </c>
      <c r="F3172" s="4">
        <v>35.76</v>
      </c>
      <c r="G3172" s="3" t="s">
        <v>49</v>
      </c>
      <c r="H3172" s="3" t="str">
        <f t="shared" si="49"/>
        <v>Night</v>
      </c>
      <c r="I3172" s="3">
        <f t="shared" si="50"/>
        <v>3</v>
      </c>
      <c r="J3172" s="3">
        <f t="shared" si="51"/>
        <v>2</v>
      </c>
    </row>
    <row r="3173" spans="1:10" ht="14.25" customHeight="1" x14ac:dyDescent="0.45">
      <c r="A3173" s="5">
        <v>45707</v>
      </c>
      <c r="B3173" s="1">
        <v>45707.792744074075</v>
      </c>
      <c r="C3173" s="3">
        <f t="shared" si="48"/>
        <v>19</v>
      </c>
      <c r="D3173" s="3" t="s">
        <v>4</v>
      </c>
      <c r="E3173" s="3" t="s">
        <v>1249</v>
      </c>
      <c r="F3173" s="4">
        <v>35.76</v>
      </c>
      <c r="G3173" s="3" t="s">
        <v>13</v>
      </c>
      <c r="H3173" s="3" t="str">
        <f t="shared" si="49"/>
        <v>Night</v>
      </c>
      <c r="I3173" s="3">
        <f t="shared" si="50"/>
        <v>3</v>
      </c>
      <c r="J3173" s="3">
        <f t="shared" si="51"/>
        <v>2</v>
      </c>
    </row>
    <row r="3174" spans="1:10" ht="14.25" customHeight="1" x14ac:dyDescent="0.45">
      <c r="A3174" s="5">
        <v>45707</v>
      </c>
      <c r="B3174" s="1">
        <v>45707.799884143518</v>
      </c>
      <c r="C3174" s="3">
        <f t="shared" si="48"/>
        <v>19</v>
      </c>
      <c r="D3174" s="3" t="s">
        <v>4</v>
      </c>
      <c r="E3174" s="3" t="s">
        <v>1199</v>
      </c>
      <c r="F3174" s="4">
        <v>35.76</v>
      </c>
      <c r="G3174" s="3" t="s">
        <v>24</v>
      </c>
      <c r="H3174" s="3" t="str">
        <f t="shared" si="49"/>
        <v>Night</v>
      </c>
      <c r="I3174" s="3">
        <f t="shared" si="50"/>
        <v>3</v>
      </c>
      <c r="J3174" s="3">
        <f t="shared" si="51"/>
        <v>2</v>
      </c>
    </row>
    <row r="3175" spans="1:10" ht="14.25" customHeight="1" x14ac:dyDescent="0.45">
      <c r="A3175" s="5">
        <v>45707</v>
      </c>
      <c r="B3175" s="1">
        <v>45707.800495115742</v>
      </c>
      <c r="C3175" s="3">
        <f t="shared" si="48"/>
        <v>19</v>
      </c>
      <c r="D3175" s="3" t="s">
        <v>4</v>
      </c>
      <c r="E3175" s="3" t="s">
        <v>1199</v>
      </c>
      <c r="F3175" s="4">
        <v>35.76</v>
      </c>
      <c r="G3175" s="3" t="s">
        <v>15</v>
      </c>
      <c r="H3175" s="3" t="str">
        <f t="shared" si="49"/>
        <v>Night</v>
      </c>
      <c r="I3175" s="3">
        <f t="shared" si="50"/>
        <v>3</v>
      </c>
      <c r="J3175" s="3">
        <f t="shared" si="51"/>
        <v>2</v>
      </c>
    </row>
    <row r="3176" spans="1:10" ht="14.25" customHeight="1" x14ac:dyDescent="0.45">
      <c r="A3176" s="5">
        <v>45707</v>
      </c>
      <c r="B3176" s="1">
        <v>45707.809988032408</v>
      </c>
      <c r="C3176" s="3">
        <f t="shared" si="48"/>
        <v>19</v>
      </c>
      <c r="D3176" s="3" t="s">
        <v>4</v>
      </c>
      <c r="E3176" s="3" t="s">
        <v>1211</v>
      </c>
      <c r="F3176" s="4">
        <v>35.76</v>
      </c>
      <c r="G3176" s="3" t="s">
        <v>13</v>
      </c>
      <c r="H3176" s="3" t="str">
        <f t="shared" si="49"/>
        <v>Night</v>
      </c>
      <c r="I3176" s="3">
        <f t="shared" si="50"/>
        <v>3</v>
      </c>
      <c r="J3176" s="3">
        <f t="shared" si="51"/>
        <v>2</v>
      </c>
    </row>
    <row r="3177" spans="1:10" ht="14.25" customHeight="1" x14ac:dyDescent="0.45">
      <c r="A3177" s="5">
        <v>45707</v>
      </c>
      <c r="B3177" s="1">
        <v>45707.837133935187</v>
      </c>
      <c r="C3177" s="3">
        <f t="shared" si="48"/>
        <v>20</v>
      </c>
      <c r="D3177" s="3" t="s">
        <v>4</v>
      </c>
      <c r="E3177" s="3" t="s">
        <v>1202</v>
      </c>
      <c r="F3177" s="4">
        <v>35.76</v>
      </c>
      <c r="G3177" s="3" t="s">
        <v>24</v>
      </c>
      <c r="H3177" s="3" t="str">
        <f t="shared" si="49"/>
        <v>Night</v>
      </c>
      <c r="I3177" s="3">
        <f t="shared" si="50"/>
        <v>3</v>
      </c>
      <c r="J3177" s="3">
        <f t="shared" si="51"/>
        <v>2</v>
      </c>
    </row>
    <row r="3178" spans="1:10" ht="14.25" customHeight="1" x14ac:dyDescent="0.45">
      <c r="A3178" s="5">
        <v>45708</v>
      </c>
      <c r="B3178" s="1">
        <v>45708.330839988426</v>
      </c>
      <c r="C3178" s="3">
        <f t="shared" si="48"/>
        <v>7</v>
      </c>
      <c r="D3178" s="3" t="s">
        <v>4</v>
      </c>
      <c r="E3178" s="3" t="s">
        <v>1181</v>
      </c>
      <c r="F3178" s="4">
        <v>35.76</v>
      </c>
      <c r="G3178" s="3" t="s">
        <v>49</v>
      </c>
      <c r="H3178" s="3" t="str">
        <f t="shared" si="49"/>
        <v>Morning</v>
      </c>
      <c r="I3178" s="3">
        <f t="shared" si="50"/>
        <v>4</v>
      </c>
      <c r="J3178" s="3">
        <f t="shared" si="51"/>
        <v>2</v>
      </c>
    </row>
    <row r="3179" spans="1:10" ht="14.25" customHeight="1" x14ac:dyDescent="0.45">
      <c r="A3179" s="5">
        <v>45708</v>
      </c>
      <c r="B3179" s="1">
        <v>45708.387422581021</v>
      </c>
      <c r="C3179" s="3">
        <f t="shared" si="48"/>
        <v>9</v>
      </c>
      <c r="D3179" s="3" t="s">
        <v>4</v>
      </c>
      <c r="E3179" s="3" t="s">
        <v>1187</v>
      </c>
      <c r="F3179" s="4">
        <v>25.96</v>
      </c>
      <c r="G3179" s="3" t="s">
        <v>17</v>
      </c>
      <c r="H3179" s="3" t="str">
        <f t="shared" si="49"/>
        <v>Morning</v>
      </c>
      <c r="I3179" s="3">
        <f t="shared" si="50"/>
        <v>4</v>
      </c>
      <c r="J3179" s="3">
        <f t="shared" si="51"/>
        <v>2</v>
      </c>
    </row>
    <row r="3180" spans="1:10" ht="14.25" customHeight="1" x14ac:dyDescent="0.45">
      <c r="A3180" s="5">
        <v>45708</v>
      </c>
      <c r="B3180" s="1">
        <v>45708.428245648145</v>
      </c>
      <c r="C3180" s="3">
        <f t="shared" si="48"/>
        <v>10</v>
      </c>
      <c r="D3180" s="3" t="s">
        <v>4</v>
      </c>
      <c r="E3180" s="3" t="s">
        <v>1183</v>
      </c>
      <c r="F3180" s="4">
        <v>35.76</v>
      </c>
      <c r="G3180" s="3" t="s">
        <v>49</v>
      </c>
      <c r="H3180" s="3" t="str">
        <f t="shared" si="49"/>
        <v>Morning</v>
      </c>
      <c r="I3180" s="3">
        <f t="shared" si="50"/>
        <v>4</v>
      </c>
      <c r="J3180" s="3">
        <f t="shared" si="51"/>
        <v>2</v>
      </c>
    </row>
    <row r="3181" spans="1:10" ht="14.25" customHeight="1" x14ac:dyDescent="0.45">
      <c r="A3181" s="5">
        <v>45708</v>
      </c>
      <c r="B3181" s="1">
        <v>45708.428919803242</v>
      </c>
      <c r="C3181" s="3">
        <f t="shared" si="48"/>
        <v>10</v>
      </c>
      <c r="D3181" s="3" t="s">
        <v>4</v>
      </c>
      <c r="E3181" s="3" t="s">
        <v>1183</v>
      </c>
      <c r="F3181" s="4">
        <v>25.96</v>
      </c>
      <c r="G3181" s="3" t="s">
        <v>17</v>
      </c>
      <c r="H3181" s="3" t="str">
        <f t="shared" si="49"/>
        <v>Morning</v>
      </c>
      <c r="I3181" s="3">
        <f t="shared" si="50"/>
        <v>4</v>
      </c>
      <c r="J3181" s="3">
        <f t="shared" si="51"/>
        <v>2</v>
      </c>
    </row>
    <row r="3182" spans="1:10" ht="14.25" customHeight="1" x14ac:dyDescent="0.45">
      <c r="A3182" s="5">
        <v>45708</v>
      </c>
      <c r="B3182" s="1">
        <v>45708.430844282404</v>
      </c>
      <c r="C3182" s="3">
        <f t="shared" si="48"/>
        <v>10</v>
      </c>
      <c r="D3182" s="3" t="s">
        <v>4</v>
      </c>
      <c r="E3182" s="3" t="s">
        <v>1187</v>
      </c>
      <c r="F3182" s="4">
        <v>25.96</v>
      </c>
      <c r="G3182" s="3" t="s">
        <v>17</v>
      </c>
      <c r="H3182" s="3" t="str">
        <f t="shared" si="49"/>
        <v>Morning</v>
      </c>
      <c r="I3182" s="3">
        <f t="shared" si="50"/>
        <v>4</v>
      </c>
      <c r="J3182" s="3">
        <f t="shared" si="51"/>
        <v>2</v>
      </c>
    </row>
    <row r="3183" spans="1:10" ht="14.25" customHeight="1" x14ac:dyDescent="0.45">
      <c r="A3183" s="5">
        <v>45708</v>
      </c>
      <c r="B3183" s="1">
        <v>45708.433605868056</v>
      </c>
      <c r="C3183" s="3">
        <f t="shared" si="48"/>
        <v>10</v>
      </c>
      <c r="D3183" s="3" t="s">
        <v>4</v>
      </c>
      <c r="E3183" s="3" t="s">
        <v>1218</v>
      </c>
      <c r="F3183" s="4">
        <v>25.96</v>
      </c>
      <c r="G3183" s="3" t="s">
        <v>17</v>
      </c>
      <c r="H3183" s="3" t="str">
        <f t="shared" si="49"/>
        <v>Morning</v>
      </c>
      <c r="I3183" s="3">
        <f t="shared" si="50"/>
        <v>4</v>
      </c>
      <c r="J3183" s="3">
        <f t="shared" si="51"/>
        <v>2</v>
      </c>
    </row>
    <row r="3184" spans="1:10" ht="14.25" customHeight="1" x14ac:dyDescent="0.45">
      <c r="A3184" s="5">
        <v>45708</v>
      </c>
      <c r="B3184" s="1">
        <v>45708.543285277781</v>
      </c>
      <c r="C3184" s="3">
        <f t="shared" si="48"/>
        <v>13</v>
      </c>
      <c r="D3184" s="3" t="s">
        <v>4</v>
      </c>
      <c r="E3184" s="3" t="s">
        <v>1223</v>
      </c>
      <c r="F3184" s="4">
        <v>30.86</v>
      </c>
      <c r="G3184" s="3" t="s">
        <v>20</v>
      </c>
      <c r="H3184" s="3" t="str">
        <f t="shared" si="49"/>
        <v>Afternoon</v>
      </c>
      <c r="I3184" s="3">
        <f t="shared" si="50"/>
        <v>4</v>
      </c>
      <c r="J3184" s="3">
        <f t="shared" si="51"/>
        <v>2</v>
      </c>
    </row>
    <row r="3185" spans="1:10" ht="14.25" customHeight="1" x14ac:dyDescent="0.45">
      <c r="A3185" s="5">
        <v>45708</v>
      </c>
      <c r="B3185" s="1">
        <v>45708.597605312498</v>
      </c>
      <c r="C3185" s="3">
        <f t="shared" si="48"/>
        <v>14</v>
      </c>
      <c r="D3185" s="3" t="s">
        <v>4</v>
      </c>
      <c r="E3185" s="3" t="s">
        <v>1216</v>
      </c>
      <c r="F3185" s="4">
        <v>35.76</v>
      </c>
      <c r="G3185" s="3" t="s">
        <v>13</v>
      </c>
      <c r="H3185" s="3" t="str">
        <f t="shared" si="49"/>
        <v>Afternoon</v>
      </c>
      <c r="I3185" s="3">
        <f t="shared" si="50"/>
        <v>4</v>
      </c>
      <c r="J3185" s="3">
        <f t="shared" si="51"/>
        <v>2</v>
      </c>
    </row>
    <row r="3186" spans="1:10" ht="14.25" customHeight="1" x14ac:dyDescent="0.45">
      <c r="A3186" s="5">
        <v>45708</v>
      </c>
      <c r="B3186" s="1">
        <v>45708.609719687498</v>
      </c>
      <c r="C3186" s="3">
        <f t="shared" si="48"/>
        <v>14</v>
      </c>
      <c r="D3186" s="3" t="s">
        <v>4</v>
      </c>
      <c r="E3186" s="3" t="s">
        <v>1183</v>
      </c>
      <c r="F3186" s="4">
        <v>25.96</v>
      </c>
      <c r="G3186" s="3" t="s">
        <v>17</v>
      </c>
      <c r="H3186" s="3" t="str">
        <f t="shared" si="49"/>
        <v>Afternoon</v>
      </c>
      <c r="I3186" s="3">
        <f t="shared" si="50"/>
        <v>4</v>
      </c>
      <c r="J3186" s="3">
        <f t="shared" si="51"/>
        <v>2</v>
      </c>
    </row>
    <row r="3187" spans="1:10" ht="14.25" customHeight="1" x14ac:dyDescent="0.45">
      <c r="A3187" s="5">
        <v>45708</v>
      </c>
      <c r="B3187" s="1">
        <v>45708.610293043981</v>
      </c>
      <c r="C3187" s="3">
        <f t="shared" si="48"/>
        <v>14</v>
      </c>
      <c r="D3187" s="3" t="s">
        <v>4</v>
      </c>
      <c r="E3187" s="3" t="s">
        <v>1183</v>
      </c>
      <c r="F3187" s="4">
        <v>25.96</v>
      </c>
      <c r="G3187" s="3" t="s">
        <v>17</v>
      </c>
      <c r="H3187" s="3" t="str">
        <f t="shared" si="49"/>
        <v>Afternoon</v>
      </c>
      <c r="I3187" s="3">
        <f t="shared" si="50"/>
        <v>4</v>
      </c>
      <c r="J3187" s="3">
        <f t="shared" si="51"/>
        <v>2</v>
      </c>
    </row>
    <row r="3188" spans="1:10" ht="14.25" customHeight="1" x14ac:dyDescent="0.45">
      <c r="A3188" s="5">
        <v>45708</v>
      </c>
      <c r="B3188" s="1">
        <v>45708.638721701391</v>
      </c>
      <c r="C3188" s="3">
        <f t="shared" si="48"/>
        <v>15</v>
      </c>
      <c r="D3188" s="3" t="s">
        <v>4</v>
      </c>
      <c r="E3188" s="3" t="s">
        <v>1250</v>
      </c>
      <c r="F3188" s="4">
        <v>21.06</v>
      </c>
      <c r="G3188" s="3" t="s">
        <v>41</v>
      </c>
      <c r="H3188" s="3" t="str">
        <f t="shared" si="49"/>
        <v>Afternoon</v>
      </c>
      <c r="I3188" s="3">
        <f t="shared" si="50"/>
        <v>4</v>
      </c>
      <c r="J3188" s="3">
        <f t="shared" si="51"/>
        <v>2</v>
      </c>
    </row>
    <row r="3189" spans="1:10" ht="14.25" customHeight="1" x14ac:dyDescent="0.45">
      <c r="A3189" s="5">
        <v>45708</v>
      </c>
      <c r="B3189" s="1">
        <v>45708.670711967592</v>
      </c>
      <c r="C3189" s="3">
        <f t="shared" si="48"/>
        <v>16</v>
      </c>
      <c r="D3189" s="3" t="s">
        <v>4</v>
      </c>
      <c r="E3189" s="3" t="s">
        <v>1176</v>
      </c>
      <c r="F3189" s="4">
        <v>35.76</v>
      </c>
      <c r="G3189" s="3" t="s">
        <v>49</v>
      </c>
      <c r="H3189" s="3" t="str">
        <f t="shared" si="49"/>
        <v>Afternoon</v>
      </c>
      <c r="I3189" s="3">
        <f t="shared" si="50"/>
        <v>4</v>
      </c>
      <c r="J3189" s="3">
        <f t="shared" si="51"/>
        <v>2</v>
      </c>
    </row>
    <row r="3190" spans="1:10" ht="14.25" customHeight="1" x14ac:dyDescent="0.45">
      <c r="A3190" s="5">
        <v>45708</v>
      </c>
      <c r="B3190" s="1">
        <v>45708.707715601849</v>
      </c>
      <c r="C3190" s="3">
        <f t="shared" si="48"/>
        <v>16</v>
      </c>
      <c r="D3190" s="3" t="s">
        <v>4</v>
      </c>
      <c r="E3190" s="3" t="s">
        <v>1251</v>
      </c>
      <c r="F3190" s="4">
        <v>35.76</v>
      </c>
      <c r="G3190" s="3" t="s">
        <v>49</v>
      </c>
      <c r="H3190" s="3" t="str">
        <f t="shared" si="49"/>
        <v>Afternoon</v>
      </c>
      <c r="I3190" s="3">
        <f t="shared" si="50"/>
        <v>4</v>
      </c>
      <c r="J3190" s="3">
        <f t="shared" si="51"/>
        <v>2</v>
      </c>
    </row>
    <row r="3191" spans="1:10" ht="14.25" customHeight="1" x14ac:dyDescent="0.45">
      <c r="A3191" s="5">
        <v>45708</v>
      </c>
      <c r="B3191" s="1">
        <v>45708.70876090278</v>
      </c>
      <c r="C3191" s="3">
        <f t="shared" si="48"/>
        <v>17</v>
      </c>
      <c r="D3191" s="3" t="s">
        <v>4</v>
      </c>
      <c r="E3191" s="3" t="s">
        <v>1251</v>
      </c>
      <c r="F3191" s="4">
        <v>35.76</v>
      </c>
      <c r="G3191" s="3" t="s">
        <v>15</v>
      </c>
      <c r="H3191" s="3" t="str">
        <f t="shared" si="49"/>
        <v>Night</v>
      </c>
      <c r="I3191" s="3">
        <f t="shared" si="50"/>
        <v>4</v>
      </c>
      <c r="J3191" s="3">
        <f t="shared" si="51"/>
        <v>2</v>
      </c>
    </row>
    <row r="3192" spans="1:10" ht="14.25" customHeight="1" x14ac:dyDescent="0.45">
      <c r="A3192" s="5">
        <v>45708</v>
      </c>
      <c r="B3192" s="1">
        <v>45708.713518356482</v>
      </c>
      <c r="C3192" s="3">
        <f t="shared" si="48"/>
        <v>17</v>
      </c>
      <c r="D3192" s="3" t="s">
        <v>4</v>
      </c>
      <c r="E3192" s="3" t="s">
        <v>1183</v>
      </c>
      <c r="F3192" s="4">
        <v>25.96</v>
      </c>
      <c r="G3192" s="3" t="s">
        <v>17</v>
      </c>
      <c r="H3192" s="3" t="str">
        <f t="shared" si="49"/>
        <v>Night</v>
      </c>
      <c r="I3192" s="3">
        <f t="shared" si="50"/>
        <v>4</v>
      </c>
      <c r="J3192" s="3">
        <f t="shared" si="51"/>
        <v>2</v>
      </c>
    </row>
    <row r="3193" spans="1:10" ht="14.25" customHeight="1" x14ac:dyDescent="0.45">
      <c r="A3193" s="5">
        <v>45708</v>
      </c>
      <c r="B3193" s="1">
        <v>45708.789984131945</v>
      </c>
      <c r="C3193" s="3">
        <f t="shared" si="48"/>
        <v>18</v>
      </c>
      <c r="D3193" s="3" t="s">
        <v>4</v>
      </c>
      <c r="E3193" s="3" t="s">
        <v>1252</v>
      </c>
      <c r="F3193" s="4">
        <v>25.96</v>
      </c>
      <c r="G3193" s="3" t="s">
        <v>17</v>
      </c>
      <c r="H3193" s="3" t="str">
        <f t="shared" si="49"/>
        <v>Night</v>
      </c>
      <c r="I3193" s="3">
        <f t="shared" si="50"/>
        <v>4</v>
      </c>
      <c r="J3193" s="3">
        <f t="shared" si="51"/>
        <v>2</v>
      </c>
    </row>
    <row r="3194" spans="1:10" ht="14.25" customHeight="1" x14ac:dyDescent="0.45">
      <c r="A3194" s="5">
        <v>45708</v>
      </c>
      <c r="B3194" s="1">
        <v>45708.792954583332</v>
      </c>
      <c r="C3194" s="3">
        <f t="shared" si="48"/>
        <v>19</v>
      </c>
      <c r="D3194" s="3" t="s">
        <v>4</v>
      </c>
      <c r="E3194" s="3" t="s">
        <v>1253</v>
      </c>
      <c r="F3194" s="4">
        <v>35.76</v>
      </c>
      <c r="G3194" s="3" t="s">
        <v>15</v>
      </c>
      <c r="H3194" s="3" t="str">
        <f t="shared" si="49"/>
        <v>Night</v>
      </c>
      <c r="I3194" s="3">
        <f t="shared" si="50"/>
        <v>4</v>
      </c>
      <c r="J3194" s="3">
        <f t="shared" si="51"/>
        <v>2</v>
      </c>
    </row>
    <row r="3195" spans="1:10" ht="14.25" customHeight="1" x14ac:dyDescent="0.45">
      <c r="A3195" s="5">
        <v>45708</v>
      </c>
      <c r="B3195" s="1">
        <v>45708.796823703706</v>
      </c>
      <c r="C3195" s="3">
        <f t="shared" si="48"/>
        <v>19</v>
      </c>
      <c r="D3195" s="3" t="s">
        <v>4</v>
      </c>
      <c r="E3195" s="3" t="s">
        <v>1254</v>
      </c>
      <c r="F3195" s="4">
        <v>35.76</v>
      </c>
      <c r="G3195" s="3" t="s">
        <v>24</v>
      </c>
      <c r="H3195" s="3" t="str">
        <f t="shared" si="49"/>
        <v>Night</v>
      </c>
      <c r="I3195" s="3">
        <f t="shared" si="50"/>
        <v>4</v>
      </c>
      <c r="J3195" s="3">
        <f t="shared" si="51"/>
        <v>2</v>
      </c>
    </row>
    <row r="3196" spans="1:10" ht="14.25" customHeight="1" x14ac:dyDescent="0.45">
      <c r="A3196" s="5">
        <v>45708</v>
      </c>
      <c r="B3196" s="1">
        <v>45708.838236087962</v>
      </c>
      <c r="C3196" s="3">
        <f t="shared" si="48"/>
        <v>20</v>
      </c>
      <c r="D3196" s="3" t="s">
        <v>4</v>
      </c>
      <c r="E3196" s="3" t="s">
        <v>1189</v>
      </c>
      <c r="F3196" s="4">
        <v>35.76</v>
      </c>
      <c r="G3196" s="3" t="s">
        <v>13</v>
      </c>
      <c r="H3196" s="3" t="str">
        <f t="shared" si="49"/>
        <v>Night</v>
      </c>
      <c r="I3196" s="3">
        <f t="shared" si="50"/>
        <v>4</v>
      </c>
      <c r="J3196" s="3">
        <f t="shared" si="51"/>
        <v>2</v>
      </c>
    </row>
    <row r="3197" spans="1:10" ht="14.25" customHeight="1" x14ac:dyDescent="0.45">
      <c r="A3197" s="5">
        <v>45709</v>
      </c>
      <c r="B3197" s="1">
        <v>45709.291069537037</v>
      </c>
      <c r="C3197" s="3">
        <f t="shared" si="48"/>
        <v>6</v>
      </c>
      <c r="D3197" s="3" t="s">
        <v>4</v>
      </c>
      <c r="E3197" s="3" t="s">
        <v>1183</v>
      </c>
      <c r="F3197" s="4">
        <v>25.96</v>
      </c>
      <c r="G3197" s="3" t="s">
        <v>17</v>
      </c>
      <c r="H3197" s="3" t="str">
        <f t="shared" si="49"/>
        <v>Morning</v>
      </c>
      <c r="I3197" s="3">
        <f t="shared" si="50"/>
        <v>5</v>
      </c>
      <c r="J3197" s="3">
        <f t="shared" si="51"/>
        <v>2</v>
      </c>
    </row>
    <row r="3198" spans="1:10" ht="14.25" customHeight="1" x14ac:dyDescent="0.45">
      <c r="A3198" s="5">
        <v>45709</v>
      </c>
      <c r="B3198" s="1">
        <v>45709.40381491898</v>
      </c>
      <c r="C3198" s="3">
        <f t="shared" si="48"/>
        <v>9</v>
      </c>
      <c r="D3198" s="3" t="s">
        <v>4</v>
      </c>
      <c r="E3198" s="3" t="s">
        <v>1255</v>
      </c>
      <c r="F3198" s="4">
        <v>35.76</v>
      </c>
      <c r="G3198" s="3" t="s">
        <v>13</v>
      </c>
      <c r="H3198" s="3" t="str">
        <f t="shared" si="49"/>
        <v>Morning</v>
      </c>
      <c r="I3198" s="3">
        <f t="shared" si="50"/>
        <v>5</v>
      </c>
      <c r="J3198" s="3">
        <f t="shared" si="51"/>
        <v>2</v>
      </c>
    </row>
    <row r="3199" spans="1:10" ht="14.25" customHeight="1" x14ac:dyDescent="0.45">
      <c r="A3199" s="5">
        <v>45709</v>
      </c>
      <c r="B3199" s="1">
        <v>45709.409269884258</v>
      </c>
      <c r="C3199" s="3">
        <f t="shared" si="48"/>
        <v>9</v>
      </c>
      <c r="D3199" s="3" t="s">
        <v>4</v>
      </c>
      <c r="E3199" s="3" t="s">
        <v>1256</v>
      </c>
      <c r="F3199" s="4">
        <v>35.76</v>
      </c>
      <c r="G3199" s="3" t="s">
        <v>49</v>
      </c>
      <c r="H3199" s="3" t="str">
        <f t="shared" si="49"/>
        <v>Morning</v>
      </c>
      <c r="I3199" s="3">
        <f t="shared" si="50"/>
        <v>5</v>
      </c>
      <c r="J3199" s="3">
        <f t="shared" si="51"/>
        <v>2</v>
      </c>
    </row>
    <row r="3200" spans="1:10" ht="14.25" customHeight="1" x14ac:dyDescent="0.45">
      <c r="A3200" s="5">
        <v>45709</v>
      </c>
      <c r="B3200" s="1">
        <v>45709.410562557867</v>
      </c>
      <c r="C3200" s="3">
        <f t="shared" si="48"/>
        <v>9</v>
      </c>
      <c r="D3200" s="3" t="s">
        <v>4</v>
      </c>
      <c r="E3200" s="3" t="s">
        <v>1257</v>
      </c>
      <c r="F3200" s="4">
        <v>21.06</v>
      </c>
      <c r="G3200" s="3" t="s">
        <v>41</v>
      </c>
      <c r="H3200" s="3" t="str">
        <f t="shared" si="49"/>
        <v>Morning</v>
      </c>
      <c r="I3200" s="3">
        <f t="shared" si="50"/>
        <v>5</v>
      </c>
      <c r="J3200" s="3">
        <f t="shared" si="51"/>
        <v>2</v>
      </c>
    </row>
    <row r="3201" spans="1:10" ht="14.25" customHeight="1" x14ac:dyDescent="0.45">
      <c r="A3201" s="5">
        <v>45709</v>
      </c>
      <c r="B3201" s="1">
        <v>45709.429293726855</v>
      </c>
      <c r="C3201" s="3">
        <f t="shared" si="48"/>
        <v>10</v>
      </c>
      <c r="D3201" s="3" t="s">
        <v>4</v>
      </c>
      <c r="E3201" s="3" t="s">
        <v>1252</v>
      </c>
      <c r="F3201" s="4">
        <v>25.96</v>
      </c>
      <c r="G3201" s="3" t="s">
        <v>17</v>
      </c>
      <c r="H3201" s="3" t="str">
        <f t="shared" si="49"/>
        <v>Morning</v>
      </c>
      <c r="I3201" s="3">
        <f t="shared" si="50"/>
        <v>5</v>
      </c>
      <c r="J3201" s="3">
        <f t="shared" si="51"/>
        <v>2</v>
      </c>
    </row>
    <row r="3202" spans="1:10" ht="14.25" customHeight="1" x14ac:dyDescent="0.45">
      <c r="A3202" s="5">
        <v>45709</v>
      </c>
      <c r="B3202" s="1">
        <v>45709.465364918979</v>
      </c>
      <c r="C3202" s="3">
        <f t="shared" si="48"/>
        <v>11</v>
      </c>
      <c r="D3202" s="3" t="s">
        <v>4</v>
      </c>
      <c r="E3202" s="3" t="s">
        <v>1183</v>
      </c>
      <c r="F3202" s="4">
        <v>30.86</v>
      </c>
      <c r="G3202" s="3" t="s">
        <v>20</v>
      </c>
      <c r="H3202" s="3" t="str">
        <f t="shared" si="49"/>
        <v>Morning</v>
      </c>
      <c r="I3202" s="3">
        <f t="shared" si="50"/>
        <v>5</v>
      </c>
      <c r="J3202" s="3">
        <f t="shared" si="51"/>
        <v>2</v>
      </c>
    </row>
    <row r="3203" spans="1:10" ht="14.25" customHeight="1" x14ac:dyDescent="0.45">
      <c r="A3203" s="5">
        <v>45709</v>
      </c>
      <c r="B3203" s="1">
        <v>45709.503347592596</v>
      </c>
      <c r="C3203" s="3">
        <f t="shared" si="48"/>
        <v>12</v>
      </c>
      <c r="D3203" s="3" t="s">
        <v>4</v>
      </c>
      <c r="E3203" s="3" t="s">
        <v>1130</v>
      </c>
      <c r="F3203" s="4">
        <v>25.96</v>
      </c>
      <c r="G3203" s="3" t="s">
        <v>17</v>
      </c>
      <c r="H3203" s="3" t="str">
        <f t="shared" si="49"/>
        <v>Afternoon</v>
      </c>
      <c r="I3203" s="3">
        <f t="shared" si="50"/>
        <v>5</v>
      </c>
      <c r="J3203" s="3">
        <f t="shared" si="51"/>
        <v>2</v>
      </c>
    </row>
    <row r="3204" spans="1:10" ht="14.25" customHeight="1" x14ac:dyDescent="0.45">
      <c r="A3204" s="5">
        <v>45709</v>
      </c>
      <c r="B3204" s="1">
        <v>45709.505356087961</v>
      </c>
      <c r="C3204" s="3">
        <f t="shared" si="48"/>
        <v>12</v>
      </c>
      <c r="D3204" s="3" t="s">
        <v>4</v>
      </c>
      <c r="E3204" s="3" t="s">
        <v>1258</v>
      </c>
      <c r="F3204" s="4">
        <v>25.96</v>
      </c>
      <c r="G3204" s="3" t="s">
        <v>17</v>
      </c>
      <c r="H3204" s="3" t="str">
        <f t="shared" si="49"/>
        <v>Afternoon</v>
      </c>
      <c r="I3204" s="3">
        <f t="shared" si="50"/>
        <v>5</v>
      </c>
      <c r="J3204" s="3">
        <f t="shared" si="51"/>
        <v>2</v>
      </c>
    </row>
    <row r="3205" spans="1:10" ht="14.25" customHeight="1" x14ac:dyDescent="0.45">
      <c r="A3205" s="5">
        <v>45709</v>
      </c>
      <c r="B3205" s="1">
        <v>45709.539097199071</v>
      </c>
      <c r="C3205" s="3">
        <f t="shared" si="48"/>
        <v>12</v>
      </c>
      <c r="D3205" s="3" t="s">
        <v>4</v>
      </c>
      <c r="E3205" s="3" t="s">
        <v>1218</v>
      </c>
      <c r="F3205" s="4">
        <v>25.96</v>
      </c>
      <c r="G3205" s="3" t="s">
        <v>17</v>
      </c>
      <c r="H3205" s="3" t="str">
        <f t="shared" si="49"/>
        <v>Afternoon</v>
      </c>
      <c r="I3205" s="3">
        <f t="shared" si="50"/>
        <v>5</v>
      </c>
      <c r="J3205" s="3">
        <f t="shared" si="51"/>
        <v>2</v>
      </c>
    </row>
    <row r="3206" spans="1:10" ht="14.25" customHeight="1" x14ac:dyDescent="0.45">
      <c r="A3206" s="5">
        <v>45709</v>
      </c>
      <c r="B3206" s="1">
        <v>45709.539616435184</v>
      </c>
      <c r="C3206" s="3">
        <f t="shared" si="48"/>
        <v>12</v>
      </c>
      <c r="D3206" s="3" t="s">
        <v>4</v>
      </c>
      <c r="E3206" s="3" t="s">
        <v>1187</v>
      </c>
      <c r="F3206" s="4">
        <v>25.96</v>
      </c>
      <c r="G3206" s="3" t="s">
        <v>17</v>
      </c>
      <c r="H3206" s="3" t="str">
        <f t="shared" si="49"/>
        <v>Afternoon</v>
      </c>
      <c r="I3206" s="3">
        <f t="shared" si="50"/>
        <v>5</v>
      </c>
      <c r="J3206" s="3">
        <f t="shared" si="51"/>
        <v>2</v>
      </c>
    </row>
    <row r="3207" spans="1:10" ht="14.25" customHeight="1" x14ac:dyDescent="0.45">
      <c r="A3207" s="5">
        <v>45709</v>
      </c>
      <c r="B3207" s="1">
        <v>45709.546330173609</v>
      </c>
      <c r="C3207" s="3">
        <f t="shared" si="48"/>
        <v>13</v>
      </c>
      <c r="D3207" s="3" t="s">
        <v>4</v>
      </c>
      <c r="E3207" s="3" t="s">
        <v>1223</v>
      </c>
      <c r="F3207" s="4">
        <v>25.96</v>
      </c>
      <c r="G3207" s="3" t="s">
        <v>17</v>
      </c>
      <c r="H3207" s="3" t="str">
        <f t="shared" si="49"/>
        <v>Afternoon</v>
      </c>
      <c r="I3207" s="3">
        <f t="shared" si="50"/>
        <v>5</v>
      </c>
      <c r="J3207" s="3">
        <f t="shared" si="51"/>
        <v>2</v>
      </c>
    </row>
    <row r="3208" spans="1:10" ht="14.25" customHeight="1" x14ac:dyDescent="0.45">
      <c r="A3208" s="5">
        <v>45709</v>
      </c>
      <c r="B3208" s="1">
        <v>45709.595773182868</v>
      </c>
      <c r="C3208" s="3">
        <f t="shared" si="48"/>
        <v>14</v>
      </c>
      <c r="D3208" s="3" t="s">
        <v>4</v>
      </c>
      <c r="E3208" s="3" t="s">
        <v>1223</v>
      </c>
      <c r="F3208" s="4">
        <v>25.96</v>
      </c>
      <c r="G3208" s="3" t="s">
        <v>17</v>
      </c>
      <c r="H3208" s="3" t="str">
        <f t="shared" si="49"/>
        <v>Afternoon</v>
      </c>
      <c r="I3208" s="3">
        <f t="shared" si="50"/>
        <v>5</v>
      </c>
      <c r="J3208" s="3">
        <f t="shared" si="51"/>
        <v>2</v>
      </c>
    </row>
    <row r="3209" spans="1:10" ht="14.25" customHeight="1" x14ac:dyDescent="0.45">
      <c r="A3209" s="5">
        <v>45709</v>
      </c>
      <c r="B3209" s="1">
        <v>45709.637861886571</v>
      </c>
      <c r="C3209" s="3">
        <f t="shared" si="48"/>
        <v>15</v>
      </c>
      <c r="D3209" s="3" t="s">
        <v>4</v>
      </c>
      <c r="E3209" s="3" t="s">
        <v>1181</v>
      </c>
      <c r="F3209" s="4">
        <v>35.76</v>
      </c>
      <c r="G3209" s="3" t="s">
        <v>49</v>
      </c>
      <c r="H3209" s="3" t="str">
        <f t="shared" si="49"/>
        <v>Afternoon</v>
      </c>
      <c r="I3209" s="3">
        <f t="shared" si="50"/>
        <v>5</v>
      </c>
      <c r="J3209" s="3">
        <f t="shared" si="51"/>
        <v>2</v>
      </c>
    </row>
    <row r="3210" spans="1:10" ht="14.25" customHeight="1" x14ac:dyDescent="0.45">
      <c r="A3210" s="5">
        <v>45709</v>
      </c>
      <c r="B3210" s="1">
        <v>45709.656877719906</v>
      </c>
      <c r="C3210" s="3">
        <f t="shared" si="48"/>
        <v>15</v>
      </c>
      <c r="D3210" s="3" t="s">
        <v>4</v>
      </c>
      <c r="E3210" s="3" t="s">
        <v>1183</v>
      </c>
      <c r="F3210" s="4">
        <v>25.96</v>
      </c>
      <c r="G3210" s="3" t="s">
        <v>17</v>
      </c>
      <c r="H3210" s="3" t="str">
        <f t="shared" si="49"/>
        <v>Afternoon</v>
      </c>
      <c r="I3210" s="3">
        <f t="shared" si="50"/>
        <v>5</v>
      </c>
      <c r="J3210" s="3">
        <f t="shared" si="51"/>
        <v>2</v>
      </c>
    </row>
    <row r="3211" spans="1:10" ht="14.25" customHeight="1" x14ac:dyDescent="0.45">
      <c r="A3211" s="5">
        <v>45709</v>
      </c>
      <c r="B3211" s="1">
        <v>45709.657503877315</v>
      </c>
      <c r="C3211" s="3">
        <f t="shared" si="48"/>
        <v>15</v>
      </c>
      <c r="D3211" s="3" t="s">
        <v>4</v>
      </c>
      <c r="E3211" s="3" t="s">
        <v>1183</v>
      </c>
      <c r="F3211" s="4">
        <v>25.96</v>
      </c>
      <c r="G3211" s="3" t="s">
        <v>17</v>
      </c>
      <c r="H3211" s="3" t="str">
        <f t="shared" si="49"/>
        <v>Afternoon</v>
      </c>
      <c r="I3211" s="3">
        <f t="shared" si="50"/>
        <v>5</v>
      </c>
      <c r="J3211" s="3">
        <f t="shared" si="51"/>
        <v>2</v>
      </c>
    </row>
    <row r="3212" spans="1:10" ht="14.25" customHeight="1" x14ac:dyDescent="0.45">
      <c r="A3212" s="5">
        <v>45709</v>
      </c>
      <c r="B3212" s="1">
        <v>45709.661666898151</v>
      </c>
      <c r="C3212" s="3">
        <f t="shared" si="48"/>
        <v>15</v>
      </c>
      <c r="D3212" s="3" t="s">
        <v>4</v>
      </c>
      <c r="E3212" s="3" t="s">
        <v>1223</v>
      </c>
      <c r="F3212" s="4">
        <v>25.96</v>
      </c>
      <c r="G3212" s="3" t="s">
        <v>17</v>
      </c>
      <c r="H3212" s="3" t="str">
        <f t="shared" si="49"/>
        <v>Afternoon</v>
      </c>
      <c r="I3212" s="3">
        <f t="shared" si="50"/>
        <v>5</v>
      </c>
      <c r="J3212" s="3">
        <f t="shared" si="51"/>
        <v>2</v>
      </c>
    </row>
    <row r="3213" spans="1:10" ht="14.25" customHeight="1" x14ac:dyDescent="0.45">
      <c r="A3213" s="5">
        <v>45709</v>
      </c>
      <c r="B3213" s="1">
        <v>45709.673682002314</v>
      </c>
      <c r="C3213" s="3">
        <f t="shared" si="48"/>
        <v>16</v>
      </c>
      <c r="D3213" s="3" t="s">
        <v>4</v>
      </c>
      <c r="E3213" s="3" t="s">
        <v>1259</v>
      </c>
      <c r="F3213" s="4">
        <v>35.76</v>
      </c>
      <c r="G3213" s="3" t="s">
        <v>24</v>
      </c>
      <c r="H3213" s="3" t="str">
        <f t="shared" si="49"/>
        <v>Afternoon</v>
      </c>
      <c r="I3213" s="3">
        <f t="shared" si="50"/>
        <v>5</v>
      </c>
      <c r="J3213" s="3">
        <f t="shared" si="51"/>
        <v>2</v>
      </c>
    </row>
    <row r="3214" spans="1:10" ht="14.25" customHeight="1" x14ac:dyDescent="0.45">
      <c r="A3214" s="5">
        <v>45709</v>
      </c>
      <c r="B3214" s="1">
        <v>45709.699290196761</v>
      </c>
      <c r="C3214" s="3">
        <f t="shared" si="48"/>
        <v>16</v>
      </c>
      <c r="D3214" s="3" t="s">
        <v>4</v>
      </c>
      <c r="E3214" s="3" t="s">
        <v>1211</v>
      </c>
      <c r="F3214" s="4">
        <v>35.76</v>
      </c>
      <c r="G3214" s="3" t="s">
        <v>13</v>
      </c>
      <c r="H3214" s="3" t="str">
        <f t="shared" si="49"/>
        <v>Afternoon</v>
      </c>
      <c r="I3214" s="3">
        <f t="shared" si="50"/>
        <v>5</v>
      </c>
      <c r="J3214" s="3">
        <f t="shared" si="51"/>
        <v>2</v>
      </c>
    </row>
    <row r="3215" spans="1:10" ht="14.25" customHeight="1" x14ac:dyDescent="0.45">
      <c r="A3215" s="5">
        <v>45709</v>
      </c>
      <c r="B3215" s="1">
        <v>45709.700677256944</v>
      </c>
      <c r="C3215" s="3">
        <f t="shared" si="48"/>
        <v>16</v>
      </c>
      <c r="D3215" s="3" t="s">
        <v>4</v>
      </c>
      <c r="E3215" s="3" t="s">
        <v>1185</v>
      </c>
      <c r="F3215" s="4">
        <v>35.76</v>
      </c>
      <c r="G3215" s="3" t="s">
        <v>15</v>
      </c>
      <c r="H3215" s="3" t="str">
        <f t="shared" si="49"/>
        <v>Afternoon</v>
      </c>
      <c r="I3215" s="3">
        <f t="shared" si="50"/>
        <v>5</v>
      </c>
      <c r="J3215" s="3">
        <f t="shared" si="51"/>
        <v>2</v>
      </c>
    </row>
    <row r="3216" spans="1:10" ht="14.25" customHeight="1" x14ac:dyDescent="0.45">
      <c r="A3216" s="5">
        <v>45709</v>
      </c>
      <c r="B3216" s="1">
        <v>45709.701544178242</v>
      </c>
      <c r="C3216" s="3">
        <f t="shared" si="48"/>
        <v>16</v>
      </c>
      <c r="D3216" s="3" t="s">
        <v>4</v>
      </c>
      <c r="E3216" s="3" t="s">
        <v>1185</v>
      </c>
      <c r="F3216" s="4">
        <v>35.76</v>
      </c>
      <c r="G3216" s="3" t="s">
        <v>13</v>
      </c>
      <c r="H3216" s="3" t="str">
        <f t="shared" si="49"/>
        <v>Afternoon</v>
      </c>
      <c r="I3216" s="3">
        <f t="shared" si="50"/>
        <v>5</v>
      </c>
      <c r="J3216" s="3">
        <f t="shared" si="51"/>
        <v>2</v>
      </c>
    </row>
    <row r="3217" spans="1:10" ht="14.25" customHeight="1" x14ac:dyDescent="0.45">
      <c r="A3217" s="5">
        <v>45709</v>
      </c>
      <c r="B3217" s="1">
        <v>45709.797440104165</v>
      </c>
      <c r="C3217" s="3">
        <f t="shared" si="48"/>
        <v>19</v>
      </c>
      <c r="D3217" s="3" t="s">
        <v>4</v>
      </c>
      <c r="E3217" s="3" t="s">
        <v>1198</v>
      </c>
      <c r="F3217" s="4">
        <v>35.76</v>
      </c>
      <c r="G3217" s="3" t="s">
        <v>24</v>
      </c>
      <c r="H3217" s="3" t="str">
        <f t="shared" si="49"/>
        <v>Night</v>
      </c>
      <c r="I3217" s="3">
        <f t="shared" si="50"/>
        <v>5</v>
      </c>
      <c r="J3217" s="3">
        <f t="shared" si="51"/>
        <v>2</v>
      </c>
    </row>
    <row r="3218" spans="1:10" ht="14.25" customHeight="1" x14ac:dyDescent="0.45">
      <c r="A3218" s="5">
        <v>45709</v>
      </c>
      <c r="B3218" s="1">
        <v>45709.798027210651</v>
      </c>
      <c r="C3218" s="3">
        <f t="shared" si="48"/>
        <v>19</v>
      </c>
      <c r="D3218" s="3" t="s">
        <v>4</v>
      </c>
      <c r="E3218" s="3" t="s">
        <v>1198</v>
      </c>
      <c r="F3218" s="4">
        <v>35.76</v>
      </c>
      <c r="G3218" s="3" t="s">
        <v>24</v>
      </c>
      <c r="H3218" s="3" t="str">
        <f t="shared" si="49"/>
        <v>Night</v>
      </c>
      <c r="I3218" s="3">
        <f t="shared" si="50"/>
        <v>5</v>
      </c>
      <c r="J3218" s="3">
        <f t="shared" si="51"/>
        <v>2</v>
      </c>
    </row>
    <row r="3219" spans="1:10" ht="14.25" customHeight="1" x14ac:dyDescent="0.45">
      <c r="A3219" s="5">
        <v>45709</v>
      </c>
      <c r="B3219" s="1">
        <v>45709.832917997686</v>
      </c>
      <c r="C3219" s="3">
        <f t="shared" si="48"/>
        <v>19</v>
      </c>
      <c r="D3219" s="3" t="s">
        <v>4</v>
      </c>
      <c r="E3219" s="3" t="s">
        <v>1204</v>
      </c>
      <c r="F3219" s="4">
        <v>35.76</v>
      </c>
      <c r="G3219" s="3" t="s">
        <v>49</v>
      </c>
      <c r="H3219" s="3" t="str">
        <f t="shared" si="49"/>
        <v>Night</v>
      </c>
      <c r="I3219" s="3">
        <f t="shared" si="50"/>
        <v>5</v>
      </c>
      <c r="J3219" s="3">
        <f t="shared" si="51"/>
        <v>2</v>
      </c>
    </row>
    <row r="3220" spans="1:10" ht="14.25" customHeight="1" x14ac:dyDescent="0.45">
      <c r="A3220" s="5">
        <v>45710</v>
      </c>
      <c r="B3220" s="1">
        <v>45710.452994004627</v>
      </c>
      <c r="C3220" s="3">
        <f t="shared" si="48"/>
        <v>10</v>
      </c>
      <c r="D3220" s="3" t="s">
        <v>4</v>
      </c>
      <c r="E3220" s="3" t="s">
        <v>1260</v>
      </c>
      <c r="F3220" s="4">
        <v>35.76</v>
      </c>
      <c r="G3220" s="3" t="s">
        <v>15</v>
      </c>
      <c r="H3220" s="3" t="str">
        <f t="shared" si="49"/>
        <v>Morning</v>
      </c>
      <c r="I3220" s="3">
        <f t="shared" si="50"/>
        <v>6</v>
      </c>
      <c r="J3220" s="3">
        <f t="shared" si="51"/>
        <v>2</v>
      </c>
    </row>
    <row r="3221" spans="1:10" ht="14.25" customHeight="1" x14ac:dyDescent="0.45">
      <c r="A3221" s="5">
        <v>45710</v>
      </c>
      <c r="B3221" s="1">
        <v>45710.478130243057</v>
      </c>
      <c r="C3221" s="3">
        <f t="shared" si="48"/>
        <v>11</v>
      </c>
      <c r="D3221" s="3" t="s">
        <v>4</v>
      </c>
      <c r="E3221" s="3" t="s">
        <v>1261</v>
      </c>
      <c r="F3221" s="4">
        <v>25.96</v>
      </c>
      <c r="G3221" s="3" t="s">
        <v>17</v>
      </c>
      <c r="H3221" s="3" t="str">
        <f t="shared" si="49"/>
        <v>Morning</v>
      </c>
      <c r="I3221" s="3">
        <f t="shared" si="50"/>
        <v>6</v>
      </c>
      <c r="J3221" s="3">
        <f t="shared" si="51"/>
        <v>2</v>
      </c>
    </row>
    <row r="3222" spans="1:10" ht="14.25" customHeight="1" x14ac:dyDescent="0.45">
      <c r="A3222" s="5">
        <v>45710</v>
      </c>
      <c r="B3222" s="1">
        <v>45710.486954259257</v>
      </c>
      <c r="C3222" s="3">
        <f t="shared" si="48"/>
        <v>11</v>
      </c>
      <c r="D3222" s="3" t="s">
        <v>4</v>
      </c>
      <c r="E3222" s="3" t="s">
        <v>1210</v>
      </c>
      <c r="F3222" s="4">
        <v>25.96</v>
      </c>
      <c r="G3222" s="3" t="s">
        <v>17</v>
      </c>
      <c r="H3222" s="3" t="str">
        <f t="shared" si="49"/>
        <v>Morning</v>
      </c>
      <c r="I3222" s="3">
        <f t="shared" si="50"/>
        <v>6</v>
      </c>
      <c r="J3222" s="3">
        <f t="shared" si="51"/>
        <v>2</v>
      </c>
    </row>
    <row r="3223" spans="1:10" ht="14.25" customHeight="1" x14ac:dyDescent="0.45">
      <c r="A3223" s="5">
        <v>45710</v>
      </c>
      <c r="B3223" s="1">
        <v>45710.541456631945</v>
      </c>
      <c r="C3223" s="3">
        <f t="shared" si="48"/>
        <v>12</v>
      </c>
      <c r="D3223" s="3" t="s">
        <v>4</v>
      </c>
      <c r="E3223" s="3" t="s">
        <v>115</v>
      </c>
      <c r="F3223" s="4">
        <v>21.06</v>
      </c>
      <c r="G3223" s="3" t="s">
        <v>41</v>
      </c>
      <c r="H3223" s="3" t="str">
        <f t="shared" si="49"/>
        <v>Afternoon</v>
      </c>
      <c r="I3223" s="3">
        <f t="shared" si="50"/>
        <v>6</v>
      </c>
      <c r="J3223" s="3">
        <f t="shared" si="51"/>
        <v>2</v>
      </c>
    </row>
    <row r="3224" spans="1:10" ht="14.25" customHeight="1" x14ac:dyDescent="0.45">
      <c r="A3224" s="5">
        <v>45710</v>
      </c>
      <c r="B3224" s="1">
        <v>45710.627121180558</v>
      </c>
      <c r="C3224" s="3">
        <f t="shared" si="48"/>
        <v>15</v>
      </c>
      <c r="D3224" s="3" t="s">
        <v>4</v>
      </c>
      <c r="E3224" s="3" t="s">
        <v>1182</v>
      </c>
      <c r="F3224" s="4">
        <v>30.86</v>
      </c>
      <c r="G3224" s="3" t="s">
        <v>20</v>
      </c>
      <c r="H3224" s="3" t="str">
        <f t="shared" si="49"/>
        <v>Afternoon</v>
      </c>
      <c r="I3224" s="3">
        <f t="shared" si="50"/>
        <v>6</v>
      </c>
      <c r="J3224" s="3">
        <f t="shared" si="51"/>
        <v>2</v>
      </c>
    </row>
    <row r="3225" spans="1:10" ht="14.25" customHeight="1" x14ac:dyDescent="0.45">
      <c r="A3225" s="5">
        <v>45711</v>
      </c>
      <c r="B3225" s="1">
        <v>45711.439716631947</v>
      </c>
      <c r="C3225" s="3">
        <f t="shared" si="48"/>
        <v>10</v>
      </c>
      <c r="D3225" s="3" t="s">
        <v>4</v>
      </c>
      <c r="E3225" s="3" t="s">
        <v>1176</v>
      </c>
      <c r="F3225" s="4">
        <v>30.86</v>
      </c>
      <c r="G3225" s="3" t="s">
        <v>20</v>
      </c>
      <c r="H3225" s="3" t="str">
        <f t="shared" si="49"/>
        <v>Morning</v>
      </c>
      <c r="I3225" s="3">
        <f t="shared" si="50"/>
        <v>7</v>
      </c>
      <c r="J3225" s="3">
        <f t="shared" si="51"/>
        <v>2</v>
      </c>
    </row>
    <row r="3226" spans="1:10" ht="14.25" customHeight="1" x14ac:dyDescent="0.45">
      <c r="A3226" s="5">
        <v>45711</v>
      </c>
      <c r="B3226" s="1">
        <v>45711.536416724535</v>
      </c>
      <c r="C3226" s="3">
        <f t="shared" si="48"/>
        <v>12</v>
      </c>
      <c r="D3226" s="3" t="s">
        <v>4</v>
      </c>
      <c r="E3226" s="3" t="s">
        <v>1183</v>
      </c>
      <c r="F3226" s="4">
        <v>30.86</v>
      </c>
      <c r="G3226" s="3" t="s">
        <v>20</v>
      </c>
      <c r="H3226" s="3" t="str">
        <f t="shared" si="49"/>
        <v>Afternoon</v>
      </c>
      <c r="I3226" s="3">
        <f t="shared" si="50"/>
        <v>7</v>
      </c>
      <c r="J3226" s="3">
        <f t="shared" si="51"/>
        <v>2</v>
      </c>
    </row>
    <row r="3227" spans="1:10" ht="14.25" customHeight="1" x14ac:dyDescent="0.45">
      <c r="A3227" s="5">
        <v>45711</v>
      </c>
      <c r="B3227" s="1">
        <v>45711.537571412038</v>
      </c>
      <c r="C3227" s="3">
        <f t="shared" si="48"/>
        <v>12</v>
      </c>
      <c r="D3227" s="3" t="s">
        <v>4</v>
      </c>
      <c r="E3227" s="3" t="s">
        <v>1183</v>
      </c>
      <c r="F3227" s="4">
        <v>30.86</v>
      </c>
      <c r="G3227" s="3" t="s">
        <v>20</v>
      </c>
      <c r="H3227" s="3" t="str">
        <f t="shared" si="49"/>
        <v>Afternoon</v>
      </c>
      <c r="I3227" s="3">
        <f t="shared" si="50"/>
        <v>7</v>
      </c>
      <c r="J3227" s="3">
        <f t="shared" si="51"/>
        <v>2</v>
      </c>
    </row>
    <row r="3228" spans="1:10" ht="14.25" customHeight="1" x14ac:dyDescent="0.45">
      <c r="A3228" s="5">
        <v>45711</v>
      </c>
      <c r="B3228" s="1">
        <v>45711.57663920139</v>
      </c>
      <c r="C3228" s="3">
        <f t="shared" si="48"/>
        <v>13</v>
      </c>
      <c r="D3228" s="3" t="s">
        <v>4</v>
      </c>
      <c r="E3228" s="3" t="s">
        <v>1262</v>
      </c>
      <c r="F3228" s="4">
        <v>35.76</v>
      </c>
      <c r="G3228" s="3" t="s">
        <v>49</v>
      </c>
      <c r="H3228" s="3" t="str">
        <f t="shared" si="49"/>
        <v>Afternoon</v>
      </c>
      <c r="I3228" s="3">
        <f t="shared" si="50"/>
        <v>7</v>
      </c>
      <c r="J3228" s="3">
        <f t="shared" si="51"/>
        <v>2</v>
      </c>
    </row>
    <row r="3229" spans="1:10" ht="14.25" customHeight="1" x14ac:dyDescent="0.45">
      <c r="A3229" s="5">
        <v>45711</v>
      </c>
      <c r="B3229" s="1">
        <v>45711.584762048609</v>
      </c>
      <c r="C3229" s="3">
        <f t="shared" si="48"/>
        <v>14</v>
      </c>
      <c r="D3229" s="3" t="s">
        <v>4</v>
      </c>
      <c r="E3229" s="3" t="s">
        <v>1176</v>
      </c>
      <c r="F3229" s="4">
        <v>35.76</v>
      </c>
      <c r="G3229" s="3" t="s">
        <v>24</v>
      </c>
      <c r="H3229" s="3" t="str">
        <f t="shared" si="49"/>
        <v>Afternoon</v>
      </c>
      <c r="I3229" s="3">
        <f t="shared" si="50"/>
        <v>7</v>
      </c>
      <c r="J3229" s="3">
        <f t="shared" si="51"/>
        <v>2</v>
      </c>
    </row>
    <row r="3230" spans="1:10" ht="14.25" customHeight="1" x14ac:dyDescent="0.45">
      <c r="A3230" s="5">
        <v>45711</v>
      </c>
      <c r="B3230" s="1">
        <v>45711.727603263891</v>
      </c>
      <c r="C3230" s="3">
        <f t="shared" si="48"/>
        <v>17</v>
      </c>
      <c r="D3230" s="3" t="s">
        <v>4</v>
      </c>
      <c r="E3230" s="3" t="s">
        <v>1263</v>
      </c>
      <c r="F3230" s="4">
        <v>25.96</v>
      </c>
      <c r="G3230" s="3" t="s">
        <v>17</v>
      </c>
      <c r="H3230" s="3" t="str">
        <f t="shared" si="49"/>
        <v>Night</v>
      </c>
      <c r="I3230" s="3">
        <f t="shared" si="50"/>
        <v>7</v>
      </c>
      <c r="J3230" s="3">
        <f t="shared" si="51"/>
        <v>2</v>
      </c>
    </row>
    <row r="3231" spans="1:10" ht="14.25" customHeight="1" x14ac:dyDescent="0.45">
      <c r="A3231" s="5">
        <v>45712</v>
      </c>
      <c r="B3231" s="1">
        <v>45712.385342187503</v>
      </c>
      <c r="C3231" s="3">
        <f t="shared" si="48"/>
        <v>9</v>
      </c>
      <c r="D3231" s="3" t="s">
        <v>4</v>
      </c>
      <c r="E3231" s="3" t="s">
        <v>1240</v>
      </c>
      <c r="F3231" s="4">
        <v>30.86</v>
      </c>
      <c r="G3231" s="3" t="s">
        <v>20</v>
      </c>
      <c r="H3231" s="3" t="str">
        <f t="shared" si="49"/>
        <v>Morning</v>
      </c>
      <c r="I3231" s="3">
        <f t="shared" si="50"/>
        <v>1</v>
      </c>
      <c r="J3231" s="3">
        <f t="shared" si="51"/>
        <v>2</v>
      </c>
    </row>
    <row r="3232" spans="1:10" ht="14.25" customHeight="1" x14ac:dyDescent="0.45">
      <c r="A3232" s="5">
        <v>45712</v>
      </c>
      <c r="B3232" s="1">
        <v>45712.406373831021</v>
      </c>
      <c r="C3232" s="3">
        <f t="shared" si="48"/>
        <v>9</v>
      </c>
      <c r="D3232" s="3" t="s">
        <v>4</v>
      </c>
      <c r="E3232" s="3" t="s">
        <v>1264</v>
      </c>
      <c r="F3232" s="4">
        <v>35.76</v>
      </c>
      <c r="G3232" s="3" t="s">
        <v>13</v>
      </c>
      <c r="H3232" s="3" t="str">
        <f t="shared" si="49"/>
        <v>Morning</v>
      </c>
      <c r="I3232" s="3">
        <f t="shared" si="50"/>
        <v>1</v>
      </c>
      <c r="J3232" s="3">
        <f t="shared" si="51"/>
        <v>2</v>
      </c>
    </row>
    <row r="3233" spans="1:10" ht="14.25" customHeight="1" x14ac:dyDescent="0.45">
      <c r="A3233" s="5">
        <v>45712</v>
      </c>
      <c r="B3233" s="1">
        <v>45712.418616909723</v>
      </c>
      <c r="C3233" s="3">
        <f t="shared" si="48"/>
        <v>10</v>
      </c>
      <c r="D3233" s="3" t="s">
        <v>4</v>
      </c>
      <c r="E3233" s="3" t="s">
        <v>1183</v>
      </c>
      <c r="F3233" s="4">
        <v>25.96</v>
      </c>
      <c r="G3233" s="3" t="s">
        <v>17</v>
      </c>
      <c r="H3233" s="3" t="str">
        <f t="shared" si="49"/>
        <v>Morning</v>
      </c>
      <c r="I3233" s="3">
        <f t="shared" si="50"/>
        <v>1</v>
      </c>
      <c r="J3233" s="3">
        <f t="shared" si="51"/>
        <v>2</v>
      </c>
    </row>
    <row r="3234" spans="1:10" ht="14.25" customHeight="1" x14ac:dyDescent="0.45">
      <c r="A3234" s="5">
        <v>45712</v>
      </c>
      <c r="B3234" s="1">
        <v>45712.423061273148</v>
      </c>
      <c r="C3234" s="3">
        <f t="shared" si="48"/>
        <v>10</v>
      </c>
      <c r="D3234" s="3" t="s">
        <v>4</v>
      </c>
      <c r="E3234" s="3" t="s">
        <v>1265</v>
      </c>
      <c r="F3234" s="4">
        <v>30.86</v>
      </c>
      <c r="G3234" s="3" t="s">
        <v>20</v>
      </c>
      <c r="H3234" s="3" t="str">
        <f t="shared" si="49"/>
        <v>Morning</v>
      </c>
      <c r="I3234" s="3">
        <f t="shared" si="50"/>
        <v>1</v>
      </c>
      <c r="J3234" s="3">
        <f t="shared" si="51"/>
        <v>2</v>
      </c>
    </row>
    <row r="3235" spans="1:10" ht="14.25" customHeight="1" x14ac:dyDescent="0.45">
      <c r="A3235" s="5">
        <v>45712</v>
      </c>
      <c r="B3235" s="1">
        <v>45712.423862569442</v>
      </c>
      <c r="C3235" s="3">
        <f t="shared" si="48"/>
        <v>10</v>
      </c>
      <c r="D3235" s="3" t="s">
        <v>4</v>
      </c>
      <c r="E3235" s="3" t="s">
        <v>1265</v>
      </c>
      <c r="F3235" s="4">
        <v>30.86</v>
      </c>
      <c r="G3235" s="3" t="s">
        <v>20</v>
      </c>
      <c r="H3235" s="3" t="str">
        <f t="shared" si="49"/>
        <v>Morning</v>
      </c>
      <c r="I3235" s="3">
        <f t="shared" si="50"/>
        <v>1</v>
      </c>
      <c r="J3235" s="3">
        <f t="shared" si="51"/>
        <v>2</v>
      </c>
    </row>
    <row r="3236" spans="1:10" ht="14.25" customHeight="1" x14ac:dyDescent="0.45">
      <c r="A3236" s="5">
        <v>45712</v>
      </c>
      <c r="B3236" s="1">
        <v>45712.44985740741</v>
      </c>
      <c r="C3236" s="3">
        <f t="shared" si="48"/>
        <v>10</v>
      </c>
      <c r="D3236" s="3" t="s">
        <v>4</v>
      </c>
      <c r="E3236" s="3" t="s">
        <v>1264</v>
      </c>
      <c r="F3236" s="4">
        <v>35.76</v>
      </c>
      <c r="G3236" s="3" t="s">
        <v>24</v>
      </c>
      <c r="H3236" s="3" t="str">
        <f t="shared" si="49"/>
        <v>Morning</v>
      </c>
      <c r="I3236" s="3">
        <f t="shared" si="50"/>
        <v>1</v>
      </c>
      <c r="J3236" s="3">
        <f t="shared" si="51"/>
        <v>2</v>
      </c>
    </row>
    <row r="3237" spans="1:10" ht="14.25" customHeight="1" x14ac:dyDescent="0.45">
      <c r="A3237" s="5">
        <v>45712</v>
      </c>
      <c r="B3237" s="1">
        <v>45712.540755891205</v>
      </c>
      <c r="C3237" s="3">
        <f t="shared" si="48"/>
        <v>12</v>
      </c>
      <c r="D3237" s="3" t="s">
        <v>4</v>
      </c>
      <c r="E3237" s="3" t="s">
        <v>1211</v>
      </c>
      <c r="F3237" s="4">
        <v>35.76</v>
      </c>
      <c r="G3237" s="3" t="s">
        <v>13</v>
      </c>
      <c r="H3237" s="3" t="str">
        <f t="shared" si="49"/>
        <v>Afternoon</v>
      </c>
      <c r="I3237" s="3">
        <f t="shared" si="50"/>
        <v>1</v>
      </c>
      <c r="J3237" s="3">
        <f t="shared" si="51"/>
        <v>2</v>
      </c>
    </row>
    <row r="3238" spans="1:10" ht="14.25" customHeight="1" x14ac:dyDescent="0.45">
      <c r="A3238" s="5">
        <v>45712</v>
      </c>
      <c r="B3238" s="1">
        <v>45712.541681458337</v>
      </c>
      <c r="C3238" s="3">
        <f t="shared" si="48"/>
        <v>13</v>
      </c>
      <c r="D3238" s="3" t="s">
        <v>4</v>
      </c>
      <c r="E3238" s="3" t="s">
        <v>1211</v>
      </c>
      <c r="F3238" s="4">
        <v>35.76</v>
      </c>
      <c r="G3238" s="3" t="s">
        <v>24</v>
      </c>
      <c r="H3238" s="3" t="str">
        <f t="shared" si="49"/>
        <v>Afternoon</v>
      </c>
      <c r="I3238" s="3">
        <f t="shared" si="50"/>
        <v>1</v>
      </c>
      <c r="J3238" s="3">
        <f t="shared" si="51"/>
        <v>2</v>
      </c>
    </row>
    <row r="3239" spans="1:10" ht="14.25" customHeight="1" x14ac:dyDescent="0.45">
      <c r="A3239" s="5">
        <v>45712</v>
      </c>
      <c r="B3239" s="1">
        <v>45712.652798842595</v>
      </c>
      <c r="C3239" s="3">
        <f t="shared" si="48"/>
        <v>15</v>
      </c>
      <c r="D3239" s="3" t="s">
        <v>4</v>
      </c>
      <c r="E3239" s="3" t="s">
        <v>1183</v>
      </c>
      <c r="F3239" s="4">
        <v>30.86</v>
      </c>
      <c r="G3239" s="3" t="s">
        <v>20</v>
      </c>
      <c r="H3239" s="3" t="str">
        <f t="shared" si="49"/>
        <v>Afternoon</v>
      </c>
      <c r="I3239" s="3">
        <f t="shared" si="50"/>
        <v>1</v>
      </c>
      <c r="J3239" s="3">
        <f t="shared" si="51"/>
        <v>2</v>
      </c>
    </row>
    <row r="3240" spans="1:10" ht="14.25" customHeight="1" x14ac:dyDescent="0.45">
      <c r="A3240" s="5">
        <v>45712</v>
      </c>
      <c r="B3240" s="1">
        <v>45712.666739895831</v>
      </c>
      <c r="C3240" s="3">
        <f t="shared" si="48"/>
        <v>16</v>
      </c>
      <c r="D3240" s="3" t="s">
        <v>4</v>
      </c>
      <c r="E3240" s="3" t="s">
        <v>1266</v>
      </c>
      <c r="F3240" s="4">
        <v>35.76</v>
      </c>
      <c r="G3240" s="3" t="s">
        <v>24</v>
      </c>
      <c r="H3240" s="3" t="str">
        <f t="shared" si="49"/>
        <v>Afternoon</v>
      </c>
      <c r="I3240" s="3">
        <f t="shared" si="50"/>
        <v>1</v>
      </c>
      <c r="J3240" s="3">
        <f t="shared" si="51"/>
        <v>2</v>
      </c>
    </row>
    <row r="3241" spans="1:10" ht="14.25" customHeight="1" x14ac:dyDescent="0.45">
      <c r="A3241" s="5">
        <v>45712</v>
      </c>
      <c r="B3241" s="1">
        <v>45712.67388855324</v>
      </c>
      <c r="C3241" s="3">
        <f t="shared" si="48"/>
        <v>16</v>
      </c>
      <c r="D3241" s="3" t="s">
        <v>4</v>
      </c>
      <c r="E3241" s="3" t="s">
        <v>1204</v>
      </c>
      <c r="F3241" s="4">
        <v>35.76</v>
      </c>
      <c r="G3241" s="3" t="s">
        <v>49</v>
      </c>
      <c r="H3241" s="3" t="str">
        <f t="shared" si="49"/>
        <v>Afternoon</v>
      </c>
      <c r="I3241" s="3">
        <f t="shared" si="50"/>
        <v>1</v>
      </c>
      <c r="J3241" s="3">
        <f t="shared" si="51"/>
        <v>2</v>
      </c>
    </row>
    <row r="3242" spans="1:10" ht="14.25" customHeight="1" x14ac:dyDescent="0.45">
      <c r="A3242" s="5">
        <v>45712</v>
      </c>
      <c r="B3242" s="1">
        <v>45712.686714490737</v>
      </c>
      <c r="C3242" s="3">
        <f t="shared" si="48"/>
        <v>16</v>
      </c>
      <c r="D3242" s="3" t="s">
        <v>4</v>
      </c>
      <c r="E3242" s="3" t="s">
        <v>1197</v>
      </c>
      <c r="F3242" s="4">
        <v>35.76</v>
      </c>
      <c r="G3242" s="3" t="s">
        <v>13</v>
      </c>
      <c r="H3242" s="3" t="str">
        <f t="shared" si="49"/>
        <v>Afternoon</v>
      </c>
      <c r="I3242" s="3">
        <f t="shared" si="50"/>
        <v>1</v>
      </c>
      <c r="J3242" s="3">
        <f t="shared" si="51"/>
        <v>2</v>
      </c>
    </row>
    <row r="3243" spans="1:10" ht="14.25" customHeight="1" x14ac:dyDescent="0.45">
      <c r="A3243" s="5">
        <v>45712</v>
      </c>
      <c r="B3243" s="1">
        <v>45712.708084814818</v>
      </c>
      <c r="C3243" s="3">
        <f t="shared" si="48"/>
        <v>16</v>
      </c>
      <c r="D3243" s="3" t="s">
        <v>4</v>
      </c>
      <c r="E3243" s="3" t="s">
        <v>1190</v>
      </c>
      <c r="F3243" s="4">
        <v>25.96</v>
      </c>
      <c r="G3243" s="3" t="s">
        <v>17</v>
      </c>
      <c r="H3243" s="3" t="str">
        <f t="shared" si="49"/>
        <v>Afternoon</v>
      </c>
      <c r="I3243" s="3">
        <f t="shared" si="50"/>
        <v>1</v>
      </c>
      <c r="J3243" s="3">
        <f t="shared" si="51"/>
        <v>2</v>
      </c>
    </row>
    <row r="3244" spans="1:10" ht="14.25" customHeight="1" x14ac:dyDescent="0.45">
      <c r="A3244" s="5">
        <v>45712</v>
      </c>
      <c r="B3244" s="1">
        <v>45712.708853414355</v>
      </c>
      <c r="C3244" s="3">
        <f t="shared" si="48"/>
        <v>17</v>
      </c>
      <c r="D3244" s="3" t="s">
        <v>4</v>
      </c>
      <c r="E3244" s="3" t="s">
        <v>1190</v>
      </c>
      <c r="F3244" s="4">
        <v>25.96</v>
      </c>
      <c r="G3244" s="3" t="s">
        <v>17</v>
      </c>
      <c r="H3244" s="3" t="str">
        <f t="shared" si="49"/>
        <v>Night</v>
      </c>
      <c r="I3244" s="3">
        <f t="shared" si="50"/>
        <v>1</v>
      </c>
      <c r="J3244" s="3">
        <f t="shared" si="51"/>
        <v>2</v>
      </c>
    </row>
    <row r="3245" spans="1:10" ht="14.25" customHeight="1" x14ac:dyDescent="0.45">
      <c r="A3245" s="5">
        <v>45712</v>
      </c>
      <c r="B3245" s="1">
        <v>45712.73447855324</v>
      </c>
      <c r="C3245" s="3">
        <f t="shared" si="48"/>
        <v>17</v>
      </c>
      <c r="D3245" s="3" t="s">
        <v>4</v>
      </c>
      <c r="E3245" s="3" t="s">
        <v>1242</v>
      </c>
      <c r="F3245" s="4">
        <v>30.86</v>
      </c>
      <c r="G3245" s="3" t="s">
        <v>20</v>
      </c>
      <c r="H3245" s="3" t="str">
        <f t="shared" si="49"/>
        <v>Night</v>
      </c>
      <c r="I3245" s="3">
        <f t="shared" si="50"/>
        <v>1</v>
      </c>
      <c r="J3245" s="3">
        <f t="shared" si="51"/>
        <v>2</v>
      </c>
    </row>
    <row r="3246" spans="1:10" ht="14.25" customHeight="1" x14ac:dyDescent="0.45">
      <c r="A3246" s="5">
        <v>45712</v>
      </c>
      <c r="B3246" s="1">
        <v>45712.754880775465</v>
      </c>
      <c r="C3246" s="3">
        <f t="shared" si="48"/>
        <v>18</v>
      </c>
      <c r="D3246" s="3" t="s">
        <v>4</v>
      </c>
      <c r="E3246" s="3" t="s">
        <v>1182</v>
      </c>
      <c r="F3246" s="4">
        <v>30.86</v>
      </c>
      <c r="G3246" s="3" t="s">
        <v>20</v>
      </c>
      <c r="H3246" s="3" t="str">
        <f t="shared" si="49"/>
        <v>Night</v>
      </c>
      <c r="I3246" s="3">
        <f t="shared" si="50"/>
        <v>1</v>
      </c>
      <c r="J3246" s="3">
        <f t="shared" si="51"/>
        <v>2</v>
      </c>
    </row>
    <row r="3247" spans="1:10" ht="14.25" customHeight="1" x14ac:dyDescent="0.45">
      <c r="A3247" s="5">
        <v>45712</v>
      </c>
      <c r="B3247" s="1">
        <v>45712.765244965274</v>
      </c>
      <c r="C3247" s="3">
        <f t="shared" si="48"/>
        <v>18</v>
      </c>
      <c r="D3247" s="3" t="s">
        <v>4</v>
      </c>
      <c r="E3247" s="3" t="s">
        <v>1211</v>
      </c>
      <c r="F3247" s="4">
        <v>35.76</v>
      </c>
      <c r="G3247" s="3" t="s">
        <v>13</v>
      </c>
      <c r="H3247" s="3" t="str">
        <f t="shared" si="49"/>
        <v>Night</v>
      </c>
      <c r="I3247" s="3">
        <f t="shared" si="50"/>
        <v>1</v>
      </c>
      <c r="J3247" s="3">
        <f t="shared" si="51"/>
        <v>2</v>
      </c>
    </row>
    <row r="3248" spans="1:10" ht="14.25" customHeight="1" x14ac:dyDescent="0.45">
      <c r="A3248" s="5">
        <v>45712</v>
      </c>
      <c r="B3248" s="1">
        <v>45712.794843020834</v>
      </c>
      <c r="C3248" s="3">
        <f t="shared" si="48"/>
        <v>19</v>
      </c>
      <c r="D3248" s="3" t="s">
        <v>4</v>
      </c>
      <c r="E3248" s="3" t="s">
        <v>898</v>
      </c>
      <c r="F3248" s="4">
        <v>30.86</v>
      </c>
      <c r="G3248" s="3" t="s">
        <v>20</v>
      </c>
      <c r="H3248" s="3" t="str">
        <f t="shared" si="49"/>
        <v>Night</v>
      </c>
      <c r="I3248" s="3">
        <f t="shared" si="50"/>
        <v>1</v>
      </c>
      <c r="J3248" s="3">
        <f t="shared" si="51"/>
        <v>2</v>
      </c>
    </row>
    <row r="3249" spans="1:10" ht="14.25" customHeight="1" x14ac:dyDescent="0.45">
      <c r="A3249" s="5">
        <v>45712</v>
      </c>
      <c r="B3249" s="1">
        <v>45712.808458437503</v>
      </c>
      <c r="C3249" s="3">
        <f t="shared" si="48"/>
        <v>19</v>
      </c>
      <c r="D3249" s="3" t="s">
        <v>4</v>
      </c>
      <c r="E3249" s="3" t="s">
        <v>1199</v>
      </c>
      <c r="F3249" s="4">
        <v>35.76</v>
      </c>
      <c r="G3249" s="3" t="s">
        <v>15</v>
      </c>
      <c r="H3249" s="3" t="str">
        <f t="shared" si="49"/>
        <v>Night</v>
      </c>
      <c r="I3249" s="3">
        <f t="shared" si="50"/>
        <v>1</v>
      </c>
      <c r="J3249" s="3">
        <f t="shared" si="51"/>
        <v>2</v>
      </c>
    </row>
    <row r="3250" spans="1:10" ht="14.25" customHeight="1" x14ac:dyDescent="0.45">
      <c r="A3250" s="5">
        <v>45712</v>
      </c>
      <c r="B3250" s="1">
        <v>45712.808963090276</v>
      </c>
      <c r="C3250" s="3">
        <f t="shared" si="48"/>
        <v>19</v>
      </c>
      <c r="D3250" s="3" t="s">
        <v>4</v>
      </c>
      <c r="E3250" s="3" t="s">
        <v>1267</v>
      </c>
      <c r="F3250" s="4">
        <v>35.76</v>
      </c>
      <c r="G3250" s="3" t="s">
        <v>13</v>
      </c>
      <c r="H3250" s="3" t="str">
        <f t="shared" si="49"/>
        <v>Night</v>
      </c>
      <c r="I3250" s="3">
        <f t="shared" si="50"/>
        <v>1</v>
      </c>
      <c r="J3250" s="3">
        <f t="shared" si="51"/>
        <v>2</v>
      </c>
    </row>
    <row r="3251" spans="1:10" ht="14.25" customHeight="1" x14ac:dyDescent="0.45">
      <c r="A3251" s="5">
        <v>45712</v>
      </c>
      <c r="B3251" s="1">
        <v>45712.809893136575</v>
      </c>
      <c r="C3251" s="3">
        <f t="shared" si="48"/>
        <v>19</v>
      </c>
      <c r="D3251" s="3" t="s">
        <v>4</v>
      </c>
      <c r="E3251" s="3" t="s">
        <v>1199</v>
      </c>
      <c r="F3251" s="4">
        <v>35.76</v>
      </c>
      <c r="G3251" s="3" t="s">
        <v>24</v>
      </c>
      <c r="H3251" s="3" t="str">
        <f t="shared" si="49"/>
        <v>Night</v>
      </c>
      <c r="I3251" s="3">
        <f t="shared" si="50"/>
        <v>1</v>
      </c>
      <c r="J3251" s="3">
        <f t="shared" si="51"/>
        <v>2</v>
      </c>
    </row>
    <row r="3252" spans="1:10" ht="14.25" customHeight="1" x14ac:dyDescent="0.45">
      <c r="A3252" s="5">
        <v>45712</v>
      </c>
      <c r="B3252" s="1">
        <v>45712.843649340277</v>
      </c>
      <c r="C3252" s="3">
        <f t="shared" si="48"/>
        <v>20</v>
      </c>
      <c r="D3252" s="3" t="s">
        <v>4</v>
      </c>
      <c r="E3252" s="3" t="s">
        <v>1176</v>
      </c>
      <c r="F3252" s="4">
        <v>35.76</v>
      </c>
      <c r="G3252" s="3" t="s">
        <v>24</v>
      </c>
      <c r="H3252" s="3" t="str">
        <f t="shared" si="49"/>
        <v>Night</v>
      </c>
      <c r="I3252" s="3">
        <f t="shared" si="50"/>
        <v>1</v>
      </c>
      <c r="J3252" s="3">
        <f t="shared" si="51"/>
        <v>2</v>
      </c>
    </row>
    <row r="3253" spans="1:10" ht="14.25" customHeight="1" x14ac:dyDescent="0.45">
      <c r="A3253" s="5">
        <v>45713</v>
      </c>
      <c r="B3253" s="1">
        <v>45713.333787696756</v>
      </c>
      <c r="C3253" s="3">
        <f t="shared" si="48"/>
        <v>8</v>
      </c>
      <c r="D3253" s="3" t="s">
        <v>4</v>
      </c>
      <c r="E3253" s="3" t="s">
        <v>1173</v>
      </c>
      <c r="F3253" s="4">
        <v>30.86</v>
      </c>
      <c r="G3253" s="3" t="s">
        <v>20</v>
      </c>
      <c r="H3253" s="3" t="str">
        <f t="shared" si="49"/>
        <v>Morning</v>
      </c>
      <c r="I3253" s="3">
        <f t="shared" si="50"/>
        <v>2</v>
      </c>
      <c r="J3253" s="3">
        <f t="shared" si="51"/>
        <v>2</v>
      </c>
    </row>
    <row r="3254" spans="1:10" ht="14.25" customHeight="1" x14ac:dyDescent="0.45">
      <c r="A3254" s="5">
        <v>45713</v>
      </c>
      <c r="B3254" s="1">
        <v>45713.367604953703</v>
      </c>
      <c r="C3254" s="3">
        <f t="shared" si="48"/>
        <v>8</v>
      </c>
      <c r="D3254" s="3" t="s">
        <v>4</v>
      </c>
      <c r="E3254" s="3" t="s">
        <v>1172</v>
      </c>
      <c r="F3254" s="4">
        <v>25.96</v>
      </c>
      <c r="G3254" s="3" t="s">
        <v>17</v>
      </c>
      <c r="H3254" s="3" t="str">
        <f t="shared" si="49"/>
        <v>Morning</v>
      </c>
      <c r="I3254" s="3">
        <f t="shared" si="50"/>
        <v>2</v>
      </c>
      <c r="J3254" s="3">
        <f t="shared" si="51"/>
        <v>2</v>
      </c>
    </row>
    <row r="3255" spans="1:10" ht="14.25" customHeight="1" x14ac:dyDescent="0.45">
      <c r="A3255" s="5">
        <v>45713</v>
      </c>
      <c r="B3255" s="1">
        <v>45713.368220590281</v>
      </c>
      <c r="C3255" s="3">
        <f t="shared" si="48"/>
        <v>8</v>
      </c>
      <c r="D3255" s="3" t="s">
        <v>4</v>
      </c>
      <c r="E3255" s="3" t="s">
        <v>1172</v>
      </c>
      <c r="F3255" s="4">
        <v>30.86</v>
      </c>
      <c r="G3255" s="3" t="s">
        <v>20</v>
      </c>
      <c r="H3255" s="3" t="str">
        <f t="shared" si="49"/>
        <v>Morning</v>
      </c>
      <c r="I3255" s="3">
        <f t="shared" si="50"/>
        <v>2</v>
      </c>
      <c r="J3255" s="3">
        <f t="shared" si="51"/>
        <v>2</v>
      </c>
    </row>
    <row r="3256" spans="1:10" ht="14.25" customHeight="1" x14ac:dyDescent="0.45">
      <c r="A3256" s="5">
        <v>45713</v>
      </c>
      <c r="B3256" s="1">
        <v>45713.418574675925</v>
      </c>
      <c r="C3256" s="3">
        <f t="shared" si="48"/>
        <v>10</v>
      </c>
      <c r="D3256" s="3" t="s">
        <v>4</v>
      </c>
      <c r="E3256" s="3" t="s">
        <v>1257</v>
      </c>
      <c r="F3256" s="4">
        <v>21.06</v>
      </c>
      <c r="G3256" s="3" t="s">
        <v>41</v>
      </c>
      <c r="H3256" s="3" t="str">
        <f t="shared" si="49"/>
        <v>Morning</v>
      </c>
      <c r="I3256" s="3">
        <f t="shared" si="50"/>
        <v>2</v>
      </c>
      <c r="J3256" s="3">
        <f t="shared" si="51"/>
        <v>2</v>
      </c>
    </row>
    <row r="3257" spans="1:10" ht="14.25" customHeight="1" x14ac:dyDescent="0.45">
      <c r="A3257" s="5">
        <v>45713</v>
      </c>
      <c r="B3257" s="1">
        <v>45713.460808449076</v>
      </c>
      <c r="C3257" s="3">
        <f t="shared" si="48"/>
        <v>11</v>
      </c>
      <c r="D3257" s="3" t="s">
        <v>4</v>
      </c>
      <c r="E3257" s="3" t="s">
        <v>1190</v>
      </c>
      <c r="F3257" s="4">
        <v>25.96</v>
      </c>
      <c r="G3257" s="3" t="s">
        <v>17</v>
      </c>
      <c r="H3257" s="3" t="str">
        <f t="shared" si="49"/>
        <v>Morning</v>
      </c>
      <c r="I3257" s="3">
        <f t="shared" si="50"/>
        <v>2</v>
      </c>
      <c r="J3257" s="3">
        <f t="shared" si="51"/>
        <v>2</v>
      </c>
    </row>
    <row r="3258" spans="1:10" ht="14.25" customHeight="1" x14ac:dyDescent="0.45">
      <c r="A3258" s="5">
        <v>45713</v>
      </c>
      <c r="B3258" s="1">
        <v>45713.461422650464</v>
      </c>
      <c r="C3258" s="3">
        <f t="shared" si="48"/>
        <v>11</v>
      </c>
      <c r="D3258" s="3" t="s">
        <v>4</v>
      </c>
      <c r="E3258" s="3" t="s">
        <v>1172</v>
      </c>
      <c r="F3258" s="4">
        <v>25.96</v>
      </c>
      <c r="G3258" s="3" t="s">
        <v>17</v>
      </c>
      <c r="H3258" s="3" t="str">
        <f t="shared" si="49"/>
        <v>Morning</v>
      </c>
      <c r="I3258" s="3">
        <f t="shared" si="50"/>
        <v>2</v>
      </c>
      <c r="J3258" s="3">
        <f t="shared" si="51"/>
        <v>2</v>
      </c>
    </row>
    <row r="3259" spans="1:10" ht="14.25" customHeight="1" x14ac:dyDescent="0.45">
      <c r="A3259" s="5">
        <v>45713</v>
      </c>
      <c r="B3259" s="1">
        <v>45713.514369293982</v>
      </c>
      <c r="C3259" s="3">
        <f t="shared" si="48"/>
        <v>12</v>
      </c>
      <c r="D3259" s="3" t="s">
        <v>4</v>
      </c>
      <c r="E3259" s="3" t="s">
        <v>1204</v>
      </c>
      <c r="F3259" s="4">
        <v>35.76</v>
      </c>
      <c r="G3259" s="3" t="s">
        <v>49</v>
      </c>
      <c r="H3259" s="3" t="str">
        <f t="shared" si="49"/>
        <v>Afternoon</v>
      </c>
      <c r="I3259" s="3">
        <f t="shared" si="50"/>
        <v>2</v>
      </c>
      <c r="J3259" s="3">
        <f t="shared" si="51"/>
        <v>2</v>
      </c>
    </row>
    <row r="3260" spans="1:10" ht="14.25" customHeight="1" x14ac:dyDescent="0.45">
      <c r="A3260" s="5">
        <v>45713</v>
      </c>
      <c r="B3260" s="1">
        <v>45713.593270150464</v>
      </c>
      <c r="C3260" s="3">
        <f t="shared" si="48"/>
        <v>14</v>
      </c>
      <c r="D3260" s="3" t="s">
        <v>4</v>
      </c>
      <c r="E3260" s="3" t="s">
        <v>1181</v>
      </c>
      <c r="F3260" s="4">
        <v>35.76</v>
      </c>
      <c r="G3260" s="3" t="s">
        <v>49</v>
      </c>
      <c r="H3260" s="3" t="str">
        <f t="shared" si="49"/>
        <v>Afternoon</v>
      </c>
      <c r="I3260" s="3">
        <f t="shared" si="50"/>
        <v>2</v>
      </c>
      <c r="J3260" s="3">
        <f t="shared" si="51"/>
        <v>2</v>
      </c>
    </row>
    <row r="3261" spans="1:10" ht="14.25" customHeight="1" x14ac:dyDescent="0.45">
      <c r="A3261" s="5">
        <v>45713</v>
      </c>
      <c r="B3261" s="1">
        <v>45713.701127256943</v>
      </c>
      <c r="C3261" s="3">
        <f t="shared" si="48"/>
        <v>16</v>
      </c>
      <c r="D3261" s="3" t="s">
        <v>4</v>
      </c>
      <c r="E3261" s="3" t="s">
        <v>37</v>
      </c>
      <c r="F3261" s="4">
        <v>25.96</v>
      </c>
      <c r="G3261" s="3" t="s">
        <v>17</v>
      </c>
      <c r="H3261" s="3" t="str">
        <f t="shared" si="49"/>
        <v>Afternoon</v>
      </c>
      <c r="I3261" s="3">
        <f t="shared" si="50"/>
        <v>2</v>
      </c>
      <c r="J3261" s="3">
        <f t="shared" si="51"/>
        <v>2</v>
      </c>
    </row>
    <row r="3262" spans="1:10" ht="14.25" customHeight="1" x14ac:dyDescent="0.45">
      <c r="A3262" s="5">
        <v>45713</v>
      </c>
      <c r="B3262" s="1">
        <v>45713.701803368058</v>
      </c>
      <c r="C3262" s="3">
        <f t="shared" si="48"/>
        <v>16</v>
      </c>
      <c r="D3262" s="3" t="s">
        <v>4</v>
      </c>
      <c r="E3262" s="3" t="s">
        <v>37</v>
      </c>
      <c r="F3262" s="4">
        <v>25.96</v>
      </c>
      <c r="G3262" s="3" t="s">
        <v>17</v>
      </c>
      <c r="H3262" s="3" t="str">
        <f t="shared" si="49"/>
        <v>Afternoon</v>
      </c>
      <c r="I3262" s="3">
        <f t="shared" si="50"/>
        <v>2</v>
      </c>
      <c r="J3262" s="3">
        <f t="shared" si="51"/>
        <v>2</v>
      </c>
    </row>
    <row r="3263" spans="1:10" ht="14.25" customHeight="1" x14ac:dyDescent="0.45">
      <c r="A3263" s="5">
        <v>45713</v>
      </c>
      <c r="B3263" s="1">
        <v>45713.763299270831</v>
      </c>
      <c r="C3263" s="3">
        <f t="shared" si="48"/>
        <v>18</v>
      </c>
      <c r="D3263" s="3" t="s">
        <v>4</v>
      </c>
      <c r="E3263" s="3" t="s">
        <v>1254</v>
      </c>
      <c r="F3263" s="4">
        <v>35.76</v>
      </c>
      <c r="G3263" s="3" t="s">
        <v>24</v>
      </c>
      <c r="H3263" s="3" t="str">
        <f t="shared" si="49"/>
        <v>Night</v>
      </c>
      <c r="I3263" s="3">
        <f t="shared" si="50"/>
        <v>2</v>
      </c>
      <c r="J3263" s="3">
        <f t="shared" si="51"/>
        <v>2</v>
      </c>
    </row>
    <row r="3264" spans="1:10" ht="14.25" customHeight="1" x14ac:dyDescent="0.45">
      <c r="A3264" s="5">
        <v>45713</v>
      </c>
      <c r="B3264" s="1">
        <v>45713.814356875002</v>
      </c>
      <c r="C3264" s="3">
        <f t="shared" si="48"/>
        <v>19</v>
      </c>
      <c r="D3264" s="3" t="s">
        <v>4</v>
      </c>
      <c r="E3264" s="3" t="s">
        <v>1172</v>
      </c>
      <c r="F3264" s="4">
        <v>35.76</v>
      </c>
      <c r="G3264" s="3" t="s">
        <v>49</v>
      </c>
      <c r="H3264" s="3" t="str">
        <f t="shared" si="49"/>
        <v>Night</v>
      </c>
      <c r="I3264" s="3">
        <f t="shared" si="50"/>
        <v>2</v>
      </c>
      <c r="J3264" s="3">
        <f t="shared" si="51"/>
        <v>2</v>
      </c>
    </row>
    <row r="3265" spans="1:10" ht="14.25" customHeight="1" x14ac:dyDescent="0.45">
      <c r="A3265" s="5">
        <v>45714</v>
      </c>
      <c r="B3265" s="1">
        <v>45714.373347650464</v>
      </c>
      <c r="C3265" s="3">
        <f t="shared" si="48"/>
        <v>8</v>
      </c>
      <c r="D3265" s="3" t="s">
        <v>4</v>
      </c>
      <c r="E3265" s="3" t="s">
        <v>1190</v>
      </c>
      <c r="F3265" s="4">
        <v>25.96</v>
      </c>
      <c r="G3265" s="3" t="s">
        <v>17</v>
      </c>
      <c r="H3265" s="3" t="str">
        <f t="shared" si="49"/>
        <v>Morning</v>
      </c>
      <c r="I3265" s="3">
        <f t="shared" si="50"/>
        <v>3</v>
      </c>
      <c r="J3265" s="3">
        <f t="shared" si="51"/>
        <v>2</v>
      </c>
    </row>
    <row r="3266" spans="1:10" ht="14.25" customHeight="1" x14ac:dyDescent="0.45">
      <c r="A3266" s="5">
        <v>45714</v>
      </c>
      <c r="B3266" s="1">
        <v>45714.424619675927</v>
      </c>
      <c r="C3266" s="3">
        <f t="shared" si="48"/>
        <v>10</v>
      </c>
      <c r="D3266" s="3" t="s">
        <v>4</v>
      </c>
      <c r="E3266" s="3" t="s">
        <v>1268</v>
      </c>
      <c r="F3266" s="4">
        <v>30.86</v>
      </c>
      <c r="G3266" s="3" t="s">
        <v>20</v>
      </c>
      <c r="H3266" s="3" t="str">
        <f t="shared" si="49"/>
        <v>Morning</v>
      </c>
      <c r="I3266" s="3">
        <f t="shared" si="50"/>
        <v>3</v>
      </c>
      <c r="J3266" s="3">
        <f t="shared" si="51"/>
        <v>2</v>
      </c>
    </row>
    <row r="3267" spans="1:10" ht="14.25" customHeight="1" x14ac:dyDescent="0.45">
      <c r="A3267" s="5">
        <v>45714</v>
      </c>
      <c r="B3267" s="1">
        <v>45714.425295289351</v>
      </c>
      <c r="C3267" s="3">
        <f t="shared" si="48"/>
        <v>10</v>
      </c>
      <c r="D3267" s="3" t="s">
        <v>4</v>
      </c>
      <c r="E3267" s="3" t="s">
        <v>1268</v>
      </c>
      <c r="F3267" s="4">
        <v>30.86</v>
      </c>
      <c r="G3267" s="3" t="s">
        <v>20</v>
      </c>
      <c r="H3267" s="3" t="str">
        <f t="shared" si="49"/>
        <v>Morning</v>
      </c>
      <c r="I3267" s="3">
        <f t="shared" si="50"/>
        <v>3</v>
      </c>
      <c r="J3267" s="3">
        <f t="shared" si="51"/>
        <v>2</v>
      </c>
    </row>
    <row r="3268" spans="1:10" ht="14.25" customHeight="1" x14ac:dyDescent="0.45">
      <c r="A3268" s="5">
        <v>45714</v>
      </c>
      <c r="B3268" s="1">
        <v>45714.428438553237</v>
      </c>
      <c r="C3268" s="3">
        <f t="shared" si="48"/>
        <v>10</v>
      </c>
      <c r="D3268" s="3" t="s">
        <v>4</v>
      </c>
      <c r="E3268" s="3" t="s">
        <v>1175</v>
      </c>
      <c r="F3268" s="4">
        <v>35.76</v>
      </c>
      <c r="G3268" s="3" t="s">
        <v>15</v>
      </c>
      <c r="H3268" s="3" t="str">
        <f t="shared" si="49"/>
        <v>Morning</v>
      </c>
      <c r="I3268" s="3">
        <f t="shared" si="50"/>
        <v>3</v>
      </c>
      <c r="J3268" s="3">
        <f t="shared" si="51"/>
        <v>2</v>
      </c>
    </row>
    <row r="3269" spans="1:10" ht="14.25" customHeight="1" x14ac:dyDescent="0.45">
      <c r="A3269" s="5">
        <v>45714</v>
      </c>
      <c r="B3269" s="1">
        <v>45714.551005520836</v>
      </c>
      <c r="C3269" s="3">
        <f t="shared" si="48"/>
        <v>13</v>
      </c>
      <c r="D3269" s="3" t="s">
        <v>4</v>
      </c>
      <c r="E3269" s="3" t="s">
        <v>1188</v>
      </c>
      <c r="F3269" s="4">
        <v>35.76</v>
      </c>
      <c r="G3269" s="3" t="s">
        <v>24</v>
      </c>
      <c r="H3269" s="3" t="str">
        <f t="shared" si="49"/>
        <v>Afternoon</v>
      </c>
      <c r="I3269" s="3">
        <f t="shared" si="50"/>
        <v>3</v>
      </c>
      <c r="J3269" s="3">
        <f t="shared" si="51"/>
        <v>2</v>
      </c>
    </row>
    <row r="3270" spans="1:10" ht="14.25" customHeight="1" x14ac:dyDescent="0.45">
      <c r="A3270" s="5">
        <v>45714</v>
      </c>
      <c r="B3270" s="1">
        <v>45714.563467719905</v>
      </c>
      <c r="C3270" s="3">
        <f t="shared" si="48"/>
        <v>13</v>
      </c>
      <c r="D3270" s="3" t="s">
        <v>4</v>
      </c>
      <c r="E3270" s="3" t="s">
        <v>1211</v>
      </c>
      <c r="F3270" s="4">
        <v>35.76</v>
      </c>
      <c r="G3270" s="3" t="s">
        <v>13</v>
      </c>
      <c r="H3270" s="3" t="str">
        <f t="shared" si="49"/>
        <v>Afternoon</v>
      </c>
      <c r="I3270" s="3">
        <f t="shared" si="50"/>
        <v>3</v>
      </c>
      <c r="J3270" s="3">
        <f t="shared" si="51"/>
        <v>2</v>
      </c>
    </row>
    <row r="3271" spans="1:10" ht="14.25" customHeight="1" x14ac:dyDescent="0.45">
      <c r="A3271" s="5">
        <v>45714</v>
      </c>
      <c r="B3271" s="1">
        <v>45714.626373101855</v>
      </c>
      <c r="C3271" s="3">
        <f t="shared" si="48"/>
        <v>15</v>
      </c>
      <c r="D3271" s="3" t="s">
        <v>4</v>
      </c>
      <c r="E3271" s="3" t="s">
        <v>1130</v>
      </c>
      <c r="F3271" s="4">
        <v>25.96</v>
      </c>
      <c r="G3271" s="3" t="s">
        <v>17</v>
      </c>
      <c r="H3271" s="3" t="str">
        <f t="shared" si="49"/>
        <v>Afternoon</v>
      </c>
      <c r="I3271" s="3">
        <f t="shared" si="50"/>
        <v>3</v>
      </c>
      <c r="J3271" s="3">
        <f t="shared" si="51"/>
        <v>2</v>
      </c>
    </row>
    <row r="3272" spans="1:10" ht="14.25" customHeight="1" x14ac:dyDescent="0.45">
      <c r="A3272" s="5">
        <v>45714</v>
      </c>
      <c r="B3272" s="1">
        <v>45714.635277650465</v>
      </c>
      <c r="C3272" s="3">
        <f t="shared" si="48"/>
        <v>15</v>
      </c>
      <c r="D3272" s="3" t="s">
        <v>4</v>
      </c>
      <c r="E3272" s="3" t="s">
        <v>1269</v>
      </c>
      <c r="F3272" s="4">
        <v>25.96</v>
      </c>
      <c r="G3272" s="3" t="s">
        <v>17</v>
      </c>
      <c r="H3272" s="3" t="str">
        <f t="shared" si="49"/>
        <v>Afternoon</v>
      </c>
      <c r="I3272" s="3">
        <f t="shared" si="50"/>
        <v>3</v>
      </c>
      <c r="J3272" s="3">
        <f t="shared" si="51"/>
        <v>2</v>
      </c>
    </row>
    <row r="3273" spans="1:10" ht="14.25" customHeight="1" x14ac:dyDescent="0.45">
      <c r="A3273" s="5">
        <v>45714</v>
      </c>
      <c r="B3273" s="1">
        <v>45714.637089664349</v>
      </c>
      <c r="C3273" s="3">
        <f t="shared" si="48"/>
        <v>15</v>
      </c>
      <c r="D3273" s="3" t="s">
        <v>4</v>
      </c>
      <c r="E3273" s="3" t="s">
        <v>1267</v>
      </c>
      <c r="F3273" s="4">
        <v>25.96</v>
      </c>
      <c r="G3273" s="3" t="s">
        <v>34</v>
      </c>
      <c r="H3273" s="3" t="str">
        <f t="shared" si="49"/>
        <v>Afternoon</v>
      </c>
      <c r="I3273" s="3">
        <f t="shared" si="50"/>
        <v>3</v>
      </c>
      <c r="J3273" s="3">
        <f t="shared" si="51"/>
        <v>2</v>
      </c>
    </row>
    <row r="3274" spans="1:10" ht="14.25" customHeight="1" x14ac:dyDescent="0.45">
      <c r="A3274" s="5">
        <v>45714</v>
      </c>
      <c r="B3274" s="1">
        <v>45714.638921527781</v>
      </c>
      <c r="C3274" s="3">
        <f t="shared" si="48"/>
        <v>15</v>
      </c>
      <c r="D3274" s="3" t="s">
        <v>4</v>
      </c>
      <c r="E3274" s="3" t="s">
        <v>1270</v>
      </c>
      <c r="F3274" s="4">
        <v>35.76</v>
      </c>
      <c r="G3274" s="3" t="s">
        <v>15</v>
      </c>
      <c r="H3274" s="3" t="str">
        <f t="shared" si="49"/>
        <v>Afternoon</v>
      </c>
      <c r="I3274" s="3">
        <f t="shared" si="50"/>
        <v>3</v>
      </c>
      <c r="J3274" s="3">
        <f t="shared" si="51"/>
        <v>2</v>
      </c>
    </row>
    <row r="3275" spans="1:10" ht="14.25" customHeight="1" x14ac:dyDescent="0.45">
      <c r="A3275" s="5">
        <v>45714</v>
      </c>
      <c r="B3275" s="1">
        <v>45714.639453761571</v>
      </c>
      <c r="C3275" s="3">
        <f t="shared" si="48"/>
        <v>15</v>
      </c>
      <c r="D3275" s="3" t="s">
        <v>4</v>
      </c>
      <c r="E3275" s="3" t="s">
        <v>1270</v>
      </c>
      <c r="F3275" s="4">
        <v>25.96</v>
      </c>
      <c r="G3275" s="3" t="s">
        <v>17</v>
      </c>
      <c r="H3275" s="3" t="str">
        <f t="shared" si="49"/>
        <v>Afternoon</v>
      </c>
      <c r="I3275" s="3">
        <f t="shared" si="50"/>
        <v>3</v>
      </c>
      <c r="J3275" s="3">
        <f t="shared" si="51"/>
        <v>2</v>
      </c>
    </row>
    <row r="3276" spans="1:10" ht="14.25" customHeight="1" x14ac:dyDescent="0.45">
      <c r="A3276" s="5">
        <v>45714</v>
      </c>
      <c r="B3276" s="1">
        <v>45714.64496824074</v>
      </c>
      <c r="C3276" s="3">
        <f t="shared" si="48"/>
        <v>15</v>
      </c>
      <c r="D3276" s="3" t="s">
        <v>4</v>
      </c>
      <c r="E3276" s="3" t="s">
        <v>1210</v>
      </c>
      <c r="F3276" s="4">
        <v>25.96</v>
      </c>
      <c r="G3276" s="3" t="s">
        <v>17</v>
      </c>
      <c r="H3276" s="3" t="str">
        <f t="shared" si="49"/>
        <v>Afternoon</v>
      </c>
      <c r="I3276" s="3">
        <f t="shared" si="50"/>
        <v>3</v>
      </c>
      <c r="J3276" s="3">
        <f t="shared" si="51"/>
        <v>2</v>
      </c>
    </row>
    <row r="3277" spans="1:10" ht="14.25" customHeight="1" x14ac:dyDescent="0.45">
      <c r="A3277" s="5">
        <v>45714</v>
      </c>
      <c r="B3277" s="1">
        <v>45714.681097129629</v>
      </c>
      <c r="C3277" s="3">
        <f t="shared" si="48"/>
        <v>16</v>
      </c>
      <c r="D3277" s="3" t="s">
        <v>4</v>
      </c>
      <c r="E3277" s="3" t="s">
        <v>1184</v>
      </c>
      <c r="F3277" s="4">
        <v>35.76</v>
      </c>
      <c r="G3277" s="3" t="s">
        <v>13</v>
      </c>
      <c r="H3277" s="3" t="str">
        <f t="shared" si="49"/>
        <v>Afternoon</v>
      </c>
      <c r="I3277" s="3">
        <f t="shared" si="50"/>
        <v>3</v>
      </c>
      <c r="J3277" s="3">
        <f t="shared" si="51"/>
        <v>2</v>
      </c>
    </row>
    <row r="3278" spans="1:10" ht="14.25" customHeight="1" x14ac:dyDescent="0.45">
      <c r="A3278" s="5">
        <v>45714</v>
      </c>
      <c r="B3278" s="1">
        <v>45714.705018680557</v>
      </c>
      <c r="C3278" s="3">
        <f t="shared" si="48"/>
        <v>16</v>
      </c>
      <c r="D3278" s="3" t="s">
        <v>4</v>
      </c>
      <c r="E3278" s="3" t="s">
        <v>1185</v>
      </c>
      <c r="F3278" s="4">
        <v>35.76</v>
      </c>
      <c r="G3278" s="3" t="s">
        <v>15</v>
      </c>
      <c r="H3278" s="3" t="str">
        <f t="shared" si="49"/>
        <v>Afternoon</v>
      </c>
      <c r="I3278" s="3">
        <f t="shared" si="50"/>
        <v>3</v>
      </c>
      <c r="J3278" s="3">
        <f t="shared" si="51"/>
        <v>2</v>
      </c>
    </row>
    <row r="3279" spans="1:10" ht="14.25" customHeight="1" x14ac:dyDescent="0.45">
      <c r="A3279" s="5">
        <v>45714</v>
      </c>
      <c r="B3279" s="1">
        <v>45714.705551493054</v>
      </c>
      <c r="C3279" s="3">
        <f t="shared" si="48"/>
        <v>16</v>
      </c>
      <c r="D3279" s="3" t="s">
        <v>4</v>
      </c>
      <c r="E3279" s="3" t="s">
        <v>1211</v>
      </c>
      <c r="F3279" s="4">
        <v>35.76</v>
      </c>
      <c r="G3279" s="3" t="s">
        <v>13</v>
      </c>
      <c r="H3279" s="3" t="str">
        <f t="shared" si="49"/>
        <v>Afternoon</v>
      </c>
      <c r="I3279" s="3">
        <f t="shared" si="50"/>
        <v>3</v>
      </c>
      <c r="J3279" s="3">
        <f t="shared" si="51"/>
        <v>2</v>
      </c>
    </row>
    <row r="3280" spans="1:10" ht="14.25" customHeight="1" x14ac:dyDescent="0.45">
      <c r="A3280" s="5">
        <v>45714</v>
      </c>
      <c r="B3280" s="1">
        <v>45714.724127002315</v>
      </c>
      <c r="C3280" s="3">
        <f t="shared" si="48"/>
        <v>17</v>
      </c>
      <c r="D3280" s="3" t="s">
        <v>4</v>
      </c>
      <c r="E3280" s="3" t="s">
        <v>1186</v>
      </c>
      <c r="F3280" s="4">
        <v>30.86</v>
      </c>
      <c r="G3280" s="3" t="s">
        <v>20</v>
      </c>
      <c r="H3280" s="3" t="str">
        <f t="shared" si="49"/>
        <v>Night</v>
      </c>
      <c r="I3280" s="3">
        <f t="shared" si="50"/>
        <v>3</v>
      </c>
      <c r="J3280" s="3">
        <f t="shared" si="51"/>
        <v>2</v>
      </c>
    </row>
    <row r="3281" spans="1:10" ht="14.25" customHeight="1" x14ac:dyDescent="0.45">
      <c r="A3281" s="5">
        <v>45714</v>
      </c>
      <c r="B3281" s="1">
        <v>45714.75791828704</v>
      </c>
      <c r="C3281" s="3">
        <f t="shared" si="48"/>
        <v>18</v>
      </c>
      <c r="D3281" s="3" t="s">
        <v>4</v>
      </c>
      <c r="E3281" s="3" t="s">
        <v>1183</v>
      </c>
      <c r="F3281" s="4">
        <v>35.76</v>
      </c>
      <c r="G3281" s="3" t="s">
        <v>13</v>
      </c>
      <c r="H3281" s="3" t="str">
        <f t="shared" si="49"/>
        <v>Night</v>
      </c>
      <c r="I3281" s="3">
        <f t="shared" si="50"/>
        <v>3</v>
      </c>
      <c r="J3281" s="3">
        <f t="shared" si="51"/>
        <v>2</v>
      </c>
    </row>
    <row r="3282" spans="1:10" ht="14.25" customHeight="1" x14ac:dyDescent="0.45">
      <c r="A3282" s="5">
        <v>45714</v>
      </c>
      <c r="B3282" s="1">
        <v>45714.759611331021</v>
      </c>
      <c r="C3282" s="3">
        <f t="shared" si="48"/>
        <v>18</v>
      </c>
      <c r="D3282" s="3" t="s">
        <v>4</v>
      </c>
      <c r="E3282" s="3" t="s">
        <v>1183</v>
      </c>
      <c r="F3282" s="4">
        <v>35.76</v>
      </c>
      <c r="G3282" s="3" t="s">
        <v>49</v>
      </c>
      <c r="H3282" s="3" t="str">
        <f t="shared" si="49"/>
        <v>Night</v>
      </c>
      <c r="I3282" s="3">
        <f t="shared" si="50"/>
        <v>3</v>
      </c>
      <c r="J3282" s="3">
        <f t="shared" si="51"/>
        <v>2</v>
      </c>
    </row>
    <row r="3283" spans="1:10" ht="14.25" customHeight="1" x14ac:dyDescent="0.45">
      <c r="A3283" s="5">
        <v>45715</v>
      </c>
      <c r="B3283" s="1">
        <v>45715.304864837963</v>
      </c>
      <c r="C3283" s="3">
        <f t="shared" si="48"/>
        <v>7</v>
      </c>
      <c r="D3283" s="3" t="s">
        <v>4</v>
      </c>
      <c r="E3283" s="3" t="s">
        <v>1183</v>
      </c>
      <c r="F3283" s="4">
        <v>35.76</v>
      </c>
      <c r="G3283" s="3" t="s">
        <v>49</v>
      </c>
      <c r="H3283" s="3" t="str">
        <f t="shared" si="49"/>
        <v>Morning</v>
      </c>
      <c r="I3283" s="3">
        <f t="shared" si="50"/>
        <v>4</v>
      </c>
      <c r="J3283" s="3">
        <f t="shared" si="51"/>
        <v>2</v>
      </c>
    </row>
    <row r="3284" spans="1:10" ht="14.25" customHeight="1" x14ac:dyDescent="0.45">
      <c r="A3284" s="5">
        <v>45715</v>
      </c>
      <c r="B3284" s="1">
        <v>45715.306256747688</v>
      </c>
      <c r="C3284" s="3">
        <f t="shared" si="48"/>
        <v>7</v>
      </c>
      <c r="D3284" s="3" t="s">
        <v>4</v>
      </c>
      <c r="E3284" s="3" t="s">
        <v>1181</v>
      </c>
      <c r="F3284" s="4">
        <v>35.76</v>
      </c>
      <c r="G3284" s="3" t="s">
        <v>49</v>
      </c>
      <c r="H3284" s="3" t="str">
        <f t="shared" si="49"/>
        <v>Morning</v>
      </c>
      <c r="I3284" s="3">
        <f t="shared" si="50"/>
        <v>4</v>
      </c>
      <c r="J3284" s="3">
        <f t="shared" si="51"/>
        <v>2</v>
      </c>
    </row>
    <row r="3285" spans="1:10" ht="14.25" customHeight="1" x14ac:dyDescent="0.45">
      <c r="A3285" s="5">
        <v>45715</v>
      </c>
      <c r="B3285" s="1">
        <v>45715.45311519676</v>
      </c>
      <c r="C3285" s="3">
        <f t="shared" si="48"/>
        <v>10</v>
      </c>
      <c r="D3285" s="3" t="s">
        <v>4</v>
      </c>
      <c r="E3285" s="3" t="s">
        <v>1257</v>
      </c>
      <c r="F3285" s="4">
        <v>21.06</v>
      </c>
      <c r="G3285" s="3" t="s">
        <v>41</v>
      </c>
      <c r="H3285" s="3" t="str">
        <f t="shared" si="49"/>
        <v>Morning</v>
      </c>
      <c r="I3285" s="3">
        <f t="shared" si="50"/>
        <v>4</v>
      </c>
      <c r="J3285" s="3">
        <f t="shared" si="51"/>
        <v>2</v>
      </c>
    </row>
    <row r="3286" spans="1:10" ht="14.25" customHeight="1" x14ac:dyDescent="0.45">
      <c r="A3286" s="5">
        <v>45715</v>
      </c>
      <c r="B3286" s="1">
        <v>45715.464084074076</v>
      </c>
      <c r="C3286" s="3">
        <f t="shared" si="48"/>
        <v>11</v>
      </c>
      <c r="D3286" s="3" t="s">
        <v>4</v>
      </c>
      <c r="E3286" s="3" t="s">
        <v>1188</v>
      </c>
      <c r="F3286" s="4">
        <v>35.76</v>
      </c>
      <c r="G3286" s="3" t="s">
        <v>24</v>
      </c>
      <c r="H3286" s="3" t="str">
        <f t="shared" si="49"/>
        <v>Morning</v>
      </c>
      <c r="I3286" s="3">
        <f t="shared" si="50"/>
        <v>4</v>
      </c>
      <c r="J3286" s="3">
        <f t="shared" si="51"/>
        <v>2</v>
      </c>
    </row>
    <row r="3287" spans="1:10" ht="14.25" customHeight="1" x14ac:dyDescent="0.45">
      <c r="A3287" s="5">
        <v>45715</v>
      </c>
      <c r="B3287" s="1">
        <v>45715.53351710648</v>
      </c>
      <c r="C3287" s="3">
        <f t="shared" si="48"/>
        <v>12</v>
      </c>
      <c r="D3287" s="3" t="s">
        <v>4</v>
      </c>
      <c r="E3287" s="3" t="s">
        <v>1271</v>
      </c>
      <c r="F3287" s="4">
        <v>35.76</v>
      </c>
      <c r="G3287" s="3" t="s">
        <v>24</v>
      </c>
      <c r="H3287" s="3" t="str">
        <f t="shared" si="49"/>
        <v>Afternoon</v>
      </c>
      <c r="I3287" s="3">
        <f t="shared" si="50"/>
        <v>4</v>
      </c>
      <c r="J3287" s="3">
        <f t="shared" si="51"/>
        <v>2</v>
      </c>
    </row>
    <row r="3288" spans="1:10" ht="14.25" customHeight="1" x14ac:dyDescent="0.45">
      <c r="A3288" s="5">
        <v>45715</v>
      </c>
      <c r="B3288" s="1">
        <v>45715.562366018516</v>
      </c>
      <c r="C3288" s="3">
        <f t="shared" si="48"/>
        <v>13</v>
      </c>
      <c r="D3288" s="3" t="s">
        <v>4</v>
      </c>
      <c r="E3288" s="3" t="s">
        <v>1272</v>
      </c>
      <c r="F3288" s="4">
        <v>30.86</v>
      </c>
      <c r="G3288" s="3" t="s">
        <v>20</v>
      </c>
      <c r="H3288" s="3" t="str">
        <f t="shared" si="49"/>
        <v>Afternoon</v>
      </c>
      <c r="I3288" s="3">
        <f t="shared" si="50"/>
        <v>4</v>
      </c>
      <c r="J3288" s="3">
        <f t="shared" si="51"/>
        <v>2</v>
      </c>
    </row>
    <row r="3289" spans="1:10" ht="14.25" customHeight="1" x14ac:dyDescent="0.45">
      <c r="A3289" s="5">
        <v>45715</v>
      </c>
      <c r="B3289" s="1">
        <v>45715.599496516203</v>
      </c>
      <c r="C3289" s="3">
        <f t="shared" si="48"/>
        <v>14</v>
      </c>
      <c r="D3289" s="3" t="s">
        <v>4</v>
      </c>
      <c r="E3289" s="3" t="s">
        <v>1183</v>
      </c>
      <c r="F3289" s="4">
        <v>25.96</v>
      </c>
      <c r="G3289" s="3" t="s">
        <v>17</v>
      </c>
      <c r="H3289" s="3" t="str">
        <f t="shared" si="49"/>
        <v>Afternoon</v>
      </c>
      <c r="I3289" s="3">
        <f t="shared" si="50"/>
        <v>4</v>
      </c>
      <c r="J3289" s="3">
        <f t="shared" si="51"/>
        <v>2</v>
      </c>
    </row>
    <row r="3290" spans="1:10" ht="14.25" customHeight="1" x14ac:dyDescent="0.45">
      <c r="A3290" s="5">
        <v>45715</v>
      </c>
      <c r="B3290" s="1">
        <v>45715.613418113426</v>
      </c>
      <c r="C3290" s="3">
        <f t="shared" si="48"/>
        <v>14</v>
      </c>
      <c r="D3290" s="3" t="s">
        <v>4</v>
      </c>
      <c r="E3290" s="3" t="s">
        <v>1273</v>
      </c>
      <c r="F3290" s="4">
        <v>35.76</v>
      </c>
      <c r="G3290" s="3" t="s">
        <v>13</v>
      </c>
      <c r="H3290" s="3" t="str">
        <f t="shared" si="49"/>
        <v>Afternoon</v>
      </c>
      <c r="I3290" s="3">
        <f t="shared" si="50"/>
        <v>4</v>
      </c>
      <c r="J3290" s="3">
        <f t="shared" si="51"/>
        <v>2</v>
      </c>
    </row>
    <row r="3291" spans="1:10" ht="14.25" customHeight="1" x14ac:dyDescent="0.45">
      <c r="A3291" s="5">
        <v>45715</v>
      </c>
      <c r="B3291" s="1">
        <v>45715.658225601852</v>
      </c>
      <c r="C3291" s="3">
        <f t="shared" si="48"/>
        <v>15</v>
      </c>
      <c r="D3291" s="3" t="s">
        <v>4</v>
      </c>
      <c r="E3291" s="3" t="s">
        <v>1190</v>
      </c>
      <c r="F3291" s="4">
        <v>25.96</v>
      </c>
      <c r="G3291" s="3" t="s">
        <v>17</v>
      </c>
      <c r="H3291" s="3" t="str">
        <f t="shared" si="49"/>
        <v>Afternoon</v>
      </c>
      <c r="I3291" s="3">
        <f t="shared" si="50"/>
        <v>4</v>
      </c>
      <c r="J3291" s="3">
        <f t="shared" si="51"/>
        <v>2</v>
      </c>
    </row>
    <row r="3292" spans="1:10" ht="14.25" customHeight="1" x14ac:dyDescent="0.45">
      <c r="A3292" s="5">
        <v>45715</v>
      </c>
      <c r="B3292" s="1">
        <v>45715.686436377313</v>
      </c>
      <c r="C3292" s="3">
        <f t="shared" si="48"/>
        <v>16</v>
      </c>
      <c r="D3292" s="3" t="s">
        <v>4</v>
      </c>
      <c r="E3292" s="3" t="s">
        <v>1190</v>
      </c>
      <c r="F3292" s="4">
        <v>25.96</v>
      </c>
      <c r="G3292" s="3" t="s">
        <v>17</v>
      </c>
      <c r="H3292" s="3" t="str">
        <f t="shared" si="49"/>
        <v>Afternoon</v>
      </c>
      <c r="I3292" s="3">
        <f t="shared" si="50"/>
        <v>4</v>
      </c>
      <c r="J3292" s="3">
        <f t="shared" si="51"/>
        <v>2</v>
      </c>
    </row>
    <row r="3293" spans="1:10" ht="14.25" customHeight="1" x14ac:dyDescent="0.45">
      <c r="A3293" s="5">
        <v>45715</v>
      </c>
      <c r="B3293" s="1">
        <v>45715.717314803238</v>
      </c>
      <c r="C3293" s="3">
        <f t="shared" si="48"/>
        <v>17</v>
      </c>
      <c r="D3293" s="3" t="s">
        <v>4</v>
      </c>
      <c r="E3293" s="3" t="s">
        <v>1210</v>
      </c>
      <c r="F3293" s="4">
        <v>25.96</v>
      </c>
      <c r="G3293" s="3" t="s">
        <v>17</v>
      </c>
      <c r="H3293" s="3" t="str">
        <f t="shared" si="49"/>
        <v>Night</v>
      </c>
      <c r="I3293" s="3">
        <f t="shared" si="50"/>
        <v>4</v>
      </c>
      <c r="J3293" s="3">
        <f t="shared" si="51"/>
        <v>2</v>
      </c>
    </row>
    <row r="3294" spans="1:10" ht="14.25" customHeight="1" x14ac:dyDescent="0.45">
      <c r="A3294" s="5">
        <v>45715</v>
      </c>
      <c r="B3294" s="1">
        <v>45715.724421782405</v>
      </c>
      <c r="C3294" s="3">
        <f t="shared" si="48"/>
        <v>17</v>
      </c>
      <c r="D3294" s="3" t="s">
        <v>4</v>
      </c>
      <c r="E3294" s="3" t="s">
        <v>1190</v>
      </c>
      <c r="F3294" s="4">
        <v>25.96</v>
      </c>
      <c r="G3294" s="3" t="s">
        <v>17</v>
      </c>
      <c r="H3294" s="3" t="str">
        <f t="shared" si="49"/>
        <v>Night</v>
      </c>
      <c r="I3294" s="3">
        <f t="shared" si="50"/>
        <v>4</v>
      </c>
      <c r="J3294" s="3">
        <f t="shared" si="51"/>
        <v>2</v>
      </c>
    </row>
    <row r="3295" spans="1:10" ht="14.25" customHeight="1" x14ac:dyDescent="0.45">
      <c r="A3295" s="5">
        <v>45715</v>
      </c>
      <c r="B3295" s="1">
        <v>45715.745289976854</v>
      </c>
      <c r="C3295" s="3">
        <f t="shared" si="48"/>
        <v>17</v>
      </c>
      <c r="D3295" s="3" t="s">
        <v>4</v>
      </c>
      <c r="E3295" s="3" t="s">
        <v>1274</v>
      </c>
      <c r="F3295" s="4">
        <v>35.76</v>
      </c>
      <c r="G3295" s="3" t="s">
        <v>13</v>
      </c>
      <c r="H3295" s="3" t="str">
        <f t="shared" si="49"/>
        <v>Night</v>
      </c>
      <c r="I3295" s="3">
        <f t="shared" si="50"/>
        <v>4</v>
      </c>
      <c r="J3295" s="3">
        <f t="shared" si="51"/>
        <v>2</v>
      </c>
    </row>
    <row r="3296" spans="1:10" ht="14.25" customHeight="1" x14ac:dyDescent="0.45">
      <c r="A3296" s="5">
        <v>45715</v>
      </c>
      <c r="B3296" s="1">
        <v>45715.762140844905</v>
      </c>
      <c r="C3296" s="3">
        <f t="shared" si="48"/>
        <v>18</v>
      </c>
      <c r="D3296" s="3" t="s">
        <v>4</v>
      </c>
      <c r="E3296" s="3" t="s">
        <v>1228</v>
      </c>
      <c r="F3296" s="4">
        <v>35.76</v>
      </c>
      <c r="G3296" s="3" t="s">
        <v>13</v>
      </c>
      <c r="H3296" s="3" t="str">
        <f t="shared" si="49"/>
        <v>Night</v>
      </c>
      <c r="I3296" s="3">
        <f t="shared" si="50"/>
        <v>4</v>
      </c>
      <c r="J3296" s="3">
        <f t="shared" si="51"/>
        <v>2</v>
      </c>
    </row>
    <row r="3297" spans="1:10" ht="14.25" customHeight="1" x14ac:dyDescent="0.45">
      <c r="A3297" s="5">
        <v>45715</v>
      </c>
      <c r="B3297" s="1">
        <v>45715.776861759259</v>
      </c>
      <c r="C3297" s="3">
        <f t="shared" si="48"/>
        <v>18</v>
      </c>
      <c r="D3297" s="3" t="s">
        <v>4</v>
      </c>
      <c r="E3297" s="3" t="s">
        <v>1204</v>
      </c>
      <c r="F3297" s="4">
        <v>35.76</v>
      </c>
      <c r="G3297" s="3" t="s">
        <v>49</v>
      </c>
      <c r="H3297" s="3" t="str">
        <f t="shared" si="49"/>
        <v>Night</v>
      </c>
      <c r="I3297" s="3">
        <f t="shared" si="50"/>
        <v>4</v>
      </c>
      <c r="J3297" s="3">
        <f t="shared" si="51"/>
        <v>2</v>
      </c>
    </row>
    <row r="3298" spans="1:10" ht="14.25" customHeight="1" x14ac:dyDescent="0.45">
      <c r="A3298" s="5">
        <v>45715</v>
      </c>
      <c r="B3298" s="1">
        <v>45715.777799108793</v>
      </c>
      <c r="C3298" s="3">
        <f t="shared" si="48"/>
        <v>18</v>
      </c>
      <c r="D3298" s="3" t="s">
        <v>4</v>
      </c>
      <c r="E3298" s="3" t="s">
        <v>1199</v>
      </c>
      <c r="F3298" s="4">
        <v>35.76</v>
      </c>
      <c r="G3298" s="3" t="s">
        <v>24</v>
      </c>
      <c r="H3298" s="3" t="str">
        <f t="shared" si="49"/>
        <v>Night</v>
      </c>
      <c r="I3298" s="3">
        <f t="shared" si="50"/>
        <v>4</v>
      </c>
      <c r="J3298" s="3">
        <f t="shared" si="51"/>
        <v>2</v>
      </c>
    </row>
    <row r="3299" spans="1:10" ht="14.25" customHeight="1" x14ac:dyDescent="0.45">
      <c r="A3299" s="5">
        <v>45715</v>
      </c>
      <c r="B3299" s="1">
        <v>45715.77838019676</v>
      </c>
      <c r="C3299" s="3">
        <f t="shared" si="48"/>
        <v>18</v>
      </c>
      <c r="D3299" s="3" t="s">
        <v>4</v>
      </c>
      <c r="E3299" s="3" t="s">
        <v>1199</v>
      </c>
      <c r="F3299" s="4">
        <v>35.76</v>
      </c>
      <c r="G3299" s="3" t="s">
        <v>24</v>
      </c>
      <c r="H3299" s="3" t="str">
        <f t="shared" si="49"/>
        <v>Night</v>
      </c>
      <c r="I3299" s="3">
        <f t="shared" si="50"/>
        <v>4</v>
      </c>
      <c r="J3299" s="3">
        <f t="shared" si="51"/>
        <v>2</v>
      </c>
    </row>
    <row r="3300" spans="1:10" ht="14.25" customHeight="1" x14ac:dyDescent="0.45">
      <c r="A3300" s="5">
        <v>45715</v>
      </c>
      <c r="B3300" s="1">
        <v>45715.801569699077</v>
      </c>
      <c r="C3300" s="3">
        <f t="shared" si="48"/>
        <v>19</v>
      </c>
      <c r="D3300" s="3" t="s">
        <v>4</v>
      </c>
      <c r="E3300" s="3" t="s">
        <v>1235</v>
      </c>
      <c r="F3300" s="4">
        <v>35.76</v>
      </c>
      <c r="G3300" s="3" t="s">
        <v>13</v>
      </c>
      <c r="H3300" s="3" t="str">
        <f t="shared" si="49"/>
        <v>Night</v>
      </c>
      <c r="I3300" s="3">
        <f t="shared" si="50"/>
        <v>4</v>
      </c>
      <c r="J3300" s="3">
        <f t="shared" si="51"/>
        <v>2</v>
      </c>
    </row>
    <row r="3301" spans="1:10" ht="14.25" customHeight="1" x14ac:dyDescent="0.45">
      <c r="A3301" s="5">
        <v>45715</v>
      </c>
      <c r="B3301" s="1">
        <v>45715.834805636572</v>
      </c>
      <c r="C3301" s="3">
        <f t="shared" si="48"/>
        <v>20</v>
      </c>
      <c r="D3301" s="3" t="s">
        <v>4</v>
      </c>
      <c r="E3301" s="3" t="s">
        <v>66</v>
      </c>
      <c r="F3301" s="4">
        <v>35.76</v>
      </c>
      <c r="G3301" s="3" t="s">
        <v>49</v>
      </c>
      <c r="H3301" s="3" t="str">
        <f t="shared" si="49"/>
        <v>Night</v>
      </c>
      <c r="I3301" s="3">
        <f t="shared" si="50"/>
        <v>4</v>
      </c>
      <c r="J3301" s="3">
        <f t="shared" si="51"/>
        <v>2</v>
      </c>
    </row>
    <row r="3302" spans="1:10" ht="14.25" customHeight="1" x14ac:dyDescent="0.45">
      <c r="A3302" s="5">
        <v>45716</v>
      </c>
      <c r="B3302" s="1">
        <v>45716.286638784724</v>
      </c>
      <c r="C3302" s="3">
        <f t="shared" si="48"/>
        <v>6</v>
      </c>
      <c r="D3302" s="3" t="s">
        <v>4</v>
      </c>
      <c r="E3302" s="3" t="s">
        <v>1183</v>
      </c>
      <c r="F3302" s="4">
        <v>30.86</v>
      </c>
      <c r="G3302" s="3" t="s">
        <v>20</v>
      </c>
      <c r="H3302" s="3" t="str">
        <f t="shared" si="49"/>
        <v>Morning</v>
      </c>
      <c r="I3302" s="3">
        <f t="shared" si="50"/>
        <v>5</v>
      </c>
      <c r="J3302" s="3">
        <f t="shared" si="51"/>
        <v>2</v>
      </c>
    </row>
    <row r="3303" spans="1:10" ht="14.25" customHeight="1" x14ac:dyDescent="0.45">
      <c r="A3303" s="5">
        <v>45716</v>
      </c>
      <c r="B3303" s="1">
        <v>45716.288194131943</v>
      </c>
      <c r="C3303" s="3">
        <f t="shared" si="48"/>
        <v>6</v>
      </c>
      <c r="D3303" s="3" t="s">
        <v>4</v>
      </c>
      <c r="E3303" s="3" t="s">
        <v>1183</v>
      </c>
      <c r="F3303" s="4">
        <v>30.86</v>
      </c>
      <c r="G3303" s="3" t="s">
        <v>20</v>
      </c>
      <c r="H3303" s="3" t="str">
        <f t="shared" si="49"/>
        <v>Morning</v>
      </c>
      <c r="I3303" s="3">
        <f t="shared" si="50"/>
        <v>5</v>
      </c>
      <c r="J3303" s="3">
        <f t="shared" si="51"/>
        <v>2</v>
      </c>
    </row>
    <row r="3304" spans="1:10" ht="14.25" customHeight="1" x14ac:dyDescent="0.45">
      <c r="A3304" s="5">
        <v>45716</v>
      </c>
      <c r="B3304" s="1">
        <v>45716.304593981484</v>
      </c>
      <c r="C3304" s="3">
        <f t="shared" si="48"/>
        <v>7</v>
      </c>
      <c r="D3304" s="3" t="s">
        <v>4</v>
      </c>
      <c r="E3304" s="3" t="s">
        <v>1181</v>
      </c>
      <c r="F3304" s="4">
        <v>35.76</v>
      </c>
      <c r="G3304" s="3" t="s">
        <v>49</v>
      </c>
      <c r="H3304" s="3" t="str">
        <f t="shared" si="49"/>
        <v>Morning</v>
      </c>
      <c r="I3304" s="3">
        <f t="shared" si="50"/>
        <v>5</v>
      </c>
      <c r="J3304" s="3">
        <f t="shared" si="51"/>
        <v>2</v>
      </c>
    </row>
    <row r="3305" spans="1:10" ht="14.25" customHeight="1" x14ac:dyDescent="0.45">
      <c r="A3305" s="5">
        <v>45716</v>
      </c>
      <c r="B3305" s="1">
        <v>45716.34025212963</v>
      </c>
      <c r="C3305" s="3">
        <f t="shared" si="48"/>
        <v>8</v>
      </c>
      <c r="D3305" s="3" t="s">
        <v>4</v>
      </c>
      <c r="E3305" s="3" t="s">
        <v>1275</v>
      </c>
      <c r="F3305" s="4">
        <v>21.06</v>
      </c>
      <c r="G3305" s="3" t="s">
        <v>41</v>
      </c>
      <c r="H3305" s="3" t="str">
        <f t="shared" si="49"/>
        <v>Morning</v>
      </c>
      <c r="I3305" s="3">
        <f t="shared" si="50"/>
        <v>5</v>
      </c>
      <c r="J3305" s="3">
        <f t="shared" si="51"/>
        <v>2</v>
      </c>
    </row>
    <row r="3306" spans="1:10" ht="14.25" customHeight="1" x14ac:dyDescent="0.45">
      <c r="A3306" s="5">
        <v>45716</v>
      </c>
      <c r="B3306" s="1">
        <v>45716.376829409724</v>
      </c>
      <c r="C3306" s="3">
        <f t="shared" si="48"/>
        <v>9</v>
      </c>
      <c r="D3306" s="3" t="s">
        <v>4</v>
      </c>
      <c r="E3306" s="3" t="s">
        <v>1182</v>
      </c>
      <c r="F3306" s="4">
        <v>30.86</v>
      </c>
      <c r="G3306" s="3" t="s">
        <v>20</v>
      </c>
      <c r="H3306" s="3" t="str">
        <f t="shared" si="49"/>
        <v>Morning</v>
      </c>
      <c r="I3306" s="3">
        <f t="shared" si="50"/>
        <v>5</v>
      </c>
      <c r="J3306" s="3">
        <f t="shared" si="51"/>
        <v>2</v>
      </c>
    </row>
    <row r="3307" spans="1:10" ht="14.25" customHeight="1" x14ac:dyDescent="0.45">
      <c r="A3307" s="5">
        <v>45716</v>
      </c>
      <c r="B3307" s="1">
        <v>45716.614214270834</v>
      </c>
      <c r="C3307" s="3">
        <f t="shared" si="48"/>
        <v>14</v>
      </c>
      <c r="D3307" s="3" t="s">
        <v>4</v>
      </c>
      <c r="E3307" s="3" t="s">
        <v>1130</v>
      </c>
      <c r="F3307" s="4">
        <v>25.96</v>
      </c>
      <c r="G3307" s="3" t="s">
        <v>17</v>
      </c>
      <c r="H3307" s="3" t="str">
        <f t="shared" si="49"/>
        <v>Afternoon</v>
      </c>
      <c r="I3307" s="3">
        <f t="shared" si="50"/>
        <v>5</v>
      </c>
      <c r="J3307" s="3">
        <f t="shared" si="51"/>
        <v>2</v>
      </c>
    </row>
    <row r="3308" spans="1:10" ht="14.25" customHeight="1" x14ac:dyDescent="0.45">
      <c r="A3308" s="5">
        <v>45716</v>
      </c>
      <c r="B3308" s="1">
        <v>45716.614838240741</v>
      </c>
      <c r="C3308" s="3">
        <f t="shared" si="48"/>
        <v>14</v>
      </c>
      <c r="D3308" s="3" t="s">
        <v>4</v>
      </c>
      <c r="E3308" s="3" t="s">
        <v>1130</v>
      </c>
      <c r="F3308" s="4">
        <v>25.96</v>
      </c>
      <c r="G3308" s="3" t="s">
        <v>17</v>
      </c>
      <c r="H3308" s="3" t="str">
        <f t="shared" si="49"/>
        <v>Afternoon</v>
      </c>
      <c r="I3308" s="3">
        <f t="shared" si="50"/>
        <v>5</v>
      </c>
      <c r="J3308" s="3">
        <f t="shared" si="51"/>
        <v>2</v>
      </c>
    </row>
    <row r="3309" spans="1:10" ht="14.25" customHeight="1" x14ac:dyDescent="0.45">
      <c r="A3309" s="5">
        <v>45716</v>
      </c>
      <c r="B3309" s="1">
        <v>45716.616578032408</v>
      </c>
      <c r="C3309" s="3">
        <f t="shared" si="48"/>
        <v>14</v>
      </c>
      <c r="D3309" s="3" t="s">
        <v>4</v>
      </c>
      <c r="E3309" s="3" t="s">
        <v>1183</v>
      </c>
      <c r="F3309" s="4">
        <v>25.96</v>
      </c>
      <c r="G3309" s="3" t="s">
        <v>17</v>
      </c>
      <c r="H3309" s="3" t="str">
        <f t="shared" si="49"/>
        <v>Afternoon</v>
      </c>
      <c r="I3309" s="3">
        <f t="shared" si="50"/>
        <v>5</v>
      </c>
      <c r="J3309" s="3">
        <f t="shared" si="51"/>
        <v>2</v>
      </c>
    </row>
    <row r="3310" spans="1:10" ht="14.25" customHeight="1" x14ac:dyDescent="0.45">
      <c r="A3310" s="5">
        <v>45716</v>
      </c>
      <c r="B3310" s="1">
        <v>45716.619470011574</v>
      </c>
      <c r="C3310" s="3">
        <f t="shared" si="48"/>
        <v>14</v>
      </c>
      <c r="D3310" s="3" t="s">
        <v>4</v>
      </c>
      <c r="E3310" s="3" t="s">
        <v>1211</v>
      </c>
      <c r="F3310" s="4">
        <v>35.76</v>
      </c>
      <c r="G3310" s="3" t="s">
        <v>13</v>
      </c>
      <c r="H3310" s="3" t="str">
        <f t="shared" si="49"/>
        <v>Afternoon</v>
      </c>
      <c r="I3310" s="3">
        <f t="shared" si="50"/>
        <v>5</v>
      </c>
      <c r="J3310" s="3">
        <f t="shared" si="51"/>
        <v>2</v>
      </c>
    </row>
    <row r="3311" spans="1:10" ht="14.25" customHeight="1" x14ac:dyDescent="0.45">
      <c r="A3311" s="5">
        <v>45716</v>
      </c>
      <c r="B3311" s="1">
        <v>45716.638410590276</v>
      </c>
      <c r="C3311" s="3">
        <f t="shared" si="48"/>
        <v>15</v>
      </c>
      <c r="D3311" s="3" t="s">
        <v>4</v>
      </c>
      <c r="E3311" s="3" t="s">
        <v>1130</v>
      </c>
      <c r="F3311" s="4">
        <v>25.96</v>
      </c>
      <c r="G3311" s="3" t="s">
        <v>17</v>
      </c>
      <c r="H3311" s="3" t="str">
        <f t="shared" si="49"/>
        <v>Afternoon</v>
      </c>
      <c r="I3311" s="3">
        <f t="shared" si="50"/>
        <v>5</v>
      </c>
      <c r="J3311" s="3">
        <f t="shared" si="51"/>
        <v>2</v>
      </c>
    </row>
    <row r="3312" spans="1:10" ht="14.25" customHeight="1" x14ac:dyDescent="0.45">
      <c r="A3312" s="5">
        <v>45716</v>
      </c>
      <c r="B3312" s="1">
        <v>45716.68226134259</v>
      </c>
      <c r="C3312" s="3">
        <f t="shared" si="48"/>
        <v>16</v>
      </c>
      <c r="D3312" s="3" t="s">
        <v>4</v>
      </c>
      <c r="E3312" s="3" t="s">
        <v>1176</v>
      </c>
      <c r="F3312" s="4">
        <v>35.76</v>
      </c>
      <c r="G3312" s="3" t="s">
        <v>24</v>
      </c>
      <c r="H3312" s="3" t="str">
        <f t="shared" si="49"/>
        <v>Afternoon</v>
      </c>
      <c r="I3312" s="3">
        <f t="shared" si="50"/>
        <v>5</v>
      </c>
      <c r="J3312" s="3">
        <f t="shared" si="51"/>
        <v>2</v>
      </c>
    </row>
    <row r="3313" spans="1:10" ht="14.25" customHeight="1" x14ac:dyDescent="0.45">
      <c r="A3313" s="5">
        <v>45716</v>
      </c>
      <c r="B3313" s="1">
        <v>45716.687577488425</v>
      </c>
      <c r="C3313" s="3">
        <f t="shared" si="48"/>
        <v>16</v>
      </c>
      <c r="D3313" s="3" t="s">
        <v>4</v>
      </c>
      <c r="E3313" s="3" t="s">
        <v>1190</v>
      </c>
      <c r="F3313" s="4">
        <v>25.96</v>
      </c>
      <c r="G3313" s="3" t="s">
        <v>17</v>
      </c>
      <c r="H3313" s="3" t="str">
        <f t="shared" si="49"/>
        <v>Afternoon</v>
      </c>
      <c r="I3313" s="3">
        <f t="shared" si="50"/>
        <v>5</v>
      </c>
      <c r="J3313" s="3">
        <f t="shared" si="51"/>
        <v>2</v>
      </c>
    </row>
    <row r="3314" spans="1:10" ht="14.25" customHeight="1" x14ac:dyDescent="0.45">
      <c r="A3314" s="5">
        <v>45716</v>
      </c>
      <c r="B3314" s="1">
        <v>45716.722926956019</v>
      </c>
      <c r="C3314" s="3">
        <f t="shared" si="48"/>
        <v>17</v>
      </c>
      <c r="D3314" s="3" t="s">
        <v>4</v>
      </c>
      <c r="E3314" s="3" t="s">
        <v>1211</v>
      </c>
      <c r="F3314" s="4">
        <v>35.76</v>
      </c>
      <c r="G3314" s="3" t="s">
        <v>13</v>
      </c>
      <c r="H3314" s="3" t="str">
        <f t="shared" si="49"/>
        <v>Night</v>
      </c>
      <c r="I3314" s="3">
        <f t="shared" si="50"/>
        <v>5</v>
      </c>
      <c r="J3314" s="3">
        <f t="shared" si="51"/>
        <v>2</v>
      </c>
    </row>
    <row r="3315" spans="1:10" ht="14.25" customHeight="1" x14ac:dyDescent="0.45">
      <c r="A3315" s="5">
        <v>45716</v>
      </c>
      <c r="B3315" s="1">
        <v>45716.729911423608</v>
      </c>
      <c r="C3315" s="3">
        <f t="shared" si="48"/>
        <v>17</v>
      </c>
      <c r="D3315" s="3" t="s">
        <v>4</v>
      </c>
      <c r="E3315" s="3" t="s">
        <v>1276</v>
      </c>
      <c r="F3315" s="4">
        <v>30.86</v>
      </c>
      <c r="G3315" s="3" t="s">
        <v>20</v>
      </c>
      <c r="H3315" s="3" t="str">
        <f t="shared" si="49"/>
        <v>Night</v>
      </c>
      <c r="I3315" s="3">
        <f t="shared" si="50"/>
        <v>5</v>
      </c>
      <c r="J3315" s="3">
        <f t="shared" si="51"/>
        <v>2</v>
      </c>
    </row>
    <row r="3316" spans="1:10" ht="14.25" customHeight="1" x14ac:dyDescent="0.45">
      <c r="A3316" s="5">
        <v>45716</v>
      </c>
      <c r="B3316" s="1">
        <v>45716.730748055554</v>
      </c>
      <c r="C3316" s="3">
        <f t="shared" si="48"/>
        <v>17</v>
      </c>
      <c r="D3316" s="3" t="s">
        <v>4</v>
      </c>
      <c r="E3316" s="3" t="s">
        <v>1190</v>
      </c>
      <c r="F3316" s="4">
        <v>25.96</v>
      </c>
      <c r="G3316" s="3" t="s">
        <v>17</v>
      </c>
      <c r="H3316" s="3" t="str">
        <f t="shared" si="49"/>
        <v>Night</v>
      </c>
      <c r="I3316" s="3">
        <f t="shared" si="50"/>
        <v>5</v>
      </c>
      <c r="J3316" s="3">
        <f t="shared" si="51"/>
        <v>2</v>
      </c>
    </row>
    <row r="3317" spans="1:10" ht="14.25" customHeight="1" x14ac:dyDescent="0.45">
      <c r="A3317" s="5">
        <v>45716</v>
      </c>
      <c r="B3317" s="1">
        <v>45716.731818842592</v>
      </c>
      <c r="C3317" s="3">
        <f t="shared" ref="C3317:C3571" si="52">HOUR(B3317)</f>
        <v>17</v>
      </c>
      <c r="D3317" s="3" t="s">
        <v>4</v>
      </c>
      <c r="E3317" s="3" t="s">
        <v>1210</v>
      </c>
      <c r="F3317" s="4">
        <v>25.96</v>
      </c>
      <c r="G3317" s="3" t="s">
        <v>17</v>
      </c>
      <c r="H3317" s="3" t="str">
        <f t="shared" ref="H3317:H3571" si="53">IF(AND(C3317&gt;=5,C3317&lt;12),"Morning",
 IF(AND(C3317&gt;=12,C3317&lt;17),"Afternoon","Night"))</f>
        <v>Night</v>
      </c>
      <c r="I3317" s="3">
        <f t="shared" ref="I3317:I3571" si="54">WEEKDAY(A3317, 2)</f>
        <v>5</v>
      </c>
      <c r="J3317" s="3">
        <f t="shared" ref="J3317:J3571" si="55">MONTH(A3317)</f>
        <v>2</v>
      </c>
    </row>
    <row r="3318" spans="1:10" ht="14.25" customHeight="1" x14ac:dyDescent="0.45">
      <c r="A3318" s="5">
        <v>45716</v>
      </c>
      <c r="B3318" s="1">
        <v>45716.787378321758</v>
      </c>
      <c r="C3318" s="3">
        <f t="shared" si="52"/>
        <v>18</v>
      </c>
      <c r="D3318" s="3" t="s">
        <v>4</v>
      </c>
      <c r="E3318" s="3" t="s">
        <v>1277</v>
      </c>
      <c r="F3318" s="4">
        <v>35.76</v>
      </c>
      <c r="G3318" s="3" t="s">
        <v>13</v>
      </c>
      <c r="H3318" s="3" t="str">
        <f t="shared" si="53"/>
        <v>Night</v>
      </c>
      <c r="I3318" s="3">
        <f t="shared" si="54"/>
        <v>5</v>
      </c>
      <c r="J3318" s="3">
        <f t="shared" si="55"/>
        <v>2</v>
      </c>
    </row>
    <row r="3319" spans="1:10" ht="14.25" customHeight="1" x14ac:dyDescent="0.45">
      <c r="A3319" s="5">
        <v>45717</v>
      </c>
      <c r="B3319" s="1">
        <v>45717.438723865744</v>
      </c>
      <c r="C3319" s="3">
        <f t="shared" si="52"/>
        <v>10</v>
      </c>
      <c r="D3319" s="3" t="s">
        <v>4</v>
      </c>
      <c r="E3319" s="3" t="s">
        <v>1204</v>
      </c>
      <c r="F3319" s="4">
        <v>35.76</v>
      </c>
      <c r="G3319" s="3" t="s">
        <v>49</v>
      </c>
      <c r="H3319" s="3" t="str">
        <f t="shared" si="53"/>
        <v>Morning</v>
      </c>
      <c r="I3319" s="3">
        <f t="shared" si="54"/>
        <v>6</v>
      </c>
      <c r="J3319" s="3">
        <f t="shared" si="55"/>
        <v>3</v>
      </c>
    </row>
    <row r="3320" spans="1:10" ht="14.25" customHeight="1" x14ac:dyDescent="0.45">
      <c r="A3320" s="5">
        <v>45717</v>
      </c>
      <c r="B3320" s="1">
        <v>45717.475052164351</v>
      </c>
      <c r="C3320" s="3">
        <f t="shared" si="52"/>
        <v>11</v>
      </c>
      <c r="D3320" s="3" t="s">
        <v>4</v>
      </c>
      <c r="E3320" s="3" t="s">
        <v>1210</v>
      </c>
      <c r="F3320" s="4">
        <v>25.96</v>
      </c>
      <c r="G3320" s="3" t="s">
        <v>17</v>
      </c>
      <c r="H3320" s="3" t="str">
        <f t="shared" si="53"/>
        <v>Morning</v>
      </c>
      <c r="I3320" s="3">
        <f t="shared" si="54"/>
        <v>6</v>
      </c>
      <c r="J3320" s="3">
        <f t="shared" si="55"/>
        <v>3</v>
      </c>
    </row>
    <row r="3321" spans="1:10" ht="14.25" customHeight="1" x14ac:dyDescent="0.45">
      <c r="A3321" s="5">
        <v>45717</v>
      </c>
      <c r="B3321" s="1">
        <v>45717.47775928241</v>
      </c>
      <c r="C3321" s="3">
        <f t="shared" si="52"/>
        <v>11</v>
      </c>
      <c r="D3321" s="3" t="s">
        <v>4</v>
      </c>
      <c r="E3321" s="3" t="s">
        <v>1218</v>
      </c>
      <c r="F3321" s="4">
        <v>25.96</v>
      </c>
      <c r="G3321" s="3" t="s">
        <v>17</v>
      </c>
      <c r="H3321" s="3" t="str">
        <f t="shared" si="53"/>
        <v>Morning</v>
      </c>
      <c r="I3321" s="3">
        <f t="shared" si="54"/>
        <v>6</v>
      </c>
      <c r="J3321" s="3">
        <f t="shared" si="55"/>
        <v>3</v>
      </c>
    </row>
    <row r="3322" spans="1:10" ht="14.25" customHeight="1" x14ac:dyDescent="0.45">
      <c r="A3322" s="5">
        <v>45717</v>
      </c>
      <c r="B3322" s="1">
        <v>45717.613470219905</v>
      </c>
      <c r="C3322" s="3">
        <f t="shared" si="52"/>
        <v>14</v>
      </c>
      <c r="D3322" s="3" t="s">
        <v>4</v>
      </c>
      <c r="E3322" s="3" t="s">
        <v>1274</v>
      </c>
      <c r="F3322" s="4">
        <v>35.76</v>
      </c>
      <c r="G3322" s="3" t="s">
        <v>13</v>
      </c>
      <c r="H3322" s="3" t="str">
        <f t="shared" si="53"/>
        <v>Afternoon</v>
      </c>
      <c r="I3322" s="3">
        <f t="shared" si="54"/>
        <v>6</v>
      </c>
      <c r="J3322" s="3">
        <f t="shared" si="55"/>
        <v>3</v>
      </c>
    </row>
    <row r="3323" spans="1:10" ht="14.25" customHeight="1" x14ac:dyDescent="0.45">
      <c r="A3323" s="5">
        <v>45717</v>
      </c>
      <c r="B3323" s="1">
        <v>45717.626753472221</v>
      </c>
      <c r="C3323" s="3">
        <f t="shared" si="52"/>
        <v>15</v>
      </c>
      <c r="D3323" s="3" t="s">
        <v>4</v>
      </c>
      <c r="E3323" s="3" t="s">
        <v>1172</v>
      </c>
      <c r="F3323" s="4">
        <v>25.96</v>
      </c>
      <c r="G3323" s="3" t="s">
        <v>17</v>
      </c>
      <c r="H3323" s="3" t="str">
        <f t="shared" si="53"/>
        <v>Afternoon</v>
      </c>
      <c r="I3323" s="3">
        <f t="shared" si="54"/>
        <v>6</v>
      </c>
      <c r="J3323" s="3">
        <f t="shared" si="55"/>
        <v>3</v>
      </c>
    </row>
    <row r="3324" spans="1:10" ht="14.25" customHeight="1" x14ac:dyDescent="0.45">
      <c r="A3324" s="5">
        <v>45717</v>
      </c>
      <c r="B3324" s="1">
        <v>45717.630789618059</v>
      </c>
      <c r="C3324" s="3">
        <f t="shared" si="52"/>
        <v>15</v>
      </c>
      <c r="D3324" s="3" t="s">
        <v>4</v>
      </c>
      <c r="E3324" s="3" t="s">
        <v>1177</v>
      </c>
      <c r="F3324" s="4">
        <v>30.86</v>
      </c>
      <c r="G3324" s="3" t="s">
        <v>20</v>
      </c>
      <c r="H3324" s="3" t="str">
        <f t="shared" si="53"/>
        <v>Afternoon</v>
      </c>
      <c r="I3324" s="3">
        <f t="shared" si="54"/>
        <v>6</v>
      </c>
      <c r="J3324" s="3">
        <f t="shared" si="55"/>
        <v>3</v>
      </c>
    </row>
    <row r="3325" spans="1:10" ht="14.25" customHeight="1" x14ac:dyDescent="0.45">
      <c r="A3325" s="5">
        <v>45717</v>
      </c>
      <c r="B3325" s="1">
        <v>45717.695984363425</v>
      </c>
      <c r="C3325" s="3">
        <f t="shared" si="52"/>
        <v>16</v>
      </c>
      <c r="D3325" s="3" t="s">
        <v>4</v>
      </c>
      <c r="E3325" s="3" t="s">
        <v>1204</v>
      </c>
      <c r="F3325" s="4">
        <v>35.76</v>
      </c>
      <c r="G3325" s="3" t="s">
        <v>49</v>
      </c>
      <c r="H3325" s="3" t="str">
        <f t="shared" si="53"/>
        <v>Afternoon</v>
      </c>
      <c r="I3325" s="3">
        <f t="shared" si="54"/>
        <v>6</v>
      </c>
      <c r="J3325" s="3">
        <f t="shared" si="55"/>
        <v>3</v>
      </c>
    </row>
    <row r="3326" spans="1:10" ht="14.25" customHeight="1" x14ac:dyDescent="0.45">
      <c r="A3326" s="5">
        <v>45717</v>
      </c>
      <c r="B3326" s="1">
        <v>45717.714276643521</v>
      </c>
      <c r="C3326" s="3">
        <f t="shared" si="52"/>
        <v>17</v>
      </c>
      <c r="D3326" s="3" t="s">
        <v>4</v>
      </c>
      <c r="E3326" s="3" t="s">
        <v>1278</v>
      </c>
      <c r="F3326" s="4">
        <v>25.96</v>
      </c>
      <c r="G3326" s="3" t="s">
        <v>17</v>
      </c>
      <c r="H3326" s="3" t="str">
        <f t="shared" si="53"/>
        <v>Night</v>
      </c>
      <c r="I3326" s="3">
        <f t="shared" si="54"/>
        <v>6</v>
      </c>
      <c r="J3326" s="3">
        <f t="shared" si="55"/>
        <v>3</v>
      </c>
    </row>
    <row r="3327" spans="1:10" ht="14.25" customHeight="1" x14ac:dyDescent="0.45">
      <c r="A3327" s="5">
        <v>45718</v>
      </c>
      <c r="B3327" s="1">
        <v>45718.415454803238</v>
      </c>
      <c r="C3327" s="3">
        <f t="shared" si="52"/>
        <v>9</v>
      </c>
      <c r="D3327" s="3" t="s">
        <v>4</v>
      </c>
      <c r="E3327" s="3" t="s">
        <v>1183</v>
      </c>
      <c r="F3327" s="4">
        <v>35.76</v>
      </c>
      <c r="G3327" s="3" t="s">
        <v>24</v>
      </c>
      <c r="H3327" s="3" t="str">
        <f t="shared" si="53"/>
        <v>Morning</v>
      </c>
      <c r="I3327" s="3">
        <f t="shared" si="54"/>
        <v>7</v>
      </c>
      <c r="J3327" s="3">
        <f t="shared" si="55"/>
        <v>3</v>
      </c>
    </row>
    <row r="3328" spans="1:10" ht="14.25" customHeight="1" x14ac:dyDescent="0.45">
      <c r="A3328" s="5">
        <v>45718</v>
      </c>
      <c r="B3328" s="1">
        <v>45718.512226574072</v>
      </c>
      <c r="C3328" s="3">
        <f t="shared" si="52"/>
        <v>12</v>
      </c>
      <c r="D3328" s="3" t="s">
        <v>4</v>
      </c>
      <c r="E3328" s="3" t="s">
        <v>1209</v>
      </c>
      <c r="F3328" s="4">
        <v>35.76</v>
      </c>
      <c r="G3328" s="3" t="s">
        <v>13</v>
      </c>
      <c r="H3328" s="3" t="str">
        <f t="shared" si="53"/>
        <v>Afternoon</v>
      </c>
      <c r="I3328" s="3">
        <f t="shared" si="54"/>
        <v>7</v>
      </c>
      <c r="J3328" s="3">
        <f t="shared" si="55"/>
        <v>3</v>
      </c>
    </row>
    <row r="3329" spans="1:10" ht="14.25" customHeight="1" x14ac:dyDescent="0.45">
      <c r="A3329" s="5">
        <v>45718</v>
      </c>
      <c r="B3329" s="1">
        <v>45718.566892777781</v>
      </c>
      <c r="C3329" s="3">
        <f t="shared" si="52"/>
        <v>13</v>
      </c>
      <c r="D3329" s="3" t="s">
        <v>4</v>
      </c>
      <c r="E3329" s="3" t="s">
        <v>1237</v>
      </c>
      <c r="F3329" s="4">
        <v>30.86</v>
      </c>
      <c r="G3329" s="3" t="s">
        <v>20</v>
      </c>
      <c r="H3329" s="3" t="str">
        <f t="shared" si="53"/>
        <v>Afternoon</v>
      </c>
      <c r="I3329" s="3">
        <f t="shared" si="54"/>
        <v>7</v>
      </c>
      <c r="J3329" s="3">
        <f t="shared" si="55"/>
        <v>3</v>
      </c>
    </row>
    <row r="3330" spans="1:10" ht="14.25" customHeight="1" x14ac:dyDescent="0.45">
      <c r="A3330" s="5">
        <v>45718</v>
      </c>
      <c r="B3330" s="1">
        <v>45718.640480046299</v>
      </c>
      <c r="C3330" s="3">
        <f t="shared" si="52"/>
        <v>15</v>
      </c>
      <c r="D3330" s="3" t="s">
        <v>4</v>
      </c>
      <c r="E3330" s="3" t="s">
        <v>1172</v>
      </c>
      <c r="F3330" s="4">
        <v>30.86</v>
      </c>
      <c r="G3330" s="3" t="s">
        <v>20</v>
      </c>
      <c r="H3330" s="3" t="str">
        <f t="shared" si="53"/>
        <v>Afternoon</v>
      </c>
      <c r="I3330" s="3">
        <f t="shared" si="54"/>
        <v>7</v>
      </c>
      <c r="J3330" s="3">
        <f t="shared" si="55"/>
        <v>3</v>
      </c>
    </row>
    <row r="3331" spans="1:10" ht="14.25" customHeight="1" x14ac:dyDescent="0.45">
      <c r="A3331" s="5">
        <v>45718</v>
      </c>
      <c r="B3331" s="1">
        <v>45718.641154351855</v>
      </c>
      <c r="C3331" s="3">
        <f t="shared" si="52"/>
        <v>15</v>
      </c>
      <c r="D3331" s="3" t="s">
        <v>4</v>
      </c>
      <c r="E3331" s="3" t="s">
        <v>1172</v>
      </c>
      <c r="F3331" s="4">
        <v>25.96</v>
      </c>
      <c r="G3331" s="3" t="s">
        <v>17</v>
      </c>
      <c r="H3331" s="3" t="str">
        <f t="shared" si="53"/>
        <v>Afternoon</v>
      </c>
      <c r="I3331" s="3">
        <f t="shared" si="54"/>
        <v>7</v>
      </c>
      <c r="J3331" s="3">
        <f t="shared" si="55"/>
        <v>3</v>
      </c>
    </row>
    <row r="3332" spans="1:10" ht="14.25" customHeight="1" x14ac:dyDescent="0.45">
      <c r="A3332" s="5">
        <v>45718</v>
      </c>
      <c r="B3332" s="1">
        <v>45718.64219017361</v>
      </c>
      <c r="C3332" s="3">
        <f t="shared" si="52"/>
        <v>15</v>
      </c>
      <c r="D3332" s="3" t="s">
        <v>4</v>
      </c>
      <c r="E3332" s="3" t="s">
        <v>1210</v>
      </c>
      <c r="F3332" s="4">
        <v>25.96</v>
      </c>
      <c r="G3332" s="3" t="s">
        <v>17</v>
      </c>
      <c r="H3332" s="3" t="str">
        <f t="shared" si="53"/>
        <v>Afternoon</v>
      </c>
      <c r="I3332" s="3">
        <f t="shared" si="54"/>
        <v>7</v>
      </c>
      <c r="J3332" s="3">
        <f t="shared" si="55"/>
        <v>3</v>
      </c>
    </row>
    <row r="3333" spans="1:10" ht="14.25" customHeight="1" x14ac:dyDescent="0.45">
      <c r="A3333" s="5">
        <v>45719</v>
      </c>
      <c r="B3333" s="1">
        <v>45719.35002247685</v>
      </c>
      <c r="C3333" s="3">
        <f t="shared" si="52"/>
        <v>8</v>
      </c>
      <c r="D3333" s="3" t="s">
        <v>4</v>
      </c>
      <c r="E3333" s="3" t="s">
        <v>1181</v>
      </c>
      <c r="F3333" s="4">
        <v>35.76</v>
      </c>
      <c r="G3333" s="3" t="s">
        <v>49</v>
      </c>
      <c r="H3333" s="3" t="str">
        <f t="shared" si="53"/>
        <v>Morning</v>
      </c>
      <c r="I3333" s="3">
        <f t="shared" si="54"/>
        <v>1</v>
      </c>
      <c r="J3333" s="3">
        <f t="shared" si="55"/>
        <v>3</v>
      </c>
    </row>
    <row r="3334" spans="1:10" ht="14.25" customHeight="1" x14ac:dyDescent="0.45">
      <c r="A3334" s="5">
        <v>45719</v>
      </c>
      <c r="B3334" s="1">
        <v>45719.407545925926</v>
      </c>
      <c r="C3334" s="3">
        <f t="shared" si="52"/>
        <v>9</v>
      </c>
      <c r="D3334" s="3" t="s">
        <v>4</v>
      </c>
      <c r="E3334" s="3" t="s">
        <v>1264</v>
      </c>
      <c r="F3334" s="4">
        <v>35.76</v>
      </c>
      <c r="G3334" s="3" t="s">
        <v>24</v>
      </c>
      <c r="H3334" s="3" t="str">
        <f t="shared" si="53"/>
        <v>Morning</v>
      </c>
      <c r="I3334" s="3">
        <f t="shared" si="54"/>
        <v>1</v>
      </c>
      <c r="J3334" s="3">
        <f t="shared" si="55"/>
        <v>3</v>
      </c>
    </row>
    <row r="3335" spans="1:10" ht="14.25" customHeight="1" x14ac:dyDescent="0.45">
      <c r="A3335" s="5">
        <v>45719</v>
      </c>
      <c r="B3335" s="1">
        <v>45719.40878863426</v>
      </c>
      <c r="C3335" s="3">
        <f t="shared" si="52"/>
        <v>9</v>
      </c>
      <c r="D3335" s="3" t="s">
        <v>4</v>
      </c>
      <c r="E3335" s="3" t="s">
        <v>1264</v>
      </c>
      <c r="F3335" s="4">
        <v>35.76</v>
      </c>
      <c r="G3335" s="3" t="s">
        <v>13</v>
      </c>
      <c r="H3335" s="3" t="str">
        <f t="shared" si="53"/>
        <v>Morning</v>
      </c>
      <c r="I3335" s="3">
        <f t="shared" si="54"/>
        <v>1</v>
      </c>
      <c r="J3335" s="3">
        <f t="shared" si="55"/>
        <v>3</v>
      </c>
    </row>
    <row r="3336" spans="1:10" ht="14.25" customHeight="1" x14ac:dyDescent="0.45">
      <c r="A3336" s="5">
        <v>45719</v>
      </c>
      <c r="B3336" s="1">
        <v>45719.431535185184</v>
      </c>
      <c r="C3336" s="3">
        <f t="shared" si="52"/>
        <v>10</v>
      </c>
      <c r="D3336" s="3" t="s">
        <v>4</v>
      </c>
      <c r="E3336" s="3" t="s">
        <v>1247</v>
      </c>
      <c r="F3336" s="4">
        <v>35.76</v>
      </c>
      <c r="G3336" s="3" t="s">
        <v>15</v>
      </c>
      <c r="H3336" s="3" t="str">
        <f t="shared" si="53"/>
        <v>Morning</v>
      </c>
      <c r="I3336" s="3">
        <f t="shared" si="54"/>
        <v>1</v>
      </c>
      <c r="J3336" s="3">
        <f t="shared" si="55"/>
        <v>3</v>
      </c>
    </row>
    <row r="3337" spans="1:10" ht="14.25" customHeight="1" x14ac:dyDescent="0.45">
      <c r="A3337" s="5">
        <v>45719</v>
      </c>
      <c r="B3337" s="1">
        <v>45719.433874027774</v>
      </c>
      <c r="C3337" s="3">
        <f t="shared" si="52"/>
        <v>10</v>
      </c>
      <c r="D3337" s="3" t="s">
        <v>4</v>
      </c>
      <c r="E3337" s="3" t="s">
        <v>1279</v>
      </c>
      <c r="F3337" s="4">
        <v>35.76</v>
      </c>
      <c r="G3337" s="3" t="s">
        <v>15</v>
      </c>
      <c r="H3337" s="3" t="str">
        <f t="shared" si="53"/>
        <v>Morning</v>
      </c>
      <c r="I3337" s="3">
        <f t="shared" si="54"/>
        <v>1</v>
      </c>
      <c r="J3337" s="3">
        <f t="shared" si="55"/>
        <v>3</v>
      </c>
    </row>
    <row r="3338" spans="1:10" ht="14.25" customHeight="1" x14ac:dyDescent="0.45">
      <c r="A3338" s="5">
        <v>45719</v>
      </c>
      <c r="B3338" s="1">
        <v>45719.540370972223</v>
      </c>
      <c r="C3338" s="3">
        <f t="shared" si="52"/>
        <v>12</v>
      </c>
      <c r="D3338" s="3" t="s">
        <v>4</v>
      </c>
      <c r="E3338" s="3" t="s">
        <v>1204</v>
      </c>
      <c r="F3338" s="4">
        <v>35.76</v>
      </c>
      <c r="G3338" s="3" t="s">
        <v>49</v>
      </c>
      <c r="H3338" s="3" t="str">
        <f t="shared" si="53"/>
        <v>Afternoon</v>
      </c>
      <c r="I3338" s="3">
        <f t="shared" si="54"/>
        <v>1</v>
      </c>
      <c r="J3338" s="3">
        <f t="shared" si="55"/>
        <v>3</v>
      </c>
    </row>
    <row r="3339" spans="1:10" ht="14.25" customHeight="1" x14ac:dyDescent="0.45">
      <c r="A3339" s="5">
        <v>45719</v>
      </c>
      <c r="B3339" s="1">
        <v>45719.632652800923</v>
      </c>
      <c r="C3339" s="3">
        <f t="shared" si="52"/>
        <v>15</v>
      </c>
      <c r="D3339" s="3" t="s">
        <v>4</v>
      </c>
      <c r="E3339" s="3" t="s">
        <v>1211</v>
      </c>
      <c r="F3339" s="4">
        <v>35.76</v>
      </c>
      <c r="G3339" s="3" t="s">
        <v>13</v>
      </c>
      <c r="H3339" s="3" t="str">
        <f t="shared" si="53"/>
        <v>Afternoon</v>
      </c>
      <c r="I3339" s="3">
        <f t="shared" si="54"/>
        <v>1</v>
      </c>
      <c r="J3339" s="3">
        <f t="shared" si="55"/>
        <v>3</v>
      </c>
    </row>
    <row r="3340" spans="1:10" ht="14.25" customHeight="1" x14ac:dyDescent="0.45">
      <c r="A3340" s="5">
        <v>45719</v>
      </c>
      <c r="B3340" s="1">
        <v>45719.658319641203</v>
      </c>
      <c r="C3340" s="3">
        <f t="shared" si="52"/>
        <v>15</v>
      </c>
      <c r="D3340" s="3" t="s">
        <v>4</v>
      </c>
      <c r="E3340" s="3" t="s">
        <v>1187</v>
      </c>
      <c r="F3340" s="4">
        <v>25.96</v>
      </c>
      <c r="G3340" s="3" t="s">
        <v>17</v>
      </c>
      <c r="H3340" s="3" t="str">
        <f t="shared" si="53"/>
        <v>Afternoon</v>
      </c>
      <c r="I3340" s="3">
        <f t="shared" si="54"/>
        <v>1</v>
      </c>
      <c r="J3340" s="3">
        <f t="shared" si="55"/>
        <v>3</v>
      </c>
    </row>
    <row r="3341" spans="1:10" ht="14.25" customHeight="1" x14ac:dyDescent="0.45">
      <c r="A3341" s="5">
        <v>45719</v>
      </c>
      <c r="B3341" s="1">
        <v>45719.67697296296</v>
      </c>
      <c r="C3341" s="3">
        <f t="shared" si="52"/>
        <v>16</v>
      </c>
      <c r="D3341" s="3" t="s">
        <v>4</v>
      </c>
      <c r="E3341" s="3" t="s">
        <v>1216</v>
      </c>
      <c r="F3341" s="4">
        <v>35.76</v>
      </c>
      <c r="G3341" s="3" t="s">
        <v>24</v>
      </c>
      <c r="H3341" s="3" t="str">
        <f t="shared" si="53"/>
        <v>Afternoon</v>
      </c>
      <c r="I3341" s="3">
        <f t="shared" si="54"/>
        <v>1</v>
      </c>
      <c r="J3341" s="3">
        <f t="shared" si="55"/>
        <v>3</v>
      </c>
    </row>
    <row r="3342" spans="1:10" ht="14.25" customHeight="1" x14ac:dyDescent="0.45">
      <c r="A3342" s="5">
        <v>45719</v>
      </c>
      <c r="B3342" s="1">
        <v>45719.678185648147</v>
      </c>
      <c r="C3342" s="3">
        <f t="shared" si="52"/>
        <v>16</v>
      </c>
      <c r="D3342" s="3" t="s">
        <v>4</v>
      </c>
      <c r="E3342" s="3" t="s">
        <v>1211</v>
      </c>
      <c r="F3342" s="4">
        <v>35.76</v>
      </c>
      <c r="G3342" s="3" t="s">
        <v>13</v>
      </c>
      <c r="H3342" s="3" t="str">
        <f t="shared" si="53"/>
        <v>Afternoon</v>
      </c>
      <c r="I3342" s="3">
        <f t="shared" si="54"/>
        <v>1</v>
      </c>
      <c r="J3342" s="3">
        <f t="shared" si="55"/>
        <v>3</v>
      </c>
    </row>
    <row r="3343" spans="1:10" ht="14.25" customHeight="1" x14ac:dyDescent="0.45">
      <c r="A3343" s="5">
        <v>45719</v>
      </c>
      <c r="B3343" s="1">
        <v>45719.679480196763</v>
      </c>
      <c r="C3343" s="3">
        <f t="shared" si="52"/>
        <v>16</v>
      </c>
      <c r="D3343" s="3" t="s">
        <v>4</v>
      </c>
      <c r="E3343" s="3" t="s">
        <v>1184</v>
      </c>
      <c r="F3343" s="4">
        <v>35.76</v>
      </c>
      <c r="G3343" s="3" t="s">
        <v>13</v>
      </c>
      <c r="H3343" s="3" t="str">
        <f t="shared" si="53"/>
        <v>Afternoon</v>
      </c>
      <c r="I3343" s="3">
        <f t="shared" si="54"/>
        <v>1</v>
      </c>
      <c r="J3343" s="3">
        <f t="shared" si="55"/>
        <v>3</v>
      </c>
    </row>
    <row r="3344" spans="1:10" ht="14.25" customHeight="1" x14ac:dyDescent="0.45">
      <c r="A3344" s="5">
        <v>45719</v>
      </c>
      <c r="B3344" s="1">
        <v>45719.694783611114</v>
      </c>
      <c r="C3344" s="3">
        <f t="shared" si="52"/>
        <v>16</v>
      </c>
      <c r="D3344" s="3" t="s">
        <v>4</v>
      </c>
      <c r="E3344" s="3" t="s">
        <v>1178</v>
      </c>
      <c r="F3344" s="4">
        <v>35.76</v>
      </c>
      <c r="G3344" s="3" t="s">
        <v>49</v>
      </c>
      <c r="H3344" s="3" t="str">
        <f t="shared" si="53"/>
        <v>Afternoon</v>
      </c>
      <c r="I3344" s="3">
        <f t="shared" si="54"/>
        <v>1</v>
      </c>
      <c r="J3344" s="3">
        <f t="shared" si="55"/>
        <v>3</v>
      </c>
    </row>
    <row r="3345" spans="1:10" ht="14.25" customHeight="1" x14ac:dyDescent="0.45">
      <c r="A3345" s="5">
        <v>45719</v>
      </c>
      <c r="B3345" s="1">
        <v>45719.69609503472</v>
      </c>
      <c r="C3345" s="3">
        <f t="shared" si="52"/>
        <v>16</v>
      </c>
      <c r="D3345" s="3" t="s">
        <v>4</v>
      </c>
      <c r="E3345" s="3" t="s">
        <v>1178</v>
      </c>
      <c r="F3345" s="4">
        <v>35.76</v>
      </c>
      <c r="G3345" s="3" t="s">
        <v>49</v>
      </c>
      <c r="H3345" s="3" t="str">
        <f t="shared" si="53"/>
        <v>Afternoon</v>
      </c>
      <c r="I3345" s="3">
        <f t="shared" si="54"/>
        <v>1</v>
      </c>
      <c r="J3345" s="3">
        <f t="shared" si="55"/>
        <v>3</v>
      </c>
    </row>
    <row r="3346" spans="1:10" ht="14.25" customHeight="1" x14ac:dyDescent="0.45">
      <c r="A3346" s="5">
        <v>45719</v>
      </c>
      <c r="B3346" s="1">
        <v>45719.702912372682</v>
      </c>
      <c r="C3346" s="3">
        <f t="shared" si="52"/>
        <v>16</v>
      </c>
      <c r="D3346" s="3" t="s">
        <v>4</v>
      </c>
      <c r="E3346" s="3" t="s">
        <v>1190</v>
      </c>
      <c r="F3346" s="4">
        <v>25.96</v>
      </c>
      <c r="G3346" s="3" t="s">
        <v>17</v>
      </c>
      <c r="H3346" s="3" t="str">
        <f t="shared" si="53"/>
        <v>Afternoon</v>
      </c>
      <c r="I3346" s="3">
        <f t="shared" si="54"/>
        <v>1</v>
      </c>
      <c r="J3346" s="3">
        <f t="shared" si="55"/>
        <v>3</v>
      </c>
    </row>
    <row r="3347" spans="1:10" ht="14.25" customHeight="1" x14ac:dyDescent="0.45">
      <c r="A3347" s="5">
        <v>45719</v>
      </c>
      <c r="B3347" s="1">
        <v>45719.728273194443</v>
      </c>
      <c r="C3347" s="3">
        <f t="shared" si="52"/>
        <v>17</v>
      </c>
      <c r="D3347" s="3" t="s">
        <v>4</v>
      </c>
      <c r="E3347" s="3" t="s">
        <v>1276</v>
      </c>
      <c r="F3347" s="4">
        <v>30.86</v>
      </c>
      <c r="G3347" s="3" t="s">
        <v>20</v>
      </c>
      <c r="H3347" s="3" t="str">
        <f t="shared" si="53"/>
        <v>Night</v>
      </c>
      <c r="I3347" s="3">
        <f t="shared" si="54"/>
        <v>1</v>
      </c>
      <c r="J3347" s="3">
        <f t="shared" si="55"/>
        <v>3</v>
      </c>
    </row>
    <row r="3348" spans="1:10" ht="14.25" customHeight="1" x14ac:dyDescent="0.45">
      <c r="A3348" s="5">
        <v>45719</v>
      </c>
      <c r="B3348" s="1">
        <v>45719.730120138891</v>
      </c>
      <c r="C3348" s="3">
        <f t="shared" si="52"/>
        <v>17</v>
      </c>
      <c r="D3348" s="3" t="s">
        <v>4</v>
      </c>
      <c r="E3348" s="3" t="s">
        <v>1218</v>
      </c>
      <c r="F3348" s="4">
        <v>25.96</v>
      </c>
      <c r="G3348" s="3" t="s">
        <v>17</v>
      </c>
      <c r="H3348" s="3" t="str">
        <f t="shared" si="53"/>
        <v>Night</v>
      </c>
      <c r="I3348" s="3">
        <f t="shared" si="54"/>
        <v>1</v>
      </c>
      <c r="J3348" s="3">
        <f t="shared" si="55"/>
        <v>3</v>
      </c>
    </row>
    <row r="3349" spans="1:10" ht="14.25" customHeight="1" x14ac:dyDescent="0.45">
      <c r="A3349" s="5">
        <v>45719</v>
      </c>
      <c r="B3349" s="1">
        <v>45719.730768946756</v>
      </c>
      <c r="C3349" s="3">
        <f t="shared" si="52"/>
        <v>17</v>
      </c>
      <c r="D3349" s="3" t="s">
        <v>4</v>
      </c>
      <c r="E3349" s="3" t="s">
        <v>1218</v>
      </c>
      <c r="F3349" s="4">
        <v>35.76</v>
      </c>
      <c r="G3349" s="3" t="s">
        <v>15</v>
      </c>
      <c r="H3349" s="3" t="str">
        <f t="shared" si="53"/>
        <v>Night</v>
      </c>
      <c r="I3349" s="3">
        <f t="shared" si="54"/>
        <v>1</v>
      </c>
      <c r="J3349" s="3">
        <f t="shared" si="55"/>
        <v>3</v>
      </c>
    </row>
    <row r="3350" spans="1:10" ht="14.25" customHeight="1" x14ac:dyDescent="0.45">
      <c r="A3350" s="5">
        <v>45719</v>
      </c>
      <c r="B3350" s="1">
        <v>45719.731235567131</v>
      </c>
      <c r="C3350" s="3">
        <f t="shared" si="52"/>
        <v>17</v>
      </c>
      <c r="D3350" s="3" t="s">
        <v>4</v>
      </c>
      <c r="E3350" s="3" t="s">
        <v>1218</v>
      </c>
      <c r="F3350" s="4">
        <v>25.96</v>
      </c>
      <c r="G3350" s="3" t="s">
        <v>17</v>
      </c>
      <c r="H3350" s="3" t="str">
        <f t="shared" si="53"/>
        <v>Night</v>
      </c>
      <c r="I3350" s="3">
        <f t="shared" si="54"/>
        <v>1</v>
      </c>
      <c r="J3350" s="3">
        <f t="shared" si="55"/>
        <v>3</v>
      </c>
    </row>
    <row r="3351" spans="1:10" ht="14.25" customHeight="1" x14ac:dyDescent="0.45">
      <c r="A3351" s="5">
        <v>45719</v>
      </c>
      <c r="B3351" s="1">
        <v>45719.748294999998</v>
      </c>
      <c r="C3351" s="3">
        <f t="shared" si="52"/>
        <v>17</v>
      </c>
      <c r="D3351" s="3" t="s">
        <v>4</v>
      </c>
      <c r="E3351" s="3" t="s">
        <v>1199</v>
      </c>
      <c r="F3351" s="4">
        <v>35.76</v>
      </c>
      <c r="G3351" s="3" t="s">
        <v>15</v>
      </c>
      <c r="H3351" s="3" t="str">
        <f t="shared" si="53"/>
        <v>Night</v>
      </c>
      <c r="I3351" s="3">
        <f t="shared" si="54"/>
        <v>1</v>
      </c>
      <c r="J3351" s="3">
        <f t="shared" si="55"/>
        <v>3</v>
      </c>
    </row>
    <row r="3352" spans="1:10" ht="14.25" customHeight="1" x14ac:dyDescent="0.45">
      <c r="A3352" s="5">
        <v>45719</v>
      </c>
      <c r="B3352" s="1">
        <v>45719.748927581022</v>
      </c>
      <c r="C3352" s="3">
        <f t="shared" si="52"/>
        <v>17</v>
      </c>
      <c r="D3352" s="3" t="s">
        <v>4</v>
      </c>
      <c r="E3352" s="3" t="s">
        <v>1198</v>
      </c>
      <c r="F3352" s="4">
        <v>35.76</v>
      </c>
      <c r="G3352" s="3" t="s">
        <v>15</v>
      </c>
      <c r="H3352" s="3" t="str">
        <f t="shared" si="53"/>
        <v>Night</v>
      </c>
      <c r="I3352" s="3">
        <f t="shared" si="54"/>
        <v>1</v>
      </c>
      <c r="J3352" s="3">
        <f t="shared" si="55"/>
        <v>3</v>
      </c>
    </row>
    <row r="3353" spans="1:10" ht="14.25" customHeight="1" x14ac:dyDescent="0.45">
      <c r="A3353" s="5">
        <v>45719</v>
      </c>
      <c r="B3353" s="1">
        <v>45719.752141296296</v>
      </c>
      <c r="C3353" s="3">
        <f t="shared" si="52"/>
        <v>18</v>
      </c>
      <c r="D3353" s="3" t="s">
        <v>4</v>
      </c>
      <c r="E3353" s="3" t="s">
        <v>1182</v>
      </c>
      <c r="F3353" s="4">
        <v>30.86</v>
      </c>
      <c r="G3353" s="3" t="s">
        <v>20</v>
      </c>
      <c r="H3353" s="3" t="str">
        <f t="shared" si="53"/>
        <v>Night</v>
      </c>
      <c r="I3353" s="3">
        <f t="shared" si="54"/>
        <v>1</v>
      </c>
      <c r="J3353" s="3">
        <f t="shared" si="55"/>
        <v>3</v>
      </c>
    </row>
    <row r="3354" spans="1:10" ht="14.25" customHeight="1" x14ac:dyDescent="0.45">
      <c r="A3354" s="5">
        <v>45719</v>
      </c>
      <c r="B3354" s="1">
        <v>45719.782553344907</v>
      </c>
      <c r="C3354" s="3">
        <f t="shared" si="52"/>
        <v>18</v>
      </c>
      <c r="D3354" s="3" t="s">
        <v>4</v>
      </c>
      <c r="E3354" s="3" t="s">
        <v>1277</v>
      </c>
      <c r="F3354" s="4">
        <v>35.76</v>
      </c>
      <c r="G3354" s="3" t="s">
        <v>13</v>
      </c>
      <c r="H3354" s="3" t="str">
        <f t="shared" si="53"/>
        <v>Night</v>
      </c>
      <c r="I3354" s="3">
        <f t="shared" si="54"/>
        <v>1</v>
      </c>
      <c r="J3354" s="3">
        <f t="shared" si="55"/>
        <v>3</v>
      </c>
    </row>
    <row r="3355" spans="1:10" ht="14.25" customHeight="1" x14ac:dyDescent="0.45">
      <c r="A3355" s="5">
        <v>45720</v>
      </c>
      <c r="B3355" s="1">
        <v>45720.305115034724</v>
      </c>
      <c r="C3355" s="3">
        <f t="shared" si="52"/>
        <v>7</v>
      </c>
      <c r="D3355" s="3" t="s">
        <v>4</v>
      </c>
      <c r="E3355" s="3" t="s">
        <v>1181</v>
      </c>
      <c r="F3355" s="4">
        <v>35.76</v>
      </c>
      <c r="G3355" s="3" t="s">
        <v>49</v>
      </c>
      <c r="H3355" s="3" t="str">
        <f t="shared" si="53"/>
        <v>Morning</v>
      </c>
      <c r="I3355" s="3">
        <f t="shared" si="54"/>
        <v>2</v>
      </c>
      <c r="J3355" s="3">
        <f t="shared" si="55"/>
        <v>3</v>
      </c>
    </row>
    <row r="3356" spans="1:10" ht="14.25" customHeight="1" x14ac:dyDescent="0.45">
      <c r="A3356" s="5">
        <v>45720</v>
      </c>
      <c r="B3356" s="1">
        <v>45720.313835752313</v>
      </c>
      <c r="C3356" s="3">
        <f t="shared" si="52"/>
        <v>7</v>
      </c>
      <c r="D3356" s="3" t="s">
        <v>4</v>
      </c>
      <c r="E3356" s="3" t="s">
        <v>1183</v>
      </c>
      <c r="F3356" s="4">
        <v>25.96</v>
      </c>
      <c r="G3356" s="3" t="s">
        <v>17</v>
      </c>
      <c r="H3356" s="3" t="str">
        <f t="shared" si="53"/>
        <v>Morning</v>
      </c>
      <c r="I3356" s="3">
        <f t="shared" si="54"/>
        <v>2</v>
      </c>
      <c r="J3356" s="3">
        <f t="shared" si="55"/>
        <v>3</v>
      </c>
    </row>
    <row r="3357" spans="1:10" ht="14.25" customHeight="1" x14ac:dyDescent="0.45">
      <c r="A3357" s="5">
        <v>45720</v>
      </c>
      <c r="B3357" s="1">
        <v>45720.36927398148</v>
      </c>
      <c r="C3357" s="3">
        <f t="shared" si="52"/>
        <v>8</v>
      </c>
      <c r="D3357" s="3" t="s">
        <v>4</v>
      </c>
      <c r="E3357" s="3" t="s">
        <v>1207</v>
      </c>
      <c r="F3357" s="4">
        <v>30.86</v>
      </c>
      <c r="G3357" s="3" t="s">
        <v>20</v>
      </c>
      <c r="H3357" s="3" t="str">
        <f t="shared" si="53"/>
        <v>Morning</v>
      </c>
      <c r="I3357" s="3">
        <f t="shared" si="54"/>
        <v>2</v>
      </c>
      <c r="J3357" s="3">
        <f t="shared" si="55"/>
        <v>3</v>
      </c>
    </row>
    <row r="3358" spans="1:10" ht="14.25" customHeight="1" x14ac:dyDescent="0.45">
      <c r="A3358" s="5">
        <v>45720</v>
      </c>
      <c r="B3358" s="1">
        <v>45720.381619548614</v>
      </c>
      <c r="C3358" s="3">
        <f t="shared" si="52"/>
        <v>9</v>
      </c>
      <c r="D3358" s="3" t="s">
        <v>4</v>
      </c>
      <c r="E3358" s="3" t="s">
        <v>1183</v>
      </c>
      <c r="F3358" s="4">
        <v>25.96</v>
      </c>
      <c r="G3358" s="3" t="s">
        <v>17</v>
      </c>
      <c r="H3358" s="3" t="str">
        <f t="shared" si="53"/>
        <v>Morning</v>
      </c>
      <c r="I3358" s="3">
        <f t="shared" si="54"/>
        <v>2</v>
      </c>
      <c r="J3358" s="3">
        <f t="shared" si="55"/>
        <v>3</v>
      </c>
    </row>
    <row r="3359" spans="1:10" ht="14.25" customHeight="1" x14ac:dyDescent="0.45">
      <c r="A3359" s="5">
        <v>45720</v>
      </c>
      <c r="B3359" s="1">
        <v>45720.382201400462</v>
      </c>
      <c r="C3359" s="3">
        <f t="shared" si="52"/>
        <v>9</v>
      </c>
      <c r="D3359" s="3" t="s">
        <v>4</v>
      </c>
      <c r="E3359" s="3" t="s">
        <v>1183</v>
      </c>
      <c r="F3359" s="4">
        <v>25.96</v>
      </c>
      <c r="G3359" s="3" t="s">
        <v>17</v>
      </c>
      <c r="H3359" s="3" t="str">
        <f t="shared" si="53"/>
        <v>Morning</v>
      </c>
      <c r="I3359" s="3">
        <f t="shared" si="54"/>
        <v>2</v>
      </c>
      <c r="J3359" s="3">
        <f t="shared" si="55"/>
        <v>3</v>
      </c>
    </row>
    <row r="3360" spans="1:10" ht="14.25" customHeight="1" x14ac:dyDescent="0.45">
      <c r="A3360" s="5">
        <v>45720</v>
      </c>
      <c r="B3360" s="1">
        <v>45720.415707962966</v>
      </c>
      <c r="C3360" s="3">
        <f t="shared" si="52"/>
        <v>9</v>
      </c>
      <c r="D3360" s="3" t="s">
        <v>4</v>
      </c>
      <c r="E3360" s="3" t="s">
        <v>1280</v>
      </c>
      <c r="F3360" s="4">
        <v>25.96</v>
      </c>
      <c r="G3360" s="3" t="s">
        <v>17</v>
      </c>
      <c r="H3360" s="3" t="str">
        <f t="shared" si="53"/>
        <v>Morning</v>
      </c>
      <c r="I3360" s="3">
        <f t="shared" si="54"/>
        <v>2</v>
      </c>
      <c r="J3360" s="3">
        <f t="shared" si="55"/>
        <v>3</v>
      </c>
    </row>
    <row r="3361" spans="1:10" ht="14.25" customHeight="1" x14ac:dyDescent="0.45">
      <c r="A3361" s="5">
        <v>45720</v>
      </c>
      <c r="B3361" s="1">
        <v>45720.461133761572</v>
      </c>
      <c r="C3361" s="3">
        <f t="shared" si="52"/>
        <v>11</v>
      </c>
      <c r="D3361" s="3" t="s">
        <v>4</v>
      </c>
      <c r="E3361" s="3" t="s">
        <v>1242</v>
      </c>
      <c r="F3361" s="4">
        <v>30.86</v>
      </c>
      <c r="G3361" s="3" t="s">
        <v>20</v>
      </c>
      <c r="H3361" s="3" t="str">
        <f t="shared" si="53"/>
        <v>Morning</v>
      </c>
      <c r="I3361" s="3">
        <f t="shared" si="54"/>
        <v>2</v>
      </c>
      <c r="J3361" s="3">
        <f t="shared" si="55"/>
        <v>3</v>
      </c>
    </row>
    <row r="3362" spans="1:10" ht="14.25" customHeight="1" x14ac:dyDescent="0.45">
      <c r="A3362" s="5">
        <v>45720</v>
      </c>
      <c r="B3362" s="1">
        <v>45720.461886273151</v>
      </c>
      <c r="C3362" s="3">
        <f t="shared" si="52"/>
        <v>11</v>
      </c>
      <c r="D3362" s="3" t="s">
        <v>4</v>
      </c>
      <c r="E3362" s="3" t="s">
        <v>1196</v>
      </c>
      <c r="F3362" s="4">
        <v>25.96</v>
      </c>
      <c r="G3362" s="3" t="s">
        <v>17</v>
      </c>
      <c r="H3362" s="3" t="str">
        <f t="shared" si="53"/>
        <v>Morning</v>
      </c>
      <c r="I3362" s="3">
        <f t="shared" si="54"/>
        <v>2</v>
      </c>
      <c r="J3362" s="3">
        <f t="shared" si="55"/>
        <v>3</v>
      </c>
    </row>
    <row r="3363" spans="1:10" ht="14.25" customHeight="1" x14ac:dyDescent="0.45">
      <c r="A3363" s="5">
        <v>45720</v>
      </c>
      <c r="B3363" s="1">
        <v>45720.490753055557</v>
      </c>
      <c r="C3363" s="3">
        <f t="shared" si="52"/>
        <v>11</v>
      </c>
      <c r="D3363" s="3" t="s">
        <v>4</v>
      </c>
      <c r="E3363" s="3" t="s">
        <v>1187</v>
      </c>
      <c r="F3363" s="4">
        <v>25.96</v>
      </c>
      <c r="G3363" s="3" t="s">
        <v>17</v>
      </c>
      <c r="H3363" s="3" t="str">
        <f t="shared" si="53"/>
        <v>Morning</v>
      </c>
      <c r="I3363" s="3">
        <f t="shared" si="54"/>
        <v>2</v>
      </c>
      <c r="J3363" s="3">
        <f t="shared" si="55"/>
        <v>3</v>
      </c>
    </row>
    <row r="3364" spans="1:10" ht="14.25" customHeight="1" x14ac:dyDescent="0.45">
      <c r="A3364" s="5">
        <v>45720</v>
      </c>
      <c r="B3364" s="1">
        <v>45720.491255914349</v>
      </c>
      <c r="C3364" s="3">
        <f t="shared" si="52"/>
        <v>11</v>
      </c>
      <c r="D3364" s="3" t="s">
        <v>4</v>
      </c>
      <c r="E3364" s="3" t="s">
        <v>1187</v>
      </c>
      <c r="F3364" s="4">
        <v>25.96</v>
      </c>
      <c r="G3364" s="3" t="s">
        <v>17</v>
      </c>
      <c r="H3364" s="3" t="str">
        <f t="shared" si="53"/>
        <v>Morning</v>
      </c>
      <c r="I3364" s="3">
        <f t="shared" si="54"/>
        <v>2</v>
      </c>
      <c r="J3364" s="3">
        <f t="shared" si="55"/>
        <v>3</v>
      </c>
    </row>
    <row r="3365" spans="1:10" ht="14.25" customHeight="1" x14ac:dyDescent="0.45">
      <c r="A3365" s="5">
        <v>45720</v>
      </c>
      <c r="B3365" s="1">
        <v>45720.494152719904</v>
      </c>
      <c r="C3365" s="3">
        <f t="shared" si="52"/>
        <v>11</v>
      </c>
      <c r="D3365" s="3" t="s">
        <v>4</v>
      </c>
      <c r="E3365" s="3" t="s">
        <v>1130</v>
      </c>
      <c r="F3365" s="4">
        <v>25.96</v>
      </c>
      <c r="G3365" s="3" t="s">
        <v>17</v>
      </c>
      <c r="H3365" s="3" t="str">
        <f t="shared" si="53"/>
        <v>Morning</v>
      </c>
      <c r="I3365" s="3">
        <f t="shared" si="54"/>
        <v>2</v>
      </c>
      <c r="J3365" s="3">
        <f t="shared" si="55"/>
        <v>3</v>
      </c>
    </row>
    <row r="3366" spans="1:10" ht="14.25" customHeight="1" x14ac:dyDescent="0.45">
      <c r="A3366" s="5">
        <v>45720</v>
      </c>
      <c r="B3366" s="1">
        <v>45720.518045972225</v>
      </c>
      <c r="C3366" s="3">
        <f t="shared" si="52"/>
        <v>12</v>
      </c>
      <c r="D3366" s="3" t="s">
        <v>4</v>
      </c>
      <c r="E3366" s="3" t="s">
        <v>1209</v>
      </c>
      <c r="F3366" s="4">
        <v>35.76</v>
      </c>
      <c r="G3366" s="3" t="s">
        <v>24</v>
      </c>
      <c r="H3366" s="3" t="str">
        <f t="shared" si="53"/>
        <v>Afternoon</v>
      </c>
      <c r="I3366" s="3">
        <f t="shared" si="54"/>
        <v>2</v>
      </c>
      <c r="J3366" s="3">
        <f t="shared" si="55"/>
        <v>3</v>
      </c>
    </row>
    <row r="3367" spans="1:10" ht="14.25" customHeight="1" x14ac:dyDescent="0.45">
      <c r="A3367" s="5">
        <v>45720</v>
      </c>
      <c r="B3367" s="1">
        <v>45720.700676157408</v>
      </c>
      <c r="C3367" s="3">
        <f t="shared" si="52"/>
        <v>16</v>
      </c>
      <c r="D3367" s="3" t="s">
        <v>4</v>
      </c>
      <c r="E3367" s="3" t="s">
        <v>1187</v>
      </c>
      <c r="F3367" s="4">
        <v>25.96</v>
      </c>
      <c r="G3367" s="3" t="s">
        <v>17</v>
      </c>
      <c r="H3367" s="3" t="str">
        <f t="shared" si="53"/>
        <v>Afternoon</v>
      </c>
      <c r="I3367" s="3">
        <f t="shared" si="54"/>
        <v>2</v>
      </c>
      <c r="J3367" s="3">
        <f t="shared" si="55"/>
        <v>3</v>
      </c>
    </row>
    <row r="3368" spans="1:10" ht="14.25" customHeight="1" x14ac:dyDescent="0.45">
      <c r="A3368" s="5">
        <v>45720</v>
      </c>
      <c r="B3368" s="1">
        <v>45720.780114212961</v>
      </c>
      <c r="C3368" s="3">
        <f t="shared" si="52"/>
        <v>18</v>
      </c>
      <c r="D3368" s="3" t="s">
        <v>4</v>
      </c>
      <c r="E3368" s="3" t="s">
        <v>1254</v>
      </c>
      <c r="F3368" s="4">
        <v>35.76</v>
      </c>
      <c r="G3368" s="3" t="s">
        <v>24</v>
      </c>
      <c r="H3368" s="3" t="str">
        <f t="shared" si="53"/>
        <v>Night</v>
      </c>
      <c r="I3368" s="3">
        <f t="shared" si="54"/>
        <v>2</v>
      </c>
      <c r="J3368" s="3">
        <f t="shared" si="55"/>
        <v>3</v>
      </c>
    </row>
    <row r="3369" spans="1:10" ht="14.25" customHeight="1" x14ac:dyDescent="0.45">
      <c r="A3369" s="5">
        <v>45720</v>
      </c>
      <c r="B3369" s="1">
        <v>45720.798720729166</v>
      </c>
      <c r="C3369" s="3">
        <f t="shared" si="52"/>
        <v>19</v>
      </c>
      <c r="D3369" s="3" t="s">
        <v>4</v>
      </c>
      <c r="E3369" s="3" t="s">
        <v>1194</v>
      </c>
      <c r="F3369" s="4">
        <v>35.76</v>
      </c>
      <c r="G3369" s="3" t="s">
        <v>13</v>
      </c>
      <c r="H3369" s="3" t="str">
        <f t="shared" si="53"/>
        <v>Night</v>
      </c>
      <c r="I3369" s="3">
        <f t="shared" si="54"/>
        <v>2</v>
      </c>
      <c r="J3369" s="3">
        <f t="shared" si="55"/>
        <v>3</v>
      </c>
    </row>
    <row r="3370" spans="1:10" ht="14.25" customHeight="1" x14ac:dyDescent="0.45">
      <c r="A3370" s="5">
        <v>45720</v>
      </c>
      <c r="B3370" s="1">
        <v>45720.839589756943</v>
      </c>
      <c r="C3370" s="3">
        <f t="shared" si="52"/>
        <v>20</v>
      </c>
      <c r="D3370" s="3" t="s">
        <v>4</v>
      </c>
      <c r="E3370" s="3" t="s">
        <v>1266</v>
      </c>
      <c r="F3370" s="4">
        <v>35.76</v>
      </c>
      <c r="G3370" s="3" t="s">
        <v>13</v>
      </c>
      <c r="H3370" s="3" t="str">
        <f t="shared" si="53"/>
        <v>Night</v>
      </c>
      <c r="I3370" s="3">
        <f t="shared" si="54"/>
        <v>2</v>
      </c>
      <c r="J3370" s="3">
        <f t="shared" si="55"/>
        <v>3</v>
      </c>
    </row>
    <row r="3371" spans="1:10" ht="14.25" customHeight="1" x14ac:dyDescent="0.45">
      <c r="A3371" s="5">
        <v>45721</v>
      </c>
      <c r="B3371" s="1">
        <v>45721.361014097223</v>
      </c>
      <c r="C3371" s="3">
        <f t="shared" si="52"/>
        <v>8</v>
      </c>
      <c r="D3371" s="3" t="s">
        <v>4</v>
      </c>
      <c r="E3371" s="3" t="s">
        <v>1183</v>
      </c>
      <c r="F3371" s="4">
        <v>30.86</v>
      </c>
      <c r="G3371" s="3" t="s">
        <v>20</v>
      </c>
      <c r="H3371" s="3" t="str">
        <f t="shared" si="53"/>
        <v>Morning</v>
      </c>
      <c r="I3371" s="3">
        <f t="shared" si="54"/>
        <v>3</v>
      </c>
      <c r="J3371" s="3">
        <f t="shared" si="55"/>
        <v>3</v>
      </c>
    </row>
    <row r="3372" spans="1:10" ht="14.25" customHeight="1" x14ac:dyDescent="0.45">
      <c r="A3372" s="5">
        <v>45721</v>
      </c>
      <c r="B3372" s="1">
        <v>45721.401669652776</v>
      </c>
      <c r="C3372" s="3">
        <f t="shared" si="52"/>
        <v>9</v>
      </c>
      <c r="D3372" s="3" t="s">
        <v>4</v>
      </c>
      <c r="E3372" s="3" t="s">
        <v>1187</v>
      </c>
      <c r="F3372" s="4">
        <v>25.96</v>
      </c>
      <c r="G3372" s="3" t="s">
        <v>17</v>
      </c>
      <c r="H3372" s="3" t="str">
        <f t="shared" si="53"/>
        <v>Morning</v>
      </c>
      <c r="I3372" s="3">
        <f t="shared" si="54"/>
        <v>3</v>
      </c>
      <c r="J3372" s="3">
        <f t="shared" si="55"/>
        <v>3</v>
      </c>
    </row>
    <row r="3373" spans="1:10" ht="14.25" customHeight="1" x14ac:dyDescent="0.45">
      <c r="A3373" s="5">
        <v>45721</v>
      </c>
      <c r="B3373" s="1">
        <v>45721.417526574071</v>
      </c>
      <c r="C3373" s="3">
        <f t="shared" si="52"/>
        <v>10</v>
      </c>
      <c r="D3373" s="3" t="s">
        <v>4</v>
      </c>
      <c r="E3373" s="3" t="s">
        <v>1218</v>
      </c>
      <c r="F3373" s="4">
        <v>25.96</v>
      </c>
      <c r="G3373" s="3" t="s">
        <v>17</v>
      </c>
      <c r="H3373" s="3" t="str">
        <f t="shared" si="53"/>
        <v>Morning</v>
      </c>
      <c r="I3373" s="3">
        <f t="shared" si="54"/>
        <v>3</v>
      </c>
      <c r="J3373" s="3">
        <f t="shared" si="55"/>
        <v>3</v>
      </c>
    </row>
    <row r="3374" spans="1:10" ht="14.25" customHeight="1" x14ac:dyDescent="0.45">
      <c r="A3374" s="5">
        <v>45721</v>
      </c>
      <c r="B3374" s="1">
        <v>45721.418105289355</v>
      </c>
      <c r="C3374" s="3">
        <f t="shared" si="52"/>
        <v>10</v>
      </c>
      <c r="D3374" s="3" t="s">
        <v>4</v>
      </c>
      <c r="E3374" s="3" t="s">
        <v>1218</v>
      </c>
      <c r="F3374" s="4">
        <v>25.96</v>
      </c>
      <c r="G3374" s="3" t="s">
        <v>17</v>
      </c>
      <c r="H3374" s="3" t="str">
        <f t="shared" si="53"/>
        <v>Morning</v>
      </c>
      <c r="I3374" s="3">
        <f t="shared" si="54"/>
        <v>3</v>
      </c>
      <c r="J3374" s="3">
        <f t="shared" si="55"/>
        <v>3</v>
      </c>
    </row>
    <row r="3375" spans="1:10" ht="14.25" customHeight="1" x14ac:dyDescent="0.45">
      <c r="A3375" s="5">
        <v>45721</v>
      </c>
      <c r="B3375" s="1">
        <v>45721.424195844906</v>
      </c>
      <c r="C3375" s="3">
        <f t="shared" si="52"/>
        <v>10</v>
      </c>
      <c r="D3375" s="3" t="s">
        <v>4</v>
      </c>
      <c r="E3375" s="3" t="s">
        <v>1281</v>
      </c>
      <c r="F3375" s="4">
        <v>35.76</v>
      </c>
      <c r="G3375" s="3" t="s">
        <v>49</v>
      </c>
      <c r="H3375" s="3" t="str">
        <f t="shared" si="53"/>
        <v>Morning</v>
      </c>
      <c r="I3375" s="3">
        <f t="shared" si="54"/>
        <v>3</v>
      </c>
      <c r="J3375" s="3">
        <f t="shared" si="55"/>
        <v>3</v>
      </c>
    </row>
    <row r="3376" spans="1:10" ht="14.25" customHeight="1" x14ac:dyDescent="0.45">
      <c r="A3376" s="5">
        <v>45721</v>
      </c>
      <c r="B3376" s="1">
        <v>45721.444847465275</v>
      </c>
      <c r="C3376" s="3">
        <f t="shared" si="52"/>
        <v>10</v>
      </c>
      <c r="D3376" s="3" t="s">
        <v>4</v>
      </c>
      <c r="E3376" s="3" t="s">
        <v>1268</v>
      </c>
      <c r="F3376" s="4">
        <v>30.86</v>
      </c>
      <c r="G3376" s="3" t="s">
        <v>20</v>
      </c>
      <c r="H3376" s="3" t="str">
        <f t="shared" si="53"/>
        <v>Morning</v>
      </c>
      <c r="I3376" s="3">
        <f t="shared" si="54"/>
        <v>3</v>
      </c>
      <c r="J3376" s="3">
        <f t="shared" si="55"/>
        <v>3</v>
      </c>
    </row>
    <row r="3377" spans="1:10" ht="14.25" customHeight="1" x14ac:dyDescent="0.45">
      <c r="A3377" s="5">
        <v>45721</v>
      </c>
      <c r="B3377" s="1">
        <v>45721.464254259263</v>
      </c>
      <c r="C3377" s="3">
        <f t="shared" si="52"/>
        <v>11</v>
      </c>
      <c r="D3377" s="3" t="s">
        <v>4</v>
      </c>
      <c r="E3377" s="3" t="s">
        <v>1204</v>
      </c>
      <c r="F3377" s="4">
        <v>35.76</v>
      </c>
      <c r="G3377" s="3" t="s">
        <v>49</v>
      </c>
      <c r="H3377" s="3" t="str">
        <f t="shared" si="53"/>
        <v>Morning</v>
      </c>
      <c r="I3377" s="3">
        <f t="shared" si="54"/>
        <v>3</v>
      </c>
      <c r="J3377" s="3">
        <f t="shared" si="55"/>
        <v>3</v>
      </c>
    </row>
    <row r="3378" spans="1:10" ht="14.25" customHeight="1" x14ac:dyDescent="0.45">
      <c r="A3378" s="5">
        <v>45721</v>
      </c>
      <c r="B3378" s="1">
        <v>45721.465904687502</v>
      </c>
      <c r="C3378" s="3">
        <f t="shared" si="52"/>
        <v>11</v>
      </c>
      <c r="D3378" s="3" t="s">
        <v>4</v>
      </c>
      <c r="E3378" s="3" t="s">
        <v>1282</v>
      </c>
      <c r="F3378" s="4">
        <v>35.76</v>
      </c>
      <c r="G3378" s="3" t="s">
        <v>24</v>
      </c>
      <c r="H3378" s="3" t="str">
        <f t="shared" si="53"/>
        <v>Morning</v>
      </c>
      <c r="I3378" s="3">
        <f t="shared" si="54"/>
        <v>3</v>
      </c>
      <c r="J3378" s="3">
        <f t="shared" si="55"/>
        <v>3</v>
      </c>
    </row>
    <row r="3379" spans="1:10" ht="14.25" customHeight="1" x14ac:dyDescent="0.45">
      <c r="A3379" s="5">
        <v>45721</v>
      </c>
      <c r="B3379" s="1">
        <v>45721.485314606478</v>
      </c>
      <c r="C3379" s="3">
        <f t="shared" si="52"/>
        <v>11</v>
      </c>
      <c r="D3379" s="3" t="s">
        <v>4</v>
      </c>
      <c r="E3379" s="3" t="s">
        <v>1218</v>
      </c>
      <c r="F3379" s="4">
        <v>25.96</v>
      </c>
      <c r="G3379" s="3" t="s">
        <v>17</v>
      </c>
      <c r="H3379" s="3" t="str">
        <f t="shared" si="53"/>
        <v>Morning</v>
      </c>
      <c r="I3379" s="3">
        <f t="shared" si="54"/>
        <v>3</v>
      </c>
      <c r="J3379" s="3">
        <f t="shared" si="55"/>
        <v>3</v>
      </c>
    </row>
    <row r="3380" spans="1:10" ht="14.25" customHeight="1" x14ac:dyDescent="0.45">
      <c r="A3380" s="5">
        <v>45721</v>
      </c>
      <c r="B3380" s="1">
        <v>45721.487065150461</v>
      </c>
      <c r="C3380" s="3">
        <f t="shared" si="52"/>
        <v>11</v>
      </c>
      <c r="D3380" s="3" t="s">
        <v>4</v>
      </c>
      <c r="E3380" s="3" t="s">
        <v>1187</v>
      </c>
      <c r="F3380" s="4">
        <v>25.96</v>
      </c>
      <c r="G3380" s="3" t="s">
        <v>17</v>
      </c>
      <c r="H3380" s="3" t="str">
        <f t="shared" si="53"/>
        <v>Morning</v>
      </c>
      <c r="I3380" s="3">
        <f t="shared" si="54"/>
        <v>3</v>
      </c>
      <c r="J3380" s="3">
        <f t="shared" si="55"/>
        <v>3</v>
      </c>
    </row>
    <row r="3381" spans="1:10" ht="14.25" customHeight="1" x14ac:dyDescent="0.45">
      <c r="A3381" s="5">
        <v>45721</v>
      </c>
      <c r="B3381" s="1">
        <v>45721.508984594904</v>
      </c>
      <c r="C3381" s="3">
        <f t="shared" si="52"/>
        <v>12</v>
      </c>
      <c r="D3381" s="3" t="s">
        <v>4</v>
      </c>
      <c r="E3381" s="3" t="s">
        <v>1130</v>
      </c>
      <c r="F3381" s="4">
        <v>25.96</v>
      </c>
      <c r="G3381" s="3" t="s">
        <v>17</v>
      </c>
      <c r="H3381" s="3" t="str">
        <f t="shared" si="53"/>
        <v>Afternoon</v>
      </c>
      <c r="I3381" s="3">
        <f t="shared" si="54"/>
        <v>3</v>
      </c>
      <c r="J3381" s="3">
        <f t="shared" si="55"/>
        <v>3</v>
      </c>
    </row>
    <row r="3382" spans="1:10" ht="14.25" customHeight="1" x14ac:dyDescent="0.45">
      <c r="A3382" s="5">
        <v>45721</v>
      </c>
      <c r="B3382" s="1">
        <v>45721.630447025462</v>
      </c>
      <c r="C3382" s="3">
        <f t="shared" si="52"/>
        <v>15</v>
      </c>
      <c r="D3382" s="3" t="s">
        <v>4</v>
      </c>
      <c r="E3382" s="3" t="s">
        <v>1211</v>
      </c>
      <c r="F3382" s="4">
        <v>35.76</v>
      </c>
      <c r="G3382" s="3" t="s">
        <v>13</v>
      </c>
      <c r="H3382" s="3" t="str">
        <f t="shared" si="53"/>
        <v>Afternoon</v>
      </c>
      <c r="I3382" s="3">
        <f t="shared" si="54"/>
        <v>3</v>
      </c>
      <c r="J3382" s="3">
        <f t="shared" si="55"/>
        <v>3</v>
      </c>
    </row>
    <row r="3383" spans="1:10" ht="14.25" customHeight="1" x14ac:dyDescent="0.45">
      <c r="A3383" s="5">
        <v>45721</v>
      </c>
      <c r="B3383" s="1">
        <v>45721.639998055558</v>
      </c>
      <c r="C3383" s="3">
        <f t="shared" si="52"/>
        <v>15</v>
      </c>
      <c r="D3383" s="3" t="s">
        <v>4</v>
      </c>
      <c r="E3383" s="3" t="s">
        <v>1184</v>
      </c>
      <c r="F3383" s="4">
        <v>35.76</v>
      </c>
      <c r="G3383" s="3" t="s">
        <v>13</v>
      </c>
      <c r="H3383" s="3" t="str">
        <f t="shared" si="53"/>
        <v>Afternoon</v>
      </c>
      <c r="I3383" s="3">
        <f t="shared" si="54"/>
        <v>3</v>
      </c>
      <c r="J3383" s="3">
        <f t="shared" si="55"/>
        <v>3</v>
      </c>
    </row>
    <row r="3384" spans="1:10" ht="14.25" customHeight="1" x14ac:dyDescent="0.45">
      <c r="A3384" s="5">
        <v>45721</v>
      </c>
      <c r="B3384" s="1">
        <v>45721.64249322917</v>
      </c>
      <c r="C3384" s="3">
        <f t="shared" si="52"/>
        <v>15</v>
      </c>
      <c r="D3384" s="3" t="s">
        <v>4</v>
      </c>
      <c r="E3384" s="3" t="s">
        <v>1185</v>
      </c>
      <c r="F3384" s="4">
        <v>35.76</v>
      </c>
      <c r="G3384" s="3" t="s">
        <v>15</v>
      </c>
      <c r="H3384" s="3" t="str">
        <f t="shared" si="53"/>
        <v>Afternoon</v>
      </c>
      <c r="I3384" s="3">
        <f t="shared" si="54"/>
        <v>3</v>
      </c>
      <c r="J3384" s="3">
        <f t="shared" si="55"/>
        <v>3</v>
      </c>
    </row>
    <row r="3385" spans="1:10" ht="14.25" customHeight="1" x14ac:dyDescent="0.45">
      <c r="A3385" s="5">
        <v>45721</v>
      </c>
      <c r="B3385" s="1">
        <v>45721.715242939812</v>
      </c>
      <c r="C3385" s="3">
        <f t="shared" si="52"/>
        <v>17</v>
      </c>
      <c r="D3385" s="3" t="s">
        <v>4</v>
      </c>
      <c r="E3385" s="3" t="s">
        <v>1242</v>
      </c>
      <c r="F3385" s="4">
        <v>30.86</v>
      </c>
      <c r="G3385" s="3" t="s">
        <v>20</v>
      </c>
      <c r="H3385" s="3" t="str">
        <f t="shared" si="53"/>
        <v>Night</v>
      </c>
      <c r="I3385" s="3">
        <f t="shared" si="54"/>
        <v>3</v>
      </c>
      <c r="J3385" s="3">
        <f t="shared" si="55"/>
        <v>3</v>
      </c>
    </row>
    <row r="3386" spans="1:10" ht="14.25" customHeight="1" x14ac:dyDescent="0.45">
      <c r="A3386" s="5">
        <v>45721</v>
      </c>
      <c r="B3386" s="1">
        <v>45721.71971701389</v>
      </c>
      <c r="C3386" s="3">
        <f t="shared" si="52"/>
        <v>17</v>
      </c>
      <c r="D3386" s="3" t="s">
        <v>4</v>
      </c>
      <c r="E3386" s="3" t="s">
        <v>1283</v>
      </c>
      <c r="F3386" s="4">
        <v>21.06</v>
      </c>
      <c r="G3386" s="3" t="s">
        <v>41</v>
      </c>
      <c r="H3386" s="3" t="str">
        <f t="shared" si="53"/>
        <v>Night</v>
      </c>
      <c r="I3386" s="3">
        <f t="shared" si="54"/>
        <v>3</v>
      </c>
      <c r="J3386" s="3">
        <f t="shared" si="55"/>
        <v>3</v>
      </c>
    </row>
    <row r="3387" spans="1:10" ht="14.25" customHeight="1" x14ac:dyDescent="0.45">
      <c r="A3387" s="5">
        <v>45721</v>
      </c>
      <c r="B3387" s="1">
        <v>45721.730334247688</v>
      </c>
      <c r="C3387" s="3">
        <f t="shared" si="52"/>
        <v>17</v>
      </c>
      <c r="D3387" s="3" t="s">
        <v>4</v>
      </c>
      <c r="E3387" s="3" t="s">
        <v>1211</v>
      </c>
      <c r="F3387" s="4">
        <v>35.76</v>
      </c>
      <c r="G3387" s="3" t="s">
        <v>13</v>
      </c>
      <c r="H3387" s="3" t="str">
        <f t="shared" si="53"/>
        <v>Night</v>
      </c>
      <c r="I3387" s="3">
        <f t="shared" si="54"/>
        <v>3</v>
      </c>
      <c r="J3387" s="3">
        <f t="shared" si="55"/>
        <v>3</v>
      </c>
    </row>
    <row r="3388" spans="1:10" ht="14.25" customHeight="1" x14ac:dyDescent="0.45">
      <c r="A3388" s="5">
        <v>45721</v>
      </c>
      <c r="B3388" s="1">
        <v>45721.759339918979</v>
      </c>
      <c r="C3388" s="3">
        <f t="shared" si="52"/>
        <v>18</v>
      </c>
      <c r="D3388" s="3" t="s">
        <v>4</v>
      </c>
      <c r="E3388" s="3" t="s">
        <v>1178</v>
      </c>
      <c r="F3388" s="4">
        <v>35.76</v>
      </c>
      <c r="G3388" s="3" t="s">
        <v>49</v>
      </c>
      <c r="H3388" s="3" t="str">
        <f t="shared" si="53"/>
        <v>Night</v>
      </c>
      <c r="I3388" s="3">
        <f t="shared" si="54"/>
        <v>3</v>
      </c>
      <c r="J3388" s="3">
        <f t="shared" si="55"/>
        <v>3</v>
      </c>
    </row>
    <row r="3389" spans="1:10" ht="14.25" customHeight="1" x14ac:dyDescent="0.45">
      <c r="A3389" s="5">
        <v>45721</v>
      </c>
      <c r="B3389" s="1">
        <v>45721.793713171297</v>
      </c>
      <c r="C3389" s="3">
        <f t="shared" si="52"/>
        <v>19</v>
      </c>
      <c r="D3389" s="3" t="s">
        <v>4</v>
      </c>
      <c r="E3389" s="3" t="s">
        <v>1284</v>
      </c>
      <c r="F3389" s="4">
        <v>35.76</v>
      </c>
      <c r="G3389" s="3" t="s">
        <v>24</v>
      </c>
      <c r="H3389" s="3" t="str">
        <f t="shared" si="53"/>
        <v>Night</v>
      </c>
      <c r="I3389" s="3">
        <f t="shared" si="54"/>
        <v>3</v>
      </c>
      <c r="J3389" s="3">
        <f t="shared" si="55"/>
        <v>3</v>
      </c>
    </row>
    <row r="3390" spans="1:10" ht="14.25" customHeight="1" x14ac:dyDescent="0.45">
      <c r="A3390" s="5">
        <v>45722</v>
      </c>
      <c r="B3390" s="1">
        <v>45722.398371481482</v>
      </c>
      <c r="C3390" s="3">
        <f t="shared" si="52"/>
        <v>9</v>
      </c>
      <c r="D3390" s="3" t="s">
        <v>4</v>
      </c>
      <c r="E3390" s="3" t="s">
        <v>1230</v>
      </c>
      <c r="F3390" s="4">
        <v>35.76</v>
      </c>
      <c r="G3390" s="3" t="s">
        <v>15</v>
      </c>
      <c r="H3390" s="3" t="str">
        <f t="shared" si="53"/>
        <v>Morning</v>
      </c>
      <c r="I3390" s="3">
        <f t="shared" si="54"/>
        <v>4</v>
      </c>
      <c r="J3390" s="3">
        <f t="shared" si="55"/>
        <v>3</v>
      </c>
    </row>
    <row r="3391" spans="1:10" ht="14.25" customHeight="1" x14ac:dyDescent="0.45">
      <c r="A3391" s="5">
        <v>45722</v>
      </c>
      <c r="B3391" s="1">
        <v>45722.399918229166</v>
      </c>
      <c r="C3391" s="3">
        <f t="shared" si="52"/>
        <v>9</v>
      </c>
      <c r="D3391" s="3" t="s">
        <v>4</v>
      </c>
      <c r="E3391" s="3" t="s">
        <v>1227</v>
      </c>
      <c r="F3391" s="4">
        <v>21.06</v>
      </c>
      <c r="G3391" s="3" t="s">
        <v>41</v>
      </c>
      <c r="H3391" s="3" t="str">
        <f t="shared" si="53"/>
        <v>Morning</v>
      </c>
      <c r="I3391" s="3">
        <f t="shared" si="54"/>
        <v>4</v>
      </c>
      <c r="J3391" s="3">
        <f t="shared" si="55"/>
        <v>3</v>
      </c>
    </row>
    <row r="3392" spans="1:10" ht="14.25" customHeight="1" x14ac:dyDescent="0.45">
      <c r="A3392" s="5">
        <v>45722</v>
      </c>
      <c r="B3392" s="1">
        <v>45722.450056793983</v>
      </c>
      <c r="C3392" s="3">
        <f t="shared" si="52"/>
        <v>10</v>
      </c>
      <c r="D3392" s="3" t="s">
        <v>4</v>
      </c>
      <c r="E3392" s="3" t="s">
        <v>1227</v>
      </c>
      <c r="F3392" s="4">
        <v>30.86</v>
      </c>
      <c r="G3392" s="3" t="s">
        <v>20</v>
      </c>
      <c r="H3392" s="3" t="str">
        <f t="shared" si="53"/>
        <v>Morning</v>
      </c>
      <c r="I3392" s="3">
        <f t="shared" si="54"/>
        <v>4</v>
      </c>
      <c r="J3392" s="3">
        <f t="shared" si="55"/>
        <v>3</v>
      </c>
    </row>
    <row r="3393" spans="1:10" ht="14.25" customHeight="1" x14ac:dyDescent="0.45">
      <c r="A3393" s="5">
        <v>45722</v>
      </c>
      <c r="B3393" s="1">
        <v>45722.456103761571</v>
      </c>
      <c r="C3393" s="3">
        <f t="shared" si="52"/>
        <v>10</v>
      </c>
      <c r="D3393" s="3" t="s">
        <v>4</v>
      </c>
      <c r="E3393" s="3" t="s">
        <v>1183</v>
      </c>
      <c r="F3393" s="4">
        <v>25.96</v>
      </c>
      <c r="G3393" s="3" t="s">
        <v>17</v>
      </c>
      <c r="H3393" s="3" t="str">
        <f t="shared" si="53"/>
        <v>Morning</v>
      </c>
      <c r="I3393" s="3">
        <f t="shared" si="54"/>
        <v>4</v>
      </c>
      <c r="J3393" s="3">
        <f t="shared" si="55"/>
        <v>3</v>
      </c>
    </row>
    <row r="3394" spans="1:10" ht="14.25" customHeight="1" x14ac:dyDescent="0.45">
      <c r="A3394" s="5">
        <v>45722</v>
      </c>
      <c r="B3394" s="1">
        <v>45722.456655451388</v>
      </c>
      <c r="C3394" s="3">
        <f t="shared" si="52"/>
        <v>10</v>
      </c>
      <c r="D3394" s="3" t="s">
        <v>4</v>
      </c>
      <c r="E3394" s="3" t="s">
        <v>1183</v>
      </c>
      <c r="F3394" s="4">
        <v>25.96</v>
      </c>
      <c r="G3394" s="3" t="s">
        <v>17</v>
      </c>
      <c r="H3394" s="3" t="str">
        <f t="shared" si="53"/>
        <v>Morning</v>
      </c>
      <c r="I3394" s="3">
        <f t="shared" si="54"/>
        <v>4</v>
      </c>
      <c r="J3394" s="3">
        <f t="shared" si="55"/>
        <v>3</v>
      </c>
    </row>
    <row r="3395" spans="1:10" ht="14.25" customHeight="1" x14ac:dyDescent="0.45">
      <c r="A3395" s="5">
        <v>45722</v>
      </c>
      <c r="B3395" s="1">
        <v>45722.462310462965</v>
      </c>
      <c r="C3395" s="3">
        <f t="shared" si="52"/>
        <v>11</v>
      </c>
      <c r="D3395" s="3" t="s">
        <v>4</v>
      </c>
      <c r="E3395" s="3" t="s">
        <v>1218</v>
      </c>
      <c r="F3395" s="4">
        <v>25.96</v>
      </c>
      <c r="G3395" s="3" t="s">
        <v>17</v>
      </c>
      <c r="H3395" s="3" t="str">
        <f t="shared" si="53"/>
        <v>Morning</v>
      </c>
      <c r="I3395" s="3">
        <f t="shared" si="54"/>
        <v>4</v>
      </c>
      <c r="J3395" s="3">
        <f t="shared" si="55"/>
        <v>3</v>
      </c>
    </row>
    <row r="3396" spans="1:10" ht="14.25" customHeight="1" x14ac:dyDescent="0.45">
      <c r="A3396" s="5">
        <v>45722</v>
      </c>
      <c r="B3396" s="1">
        <v>45722.470578912034</v>
      </c>
      <c r="C3396" s="3">
        <f t="shared" si="52"/>
        <v>11</v>
      </c>
      <c r="D3396" s="3" t="s">
        <v>4</v>
      </c>
      <c r="E3396" s="3" t="s">
        <v>1285</v>
      </c>
      <c r="F3396" s="4">
        <v>35.76</v>
      </c>
      <c r="G3396" s="3" t="s">
        <v>49</v>
      </c>
      <c r="H3396" s="3" t="str">
        <f t="shared" si="53"/>
        <v>Morning</v>
      </c>
      <c r="I3396" s="3">
        <f t="shared" si="54"/>
        <v>4</v>
      </c>
      <c r="J3396" s="3">
        <f t="shared" si="55"/>
        <v>3</v>
      </c>
    </row>
    <row r="3397" spans="1:10" ht="14.25" customHeight="1" x14ac:dyDescent="0.45">
      <c r="A3397" s="5">
        <v>45722</v>
      </c>
      <c r="B3397" s="1">
        <v>45722.577466446761</v>
      </c>
      <c r="C3397" s="3">
        <f t="shared" si="52"/>
        <v>13</v>
      </c>
      <c r="D3397" s="3" t="s">
        <v>4</v>
      </c>
      <c r="E3397" s="3" t="s">
        <v>1235</v>
      </c>
      <c r="F3397" s="4">
        <v>35.76</v>
      </c>
      <c r="G3397" s="3" t="s">
        <v>13</v>
      </c>
      <c r="H3397" s="3" t="str">
        <f t="shared" si="53"/>
        <v>Afternoon</v>
      </c>
      <c r="I3397" s="3">
        <f t="shared" si="54"/>
        <v>4</v>
      </c>
      <c r="J3397" s="3">
        <f t="shared" si="55"/>
        <v>3</v>
      </c>
    </row>
    <row r="3398" spans="1:10" ht="14.25" customHeight="1" x14ac:dyDescent="0.45">
      <c r="A3398" s="5">
        <v>45722</v>
      </c>
      <c r="B3398" s="1">
        <v>45722.671380821761</v>
      </c>
      <c r="C3398" s="3">
        <f t="shared" si="52"/>
        <v>16</v>
      </c>
      <c r="D3398" s="3" t="s">
        <v>4</v>
      </c>
      <c r="E3398" s="3" t="s">
        <v>1236</v>
      </c>
      <c r="F3398" s="4">
        <v>30.86</v>
      </c>
      <c r="G3398" s="3" t="s">
        <v>20</v>
      </c>
      <c r="H3398" s="3" t="str">
        <f t="shared" si="53"/>
        <v>Afternoon</v>
      </c>
      <c r="I3398" s="3">
        <f t="shared" si="54"/>
        <v>4</v>
      </c>
      <c r="J3398" s="3">
        <f t="shared" si="55"/>
        <v>3</v>
      </c>
    </row>
    <row r="3399" spans="1:10" ht="14.25" customHeight="1" x14ac:dyDescent="0.45">
      <c r="A3399" s="5">
        <v>45722</v>
      </c>
      <c r="B3399" s="1">
        <v>45722.742490833334</v>
      </c>
      <c r="C3399" s="3">
        <f t="shared" si="52"/>
        <v>17</v>
      </c>
      <c r="D3399" s="3" t="s">
        <v>4</v>
      </c>
      <c r="E3399" s="3" t="s">
        <v>1183</v>
      </c>
      <c r="F3399" s="4">
        <v>35.76</v>
      </c>
      <c r="G3399" s="3" t="s">
        <v>24</v>
      </c>
      <c r="H3399" s="3" t="str">
        <f t="shared" si="53"/>
        <v>Night</v>
      </c>
      <c r="I3399" s="3">
        <f t="shared" si="54"/>
        <v>4</v>
      </c>
      <c r="J3399" s="3">
        <f t="shared" si="55"/>
        <v>3</v>
      </c>
    </row>
    <row r="3400" spans="1:10" ht="14.25" customHeight="1" x14ac:dyDescent="0.45">
      <c r="A3400" s="5">
        <v>45722</v>
      </c>
      <c r="B3400" s="1">
        <v>45722.768885694444</v>
      </c>
      <c r="C3400" s="3">
        <f t="shared" si="52"/>
        <v>18</v>
      </c>
      <c r="D3400" s="3" t="s">
        <v>4</v>
      </c>
      <c r="E3400" s="3" t="s">
        <v>1178</v>
      </c>
      <c r="F3400" s="4">
        <v>35.76</v>
      </c>
      <c r="G3400" s="3" t="s">
        <v>49</v>
      </c>
      <c r="H3400" s="3" t="str">
        <f t="shared" si="53"/>
        <v>Night</v>
      </c>
      <c r="I3400" s="3">
        <f t="shared" si="54"/>
        <v>4</v>
      </c>
      <c r="J3400" s="3">
        <f t="shared" si="55"/>
        <v>3</v>
      </c>
    </row>
    <row r="3401" spans="1:10" ht="14.25" customHeight="1" x14ac:dyDescent="0.45">
      <c r="A3401" s="5">
        <v>45722</v>
      </c>
      <c r="B3401" s="1">
        <v>45722.807068506947</v>
      </c>
      <c r="C3401" s="3">
        <f t="shared" si="52"/>
        <v>19</v>
      </c>
      <c r="D3401" s="3" t="s">
        <v>4</v>
      </c>
      <c r="E3401" s="3" t="s">
        <v>1173</v>
      </c>
      <c r="F3401" s="4">
        <v>30.86</v>
      </c>
      <c r="G3401" s="3" t="s">
        <v>20</v>
      </c>
      <c r="H3401" s="3" t="str">
        <f t="shared" si="53"/>
        <v>Night</v>
      </c>
      <c r="I3401" s="3">
        <f t="shared" si="54"/>
        <v>4</v>
      </c>
      <c r="J3401" s="3">
        <f t="shared" si="55"/>
        <v>3</v>
      </c>
    </row>
    <row r="3402" spans="1:10" ht="14.25" customHeight="1" x14ac:dyDescent="0.45">
      <c r="A3402" s="5">
        <v>45723</v>
      </c>
      <c r="B3402" s="1">
        <v>45723.295628715277</v>
      </c>
      <c r="C3402" s="3">
        <f t="shared" si="52"/>
        <v>7</v>
      </c>
      <c r="D3402" s="3" t="s">
        <v>4</v>
      </c>
      <c r="E3402" s="3" t="s">
        <v>1181</v>
      </c>
      <c r="F3402" s="4">
        <v>35.76</v>
      </c>
      <c r="G3402" s="3" t="s">
        <v>49</v>
      </c>
      <c r="H3402" s="3" t="str">
        <f t="shared" si="53"/>
        <v>Morning</v>
      </c>
      <c r="I3402" s="3">
        <f t="shared" si="54"/>
        <v>5</v>
      </c>
      <c r="J3402" s="3">
        <f t="shared" si="55"/>
        <v>3</v>
      </c>
    </row>
    <row r="3403" spans="1:10" ht="14.25" customHeight="1" x14ac:dyDescent="0.45">
      <c r="A3403" s="5">
        <v>45723</v>
      </c>
      <c r="B3403" s="1">
        <v>45723.364709340276</v>
      </c>
      <c r="C3403" s="3">
        <f t="shared" si="52"/>
        <v>8</v>
      </c>
      <c r="D3403" s="3" t="s">
        <v>4</v>
      </c>
      <c r="E3403" s="3" t="s">
        <v>1130</v>
      </c>
      <c r="F3403" s="4">
        <v>25.96</v>
      </c>
      <c r="G3403" s="3" t="s">
        <v>17</v>
      </c>
      <c r="H3403" s="3" t="str">
        <f t="shared" si="53"/>
        <v>Morning</v>
      </c>
      <c r="I3403" s="3">
        <f t="shared" si="54"/>
        <v>5</v>
      </c>
      <c r="J3403" s="3">
        <f t="shared" si="55"/>
        <v>3</v>
      </c>
    </row>
    <row r="3404" spans="1:10" ht="14.25" customHeight="1" x14ac:dyDescent="0.45">
      <c r="A3404" s="5">
        <v>45723</v>
      </c>
      <c r="B3404" s="1">
        <v>45723.365322083337</v>
      </c>
      <c r="C3404" s="3">
        <f t="shared" si="52"/>
        <v>8</v>
      </c>
      <c r="D3404" s="3" t="s">
        <v>4</v>
      </c>
      <c r="E3404" s="3" t="s">
        <v>1130</v>
      </c>
      <c r="F3404" s="4">
        <v>25.96</v>
      </c>
      <c r="G3404" s="3" t="s">
        <v>17</v>
      </c>
      <c r="H3404" s="3" t="str">
        <f t="shared" si="53"/>
        <v>Morning</v>
      </c>
      <c r="I3404" s="3">
        <f t="shared" si="54"/>
        <v>5</v>
      </c>
      <c r="J3404" s="3">
        <f t="shared" si="55"/>
        <v>3</v>
      </c>
    </row>
    <row r="3405" spans="1:10" ht="14.25" customHeight="1" x14ac:dyDescent="0.45">
      <c r="A3405" s="5">
        <v>45723</v>
      </c>
      <c r="B3405" s="1">
        <v>45723.376861018522</v>
      </c>
      <c r="C3405" s="3">
        <f t="shared" si="52"/>
        <v>9</v>
      </c>
      <c r="D3405" s="3" t="s">
        <v>4</v>
      </c>
      <c r="E3405" s="3" t="s">
        <v>1183</v>
      </c>
      <c r="F3405" s="4">
        <v>25.96</v>
      </c>
      <c r="G3405" s="3" t="s">
        <v>17</v>
      </c>
      <c r="H3405" s="3" t="str">
        <f t="shared" si="53"/>
        <v>Morning</v>
      </c>
      <c r="I3405" s="3">
        <f t="shared" si="54"/>
        <v>5</v>
      </c>
      <c r="J3405" s="3">
        <f t="shared" si="55"/>
        <v>3</v>
      </c>
    </row>
    <row r="3406" spans="1:10" ht="14.25" customHeight="1" x14ac:dyDescent="0.45">
      <c r="A3406" s="5">
        <v>45723</v>
      </c>
      <c r="B3406" s="1">
        <v>45723.423587164354</v>
      </c>
      <c r="C3406" s="3">
        <f t="shared" si="52"/>
        <v>10</v>
      </c>
      <c r="D3406" s="3" t="s">
        <v>4</v>
      </c>
      <c r="E3406" s="3" t="s">
        <v>1175</v>
      </c>
      <c r="F3406" s="4">
        <v>35.76</v>
      </c>
      <c r="G3406" s="3" t="s">
        <v>15</v>
      </c>
      <c r="H3406" s="3" t="str">
        <f t="shared" si="53"/>
        <v>Morning</v>
      </c>
      <c r="I3406" s="3">
        <f t="shared" si="54"/>
        <v>5</v>
      </c>
      <c r="J3406" s="3">
        <f t="shared" si="55"/>
        <v>3</v>
      </c>
    </row>
    <row r="3407" spans="1:10" ht="14.25" customHeight="1" x14ac:dyDescent="0.45">
      <c r="A3407" s="5">
        <v>45723</v>
      </c>
      <c r="B3407" s="1">
        <v>45723.435126597222</v>
      </c>
      <c r="C3407" s="3">
        <f t="shared" si="52"/>
        <v>10</v>
      </c>
      <c r="D3407" s="3" t="s">
        <v>4</v>
      </c>
      <c r="E3407" s="3" t="s">
        <v>1286</v>
      </c>
      <c r="F3407" s="4">
        <v>30.86</v>
      </c>
      <c r="G3407" s="3" t="s">
        <v>20</v>
      </c>
      <c r="H3407" s="3" t="str">
        <f t="shared" si="53"/>
        <v>Morning</v>
      </c>
      <c r="I3407" s="3">
        <f t="shared" si="54"/>
        <v>5</v>
      </c>
      <c r="J3407" s="3">
        <f t="shared" si="55"/>
        <v>3</v>
      </c>
    </row>
    <row r="3408" spans="1:10" ht="14.25" customHeight="1" x14ac:dyDescent="0.45">
      <c r="A3408" s="5">
        <v>45723</v>
      </c>
      <c r="B3408" s="1">
        <v>45723.435793298609</v>
      </c>
      <c r="C3408" s="3">
        <f t="shared" si="52"/>
        <v>10</v>
      </c>
      <c r="D3408" s="3" t="s">
        <v>4</v>
      </c>
      <c r="E3408" s="3" t="s">
        <v>1286</v>
      </c>
      <c r="F3408" s="4">
        <v>30.86</v>
      </c>
      <c r="G3408" s="3" t="s">
        <v>20</v>
      </c>
      <c r="H3408" s="3" t="str">
        <f t="shared" si="53"/>
        <v>Morning</v>
      </c>
      <c r="I3408" s="3">
        <f t="shared" si="54"/>
        <v>5</v>
      </c>
      <c r="J3408" s="3">
        <f t="shared" si="55"/>
        <v>3</v>
      </c>
    </row>
    <row r="3409" spans="1:10" ht="14.25" customHeight="1" x14ac:dyDescent="0.45">
      <c r="A3409" s="5">
        <v>45723</v>
      </c>
      <c r="B3409" s="1">
        <v>45723.445668877313</v>
      </c>
      <c r="C3409" s="3">
        <f t="shared" si="52"/>
        <v>10</v>
      </c>
      <c r="D3409" s="3" t="s">
        <v>4</v>
      </c>
      <c r="E3409" s="3" t="s">
        <v>1282</v>
      </c>
      <c r="F3409" s="4">
        <v>35.76</v>
      </c>
      <c r="G3409" s="3" t="s">
        <v>24</v>
      </c>
      <c r="H3409" s="3" t="str">
        <f t="shared" si="53"/>
        <v>Morning</v>
      </c>
      <c r="I3409" s="3">
        <f t="shared" si="54"/>
        <v>5</v>
      </c>
      <c r="J3409" s="3">
        <f t="shared" si="55"/>
        <v>3</v>
      </c>
    </row>
    <row r="3410" spans="1:10" ht="14.25" customHeight="1" x14ac:dyDescent="0.45">
      <c r="A3410" s="5">
        <v>45723</v>
      </c>
      <c r="B3410" s="1">
        <v>45723.493743680556</v>
      </c>
      <c r="C3410" s="3">
        <f t="shared" si="52"/>
        <v>11</v>
      </c>
      <c r="D3410" s="3" t="s">
        <v>4</v>
      </c>
      <c r="E3410" s="3" t="s">
        <v>1209</v>
      </c>
      <c r="F3410" s="4">
        <v>35.76</v>
      </c>
      <c r="G3410" s="3" t="s">
        <v>24</v>
      </c>
      <c r="H3410" s="3" t="str">
        <f t="shared" si="53"/>
        <v>Morning</v>
      </c>
      <c r="I3410" s="3">
        <f t="shared" si="54"/>
        <v>5</v>
      </c>
      <c r="J3410" s="3">
        <f t="shared" si="55"/>
        <v>3</v>
      </c>
    </row>
    <row r="3411" spans="1:10" ht="14.25" customHeight="1" x14ac:dyDescent="0.45">
      <c r="A3411" s="5">
        <v>45723</v>
      </c>
      <c r="B3411" s="1">
        <v>45723.502618599538</v>
      </c>
      <c r="C3411" s="3">
        <f t="shared" si="52"/>
        <v>12</v>
      </c>
      <c r="D3411" s="3" t="s">
        <v>4</v>
      </c>
      <c r="E3411" s="3" t="s">
        <v>1177</v>
      </c>
      <c r="F3411" s="4">
        <v>30.86</v>
      </c>
      <c r="G3411" s="3" t="s">
        <v>20</v>
      </c>
      <c r="H3411" s="3" t="str">
        <f t="shared" si="53"/>
        <v>Afternoon</v>
      </c>
      <c r="I3411" s="3">
        <f t="shared" si="54"/>
        <v>5</v>
      </c>
      <c r="J3411" s="3">
        <f t="shared" si="55"/>
        <v>3</v>
      </c>
    </row>
    <row r="3412" spans="1:10" ht="14.25" customHeight="1" x14ac:dyDescent="0.45">
      <c r="A3412" s="5">
        <v>45723</v>
      </c>
      <c r="B3412" s="1">
        <v>45723.572088483794</v>
      </c>
      <c r="C3412" s="3">
        <f t="shared" si="52"/>
        <v>13</v>
      </c>
      <c r="D3412" s="3" t="s">
        <v>4</v>
      </c>
      <c r="E3412" s="3" t="s">
        <v>1230</v>
      </c>
      <c r="F3412" s="4">
        <v>35.76</v>
      </c>
      <c r="G3412" s="3" t="s">
        <v>15</v>
      </c>
      <c r="H3412" s="3" t="str">
        <f t="shared" si="53"/>
        <v>Afternoon</v>
      </c>
      <c r="I3412" s="3">
        <f t="shared" si="54"/>
        <v>5</v>
      </c>
      <c r="J3412" s="3">
        <f t="shared" si="55"/>
        <v>3</v>
      </c>
    </row>
    <row r="3413" spans="1:10" ht="14.25" customHeight="1" x14ac:dyDescent="0.45">
      <c r="A3413" s="5">
        <v>45723</v>
      </c>
      <c r="B3413" s="1">
        <v>45723.580226909726</v>
      </c>
      <c r="C3413" s="3">
        <f t="shared" si="52"/>
        <v>13</v>
      </c>
      <c r="D3413" s="3" t="s">
        <v>4</v>
      </c>
      <c r="E3413" s="3" t="s">
        <v>1280</v>
      </c>
      <c r="F3413" s="4">
        <v>25.96</v>
      </c>
      <c r="G3413" s="3" t="s">
        <v>17</v>
      </c>
      <c r="H3413" s="3" t="str">
        <f t="shared" si="53"/>
        <v>Afternoon</v>
      </c>
      <c r="I3413" s="3">
        <f t="shared" si="54"/>
        <v>5</v>
      </c>
      <c r="J3413" s="3">
        <f t="shared" si="55"/>
        <v>3</v>
      </c>
    </row>
    <row r="3414" spans="1:10" ht="14.25" customHeight="1" x14ac:dyDescent="0.45">
      <c r="A3414" s="5">
        <v>45723</v>
      </c>
      <c r="B3414" s="1">
        <v>45723.620487962966</v>
      </c>
      <c r="C3414" s="3">
        <f t="shared" si="52"/>
        <v>14</v>
      </c>
      <c r="D3414" s="3" t="s">
        <v>4</v>
      </c>
      <c r="E3414" s="3" t="s">
        <v>1204</v>
      </c>
      <c r="F3414" s="4">
        <v>35.76</v>
      </c>
      <c r="G3414" s="3" t="s">
        <v>49</v>
      </c>
      <c r="H3414" s="3" t="str">
        <f t="shared" si="53"/>
        <v>Afternoon</v>
      </c>
      <c r="I3414" s="3">
        <f t="shared" si="54"/>
        <v>5</v>
      </c>
      <c r="J3414" s="3">
        <f t="shared" si="55"/>
        <v>3</v>
      </c>
    </row>
    <row r="3415" spans="1:10" ht="14.25" customHeight="1" x14ac:dyDescent="0.45">
      <c r="A3415" s="5">
        <v>45723</v>
      </c>
      <c r="B3415" s="1">
        <v>45723.631300057874</v>
      </c>
      <c r="C3415" s="3">
        <f t="shared" si="52"/>
        <v>15</v>
      </c>
      <c r="D3415" s="3" t="s">
        <v>4</v>
      </c>
      <c r="E3415" s="3" t="s">
        <v>1211</v>
      </c>
      <c r="F3415" s="4">
        <v>35.76</v>
      </c>
      <c r="G3415" s="3" t="s">
        <v>13</v>
      </c>
      <c r="H3415" s="3" t="str">
        <f t="shared" si="53"/>
        <v>Afternoon</v>
      </c>
      <c r="I3415" s="3">
        <f t="shared" si="54"/>
        <v>5</v>
      </c>
      <c r="J3415" s="3">
        <f t="shared" si="55"/>
        <v>3</v>
      </c>
    </row>
    <row r="3416" spans="1:10" ht="14.25" customHeight="1" x14ac:dyDescent="0.45">
      <c r="A3416" s="5">
        <v>45723</v>
      </c>
      <c r="B3416" s="1">
        <v>45723.661724409722</v>
      </c>
      <c r="C3416" s="3">
        <f t="shared" si="52"/>
        <v>15</v>
      </c>
      <c r="D3416" s="3" t="s">
        <v>4</v>
      </c>
      <c r="E3416" s="3" t="s">
        <v>1184</v>
      </c>
      <c r="F3416" s="4">
        <v>35.76</v>
      </c>
      <c r="G3416" s="3" t="s">
        <v>13</v>
      </c>
      <c r="H3416" s="3" t="str">
        <f t="shared" si="53"/>
        <v>Afternoon</v>
      </c>
      <c r="I3416" s="3">
        <f t="shared" si="54"/>
        <v>5</v>
      </c>
      <c r="J3416" s="3">
        <f t="shared" si="55"/>
        <v>3</v>
      </c>
    </row>
    <row r="3417" spans="1:10" ht="14.25" customHeight="1" x14ac:dyDescent="0.45">
      <c r="A3417" s="5">
        <v>45723</v>
      </c>
      <c r="B3417" s="1">
        <v>45723.715616724534</v>
      </c>
      <c r="C3417" s="3">
        <f t="shared" si="52"/>
        <v>17</v>
      </c>
      <c r="D3417" s="3" t="s">
        <v>4</v>
      </c>
      <c r="E3417" s="3" t="s">
        <v>1211</v>
      </c>
      <c r="F3417" s="4">
        <v>35.76</v>
      </c>
      <c r="G3417" s="3" t="s">
        <v>13</v>
      </c>
      <c r="H3417" s="3" t="str">
        <f t="shared" si="53"/>
        <v>Night</v>
      </c>
      <c r="I3417" s="3">
        <f t="shared" si="54"/>
        <v>5</v>
      </c>
      <c r="J3417" s="3">
        <f t="shared" si="55"/>
        <v>3</v>
      </c>
    </row>
    <row r="3418" spans="1:10" ht="14.25" customHeight="1" x14ac:dyDescent="0.45">
      <c r="A3418" s="5">
        <v>45723</v>
      </c>
      <c r="B3418" s="1">
        <v>45723.716939907405</v>
      </c>
      <c r="C3418" s="3">
        <f t="shared" si="52"/>
        <v>17</v>
      </c>
      <c r="D3418" s="3" t="s">
        <v>4</v>
      </c>
      <c r="E3418" s="3" t="s">
        <v>1185</v>
      </c>
      <c r="F3418" s="4">
        <v>35.76</v>
      </c>
      <c r="G3418" s="3" t="s">
        <v>15</v>
      </c>
      <c r="H3418" s="3" t="str">
        <f t="shared" si="53"/>
        <v>Night</v>
      </c>
      <c r="I3418" s="3">
        <f t="shared" si="54"/>
        <v>5</v>
      </c>
      <c r="J3418" s="3">
        <f t="shared" si="55"/>
        <v>3</v>
      </c>
    </row>
    <row r="3419" spans="1:10" ht="14.25" customHeight="1" x14ac:dyDescent="0.45">
      <c r="A3419" s="5">
        <v>45724</v>
      </c>
      <c r="B3419" s="1">
        <v>45724.391487777779</v>
      </c>
      <c r="C3419" s="3">
        <f t="shared" si="52"/>
        <v>9</v>
      </c>
      <c r="D3419" s="3" t="s">
        <v>4</v>
      </c>
      <c r="E3419" s="3" t="s">
        <v>1227</v>
      </c>
      <c r="F3419" s="4">
        <v>30.86</v>
      </c>
      <c r="G3419" s="3" t="s">
        <v>20</v>
      </c>
      <c r="H3419" s="3" t="str">
        <f t="shared" si="53"/>
        <v>Morning</v>
      </c>
      <c r="I3419" s="3">
        <f t="shared" si="54"/>
        <v>6</v>
      </c>
      <c r="J3419" s="3">
        <f t="shared" si="55"/>
        <v>3</v>
      </c>
    </row>
    <row r="3420" spans="1:10" ht="14.25" customHeight="1" x14ac:dyDescent="0.45">
      <c r="A3420" s="5">
        <v>45724</v>
      </c>
      <c r="B3420" s="1">
        <v>45724.404084490743</v>
      </c>
      <c r="C3420" s="3">
        <f t="shared" si="52"/>
        <v>9</v>
      </c>
      <c r="D3420" s="3" t="s">
        <v>4</v>
      </c>
      <c r="E3420" s="3" t="s">
        <v>1182</v>
      </c>
      <c r="F3420" s="4">
        <v>30.86</v>
      </c>
      <c r="G3420" s="3" t="s">
        <v>20</v>
      </c>
      <c r="H3420" s="3" t="str">
        <f t="shared" si="53"/>
        <v>Morning</v>
      </c>
      <c r="I3420" s="3">
        <f t="shared" si="54"/>
        <v>6</v>
      </c>
      <c r="J3420" s="3">
        <f t="shared" si="55"/>
        <v>3</v>
      </c>
    </row>
    <row r="3421" spans="1:10" ht="14.25" customHeight="1" x14ac:dyDescent="0.45">
      <c r="A3421" s="5">
        <v>45724</v>
      </c>
      <c r="B3421" s="1">
        <v>45724.454324467595</v>
      </c>
      <c r="C3421" s="3">
        <f t="shared" si="52"/>
        <v>10</v>
      </c>
      <c r="D3421" s="3" t="s">
        <v>4</v>
      </c>
      <c r="E3421" s="3" t="s">
        <v>1183</v>
      </c>
      <c r="F3421" s="4">
        <v>25.96</v>
      </c>
      <c r="G3421" s="3" t="s">
        <v>17</v>
      </c>
      <c r="H3421" s="3" t="str">
        <f t="shared" si="53"/>
        <v>Morning</v>
      </c>
      <c r="I3421" s="3">
        <f t="shared" si="54"/>
        <v>6</v>
      </c>
      <c r="J3421" s="3">
        <f t="shared" si="55"/>
        <v>3</v>
      </c>
    </row>
    <row r="3422" spans="1:10" ht="14.25" customHeight="1" x14ac:dyDescent="0.45">
      <c r="A3422" s="5">
        <v>45724</v>
      </c>
      <c r="B3422" s="1">
        <v>45724.472055300925</v>
      </c>
      <c r="C3422" s="3">
        <f t="shared" si="52"/>
        <v>11</v>
      </c>
      <c r="D3422" s="3" t="s">
        <v>4</v>
      </c>
      <c r="E3422" s="3" t="s">
        <v>1210</v>
      </c>
      <c r="F3422" s="4">
        <v>25.96</v>
      </c>
      <c r="G3422" s="3" t="s">
        <v>17</v>
      </c>
      <c r="H3422" s="3" t="str">
        <f t="shared" si="53"/>
        <v>Morning</v>
      </c>
      <c r="I3422" s="3">
        <f t="shared" si="54"/>
        <v>6</v>
      </c>
      <c r="J3422" s="3">
        <f t="shared" si="55"/>
        <v>3</v>
      </c>
    </row>
    <row r="3423" spans="1:10" ht="14.25" customHeight="1" x14ac:dyDescent="0.45">
      <c r="A3423" s="5">
        <v>45724</v>
      </c>
      <c r="B3423" s="1">
        <v>45724.472596956017</v>
      </c>
      <c r="C3423" s="3">
        <f t="shared" si="52"/>
        <v>11</v>
      </c>
      <c r="D3423" s="3" t="s">
        <v>4</v>
      </c>
      <c r="E3423" s="3" t="s">
        <v>1210</v>
      </c>
      <c r="F3423" s="4">
        <v>25.96</v>
      </c>
      <c r="G3423" s="3" t="s">
        <v>17</v>
      </c>
      <c r="H3423" s="3" t="str">
        <f t="shared" si="53"/>
        <v>Morning</v>
      </c>
      <c r="I3423" s="3">
        <f t="shared" si="54"/>
        <v>6</v>
      </c>
      <c r="J3423" s="3">
        <f t="shared" si="55"/>
        <v>3</v>
      </c>
    </row>
    <row r="3424" spans="1:10" ht="14.25" customHeight="1" x14ac:dyDescent="0.45">
      <c r="A3424" s="5">
        <v>45724</v>
      </c>
      <c r="B3424" s="1">
        <v>45724.528701805553</v>
      </c>
      <c r="C3424" s="3">
        <f t="shared" si="52"/>
        <v>12</v>
      </c>
      <c r="D3424" s="3" t="s">
        <v>4</v>
      </c>
      <c r="E3424" s="3" t="s">
        <v>1287</v>
      </c>
      <c r="F3424" s="4">
        <v>30.86</v>
      </c>
      <c r="G3424" s="3" t="s">
        <v>20</v>
      </c>
      <c r="H3424" s="3" t="str">
        <f t="shared" si="53"/>
        <v>Afternoon</v>
      </c>
      <c r="I3424" s="3">
        <f t="shared" si="54"/>
        <v>6</v>
      </c>
      <c r="J3424" s="3">
        <f t="shared" si="55"/>
        <v>3</v>
      </c>
    </row>
    <row r="3425" spans="1:10" ht="14.25" customHeight="1" x14ac:dyDescent="0.45">
      <c r="A3425" s="5">
        <v>45724</v>
      </c>
      <c r="B3425" s="1">
        <v>45724.531311770836</v>
      </c>
      <c r="C3425" s="3">
        <f t="shared" si="52"/>
        <v>12</v>
      </c>
      <c r="D3425" s="3" t="s">
        <v>4</v>
      </c>
      <c r="E3425" s="3" t="s">
        <v>1130</v>
      </c>
      <c r="F3425" s="4">
        <v>25.96</v>
      </c>
      <c r="G3425" s="3" t="s">
        <v>17</v>
      </c>
      <c r="H3425" s="3" t="str">
        <f t="shared" si="53"/>
        <v>Afternoon</v>
      </c>
      <c r="I3425" s="3">
        <f t="shared" si="54"/>
        <v>6</v>
      </c>
      <c r="J3425" s="3">
        <f t="shared" si="55"/>
        <v>3</v>
      </c>
    </row>
    <row r="3426" spans="1:10" ht="14.25" customHeight="1" x14ac:dyDescent="0.45">
      <c r="A3426" s="5">
        <v>45724</v>
      </c>
      <c r="B3426" s="1">
        <v>45724.569514513889</v>
      </c>
      <c r="C3426" s="3">
        <f t="shared" si="52"/>
        <v>13</v>
      </c>
      <c r="D3426" s="3" t="s">
        <v>4</v>
      </c>
      <c r="E3426" s="3" t="s">
        <v>1182</v>
      </c>
      <c r="F3426" s="4">
        <v>35.76</v>
      </c>
      <c r="G3426" s="3" t="s">
        <v>49</v>
      </c>
      <c r="H3426" s="3" t="str">
        <f t="shared" si="53"/>
        <v>Afternoon</v>
      </c>
      <c r="I3426" s="3">
        <f t="shared" si="54"/>
        <v>6</v>
      </c>
      <c r="J3426" s="3">
        <f t="shared" si="55"/>
        <v>3</v>
      </c>
    </row>
    <row r="3427" spans="1:10" ht="14.25" customHeight="1" x14ac:dyDescent="0.45">
      <c r="A3427" s="5">
        <v>45725</v>
      </c>
      <c r="B3427" s="1">
        <v>45725.404211608795</v>
      </c>
      <c r="C3427" s="3">
        <f t="shared" si="52"/>
        <v>9</v>
      </c>
      <c r="D3427" s="3" t="s">
        <v>4</v>
      </c>
      <c r="E3427" s="3" t="s">
        <v>1288</v>
      </c>
      <c r="F3427" s="4">
        <v>21.06</v>
      </c>
      <c r="G3427" s="3" t="s">
        <v>41</v>
      </c>
      <c r="H3427" s="3" t="str">
        <f t="shared" si="53"/>
        <v>Morning</v>
      </c>
      <c r="I3427" s="3">
        <f t="shared" si="54"/>
        <v>7</v>
      </c>
      <c r="J3427" s="3">
        <f t="shared" si="55"/>
        <v>3</v>
      </c>
    </row>
    <row r="3428" spans="1:10" ht="14.25" customHeight="1" x14ac:dyDescent="0.45">
      <c r="A3428" s="5">
        <v>45725</v>
      </c>
      <c r="B3428" s="1">
        <v>45725.476309999998</v>
      </c>
      <c r="C3428" s="3">
        <f t="shared" si="52"/>
        <v>11</v>
      </c>
      <c r="D3428" s="3" t="s">
        <v>4</v>
      </c>
      <c r="E3428" s="3" t="s">
        <v>1289</v>
      </c>
      <c r="F3428" s="4">
        <v>30.86</v>
      </c>
      <c r="G3428" s="3" t="s">
        <v>20</v>
      </c>
      <c r="H3428" s="3" t="str">
        <f t="shared" si="53"/>
        <v>Morning</v>
      </c>
      <c r="I3428" s="3">
        <f t="shared" si="54"/>
        <v>7</v>
      </c>
      <c r="J3428" s="3">
        <f t="shared" si="55"/>
        <v>3</v>
      </c>
    </row>
    <row r="3429" spans="1:10" ht="14.25" customHeight="1" x14ac:dyDescent="0.45">
      <c r="A3429" s="5">
        <v>45725</v>
      </c>
      <c r="B3429" s="1">
        <v>45725.577734699073</v>
      </c>
      <c r="C3429" s="3">
        <f t="shared" si="52"/>
        <v>13</v>
      </c>
      <c r="D3429" s="3" t="s">
        <v>4</v>
      </c>
      <c r="E3429" s="3" t="s">
        <v>1204</v>
      </c>
      <c r="F3429" s="4">
        <v>35.76</v>
      </c>
      <c r="G3429" s="3" t="s">
        <v>49</v>
      </c>
      <c r="H3429" s="3" t="str">
        <f t="shared" si="53"/>
        <v>Afternoon</v>
      </c>
      <c r="I3429" s="3">
        <f t="shared" si="54"/>
        <v>7</v>
      </c>
      <c r="J3429" s="3">
        <f t="shared" si="55"/>
        <v>3</v>
      </c>
    </row>
    <row r="3430" spans="1:10" ht="14.25" customHeight="1" x14ac:dyDescent="0.45">
      <c r="A3430" s="5">
        <v>45725</v>
      </c>
      <c r="B3430" s="1">
        <v>45725.596181273148</v>
      </c>
      <c r="C3430" s="3">
        <f t="shared" si="52"/>
        <v>14</v>
      </c>
      <c r="D3430" s="3" t="s">
        <v>4</v>
      </c>
      <c r="E3430" s="3" t="s">
        <v>1183</v>
      </c>
      <c r="F3430" s="4">
        <v>25.96</v>
      </c>
      <c r="G3430" s="3" t="s">
        <v>17</v>
      </c>
      <c r="H3430" s="3" t="str">
        <f t="shared" si="53"/>
        <v>Afternoon</v>
      </c>
      <c r="I3430" s="3">
        <f t="shared" si="54"/>
        <v>7</v>
      </c>
      <c r="J3430" s="3">
        <f t="shared" si="55"/>
        <v>3</v>
      </c>
    </row>
    <row r="3431" spans="1:10" ht="14.25" customHeight="1" x14ac:dyDescent="0.45">
      <c r="A3431" s="5">
        <v>45725</v>
      </c>
      <c r="B3431" s="1">
        <v>45725.633812546293</v>
      </c>
      <c r="C3431" s="3">
        <f t="shared" si="52"/>
        <v>15</v>
      </c>
      <c r="D3431" s="3" t="s">
        <v>4</v>
      </c>
      <c r="E3431" s="3" t="s">
        <v>1173</v>
      </c>
      <c r="F3431" s="4">
        <v>35.76</v>
      </c>
      <c r="G3431" s="3" t="s">
        <v>49</v>
      </c>
      <c r="H3431" s="3" t="str">
        <f t="shared" si="53"/>
        <v>Afternoon</v>
      </c>
      <c r="I3431" s="3">
        <f t="shared" si="54"/>
        <v>7</v>
      </c>
      <c r="J3431" s="3">
        <f t="shared" si="55"/>
        <v>3</v>
      </c>
    </row>
    <row r="3432" spans="1:10" ht="14.25" customHeight="1" x14ac:dyDescent="0.45">
      <c r="A3432" s="5">
        <v>45725</v>
      </c>
      <c r="B3432" s="1">
        <v>45725.652165879626</v>
      </c>
      <c r="C3432" s="3">
        <f t="shared" si="52"/>
        <v>15</v>
      </c>
      <c r="D3432" s="3" t="s">
        <v>4</v>
      </c>
      <c r="E3432" s="3" t="s">
        <v>1130</v>
      </c>
      <c r="F3432" s="4">
        <v>25.96</v>
      </c>
      <c r="G3432" s="3" t="s">
        <v>17</v>
      </c>
      <c r="H3432" s="3" t="str">
        <f t="shared" si="53"/>
        <v>Afternoon</v>
      </c>
      <c r="I3432" s="3">
        <f t="shared" si="54"/>
        <v>7</v>
      </c>
      <c r="J3432" s="3">
        <f t="shared" si="55"/>
        <v>3</v>
      </c>
    </row>
    <row r="3433" spans="1:10" ht="14.25" customHeight="1" x14ac:dyDescent="0.45">
      <c r="A3433" s="5">
        <v>45725</v>
      </c>
      <c r="B3433" s="1">
        <v>45725.661566296294</v>
      </c>
      <c r="C3433" s="3">
        <f t="shared" si="52"/>
        <v>15</v>
      </c>
      <c r="D3433" s="3" t="s">
        <v>4</v>
      </c>
      <c r="E3433" s="3" t="s">
        <v>1237</v>
      </c>
      <c r="F3433" s="4">
        <v>30.86</v>
      </c>
      <c r="G3433" s="3" t="s">
        <v>20</v>
      </c>
      <c r="H3433" s="3" t="str">
        <f t="shared" si="53"/>
        <v>Afternoon</v>
      </c>
      <c r="I3433" s="3">
        <f t="shared" si="54"/>
        <v>7</v>
      </c>
      <c r="J3433" s="3">
        <f t="shared" si="55"/>
        <v>3</v>
      </c>
    </row>
    <row r="3434" spans="1:10" ht="14.25" customHeight="1" x14ac:dyDescent="0.45">
      <c r="A3434" s="5">
        <v>45725</v>
      </c>
      <c r="B3434" s="1">
        <v>45725.662273078706</v>
      </c>
      <c r="C3434" s="3">
        <f t="shared" si="52"/>
        <v>15</v>
      </c>
      <c r="D3434" s="3" t="s">
        <v>4</v>
      </c>
      <c r="E3434" s="3" t="s">
        <v>1290</v>
      </c>
      <c r="F3434" s="4">
        <v>35.76</v>
      </c>
      <c r="G3434" s="3" t="s">
        <v>24</v>
      </c>
      <c r="H3434" s="3" t="str">
        <f t="shared" si="53"/>
        <v>Afternoon</v>
      </c>
      <c r="I3434" s="3">
        <f t="shared" si="54"/>
        <v>7</v>
      </c>
      <c r="J3434" s="3">
        <f t="shared" si="55"/>
        <v>3</v>
      </c>
    </row>
    <row r="3435" spans="1:10" ht="14.25" customHeight="1" x14ac:dyDescent="0.45">
      <c r="A3435" s="5">
        <v>45726</v>
      </c>
      <c r="B3435" s="1">
        <v>45726.357447719907</v>
      </c>
      <c r="C3435" s="3">
        <f t="shared" si="52"/>
        <v>8</v>
      </c>
      <c r="D3435" s="3" t="s">
        <v>4</v>
      </c>
      <c r="E3435" s="3" t="s">
        <v>1291</v>
      </c>
      <c r="F3435" s="4">
        <v>25.96</v>
      </c>
      <c r="G3435" s="3" t="s">
        <v>17</v>
      </c>
      <c r="H3435" s="3" t="str">
        <f t="shared" si="53"/>
        <v>Morning</v>
      </c>
      <c r="I3435" s="3">
        <f t="shared" si="54"/>
        <v>1</v>
      </c>
      <c r="J3435" s="3">
        <f t="shared" si="55"/>
        <v>3</v>
      </c>
    </row>
    <row r="3436" spans="1:10" ht="14.25" customHeight="1" x14ac:dyDescent="0.45">
      <c r="A3436" s="5">
        <v>45726</v>
      </c>
      <c r="B3436" s="1">
        <v>45726.358107384258</v>
      </c>
      <c r="C3436" s="3">
        <f t="shared" si="52"/>
        <v>8</v>
      </c>
      <c r="D3436" s="3" t="s">
        <v>4</v>
      </c>
      <c r="E3436" s="3" t="s">
        <v>1291</v>
      </c>
      <c r="F3436" s="4">
        <v>35.76</v>
      </c>
      <c r="G3436" s="3" t="s">
        <v>13</v>
      </c>
      <c r="H3436" s="3" t="str">
        <f t="shared" si="53"/>
        <v>Morning</v>
      </c>
      <c r="I3436" s="3">
        <f t="shared" si="54"/>
        <v>1</v>
      </c>
      <c r="J3436" s="3">
        <f t="shared" si="55"/>
        <v>3</v>
      </c>
    </row>
    <row r="3437" spans="1:10" ht="14.25" customHeight="1" x14ac:dyDescent="0.45">
      <c r="A3437" s="5">
        <v>45726</v>
      </c>
      <c r="B3437" s="1">
        <v>45726.379486261576</v>
      </c>
      <c r="C3437" s="3">
        <f t="shared" si="52"/>
        <v>9</v>
      </c>
      <c r="D3437" s="3" t="s">
        <v>4</v>
      </c>
      <c r="E3437" s="3" t="s">
        <v>1173</v>
      </c>
      <c r="F3437" s="4">
        <v>30.86</v>
      </c>
      <c r="G3437" s="3" t="s">
        <v>20</v>
      </c>
      <c r="H3437" s="3" t="str">
        <f t="shared" si="53"/>
        <v>Morning</v>
      </c>
      <c r="I3437" s="3">
        <f t="shared" si="54"/>
        <v>1</v>
      </c>
      <c r="J3437" s="3">
        <f t="shared" si="55"/>
        <v>3</v>
      </c>
    </row>
    <row r="3438" spans="1:10" ht="14.25" customHeight="1" x14ac:dyDescent="0.45">
      <c r="A3438" s="5">
        <v>45726</v>
      </c>
      <c r="B3438" s="1">
        <v>45726.388528784722</v>
      </c>
      <c r="C3438" s="3">
        <f t="shared" si="52"/>
        <v>9</v>
      </c>
      <c r="D3438" s="3" t="s">
        <v>4</v>
      </c>
      <c r="E3438" s="3" t="s">
        <v>1230</v>
      </c>
      <c r="F3438" s="4">
        <v>35.76</v>
      </c>
      <c r="G3438" s="3" t="s">
        <v>15</v>
      </c>
      <c r="H3438" s="3" t="str">
        <f t="shared" si="53"/>
        <v>Morning</v>
      </c>
      <c r="I3438" s="3">
        <f t="shared" si="54"/>
        <v>1</v>
      </c>
      <c r="J3438" s="3">
        <f t="shared" si="55"/>
        <v>3</v>
      </c>
    </row>
    <row r="3439" spans="1:10" ht="14.25" customHeight="1" x14ac:dyDescent="0.45">
      <c r="A3439" s="5">
        <v>45726</v>
      </c>
      <c r="B3439" s="1">
        <v>45726.410348645833</v>
      </c>
      <c r="C3439" s="3">
        <f t="shared" si="52"/>
        <v>9</v>
      </c>
      <c r="D3439" s="3" t="s">
        <v>4</v>
      </c>
      <c r="E3439" s="3" t="s">
        <v>1292</v>
      </c>
      <c r="F3439" s="4">
        <v>35.76</v>
      </c>
      <c r="G3439" s="3" t="s">
        <v>24</v>
      </c>
      <c r="H3439" s="3" t="str">
        <f t="shared" si="53"/>
        <v>Morning</v>
      </c>
      <c r="I3439" s="3">
        <f t="shared" si="54"/>
        <v>1</v>
      </c>
      <c r="J3439" s="3">
        <f t="shared" si="55"/>
        <v>3</v>
      </c>
    </row>
    <row r="3440" spans="1:10" ht="14.25" customHeight="1" x14ac:dyDescent="0.45">
      <c r="A3440" s="5">
        <v>45726</v>
      </c>
      <c r="B3440" s="1">
        <v>45726.429827083331</v>
      </c>
      <c r="C3440" s="3">
        <f t="shared" si="52"/>
        <v>10</v>
      </c>
      <c r="D3440" s="3" t="s">
        <v>4</v>
      </c>
      <c r="E3440" s="3" t="s">
        <v>1293</v>
      </c>
      <c r="F3440" s="4">
        <v>35.76</v>
      </c>
      <c r="G3440" s="3" t="s">
        <v>15</v>
      </c>
      <c r="H3440" s="3" t="str">
        <f t="shared" si="53"/>
        <v>Morning</v>
      </c>
      <c r="I3440" s="3">
        <f t="shared" si="54"/>
        <v>1</v>
      </c>
      <c r="J3440" s="3">
        <f t="shared" si="55"/>
        <v>3</v>
      </c>
    </row>
    <row r="3441" spans="1:10" ht="14.25" customHeight="1" x14ac:dyDescent="0.45">
      <c r="A3441" s="5">
        <v>45726</v>
      </c>
      <c r="B3441" s="1">
        <v>45726.525171250003</v>
      </c>
      <c r="C3441" s="3">
        <f t="shared" si="52"/>
        <v>12</v>
      </c>
      <c r="D3441" s="3" t="s">
        <v>4</v>
      </c>
      <c r="E3441" s="3" t="s">
        <v>1191</v>
      </c>
      <c r="F3441" s="4">
        <v>25.96</v>
      </c>
      <c r="G3441" s="3" t="s">
        <v>17</v>
      </c>
      <c r="H3441" s="3" t="str">
        <f t="shared" si="53"/>
        <v>Afternoon</v>
      </c>
      <c r="I3441" s="3">
        <f t="shared" si="54"/>
        <v>1</v>
      </c>
      <c r="J3441" s="3">
        <f t="shared" si="55"/>
        <v>3</v>
      </c>
    </row>
    <row r="3442" spans="1:10" ht="14.25" customHeight="1" x14ac:dyDescent="0.45">
      <c r="A3442" s="5">
        <v>45726</v>
      </c>
      <c r="B3442" s="1">
        <v>45726.64733190972</v>
      </c>
      <c r="C3442" s="3">
        <f t="shared" si="52"/>
        <v>15</v>
      </c>
      <c r="D3442" s="3" t="s">
        <v>4</v>
      </c>
      <c r="E3442" s="3" t="s">
        <v>1190</v>
      </c>
      <c r="F3442" s="4">
        <v>25.96</v>
      </c>
      <c r="G3442" s="3" t="s">
        <v>17</v>
      </c>
      <c r="H3442" s="3" t="str">
        <f t="shared" si="53"/>
        <v>Afternoon</v>
      </c>
      <c r="I3442" s="3">
        <f t="shared" si="54"/>
        <v>1</v>
      </c>
      <c r="J3442" s="3">
        <f t="shared" si="55"/>
        <v>3</v>
      </c>
    </row>
    <row r="3443" spans="1:10" ht="14.25" customHeight="1" x14ac:dyDescent="0.45">
      <c r="A3443" s="5">
        <v>45726</v>
      </c>
      <c r="B3443" s="1">
        <v>45726.65414204861</v>
      </c>
      <c r="C3443" s="3">
        <f t="shared" si="52"/>
        <v>15</v>
      </c>
      <c r="D3443" s="3" t="s">
        <v>4</v>
      </c>
      <c r="E3443" s="3" t="s">
        <v>1232</v>
      </c>
      <c r="F3443" s="4">
        <v>35.76</v>
      </c>
      <c r="G3443" s="3" t="s">
        <v>15</v>
      </c>
      <c r="H3443" s="3" t="str">
        <f t="shared" si="53"/>
        <v>Afternoon</v>
      </c>
      <c r="I3443" s="3">
        <f t="shared" si="54"/>
        <v>1</v>
      </c>
      <c r="J3443" s="3">
        <f t="shared" si="55"/>
        <v>3</v>
      </c>
    </row>
    <row r="3444" spans="1:10" ht="14.25" customHeight="1" x14ac:dyDescent="0.45">
      <c r="A3444" s="5">
        <v>45726</v>
      </c>
      <c r="B3444" s="1">
        <v>45726.679173530094</v>
      </c>
      <c r="C3444" s="3">
        <f t="shared" si="52"/>
        <v>16</v>
      </c>
      <c r="D3444" s="3" t="s">
        <v>4</v>
      </c>
      <c r="E3444" s="3" t="s">
        <v>1211</v>
      </c>
      <c r="F3444" s="4">
        <v>35.76</v>
      </c>
      <c r="G3444" s="3" t="s">
        <v>13</v>
      </c>
      <c r="H3444" s="3" t="str">
        <f t="shared" si="53"/>
        <v>Afternoon</v>
      </c>
      <c r="I3444" s="3">
        <f t="shared" si="54"/>
        <v>1</v>
      </c>
      <c r="J3444" s="3">
        <f t="shared" si="55"/>
        <v>3</v>
      </c>
    </row>
    <row r="3445" spans="1:10" ht="14.25" customHeight="1" x14ac:dyDescent="0.45">
      <c r="A3445" s="5">
        <v>45726</v>
      </c>
      <c r="B3445" s="1">
        <v>45726.679794270836</v>
      </c>
      <c r="C3445" s="3">
        <f t="shared" si="52"/>
        <v>16</v>
      </c>
      <c r="D3445" s="3" t="s">
        <v>4</v>
      </c>
      <c r="E3445" s="3" t="s">
        <v>1185</v>
      </c>
      <c r="F3445" s="4">
        <v>35.76</v>
      </c>
      <c r="G3445" s="3" t="s">
        <v>13</v>
      </c>
      <c r="H3445" s="3" t="str">
        <f t="shared" si="53"/>
        <v>Afternoon</v>
      </c>
      <c r="I3445" s="3">
        <f t="shared" si="54"/>
        <v>1</v>
      </c>
      <c r="J3445" s="3">
        <f t="shared" si="55"/>
        <v>3</v>
      </c>
    </row>
    <row r="3446" spans="1:10" ht="14.25" customHeight="1" x14ac:dyDescent="0.45">
      <c r="A3446" s="5">
        <v>45726</v>
      </c>
      <c r="B3446" s="1">
        <v>45726.683627766201</v>
      </c>
      <c r="C3446" s="3">
        <f t="shared" si="52"/>
        <v>16</v>
      </c>
      <c r="D3446" s="3" t="s">
        <v>4</v>
      </c>
      <c r="E3446" s="3" t="s">
        <v>1294</v>
      </c>
      <c r="F3446" s="4">
        <v>35.76</v>
      </c>
      <c r="G3446" s="3" t="s">
        <v>49</v>
      </c>
      <c r="H3446" s="3" t="str">
        <f t="shared" si="53"/>
        <v>Afternoon</v>
      </c>
      <c r="I3446" s="3">
        <f t="shared" si="54"/>
        <v>1</v>
      </c>
      <c r="J3446" s="3">
        <f t="shared" si="55"/>
        <v>3</v>
      </c>
    </row>
    <row r="3447" spans="1:10" ht="14.25" customHeight="1" x14ac:dyDescent="0.45">
      <c r="A3447" s="5">
        <v>45726</v>
      </c>
      <c r="B3447" s="1">
        <v>45726.684403449071</v>
      </c>
      <c r="C3447" s="3">
        <f t="shared" si="52"/>
        <v>16</v>
      </c>
      <c r="D3447" s="3" t="s">
        <v>4</v>
      </c>
      <c r="E3447" s="3" t="s">
        <v>1294</v>
      </c>
      <c r="F3447" s="4">
        <v>30.86</v>
      </c>
      <c r="G3447" s="3" t="s">
        <v>20</v>
      </c>
      <c r="H3447" s="3" t="str">
        <f t="shared" si="53"/>
        <v>Afternoon</v>
      </c>
      <c r="I3447" s="3">
        <f t="shared" si="54"/>
        <v>1</v>
      </c>
      <c r="J3447" s="3">
        <f t="shared" si="55"/>
        <v>3</v>
      </c>
    </row>
    <row r="3448" spans="1:10" ht="14.25" customHeight="1" x14ac:dyDescent="0.45">
      <c r="A3448" s="5">
        <v>45726</v>
      </c>
      <c r="B3448" s="1">
        <v>45726.76104445602</v>
      </c>
      <c r="C3448" s="3">
        <f t="shared" si="52"/>
        <v>18</v>
      </c>
      <c r="D3448" s="3" t="s">
        <v>4</v>
      </c>
      <c r="E3448" s="3" t="s">
        <v>1190</v>
      </c>
      <c r="F3448" s="4">
        <v>25.96</v>
      </c>
      <c r="G3448" s="3" t="s">
        <v>17</v>
      </c>
      <c r="H3448" s="3" t="str">
        <f t="shared" si="53"/>
        <v>Night</v>
      </c>
      <c r="I3448" s="3">
        <f t="shared" si="54"/>
        <v>1</v>
      </c>
      <c r="J3448" s="3">
        <f t="shared" si="55"/>
        <v>3</v>
      </c>
    </row>
    <row r="3449" spans="1:10" ht="14.25" customHeight="1" x14ac:dyDescent="0.45">
      <c r="A3449" s="5">
        <v>45726</v>
      </c>
      <c r="B3449" s="1">
        <v>45726.783683194444</v>
      </c>
      <c r="C3449" s="3">
        <f t="shared" si="52"/>
        <v>18</v>
      </c>
      <c r="D3449" s="3" t="s">
        <v>4</v>
      </c>
      <c r="E3449" s="3" t="s">
        <v>1277</v>
      </c>
      <c r="F3449" s="4">
        <v>35.76</v>
      </c>
      <c r="G3449" s="3" t="s">
        <v>13</v>
      </c>
      <c r="H3449" s="3" t="str">
        <f t="shared" si="53"/>
        <v>Night</v>
      </c>
      <c r="I3449" s="3">
        <f t="shared" si="54"/>
        <v>1</v>
      </c>
      <c r="J3449" s="3">
        <f t="shared" si="55"/>
        <v>3</v>
      </c>
    </row>
    <row r="3450" spans="1:10" ht="14.25" customHeight="1" x14ac:dyDescent="0.45">
      <c r="A3450" s="5">
        <v>45726</v>
      </c>
      <c r="B3450" s="1">
        <v>45726.784286076392</v>
      </c>
      <c r="C3450" s="3">
        <f t="shared" si="52"/>
        <v>18</v>
      </c>
      <c r="D3450" s="3" t="s">
        <v>4</v>
      </c>
      <c r="E3450" s="3" t="s">
        <v>1277</v>
      </c>
      <c r="F3450" s="4">
        <v>35.76</v>
      </c>
      <c r="G3450" s="3" t="s">
        <v>13</v>
      </c>
      <c r="H3450" s="3" t="str">
        <f t="shared" si="53"/>
        <v>Night</v>
      </c>
      <c r="I3450" s="3">
        <f t="shared" si="54"/>
        <v>1</v>
      </c>
      <c r="J3450" s="3">
        <f t="shared" si="55"/>
        <v>3</v>
      </c>
    </row>
    <row r="3451" spans="1:10" ht="14.25" customHeight="1" x14ac:dyDescent="0.45">
      <c r="A3451" s="5">
        <v>45726</v>
      </c>
      <c r="B3451" s="1">
        <v>45726.810218460647</v>
      </c>
      <c r="C3451" s="3">
        <f t="shared" si="52"/>
        <v>19</v>
      </c>
      <c r="D3451" s="3" t="s">
        <v>4</v>
      </c>
      <c r="E3451" s="3" t="s">
        <v>1177</v>
      </c>
      <c r="F3451" s="4">
        <v>30.86</v>
      </c>
      <c r="G3451" s="3" t="s">
        <v>20</v>
      </c>
      <c r="H3451" s="3" t="str">
        <f t="shared" si="53"/>
        <v>Night</v>
      </c>
      <c r="I3451" s="3">
        <f t="shared" si="54"/>
        <v>1</v>
      </c>
      <c r="J3451" s="3">
        <f t="shared" si="55"/>
        <v>3</v>
      </c>
    </row>
    <row r="3452" spans="1:10" ht="14.25" customHeight="1" x14ac:dyDescent="0.45">
      <c r="A3452" s="5">
        <v>45727</v>
      </c>
      <c r="B3452" s="1">
        <v>45727.365573750001</v>
      </c>
      <c r="C3452" s="3">
        <f t="shared" si="52"/>
        <v>8</v>
      </c>
      <c r="D3452" s="3" t="s">
        <v>4</v>
      </c>
      <c r="E3452" s="3" t="s">
        <v>1190</v>
      </c>
      <c r="F3452" s="4">
        <v>25.96</v>
      </c>
      <c r="G3452" s="3" t="s">
        <v>17</v>
      </c>
      <c r="H3452" s="3" t="str">
        <f t="shared" si="53"/>
        <v>Morning</v>
      </c>
      <c r="I3452" s="3">
        <f t="shared" si="54"/>
        <v>2</v>
      </c>
      <c r="J3452" s="3">
        <f t="shared" si="55"/>
        <v>3</v>
      </c>
    </row>
    <row r="3453" spans="1:10" ht="14.25" customHeight="1" x14ac:dyDescent="0.45">
      <c r="A3453" s="5">
        <v>45727</v>
      </c>
      <c r="B3453" s="1">
        <v>45727.383653819445</v>
      </c>
      <c r="C3453" s="3">
        <f t="shared" si="52"/>
        <v>9</v>
      </c>
      <c r="D3453" s="3" t="s">
        <v>4</v>
      </c>
      <c r="E3453" s="3" t="s">
        <v>1183</v>
      </c>
      <c r="F3453" s="4">
        <v>35.76</v>
      </c>
      <c r="G3453" s="3" t="s">
        <v>49</v>
      </c>
      <c r="H3453" s="3" t="str">
        <f t="shared" si="53"/>
        <v>Morning</v>
      </c>
      <c r="I3453" s="3">
        <f t="shared" si="54"/>
        <v>2</v>
      </c>
      <c r="J3453" s="3">
        <f t="shared" si="55"/>
        <v>3</v>
      </c>
    </row>
    <row r="3454" spans="1:10" ht="14.25" customHeight="1" x14ac:dyDescent="0.45">
      <c r="A3454" s="5">
        <v>45727</v>
      </c>
      <c r="B3454" s="1">
        <v>45727.39380096065</v>
      </c>
      <c r="C3454" s="3">
        <f t="shared" si="52"/>
        <v>9</v>
      </c>
      <c r="D3454" s="3" t="s">
        <v>4</v>
      </c>
      <c r="E3454" s="3" t="s">
        <v>1295</v>
      </c>
      <c r="F3454" s="4">
        <v>35.76</v>
      </c>
      <c r="G3454" s="3" t="s">
        <v>13</v>
      </c>
      <c r="H3454" s="3" t="str">
        <f t="shared" si="53"/>
        <v>Morning</v>
      </c>
      <c r="I3454" s="3">
        <f t="shared" si="54"/>
        <v>2</v>
      </c>
      <c r="J3454" s="3">
        <f t="shared" si="55"/>
        <v>3</v>
      </c>
    </row>
    <row r="3455" spans="1:10" ht="14.25" customHeight="1" x14ac:dyDescent="0.45">
      <c r="A3455" s="5">
        <v>45727</v>
      </c>
      <c r="B3455" s="1">
        <v>45727.43539136574</v>
      </c>
      <c r="C3455" s="3">
        <f t="shared" si="52"/>
        <v>10</v>
      </c>
      <c r="D3455" s="3" t="s">
        <v>4</v>
      </c>
      <c r="E3455" s="3" t="s">
        <v>1190</v>
      </c>
      <c r="F3455" s="4">
        <v>25.96</v>
      </c>
      <c r="G3455" s="3" t="s">
        <v>17</v>
      </c>
      <c r="H3455" s="3" t="str">
        <f t="shared" si="53"/>
        <v>Morning</v>
      </c>
      <c r="I3455" s="3">
        <f t="shared" si="54"/>
        <v>2</v>
      </c>
      <c r="J3455" s="3">
        <f t="shared" si="55"/>
        <v>3</v>
      </c>
    </row>
    <row r="3456" spans="1:10" ht="14.25" customHeight="1" x14ac:dyDescent="0.45">
      <c r="A3456" s="5">
        <v>45727</v>
      </c>
      <c r="B3456" s="1">
        <v>45727.523152256945</v>
      </c>
      <c r="C3456" s="3">
        <f t="shared" si="52"/>
        <v>12</v>
      </c>
      <c r="D3456" s="3" t="s">
        <v>4</v>
      </c>
      <c r="E3456" s="3" t="s">
        <v>1190</v>
      </c>
      <c r="F3456" s="4">
        <v>25.96</v>
      </c>
      <c r="G3456" s="3" t="s">
        <v>17</v>
      </c>
      <c r="H3456" s="3" t="str">
        <f t="shared" si="53"/>
        <v>Afternoon</v>
      </c>
      <c r="I3456" s="3">
        <f t="shared" si="54"/>
        <v>2</v>
      </c>
      <c r="J3456" s="3">
        <f t="shared" si="55"/>
        <v>3</v>
      </c>
    </row>
    <row r="3457" spans="1:10" ht="14.25" customHeight="1" x14ac:dyDescent="0.45">
      <c r="A3457" s="5">
        <v>45727</v>
      </c>
      <c r="B3457" s="1">
        <v>45727.553410763889</v>
      </c>
      <c r="C3457" s="3">
        <f t="shared" si="52"/>
        <v>13</v>
      </c>
      <c r="D3457" s="3" t="s">
        <v>4</v>
      </c>
      <c r="E3457" s="3" t="s">
        <v>1191</v>
      </c>
      <c r="F3457" s="4">
        <v>25.96</v>
      </c>
      <c r="G3457" s="3" t="s">
        <v>17</v>
      </c>
      <c r="H3457" s="3" t="str">
        <f t="shared" si="53"/>
        <v>Afternoon</v>
      </c>
      <c r="I3457" s="3">
        <f t="shared" si="54"/>
        <v>2</v>
      </c>
      <c r="J3457" s="3">
        <f t="shared" si="55"/>
        <v>3</v>
      </c>
    </row>
    <row r="3458" spans="1:10" ht="14.25" customHeight="1" x14ac:dyDescent="0.45">
      <c r="A3458" s="5">
        <v>45727</v>
      </c>
      <c r="B3458" s="1">
        <v>45727.687165069445</v>
      </c>
      <c r="C3458" s="3">
        <f t="shared" si="52"/>
        <v>16</v>
      </c>
      <c r="D3458" s="3" t="s">
        <v>4</v>
      </c>
      <c r="E3458" s="3" t="s">
        <v>1296</v>
      </c>
      <c r="F3458" s="4">
        <v>35.76</v>
      </c>
      <c r="G3458" s="3" t="s">
        <v>15</v>
      </c>
      <c r="H3458" s="3" t="str">
        <f t="shared" si="53"/>
        <v>Afternoon</v>
      </c>
      <c r="I3458" s="3">
        <f t="shared" si="54"/>
        <v>2</v>
      </c>
      <c r="J3458" s="3">
        <f t="shared" si="55"/>
        <v>3</v>
      </c>
    </row>
    <row r="3459" spans="1:10" ht="14.25" customHeight="1" x14ac:dyDescent="0.45">
      <c r="A3459" s="5">
        <v>45727</v>
      </c>
      <c r="B3459" s="1">
        <v>45727.687686215279</v>
      </c>
      <c r="C3459" s="3">
        <f t="shared" si="52"/>
        <v>16</v>
      </c>
      <c r="D3459" s="3" t="s">
        <v>4</v>
      </c>
      <c r="E3459" s="3" t="s">
        <v>1296</v>
      </c>
      <c r="F3459" s="4">
        <v>35.76</v>
      </c>
      <c r="G3459" s="3" t="s">
        <v>24</v>
      </c>
      <c r="H3459" s="3" t="str">
        <f t="shared" si="53"/>
        <v>Afternoon</v>
      </c>
      <c r="I3459" s="3">
        <f t="shared" si="54"/>
        <v>2</v>
      </c>
      <c r="J3459" s="3">
        <f t="shared" si="55"/>
        <v>3</v>
      </c>
    </row>
    <row r="3460" spans="1:10" ht="14.25" customHeight="1" x14ac:dyDescent="0.45">
      <c r="A3460" s="5">
        <v>45727</v>
      </c>
      <c r="B3460" s="1">
        <v>45727.701166087965</v>
      </c>
      <c r="C3460" s="3">
        <f t="shared" si="52"/>
        <v>16</v>
      </c>
      <c r="D3460" s="3" t="s">
        <v>4</v>
      </c>
      <c r="E3460" s="3" t="s">
        <v>1230</v>
      </c>
      <c r="F3460" s="4">
        <v>35.76</v>
      </c>
      <c r="G3460" s="3" t="s">
        <v>15</v>
      </c>
      <c r="H3460" s="3" t="str">
        <f t="shared" si="53"/>
        <v>Afternoon</v>
      </c>
      <c r="I3460" s="3">
        <f t="shared" si="54"/>
        <v>2</v>
      </c>
      <c r="J3460" s="3">
        <f t="shared" si="55"/>
        <v>3</v>
      </c>
    </row>
    <row r="3461" spans="1:10" ht="14.25" customHeight="1" x14ac:dyDescent="0.45">
      <c r="A3461" s="5">
        <v>45727</v>
      </c>
      <c r="B3461" s="1">
        <v>45727.740859178244</v>
      </c>
      <c r="C3461" s="3">
        <f t="shared" si="52"/>
        <v>17</v>
      </c>
      <c r="D3461" s="3" t="s">
        <v>4</v>
      </c>
      <c r="E3461" s="3" t="s">
        <v>1204</v>
      </c>
      <c r="F3461" s="4">
        <v>35.76</v>
      </c>
      <c r="G3461" s="3" t="s">
        <v>49</v>
      </c>
      <c r="H3461" s="3" t="str">
        <f t="shared" si="53"/>
        <v>Night</v>
      </c>
      <c r="I3461" s="3">
        <f t="shared" si="54"/>
        <v>2</v>
      </c>
      <c r="J3461" s="3">
        <f t="shared" si="55"/>
        <v>3</v>
      </c>
    </row>
    <row r="3462" spans="1:10" ht="14.25" customHeight="1" x14ac:dyDescent="0.45">
      <c r="A3462" s="5">
        <v>45727</v>
      </c>
      <c r="B3462" s="1">
        <v>45727.789492037038</v>
      </c>
      <c r="C3462" s="3">
        <f t="shared" si="52"/>
        <v>18</v>
      </c>
      <c r="D3462" s="3" t="s">
        <v>4</v>
      </c>
      <c r="E3462" s="3" t="s">
        <v>1177</v>
      </c>
      <c r="F3462" s="4">
        <v>30.86</v>
      </c>
      <c r="G3462" s="3" t="s">
        <v>20</v>
      </c>
      <c r="H3462" s="3" t="str">
        <f t="shared" si="53"/>
        <v>Night</v>
      </c>
      <c r="I3462" s="3">
        <f t="shared" si="54"/>
        <v>2</v>
      </c>
      <c r="J3462" s="3">
        <f t="shared" si="55"/>
        <v>3</v>
      </c>
    </row>
    <row r="3463" spans="1:10" ht="14.25" customHeight="1" x14ac:dyDescent="0.45">
      <c r="A3463" s="5">
        <v>45727</v>
      </c>
      <c r="B3463" s="1">
        <v>45727.796694143515</v>
      </c>
      <c r="C3463" s="3">
        <f t="shared" si="52"/>
        <v>19</v>
      </c>
      <c r="D3463" s="3" t="s">
        <v>4</v>
      </c>
      <c r="E3463" s="3" t="s">
        <v>1229</v>
      </c>
      <c r="F3463" s="4">
        <v>35.76</v>
      </c>
      <c r="G3463" s="3" t="s">
        <v>13</v>
      </c>
      <c r="H3463" s="3" t="str">
        <f t="shared" si="53"/>
        <v>Night</v>
      </c>
      <c r="I3463" s="3">
        <f t="shared" si="54"/>
        <v>2</v>
      </c>
      <c r="J3463" s="3">
        <f t="shared" si="55"/>
        <v>3</v>
      </c>
    </row>
    <row r="3464" spans="1:10" ht="14.25" customHeight="1" x14ac:dyDescent="0.45">
      <c r="A3464" s="5">
        <v>45727</v>
      </c>
      <c r="B3464" s="1">
        <v>45727.839540844907</v>
      </c>
      <c r="C3464" s="3">
        <f t="shared" si="52"/>
        <v>20</v>
      </c>
      <c r="D3464" s="3" t="s">
        <v>4</v>
      </c>
      <c r="E3464" s="3" t="s">
        <v>1205</v>
      </c>
      <c r="F3464" s="4">
        <v>35.76</v>
      </c>
      <c r="G3464" s="3" t="s">
        <v>24</v>
      </c>
      <c r="H3464" s="3" t="str">
        <f t="shared" si="53"/>
        <v>Night</v>
      </c>
      <c r="I3464" s="3">
        <f t="shared" si="54"/>
        <v>2</v>
      </c>
      <c r="J3464" s="3">
        <f t="shared" si="55"/>
        <v>3</v>
      </c>
    </row>
    <row r="3465" spans="1:10" ht="14.25" customHeight="1" x14ac:dyDescent="0.45">
      <c r="A3465" s="5">
        <v>45728</v>
      </c>
      <c r="B3465" s="1">
        <v>45728.46642877315</v>
      </c>
      <c r="C3465" s="3">
        <f t="shared" si="52"/>
        <v>11</v>
      </c>
      <c r="D3465" s="3" t="s">
        <v>4</v>
      </c>
      <c r="E3465" s="3" t="s">
        <v>1297</v>
      </c>
      <c r="F3465" s="4">
        <v>35.76</v>
      </c>
      <c r="G3465" s="3" t="s">
        <v>24</v>
      </c>
      <c r="H3465" s="3" t="str">
        <f t="shared" si="53"/>
        <v>Morning</v>
      </c>
      <c r="I3465" s="3">
        <f t="shared" si="54"/>
        <v>3</v>
      </c>
      <c r="J3465" s="3">
        <f t="shared" si="55"/>
        <v>3</v>
      </c>
    </row>
    <row r="3466" spans="1:10" ht="14.25" customHeight="1" x14ac:dyDescent="0.45">
      <c r="A3466" s="5">
        <v>45728</v>
      </c>
      <c r="B3466" s="1">
        <v>45728.49136871528</v>
      </c>
      <c r="C3466" s="3">
        <f t="shared" si="52"/>
        <v>11</v>
      </c>
      <c r="D3466" s="3" t="s">
        <v>4</v>
      </c>
      <c r="E3466" s="3" t="s">
        <v>1181</v>
      </c>
      <c r="F3466" s="4">
        <v>30.86</v>
      </c>
      <c r="G3466" s="3" t="s">
        <v>20</v>
      </c>
      <c r="H3466" s="3" t="str">
        <f t="shared" si="53"/>
        <v>Morning</v>
      </c>
      <c r="I3466" s="3">
        <f t="shared" si="54"/>
        <v>3</v>
      </c>
      <c r="J3466" s="3">
        <f t="shared" si="55"/>
        <v>3</v>
      </c>
    </row>
    <row r="3467" spans="1:10" ht="14.25" customHeight="1" x14ac:dyDescent="0.45">
      <c r="A3467" s="5">
        <v>45728</v>
      </c>
      <c r="B3467" s="1">
        <v>45728.49323378472</v>
      </c>
      <c r="C3467" s="3">
        <f t="shared" si="52"/>
        <v>11</v>
      </c>
      <c r="D3467" s="3" t="s">
        <v>4</v>
      </c>
      <c r="E3467" s="3" t="s">
        <v>1181</v>
      </c>
      <c r="F3467" s="4">
        <v>35.76</v>
      </c>
      <c r="G3467" s="3" t="s">
        <v>49</v>
      </c>
      <c r="H3467" s="3" t="str">
        <f t="shared" si="53"/>
        <v>Morning</v>
      </c>
      <c r="I3467" s="3">
        <f t="shared" si="54"/>
        <v>3</v>
      </c>
      <c r="J3467" s="3">
        <f t="shared" si="55"/>
        <v>3</v>
      </c>
    </row>
    <row r="3468" spans="1:10" ht="14.25" customHeight="1" x14ac:dyDescent="0.45">
      <c r="A3468" s="5">
        <v>45728</v>
      </c>
      <c r="B3468" s="1">
        <v>45728.497174293982</v>
      </c>
      <c r="C3468" s="3">
        <f t="shared" si="52"/>
        <v>11</v>
      </c>
      <c r="D3468" s="3" t="s">
        <v>4</v>
      </c>
      <c r="E3468" s="3" t="s">
        <v>1183</v>
      </c>
      <c r="F3468" s="4">
        <v>25.96</v>
      </c>
      <c r="G3468" s="3" t="s">
        <v>17</v>
      </c>
      <c r="H3468" s="3" t="str">
        <f t="shared" si="53"/>
        <v>Morning</v>
      </c>
      <c r="I3468" s="3">
        <f t="shared" si="54"/>
        <v>3</v>
      </c>
      <c r="J3468" s="3">
        <f t="shared" si="55"/>
        <v>3</v>
      </c>
    </row>
    <row r="3469" spans="1:10" ht="14.25" customHeight="1" x14ac:dyDescent="0.45">
      <c r="A3469" s="5">
        <v>45728</v>
      </c>
      <c r="B3469" s="1">
        <v>45728.497788182867</v>
      </c>
      <c r="C3469" s="3">
        <f t="shared" si="52"/>
        <v>11</v>
      </c>
      <c r="D3469" s="3" t="s">
        <v>4</v>
      </c>
      <c r="E3469" s="3" t="s">
        <v>1183</v>
      </c>
      <c r="F3469" s="4">
        <v>25.96</v>
      </c>
      <c r="G3469" s="3" t="s">
        <v>17</v>
      </c>
      <c r="H3469" s="3" t="str">
        <f t="shared" si="53"/>
        <v>Morning</v>
      </c>
      <c r="I3469" s="3">
        <f t="shared" si="54"/>
        <v>3</v>
      </c>
      <c r="J3469" s="3">
        <f t="shared" si="55"/>
        <v>3</v>
      </c>
    </row>
    <row r="3470" spans="1:10" ht="14.25" customHeight="1" x14ac:dyDescent="0.45">
      <c r="A3470" s="5">
        <v>45728</v>
      </c>
      <c r="B3470" s="1">
        <v>45728.504294652776</v>
      </c>
      <c r="C3470" s="3">
        <f t="shared" si="52"/>
        <v>12</v>
      </c>
      <c r="D3470" s="3" t="s">
        <v>4</v>
      </c>
      <c r="E3470" s="3" t="s">
        <v>1298</v>
      </c>
      <c r="F3470" s="4">
        <v>25.96</v>
      </c>
      <c r="G3470" s="3" t="s">
        <v>17</v>
      </c>
      <c r="H3470" s="3" t="str">
        <f t="shared" si="53"/>
        <v>Afternoon</v>
      </c>
      <c r="I3470" s="3">
        <f t="shared" si="54"/>
        <v>3</v>
      </c>
      <c r="J3470" s="3">
        <f t="shared" si="55"/>
        <v>3</v>
      </c>
    </row>
    <row r="3471" spans="1:10" ht="14.25" customHeight="1" x14ac:dyDescent="0.45">
      <c r="A3471" s="5">
        <v>45728</v>
      </c>
      <c r="B3471" s="1">
        <v>45728.538639027778</v>
      </c>
      <c r="C3471" s="3">
        <f t="shared" si="52"/>
        <v>12</v>
      </c>
      <c r="D3471" s="3" t="s">
        <v>4</v>
      </c>
      <c r="E3471" s="3" t="s">
        <v>1299</v>
      </c>
      <c r="F3471" s="4">
        <v>35.76</v>
      </c>
      <c r="G3471" s="3" t="s">
        <v>15</v>
      </c>
      <c r="H3471" s="3" t="str">
        <f t="shared" si="53"/>
        <v>Afternoon</v>
      </c>
      <c r="I3471" s="3">
        <f t="shared" si="54"/>
        <v>3</v>
      </c>
      <c r="J3471" s="3">
        <f t="shared" si="55"/>
        <v>3</v>
      </c>
    </row>
    <row r="3472" spans="1:10" ht="14.25" customHeight="1" x14ac:dyDescent="0.45">
      <c r="A3472" s="5">
        <v>45728</v>
      </c>
      <c r="B3472" s="1">
        <v>45728.54293181713</v>
      </c>
      <c r="C3472" s="3">
        <f t="shared" si="52"/>
        <v>13</v>
      </c>
      <c r="D3472" s="3" t="s">
        <v>4</v>
      </c>
      <c r="E3472" s="3" t="s">
        <v>1300</v>
      </c>
      <c r="F3472" s="4">
        <v>35.76</v>
      </c>
      <c r="G3472" s="3" t="s">
        <v>13</v>
      </c>
      <c r="H3472" s="3" t="str">
        <f t="shared" si="53"/>
        <v>Afternoon</v>
      </c>
      <c r="I3472" s="3">
        <f t="shared" si="54"/>
        <v>3</v>
      </c>
      <c r="J3472" s="3">
        <f t="shared" si="55"/>
        <v>3</v>
      </c>
    </row>
    <row r="3473" spans="1:10" ht="14.25" customHeight="1" x14ac:dyDescent="0.45">
      <c r="A3473" s="5">
        <v>45728</v>
      </c>
      <c r="B3473" s="1">
        <v>45728.580829178238</v>
      </c>
      <c r="C3473" s="3">
        <f t="shared" si="52"/>
        <v>13</v>
      </c>
      <c r="D3473" s="3" t="s">
        <v>4</v>
      </c>
      <c r="E3473" s="3" t="s">
        <v>1219</v>
      </c>
      <c r="F3473" s="4">
        <v>35.76</v>
      </c>
      <c r="G3473" s="3" t="s">
        <v>13</v>
      </c>
      <c r="H3473" s="3" t="str">
        <f t="shared" si="53"/>
        <v>Afternoon</v>
      </c>
      <c r="I3473" s="3">
        <f t="shared" si="54"/>
        <v>3</v>
      </c>
      <c r="J3473" s="3">
        <f t="shared" si="55"/>
        <v>3</v>
      </c>
    </row>
    <row r="3474" spans="1:10" ht="14.25" customHeight="1" x14ac:dyDescent="0.45">
      <c r="A3474" s="5">
        <v>45728</v>
      </c>
      <c r="B3474" s="1">
        <v>45728.685847002314</v>
      </c>
      <c r="C3474" s="3">
        <f t="shared" si="52"/>
        <v>16</v>
      </c>
      <c r="D3474" s="3" t="s">
        <v>4</v>
      </c>
      <c r="E3474" s="3" t="s">
        <v>1301</v>
      </c>
      <c r="F3474" s="4">
        <v>35.76</v>
      </c>
      <c r="G3474" s="3" t="s">
        <v>49</v>
      </c>
      <c r="H3474" s="3" t="str">
        <f t="shared" si="53"/>
        <v>Afternoon</v>
      </c>
      <c r="I3474" s="3">
        <f t="shared" si="54"/>
        <v>3</v>
      </c>
      <c r="J3474" s="3">
        <f t="shared" si="55"/>
        <v>3</v>
      </c>
    </row>
    <row r="3475" spans="1:10" ht="14.25" customHeight="1" x14ac:dyDescent="0.45">
      <c r="A3475" s="5">
        <v>45728</v>
      </c>
      <c r="B3475" s="1">
        <v>45728.691018287034</v>
      </c>
      <c r="C3475" s="3">
        <f t="shared" si="52"/>
        <v>16</v>
      </c>
      <c r="D3475" s="3" t="s">
        <v>4</v>
      </c>
      <c r="E3475" s="3" t="s">
        <v>1211</v>
      </c>
      <c r="F3475" s="4">
        <v>35.76</v>
      </c>
      <c r="G3475" s="3" t="s">
        <v>13</v>
      </c>
      <c r="H3475" s="3" t="str">
        <f t="shared" si="53"/>
        <v>Afternoon</v>
      </c>
      <c r="I3475" s="3">
        <f t="shared" si="54"/>
        <v>3</v>
      </c>
      <c r="J3475" s="3">
        <f t="shared" si="55"/>
        <v>3</v>
      </c>
    </row>
    <row r="3476" spans="1:10" ht="14.25" customHeight="1" x14ac:dyDescent="0.45">
      <c r="A3476" s="5">
        <v>45728</v>
      </c>
      <c r="B3476" s="1">
        <v>45728.691674259258</v>
      </c>
      <c r="C3476" s="3">
        <f t="shared" si="52"/>
        <v>16</v>
      </c>
      <c r="D3476" s="3" t="s">
        <v>4</v>
      </c>
      <c r="E3476" s="3" t="s">
        <v>1185</v>
      </c>
      <c r="F3476" s="4">
        <v>35.76</v>
      </c>
      <c r="G3476" s="3" t="s">
        <v>13</v>
      </c>
      <c r="H3476" s="3" t="str">
        <f t="shared" si="53"/>
        <v>Afternoon</v>
      </c>
      <c r="I3476" s="3">
        <f t="shared" si="54"/>
        <v>3</v>
      </c>
      <c r="J3476" s="3">
        <f t="shared" si="55"/>
        <v>3</v>
      </c>
    </row>
    <row r="3477" spans="1:10" ht="14.25" customHeight="1" x14ac:dyDescent="0.45">
      <c r="A3477" s="5">
        <v>45728</v>
      </c>
      <c r="B3477" s="1">
        <v>45728.757340381948</v>
      </c>
      <c r="C3477" s="3">
        <f t="shared" si="52"/>
        <v>18</v>
      </c>
      <c r="D3477" s="3" t="s">
        <v>4</v>
      </c>
      <c r="E3477" s="3" t="s">
        <v>1190</v>
      </c>
      <c r="F3477" s="4">
        <v>25.96</v>
      </c>
      <c r="G3477" s="3" t="s">
        <v>17</v>
      </c>
      <c r="H3477" s="3" t="str">
        <f t="shared" si="53"/>
        <v>Night</v>
      </c>
      <c r="I3477" s="3">
        <f t="shared" si="54"/>
        <v>3</v>
      </c>
      <c r="J3477" s="3">
        <f t="shared" si="55"/>
        <v>3</v>
      </c>
    </row>
    <row r="3478" spans="1:10" ht="14.25" customHeight="1" x14ac:dyDescent="0.45">
      <c r="A3478" s="5">
        <v>45728</v>
      </c>
      <c r="B3478" s="1">
        <v>45728.762012083331</v>
      </c>
      <c r="C3478" s="3">
        <f t="shared" si="52"/>
        <v>18</v>
      </c>
      <c r="D3478" s="3" t="s">
        <v>4</v>
      </c>
      <c r="E3478" s="3" t="s">
        <v>1284</v>
      </c>
      <c r="F3478" s="4">
        <v>35.76</v>
      </c>
      <c r="G3478" s="3" t="s">
        <v>24</v>
      </c>
      <c r="H3478" s="3" t="str">
        <f t="shared" si="53"/>
        <v>Night</v>
      </c>
      <c r="I3478" s="3">
        <f t="shared" si="54"/>
        <v>3</v>
      </c>
      <c r="J3478" s="3">
        <f t="shared" si="55"/>
        <v>3</v>
      </c>
    </row>
    <row r="3479" spans="1:10" ht="14.25" customHeight="1" x14ac:dyDescent="0.45">
      <c r="A3479" s="5">
        <v>45728</v>
      </c>
      <c r="B3479" s="1">
        <v>45728.767135312497</v>
      </c>
      <c r="C3479" s="3">
        <f t="shared" si="52"/>
        <v>18</v>
      </c>
      <c r="D3479" s="3" t="s">
        <v>4</v>
      </c>
      <c r="E3479" s="3" t="s">
        <v>1302</v>
      </c>
      <c r="F3479" s="4">
        <v>25.96</v>
      </c>
      <c r="G3479" s="3" t="s">
        <v>17</v>
      </c>
      <c r="H3479" s="3" t="str">
        <f t="shared" si="53"/>
        <v>Night</v>
      </c>
      <c r="I3479" s="3">
        <f t="shared" si="54"/>
        <v>3</v>
      </c>
      <c r="J3479" s="3">
        <f t="shared" si="55"/>
        <v>3</v>
      </c>
    </row>
    <row r="3480" spans="1:10" ht="14.25" customHeight="1" x14ac:dyDescent="0.45">
      <c r="A3480" s="5">
        <v>45728</v>
      </c>
      <c r="B3480" s="1">
        <v>45728.777044537041</v>
      </c>
      <c r="C3480" s="3">
        <f t="shared" si="52"/>
        <v>18</v>
      </c>
      <c r="D3480" s="3" t="s">
        <v>4</v>
      </c>
      <c r="E3480" s="3" t="s">
        <v>1178</v>
      </c>
      <c r="F3480" s="4">
        <v>35.76</v>
      </c>
      <c r="G3480" s="3" t="s">
        <v>49</v>
      </c>
      <c r="H3480" s="3" t="str">
        <f t="shared" si="53"/>
        <v>Night</v>
      </c>
      <c r="I3480" s="3">
        <f t="shared" si="54"/>
        <v>3</v>
      </c>
      <c r="J3480" s="3">
        <f t="shared" si="55"/>
        <v>3</v>
      </c>
    </row>
    <row r="3481" spans="1:10" ht="14.25" customHeight="1" x14ac:dyDescent="0.45">
      <c r="A3481" s="5">
        <v>45728</v>
      </c>
      <c r="B3481" s="1">
        <v>45728.779324722222</v>
      </c>
      <c r="C3481" s="3">
        <f t="shared" si="52"/>
        <v>18</v>
      </c>
      <c r="D3481" s="3" t="s">
        <v>4</v>
      </c>
      <c r="E3481" s="3" t="s">
        <v>1190</v>
      </c>
      <c r="F3481" s="4">
        <v>25.96</v>
      </c>
      <c r="G3481" s="3" t="s">
        <v>17</v>
      </c>
      <c r="H3481" s="3" t="str">
        <f t="shared" si="53"/>
        <v>Night</v>
      </c>
      <c r="I3481" s="3">
        <f t="shared" si="54"/>
        <v>3</v>
      </c>
      <c r="J3481" s="3">
        <f t="shared" si="55"/>
        <v>3</v>
      </c>
    </row>
    <row r="3482" spans="1:10" ht="14.25" customHeight="1" x14ac:dyDescent="0.45">
      <c r="A3482" s="5">
        <v>45729</v>
      </c>
      <c r="B3482" s="1">
        <v>45729.292782500001</v>
      </c>
      <c r="C3482" s="3">
        <f t="shared" si="52"/>
        <v>7</v>
      </c>
      <c r="D3482" s="3" t="s">
        <v>4</v>
      </c>
      <c r="E3482" s="3" t="s">
        <v>1181</v>
      </c>
      <c r="F3482" s="4">
        <v>35.76</v>
      </c>
      <c r="G3482" s="3" t="s">
        <v>49</v>
      </c>
      <c r="H3482" s="3" t="str">
        <f t="shared" si="53"/>
        <v>Morning</v>
      </c>
      <c r="I3482" s="3">
        <f t="shared" si="54"/>
        <v>4</v>
      </c>
      <c r="J3482" s="3">
        <f t="shared" si="55"/>
        <v>3</v>
      </c>
    </row>
    <row r="3483" spans="1:10" ht="14.25" customHeight="1" x14ac:dyDescent="0.45">
      <c r="A3483" s="5">
        <v>45729</v>
      </c>
      <c r="B3483" s="1">
        <v>45729.349507824074</v>
      </c>
      <c r="C3483" s="3">
        <f t="shared" si="52"/>
        <v>8</v>
      </c>
      <c r="D3483" s="3" t="s">
        <v>4</v>
      </c>
      <c r="E3483" s="3" t="s">
        <v>1173</v>
      </c>
      <c r="F3483" s="4">
        <v>30.86</v>
      </c>
      <c r="G3483" s="3" t="s">
        <v>20</v>
      </c>
      <c r="H3483" s="3" t="str">
        <f t="shared" si="53"/>
        <v>Morning</v>
      </c>
      <c r="I3483" s="3">
        <f t="shared" si="54"/>
        <v>4</v>
      </c>
      <c r="J3483" s="3">
        <f t="shared" si="55"/>
        <v>3</v>
      </c>
    </row>
    <row r="3484" spans="1:10" ht="14.25" customHeight="1" x14ac:dyDescent="0.45">
      <c r="A3484" s="5">
        <v>45729</v>
      </c>
      <c r="B3484" s="1">
        <v>45729.378325046295</v>
      </c>
      <c r="C3484" s="3">
        <f t="shared" si="52"/>
        <v>9</v>
      </c>
      <c r="D3484" s="3" t="s">
        <v>4</v>
      </c>
      <c r="E3484" s="3" t="s">
        <v>1183</v>
      </c>
      <c r="F3484" s="4">
        <v>30.86</v>
      </c>
      <c r="G3484" s="3" t="s">
        <v>20</v>
      </c>
      <c r="H3484" s="3" t="str">
        <f t="shared" si="53"/>
        <v>Morning</v>
      </c>
      <c r="I3484" s="3">
        <f t="shared" si="54"/>
        <v>4</v>
      </c>
      <c r="J3484" s="3">
        <f t="shared" si="55"/>
        <v>3</v>
      </c>
    </row>
    <row r="3485" spans="1:10" ht="14.25" customHeight="1" x14ac:dyDescent="0.45">
      <c r="A3485" s="5">
        <v>45729</v>
      </c>
      <c r="B3485" s="1">
        <v>45729.388998449074</v>
      </c>
      <c r="C3485" s="3">
        <f t="shared" si="52"/>
        <v>9</v>
      </c>
      <c r="D3485" s="3" t="s">
        <v>4</v>
      </c>
      <c r="E3485" s="3" t="s">
        <v>1188</v>
      </c>
      <c r="F3485" s="4">
        <v>35.76</v>
      </c>
      <c r="G3485" s="3" t="s">
        <v>13</v>
      </c>
      <c r="H3485" s="3" t="str">
        <f t="shared" si="53"/>
        <v>Morning</v>
      </c>
      <c r="I3485" s="3">
        <f t="shared" si="54"/>
        <v>4</v>
      </c>
      <c r="J3485" s="3">
        <f t="shared" si="55"/>
        <v>3</v>
      </c>
    </row>
    <row r="3486" spans="1:10" ht="14.25" customHeight="1" x14ac:dyDescent="0.45">
      <c r="A3486" s="5">
        <v>45729</v>
      </c>
      <c r="B3486" s="1">
        <v>45729.390331261573</v>
      </c>
      <c r="C3486" s="3">
        <f t="shared" si="52"/>
        <v>9</v>
      </c>
      <c r="D3486" s="3" t="s">
        <v>4</v>
      </c>
      <c r="E3486" s="3" t="s">
        <v>1227</v>
      </c>
      <c r="F3486" s="4">
        <v>21.06</v>
      </c>
      <c r="G3486" s="3" t="s">
        <v>41</v>
      </c>
      <c r="H3486" s="3" t="str">
        <f t="shared" si="53"/>
        <v>Morning</v>
      </c>
      <c r="I3486" s="3">
        <f t="shared" si="54"/>
        <v>4</v>
      </c>
      <c r="J3486" s="3">
        <f t="shared" si="55"/>
        <v>3</v>
      </c>
    </row>
    <row r="3487" spans="1:10" ht="14.25" customHeight="1" x14ac:dyDescent="0.45">
      <c r="A3487" s="5">
        <v>45729</v>
      </c>
      <c r="B3487" s="1">
        <v>45729.401616053241</v>
      </c>
      <c r="C3487" s="3">
        <f t="shared" si="52"/>
        <v>9</v>
      </c>
      <c r="D3487" s="3" t="s">
        <v>4</v>
      </c>
      <c r="E3487" s="3" t="s">
        <v>1303</v>
      </c>
      <c r="F3487" s="4">
        <v>25.96</v>
      </c>
      <c r="G3487" s="3" t="s">
        <v>17</v>
      </c>
      <c r="H3487" s="3" t="str">
        <f t="shared" si="53"/>
        <v>Morning</v>
      </c>
      <c r="I3487" s="3">
        <f t="shared" si="54"/>
        <v>4</v>
      </c>
      <c r="J3487" s="3">
        <f t="shared" si="55"/>
        <v>3</v>
      </c>
    </row>
    <row r="3488" spans="1:10" ht="14.25" customHeight="1" x14ac:dyDescent="0.45">
      <c r="A3488" s="5">
        <v>45729</v>
      </c>
      <c r="B3488" s="1">
        <v>45729.402252175925</v>
      </c>
      <c r="C3488" s="3">
        <f t="shared" si="52"/>
        <v>9</v>
      </c>
      <c r="D3488" s="3" t="s">
        <v>4</v>
      </c>
      <c r="E3488" s="3" t="s">
        <v>1304</v>
      </c>
      <c r="F3488" s="4">
        <v>30.86</v>
      </c>
      <c r="G3488" s="3" t="s">
        <v>20</v>
      </c>
      <c r="H3488" s="3" t="str">
        <f t="shared" si="53"/>
        <v>Morning</v>
      </c>
      <c r="I3488" s="3">
        <f t="shared" si="54"/>
        <v>4</v>
      </c>
      <c r="J3488" s="3">
        <f t="shared" si="55"/>
        <v>3</v>
      </c>
    </row>
    <row r="3489" spans="1:10" ht="14.25" customHeight="1" x14ac:dyDescent="0.45">
      <c r="A3489" s="5">
        <v>45729</v>
      </c>
      <c r="B3489" s="1">
        <v>45729.470860057867</v>
      </c>
      <c r="C3489" s="3">
        <f t="shared" si="52"/>
        <v>11</v>
      </c>
      <c r="D3489" s="3" t="s">
        <v>4</v>
      </c>
      <c r="E3489" s="3" t="s">
        <v>1187</v>
      </c>
      <c r="F3489" s="4">
        <v>25.96</v>
      </c>
      <c r="G3489" s="3" t="s">
        <v>17</v>
      </c>
      <c r="H3489" s="3" t="str">
        <f t="shared" si="53"/>
        <v>Morning</v>
      </c>
      <c r="I3489" s="3">
        <f t="shared" si="54"/>
        <v>4</v>
      </c>
      <c r="J3489" s="3">
        <f t="shared" si="55"/>
        <v>3</v>
      </c>
    </row>
    <row r="3490" spans="1:10" ht="14.25" customHeight="1" x14ac:dyDescent="0.45">
      <c r="A3490" s="5">
        <v>45729</v>
      </c>
      <c r="B3490" s="1">
        <v>45729.509460243054</v>
      </c>
      <c r="C3490" s="3">
        <f t="shared" si="52"/>
        <v>12</v>
      </c>
      <c r="D3490" s="3" t="s">
        <v>4</v>
      </c>
      <c r="E3490" s="3" t="s">
        <v>1211</v>
      </c>
      <c r="F3490" s="4">
        <v>35.76</v>
      </c>
      <c r="G3490" s="3" t="s">
        <v>13</v>
      </c>
      <c r="H3490" s="3" t="str">
        <f t="shared" si="53"/>
        <v>Afternoon</v>
      </c>
      <c r="I3490" s="3">
        <f t="shared" si="54"/>
        <v>4</v>
      </c>
      <c r="J3490" s="3">
        <f t="shared" si="55"/>
        <v>3</v>
      </c>
    </row>
    <row r="3491" spans="1:10" ht="14.25" customHeight="1" x14ac:dyDescent="0.45">
      <c r="A3491" s="5">
        <v>45729</v>
      </c>
      <c r="B3491" s="1">
        <v>45729.620717673613</v>
      </c>
      <c r="C3491" s="3">
        <f t="shared" si="52"/>
        <v>14</v>
      </c>
      <c r="D3491" s="3" t="s">
        <v>4</v>
      </c>
      <c r="E3491" s="3" t="s">
        <v>1305</v>
      </c>
      <c r="F3491" s="4">
        <v>30.86</v>
      </c>
      <c r="G3491" s="3" t="s">
        <v>20</v>
      </c>
      <c r="H3491" s="3" t="str">
        <f t="shared" si="53"/>
        <v>Afternoon</v>
      </c>
      <c r="I3491" s="3">
        <f t="shared" si="54"/>
        <v>4</v>
      </c>
      <c r="J3491" s="3">
        <f t="shared" si="55"/>
        <v>3</v>
      </c>
    </row>
    <row r="3492" spans="1:10" ht="14.25" customHeight="1" x14ac:dyDescent="0.45">
      <c r="A3492" s="5">
        <v>45729</v>
      </c>
      <c r="B3492" s="1">
        <v>45729.621892986113</v>
      </c>
      <c r="C3492" s="3">
        <f t="shared" si="52"/>
        <v>14</v>
      </c>
      <c r="D3492" s="3" t="s">
        <v>4</v>
      </c>
      <c r="E3492" s="3" t="s">
        <v>1214</v>
      </c>
      <c r="F3492" s="4">
        <v>25.96</v>
      </c>
      <c r="G3492" s="3" t="s">
        <v>17</v>
      </c>
      <c r="H3492" s="3" t="str">
        <f t="shared" si="53"/>
        <v>Afternoon</v>
      </c>
      <c r="I3492" s="3">
        <f t="shared" si="54"/>
        <v>4</v>
      </c>
      <c r="J3492" s="3">
        <f t="shared" si="55"/>
        <v>3</v>
      </c>
    </row>
    <row r="3493" spans="1:10" ht="14.25" customHeight="1" x14ac:dyDescent="0.45">
      <c r="A3493" s="5">
        <v>45729</v>
      </c>
      <c r="B3493" s="1">
        <v>45729.783144039349</v>
      </c>
      <c r="C3493" s="3">
        <f t="shared" si="52"/>
        <v>18</v>
      </c>
      <c r="D3493" s="3" t="s">
        <v>4</v>
      </c>
      <c r="E3493" s="3" t="s">
        <v>1178</v>
      </c>
      <c r="F3493" s="4">
        <v>35.76</v>
      </c>
      <c r="G3493" s="3" t="s">
        <v>49</v>
      </c>
      <c r="H3493" s="3" t="str">
        <f t="shared" si="53"/>
        <v>Night</v>
      </c>
      <c r="I3493" s="3">
        <f t="shared" si="54"/>
        <v>4</v>
      </c>
      <c r="J3493" s="3">
        <f t="shared" si="55"/>
        <v>3</v>
      </c>
    </row>
    <row r="3494" spans="1:10" ht="14.25" customHeight="1" x14ac:dyDescent="0.45">
      <c r="A3494" s="5">
        <v>45730</v>
      </c>
      <c r="B3494" s="1">
        <v>45730.32993</v>
      </c>
      <c r="C3494" s="3">
        <f t="shared" si="52"/>
        <v>7</v>
      </c>
      <c r="D3494" s="3" t="s">
        <v>4</v>
      </c>
      <c r="E3494" s="3" t="s">
        <v>1190</v>
      </c>
      <c r="F3494" s="4">
        <v>25.96</v>
      </c>
      <c r="G3494" s="3" t="s">
        <v>17</v>
      </c>
      <c r="H3494" s="3" t="str">
        <f t="shared" si="53"/>
        <v>Morning</v>
      </c>
      <c r="I3494" s="3">
        <f t="shared" si="54"/>
        <v>5</v>
      </c>
      <c r="J3494" s="3">
        <f t="shared" si="55"/>
        <v>3</v>
      </c>
    </row>
    <row r="3495" spans="1:10" ht="14.25" customHeight="1" x14ac:dyDescent="0.45">
      <c r="A3495" s="5">
        <v>45730</v>
      </c>
      <c r="B3495" s="1">
        <v>45730.342826203705</v>
      </c>
      <c r="C3495" s="3">
        <f t="shared" si="52"/>
        <v>8</v>
      </c>
      <c r="D3495" s="3" t="s">
        <v>4</v>
      </c>
      <c r="E3495" s="3" t="s">
        <v>1306</v>
      </c>
      <c r="F3495" s="4">
        <v>30.86</v>
      </c>
      <c r="G3495" s="3" t="s">
        <v>20</v>
      </c>
      <c r="H3495" s="3" t="str">
        <f t="shared" si="53"/>
        <v>Morning</v>
      </c>
      <c r="I3495" s="3">
        <f t="shared" si="54"/>
        <v>5</v>
      </c>
      <c r="J3495" s="3">
        <f t="shared" si="55"/>
        <v>3</v>
      </c>
    </row>
    <row r="3496" spans="1:10" ht="14.25" customHeight="1" x14ac:dyDescent="0.45">
      <c r="A3496" s="5">
        <v>45730</v>
      </c>
      <c r="B3496" s="1">
        <v>45730.374616064815</v>
      </c>
      <c r="C3496" s="3">
        <f t="shared" si="52"/>
        <v>8</v>
      </c>
      <c r="D3496" s="3" t="s">
        <v>4</v>
      </c>
      <c r="E3496" s="3" t="s">
        <v>1291</v>
      </c>
      <c r="F3496" s="4">
        <v>25.96</v>
      </c>
      <c r="G3496" s="3" t="s">
        <v>17</v>
      </c>
      <c r="H3496" s="3" t="str">
        <f t="shared" si="53"/>
        <v>Morning</v>
      </c>
      <c r="I3496" s="3">
        <f t="shared" si="54"/>
        <v>5</v>
      </c>
      <c r="J3496" s="3">
        <f t="shared" si="55"/>
        <v>3</v>
      </c>
    </row>
    <row r="3497" spans="1:10" ht="14.25" customHeight="1" x14ac:dyDescent="0.45">
      <c r="A3497" s="5">
        <v>45730</v>
      </c>
      <c r="B3497" s="1">
        <v>45730.375345868059</v>
      </c>
      <c r="C3497" s="3">
        <f t="shared" si="52"/>
        <v>9</v>
      </c>
      <c r="D3497" s="3" t="s">
        <v>4</v>
      </c>
      <c r="E3497" s="3" t="s">
        <v>1307</v>
      </c>
      <c r="F3497" s="4">
        <v>35.76</v>
      </c>
      <c r="G3497" s="3" t="s">
        <v>13</v>
      </c>
      <c r="H3497" s="3" t="str">
        <f t="shared" si="53"/>
        <v>Morning</v>
      </c>
      <c r="I3497" s="3">
        <f t="shared" si="54"/>
        <v>5</v>
      </c>
      <c r="J3497" s="3">
        <f t="shared" si="55"/>
        <v>3</v>
      </c>
    </row>
    <row r="3498" spans="1:10" ht="14.25" customHeight="1" x14ac:dyDescent="0.45">
      <c r="A3498" s="5">
        <v>45730</v>
      </c>
      <c r="B3498" s="1">
        <v>45730.393147037037</v>
      </c>
      <c r="C3498" s="3">
        <f t="shared" si="52"/>
        <v>9</v>
      </c>
      <c r="D3498" s="3" t="s">
        <v>4</v>
      </c>
      <c r="E3498" s="3" t="s">
        <v>1227</v>
      </c>
      <c r="F3498" s="4">
        <v>21.06</v>
      </c>
      <c r="G3498" s="3" t="s">
        <v>41</v>
      </c>
      <c r="H3498" s="3" t="str">
        <f t="shared" si="53"/>
        <v>Morning</v>
      </c>
      <c r="I3498" s="3">
        <f t="shared" si="54"/>
        <v>5</v>
      </c>
      <c r="J3498" s="3">
        <f t="shared" si="55"/>
        <v>3</v>
      </c>
    </row>
    <row r="3499" spans="1:10" ht="14.25" customHeight="1" x14ac:dyDescent="0.45">
      <c r="A3499" s="5">
        <v>45730</v>
      </c>
      <c r="B3499" s="1">
        <v>45730.394875011574</v>
      </c>
      <c r="C3499" s="3">
        <f t="shared" si="52"/>
        <v>9</v>
      </c>
      <c r="D3499" s="3" t="s">
        <v>4</v>
      </c>
      <c r="E3499" s="3" t="s">
        <v>1190</v>
      </c>
      <c r="F3499" s="4">
        <v>25.96</v>
      </c>
      <c r="G3499" s="3" t="s">
        <v>17</v>
      </c>
      <c r="H3499" s="3" t="str">
        <f t="shared" si="53"/>
        <v>Morning</v>
      </c>
      <c r="I3499" s="3">
        <f t="shared" si="54"/>
        <v>5</v>
      </c>
      <c r="J3499" s="3">
        <f t="shared" si="55"/>
        <v>3</v>
      </c>
    </row>
    <row r="3500" spans="1:10" ht="14.25" customHeight="1" x14ac:dyDescent="0.45">
      <c r="A3500" s="5">
        <v>45730</v>
      </c>
      <c r="B3500" s="1">
        <v>45730.431149826392</v>
      </c>
      <c r="C3500" s="3">
        <f t="shared" si="52"/>
        <v>10</v>
      </c>
      <c r="D3500" s="3" t="s">
        <v>4</v>
      </c>
      <c r="E3500" s="3" t="s">
        <v>1130</v>
      </c>
      <c r="F3500" s="4">
        <v>25.96</v>
      </c>
      <c r="G3500" s="3" t="s">
        <v>17</v>
      </c>
      <c r="H3500" s="3" t="str">
        <f t="shared" si="53"/>
        <v>Morning</v>
      </c>
      <c r="I3500" s="3">
        <f t="shared" si="54"/>
        <v>5</v>
      </c>
      <c r="J3500" s="3">
        <f t="shared" si="55"/>
        <v>3</v>
      </c>
    </row>
    <row r="3501" spans="1:10" ht="14.25" customHeight="1" x14ac:dyDescent="0.45">
      <c r="A3501" s="5">
        <v>45730</v>
      </c>
      <c r="B3501" s="1">
        <v>45730.450263935185</v>
      </c>
      <c r="C3501" s="3">
        <f t="shared" si="52"/>
        <v>10</v>
      </c>
      <c r="D3501" s="3" t="s">
        <v>4</v>
      </c>
      <c r="E3501" s="3" t="s">
        <v>1308</v>
      </c>
      <c r="F3501" s="4">
        <v>35.76</v>
      </c>
      <c r="G3501" s="3" t="s">
        <v>13</v>
      </c>
      <c r="H3501" s="3" t="str">
        <f t="shared" si="53"/>
        <v>Morning</v>
      </c>
      <c r="I3501" s="3">
        <f t="shared" si="54"/>
        <v>5</v>
      </c>
      <c r="J3501" s="3">
        <f t="shared" si="55"/>
        <v>3</v>
      </c>
    </row>
    <row r="3502" spans="1:10" ht="14.25" customHeight="1" x14ac:dyDescent="0.45">
      <c r="A3502" s="5">
        <v>45730</v>
      </c>
      <c r="B3502" s="1">
        <v>45730.451016157407</v>
      </c>
      <c r="C3502" s="3">
        <f t="shared" si="52"/>
        <v>10</v>
      </c>
      <c r="D3502" s="3" t="s">
        <v>4</v>
      </c>
      <c r="E3502" s="3" t="s">
        <v>1308</v>
      </c>
      <c r="F3502" s="4">
        <v>35.76</v>
      </c>
      <c r="G3502" s="3" t="s">
        <v>49</v>
      </c>
      <c r="H3502" s="3" t="str">
        <f t="shared" si="53"/>
        <v>Morning</v>
      </c>
      <c r="I3502" s="3">
        <f t="shared" si="54"/>
        <v>5</v>
      </c>
      <c r="J3502" s="3">
        <f t="shared" si="55"/>
        <v>3</v>
      </c>
    </row>
    <row r="3503" spans="1:10" ht="14.25" customHeight="1" x14ac:dyDescent="0.45">
      <c r="A3503" s="5">
        <v>45730</v>
      </c>
      <c r="B3503" s="1">
        <v>45730.607838912038</v>
      </c>
      <c r="C3503" s="3">
        <f t="shared" si="52"/>
        <v>14</v>
      </c>
      <c r="D3503" s="3" t="s">
        <v>4</v>
      </c>
      <c r="E3503" s="3" t="s">
        <v>1190</v>
      </c>
      <c r="F3503" s="4">
        <v>25.96</v>
      </c>
      <c r="G3503" s="3" t="s">
        <v>17</v>
      </c>
      <c r="H3503" s="3" t="str">
        <f t="shared" si="53"/>
        <v>Afternoon</v>
      </c>
      <c r="I3503" s="3">
        <f t="shared" si="54"/>
        <v>5</v>
      </c>
      <c r="J3503" s="3">
        <f t="shared" si="55"/>
        <v>3</v>
      </c>
    </row>
    <row r="3504" spans="1:10" ht="14.25" customHeight="1" x14ac:dyDescent="0.45">
      <c r="A3504" s="5">
        <v>45730</v>
      </c>
      <c r="B3504" s="1">
        <v>45730.608585821756</v>
      </c>
      <c r="C3504" s="3">
        <f t="shared" si="52"/>
        <v>14</v>
      </c>
      <c r="D3504" s="3" t="s">
        <v>4</v>
      </c>
      <c r="E3504" s="3" t="s">
        <v>1185</v>
      </c>
      <c r="F3504" s="4">
        <v>35.76</v>
      </c>
      <c r="G3504" s="3" t="s">
        <v>13</v>
      </c>
      <c r="H3504" s="3" t="str">
        <f t="shared" si="53"/>
        <v>Afternoon</v>
      </c>
      <c r="I3504" s="3">
        <f t="shared" si="54"/>
        <v>5</v>
      </c>
      <c r="J3504" s="3">
        <f t="shared" si="55"/>
        <v>3</v>
      </c>
    </row>
    <row r="3505" spans="1:10" ht="14.25" customHeight="1" x14ac:dyDescent="0.45">
      <c r="A3505" s="5">
        <v>45730</v>
      </c>
      <c r="B3505" s="1">
        <v>45730.662742812499</v>
      </c>
      <c r="C3505" s="3">
        <f t="shared" si="52"/>
        <v>15</v>
      </c>
      <c r="D3505" s="3" t="s">
        <v>4</v>
      </c>
      <c r="E3505" s="3" t="s">
        <v>1211</v>
      </c>
      <c r="F3505" s="4">
        <v>35.76</v>
      </c>
      <c r="G3505" s="3" t="s">
        <v>13</v>
      </c>
      <c r="H3505" s="3" t="str">
        <f t="shared" si="53"/>
        <v>Afternoon</v>
      </c>
      <c r="I3505" s="3">
        <f t="shared" si="54"/>
        <v>5</v>
      </c>
      <c r="J3505" s="3">
        <f t="shared" si="55"/>
        <v>3</v>
      </c>
    </row>
    <row r="3506" spans="1:10" ht="14.25" customHeight="1" x14ac:dyDescent="0.45">
      <c r="A3506" s="5">
        <v>45730</v>
      </c>
      <c r="B3506" s="1">
        <v>45730.663667222223</v>
      </c>
      <c r="C3506" s="3">
        <f t="shared" si="52"/>
        <v>15</v>
      </c>
      <c r="D3506" s="3" t="s">
        <v>4</v>
      </c>
      <c r="E3506" s="3" t="s">
        <v>1185</v>
      </c>
      <c r="F3506" s="4">
        <v>35.76</v>
      </c>
      <c r="G3506" s="3" t="s">
        <v>13</v>
      </c>
      <c r="H3506" s="3" t="str">
        <f t="shared" si="53"/>
        <v>Afternoon</v>
      </c>
      <c r="I3506" s="3">
        <f t="shared" si="54"/>
        <v>5</v>
      </c>
      <c r="J3506" s="3">
        <f t="shared" si="55"/>
        <v>3</v>
      </c>
    </row>
    <row r="3507" spans="1:10" ht="14.25" customHeight="1" x14ac:dyDescent="0.45">
      <c r="A3507" s="5">
        <v>45730</v>
      </c>
      <c r="B3507" s="1">
        <v>45730.685463148147</v>
      </c>
      <c r="C3507" s="3">
        <f t="shared" si="52"/>
        <v>16</v>
      </c>
      <c r="D3507" s="3" t="s">
        <v>4</v>
      </c>
      <c r="E3507" s="3" t="s">
        <v>1190</v>
      </c>
      <c r="F3507" s="4">
        <v>25.96</v>
      </c>
      <c r="G3507" s="3" t="s">
        <v>17</v>
      </c>
      <c r="H3507" s="3" t="str">
        <f t="shared" si="53"/>
        <v>Afternoon</v>
      </c>
      <c r="I3507" s="3">
        <f t="shared" si="54"/>
        <v>5</v>
      </c>
      <c r="J3507" s="3">
        <f t="shared" si="55"/>
        <v>3</v>
      </c>
    </row>
    <row r="3508" spans="1:10" ht="14.25" customHeight="1" x14ac:dyDescent="0.45">
      <c r="A3508" s="5">
        <v>45730</v>
      </c>
      <c r="B3508" s="1">
        <v>45730.688196608797</v>
      </c>
      <c r="C3508" s="3">
        <f t="shared" si="52"/>
        <v>16</v>
      </c>
      <c r="D3508" s="3" t="s">
        <v>4</v>
      </c>
      <c r="E3508" s="3" t="s">
        <v>1296</v>
      </c>
      <c r="F3508" s="4">
        <v>35.76</v>
      </c>
      <c r="G3508" s="3" t="s">
        <v>24</v>
      </c>
      <c r="H3508" s="3" t="str">
        <f t="shared" si="53"/>
        <v>Afternoon</v>
      </c>
      <c r="I3508" s="3">
        <f t="shared" si="54"/>
        <v>5</v>
      </c>
      <c r="J3508" s="3">
        <f t="shared" si="55"/>
        <v>3</v>
      </c>
    </row>
    <row r="3509" spans="1:10" ht="14.25" customHeight="1" x14ac:dyDescent="0.45">
      <c r="A3509" s="5">
        <v>45730</v>
      </c>
      <c r="B3509" s="1">
        <v>45730.688831921296</v>
      </c>
      <c r="C3509" s="3">
        <f t="shared" si="52"/>
        <v>16</v>
      </c>
      <c r="D3509" s="3" t="s">
        <v>4</v>
      </c>
      <c r="E3509" s="3" t="s">
        <v>1309</v>
      </c>
      <c r="F3509" s="4">
        <v>35.76</v>
      </c>
      <c r="G3509" s="3" t="s">
        <v>24</v>
      </c>
      <c r="H3509" s="3" t="str">
        <f t="shared" si="53"/>
        <v>Afternoon</v>
      </c>
      <c r="I3509" s="3">
        <f t="shared" si="54"/>
        <v>5</v>
      </c>
      <c r="J3509" s="3">
        <f t="shared" si="55"/>
        <v>3</v>
      </c>
    </row>
    <row r="3510" spans="1:10" ht="14.25" customHeight="1" x14ac:dyDescent="0.45">
      <c r="A3510" s="5">
        <v>45730</v>
      </c>
      <c r="B3510" s="1">
        <v>45730.689354409726</v>
      </c>
      <c r="C3510" s="3">
        <f t="shared" si="52"/>
        <v>16</v>
      </c>
      <c r="D3510" s="3" t="s">
        <v>4</v>
      </c>
      <c r="E3510" s="3" t="s">
        <v>1309</v>
      </c>
      <c r="F3510" s="4">
        <v>35.76</v>
      </c>
      <c r="G3510" s="3" t="s">
        <v>24</v>
      </c>
      <c r="H3510" s="3" t="str">
        <f t="shared" si="53"/>
        <v>Afternoon</v>
      </c>
      <c r="I3510" s="3">
        <f t="shared" si="54"/>
        <v>5</v>
      </c>
      <c r="J3510" s="3">
        <f t="shared" si="55"/>
        <v>3</v>
      </c>
    </row>
    <row r="3511" spans="1:10" ht="14.25" customHeight="1" x14ac:dyDescent="0.45">
      <c r="A3511" s="5">
        <v>45730</v>
      </c>
      <c r="B3511" s="1">
        <v>45730.712084641207</v>
      </c>
      <c r="C3511" s="3">
        <f t="shared" si="52"/>
        <v>17</v>
      </c>
      <c r="D3511" s="3" t="s">
        <v>4</v>
      </c>
      <c r="E3511" s="3" t="s">
        <v>1310</v>
      </c>
      <c r="F3511" s="4">
        <v>25.96</v>
      </c>
      <c r="G3511" s="3" t="s">
        <v>17</v>
      </c>
      <c r="H3511" s="3" t="str">
        <f t="shared" si="53"/>
        <v>Night</v>
      </c>
      <c r="I3511" s="3">
        <f t="shared" si="54"/>
        <v>5</v>
      </c>
      <c r="J3511" s="3">
        <f t="shared" si="55"/>
        <v>3</v>
      </c>
    </row>
    <row r="3512" spans="1:10" ht="14.25" customHeight="1" x14ac:dyDescent="0.45">
      <c r="A3512" s="5">
        <v>45730</v>
      </c>
      <c r="B3512" s="1">
        <v>45730.723780844906</v>
      </c>
      <c r="C3512" s="3">
        <f t="shared" si="52"/>
        <v>17</v>
      </c>
      <c r="D3512" s="3" t="s">
        <v>4</v>
      </c>
      <c r="E3512" s="3" t="s">
        <v>1187</v>
      </c>
      <c r="F3512" s="4">
        <v>25.96</v>
      </c>
      <c r="G3512" s="3" t="s">
        <v>17</v>
      </c>
      <c r="H3512" s="3" t="str">
        <f t="shared" si="53"/>
        <v>Night</v>
      </c>
      <c r="I3512" s="3">
        <f t="shared" si="54"/>
        <v>5</v>
      </c>
      <c r="J3512" s="3">
        <f t="shared" si="55"/>
        <v>3</v>
      </c>
    </row>
    <row r="3513" spans="1:10" ht="14.25" customHeight="1" x14ac:dyDescent="0.45">
      <c r="A3513" s="5">
        <v>45730</v>
      </c>
      <c r="B3513" s="1">
        <v>45730.727260185187</v>
      </c>
      <c r="C3513" s="3">
        <f t="shared" si="52"/>
        <v>17</v>
      </c>
      <c r="D3513" s="3" t="s">
        <v>4</v>
      </c>
      <c r="E3513" s="3" t="s">
        <v>1211</v>
      </c>
      <c r="F3513" s="4">
        <v>35.76</v>
      </c>
      <c r="G3513" s="3" t="s">
        <v>13</v>
      </c>
      <c r="H3513" s="3" t="str">
        <f t="shared" si="53"/>
        <v>Night</v>
      </c>
      <c r="I3513" s="3">
        <f t="shared" si="54"/>
        <v>5</v>
      </c>
      <c r="J3513" s="3">
        <f t="shared" si="55"/>
        <v>3</v>
      </c>
    </row>
    <row r="3514" spans="1:10" ht="14.25" customHeight="1" x14ac:dyDescent="0.45">
      <c r="A3514" s="5">
        <v>45730</v>
      </c>
      <c r="B3514" s="1">
        <v>45730.728221435187</v>
      </c>
      <c r="C3514" s="3">
        <f t="shared" si="52"/>
        <v>17</v>
      </c>
      <c r="D3514" s="3" t="s">
        <v>4</v>
      </c>
      <c r="E3514" s="3" t="s">
        <v>1185</v>
      </c>
      <c r="F3514" s="4">
        <v>35.76</v>
      </c>
      <c r="G3514" s="3" t="s">
        <v>13</v>
      </c>
      <c r="H3514" s="3" t="str">
        <f t="shared" si="53"/>
        <v>Night</v>
      </c>
      <c r="I3514" s="3">
        <f t="shared" si="54"/>
        <v>5</v>
      </c>
      <c r="J3514" s="3">
        <f t="shared" si="55"/>
        <v>3</v>
      </c>
    </row>
    <row r="3515" spans="1:10" ht="14.25" customHeight="1" x14ac:dyDescent="0.45">
      <c r="A3515" s="5">
        <v>45730</v>
      </c>
      <c r="B3515" s="1">
        <v>45730.847477106479</v>
      </c>
      <c r="C3515" s="3">
        <f t="shared" si="52"/>
        <v>20</v>
      </c>
      <c r="D3515" s="3" t="s">
        <v>4</v>
      </c>
      <c r="E3515" s="3" t="s">
        <v>1311</v>
      </c>
      <c r="F3515" s="4">
        <v>25.96</v>
      </c>
      <c r="G3515" s="3" t="s">
        <v>17</v>
      </c>
      <c r="H3515" s="3" t="str">
        <f t="shared" si="53"/>
        <v>Night</v>
      </c>
      <c r="I3515" s="3">
        <f t="shared" si="54"/>
        <v>5</v>
      </c>
      <c r="J3515" s="3">
        <f t="shared" si="55"/>
        <v>3</v>
      </c>
    </row>
    <row r="3516" spans="1:10" ht="14.25" customHeight="1" x14ac:dyDescent="0.45">
      <c r="A3516" s="5">
        <v>45730</v>
      </c>
      <c r="B3516" s="1">
        <v>45730.903282245374</v>
      </c>
      <c r="C3516" s="3">
        <f t="shared" si="52"/>
        <v>21</v>
      </c>
      <c r="D3516" s="3" t="s">
        <v>4</v>
      </c>
      <c r="E3516" s="3" t="s">
        <v>1234</v>
      </c>
      <c r="F3516" s="4">
        <v>25.96</v>
      </c>
      <c r="G3516" s="3" t="s">
        <v>17</v>
      </c>
      <c r="H3516" s="3" t="str">
        <f t="shared" si="53"/>
        <v>Night</v>
      </c>
      <c r="I3516" s="3">
        <f t="shared" si="54"/>
        <v>5</v>
      </c>
      <c r="J3516" s="3">
        <f t="shared" si="55"/>
        <v>3</v>
      </c>
    </row>
    <row r="3517" spans="1:10" ht="14.25" customHeight="1" x14ac:dyDescent="0.45">
      <c r="A3517" s="5">
        <v>45731</v>
      </c>
      <c r="B3517" s="1">
        <v>45731.412063379626</v>
      </c>
      <c r="C3517" s="3">
        <f t="shared" si="52"/>
        <v>9</v>
      </c>
      <c r="D3517" s="3" t="s">
        <v>4</v>
      </c>
      <c r="E3517" s="3" t="s">
        <v>1183</v>
      </c>
      <c r="F3517" s="4">
        <v>30.86</v>
      </c>
      <c r="G3517" s="3" t="s">
        <v>20</v>
      </c>
      <c r="H3517" s="3" t="str">
        <f t="shared" si="53"/>
        <v>Morning</v>
      </c>
      <c r="I3517" s="3">
        <f t="shared" si="54"/>
        <v>6</v>
      </c>
      <c r="J3517" s="3">
        <f t="shared" si="55"/>
        <v>3</v>
      </c>
    </row>
    <row r="3518" spans="1:10" ht="14.25" customHeight="1" x14ac:dyDescent="0.45">
      <c r="A3518" s="5">
        <v>45731</v>
      </c>
      <c r="B3518" s="1">
        <v>45731.419010902777</v>
      </c>
      <c r="C3518" s="3">
        <f t="shared" si="52"/>
        <v>10</v>
      </c>
      <c r="D3518" s="3" t="s">
        <v>4</v>
      </c>
      <c r="E3518" s="3" t="s">
        <v>1178</v>
      </c>
      <c r="F3518" s="4">
        <v>35.76</v>
      </c>
      <c r="G3518" s="3" t="s">
        <v>49</v>
      </c>
      <c r="H3518" s="3" t="str">
        <f t="shared" si="53"/>
        <v>Morning</v>
      </c>
      <c r="I3518" s="3">
        <f t="shared" si="54"/>
        <v>6</v>
      </c>
      <c r="J3518" s="3">
        <f t="shared" si="55"/>
        <v>3</v>
      </c>
    </row>
    <row r="3519" spans="1:10" ht="14.25" customHeight="1" x14ac:dyDescent="0.45">
      <c r="A3519" s="5">
        <v>45731</v>
      </c>
      <c r="B3519" s="1">
        <v>45731.580346678238</v>
      </c>
      <c r="C3519" s="3">
        <f t="shared" si="52"/>
        <v>13</v>
      </c>
      <c r="D3519" s="3" t="s">
        <v>4</v>
      </c>
      <c r="E3519" s="3" t="s">
        <v>1187</v>
      </c>
      <c r="F3519" s="4">
        <v>25.96</v>
      </c>
      <c r="G3519" s="3" t="s">
        <v>17</v>
      </c>
      <c r="H3519" s="3" t="str">
        <f t="shared" si="53"/>
        <v>Afternoon</v>
      </c>
      <c r="I3519" s="3">
        <f t="shared" si="54"/>
        <v>6</v>
      </c>
      <c r="J3519" s="3">
        <f t="shared" si="55"/>
        <v>3</v>
      </c>
    </row>
    <row r="3520" spans="1:10" ht="14.25" customHeight="1" x14ac:dyDescent="0.45">
      <c r="A3520" s="5">
        <v>45731</v>
      </c>
      <c r="B3520" s="1">
        <v>45731.71554863426</v>
      </c>
      <c r="C3520" s="3">
        <f t="shared" si="52"/>
        <v>17</v>
      </c>
      <c r="D3520" s="3" t="s">
        <v>4</v>
      </c>
      <c r="E3520" s="3" t="s">
        <v>66</v>
      </c>
      <c r="F3520" s="4">
        <v>35.76</v>
      </c>
      <c r="G3520" s="3" t="s">
        <v>49</v>
      </c>
      <c r="H3520" s="3" t="str">
        <f t="shared" si="53"/>
        <v>Night</v>
      </c>
      <c r="I3520" s="3">
        <f t="shared" si="54"/>
        <v>6</v>
      </c>
      <c r="J3520" s="3">
        <f t="shared" si="55"/>
        <v>3</v>
      </c>
    </row>
    <row r="3521" spans="1:10" ht="14.25" customHeight="1" x14ac:dyDescent="0.45">
      <c r="A3521" s="5">
        <v>45731</v>
      </c>
      <c r="B3521" s="1">
        <v>45731.716763414355</v>
      </c>
      <c r="C3521" s="3">
        <f t="shared" si="52"/>
        <v>17</v>
      </c>
      <c r="D3521" s="3" t="s">
        <v>4</v>
      </c>
      <c r="E3521" s="3" t="s">
        <v>1172</v>
      </c>
      <c r="F3521" s="4">
        <v>30.86</v>
      </c>
      <c r="G3521" s="3" t="s">
        <v>20</v>
      </c>
      <c r="H3521" s="3" t="str">
        <f t="shared" si="53"/>
        <v>Night</v>
      </c>
      <c r="I3521" s="3">
        <f t="shared" si="54"/>
        <v>6</v>
      </c>
      <c r="J3521" s="3">
        <f t="shared" si="55"/>
        <v>3</v>
      </c>
    </row>
    <row r="3522" spans="1:10" ht="14.25" customHeight="1" x14ac:dyDescent="0.45">
      <c r="A3522" s="5">
        <v>45731</v>
      </c>
      <c r="B3522" s="1">
        <v>45731.812922511577</v>
      </c>
      <c r="C3522" s="3">
        <f t="shared" si="52"/>
        <v>19</v>
      </c>
      <c r="D3522" s="3" t="s">
        <v>4</v>
      </c>
      <c r="E3522" s="3" t="s">
        <v>1237</v>
      </c>
      <c r="F3522" s="4">
        <v>30.86</v>
      </c>
      <c r="G3522" s="3" t="s">
        <v>20</v>
      </c>
      <c r="H3522" s="3" t="str">
        <f t="shared" si="53"/>
        <v>Night</v>
      </c>
      <c r="I3522" s="3">
        <f t="shared" si="54"/>
        <v>6</v>
      </c>
      <c r="J3522" s="3">
        <f t="shared" si="55"/>
        <v>3</v>
      </c>
    </row>
    <row r="3523" spans="1:10" ht="14.25" customHeight="1" x14ac:dyDescent="0.45">
      <c r="A3523" s="5">
        <v>45731</v>
      </c>
      <c r="B3523" s="1">
        <v>45731.827396863424</v>
      </c>
      <c r="C3523" s="3">
        <f t="shared" si="52"/>
        <v>19</v>
      </c>
      <c r="D3523" s="3" t="s">
        <v>4</v>
      </c>
      <c r="E3523" s="3" t="s">
        <v>1312</v>
      </c>
      <c r="F3523" s="4">
        <v>35.76</v>
      </c>
      <c r="G3523" s="3" t="s">
        <v>49</v>
      </c>
      <c r="H3523" s="3" t="str">
        <f t="shared" si="53"/>
        <v>Night</v>
      </c>
      <c r="I3523" s="3">
        <f t="shared" si="54"/>
        <v>6</v>
      </c>
      <c r="J3523" s="3">
        <f t="shared" si="55"/>
        <v>3</v>
      </c>
    </row>
    <row r="3524" spans="1:10" ht="14.25" customHeight="1" x14ac:dyDescent="0.45">
      <c r="A3524" s="5">
        <v>45732</v>
      </c>
      <c r="B3524" s="1">
        <v>45732.397422534719</v>
      </c>
      <c r="C3524" s="3">
        <f t="shared" si="52"/>
        <v>9</v>
      </c>
      <c r="D3524" s="3" t="s">
        <v>4</v>
      </c>
      <c r="E3524" s="3" t="s">
        <v>1181</v>
      </c>
      <c r="F3524" s="4">
        <v>35.76</v>
      </c>
      <c r="G3524" s="3" t="s">
        <v>49</v>
      </c>
      <c r="H3524" s="3" t="str">
        <f t="shared" si="53"/>
        <v>Morning</v>
      </c>
      <c r="I3524" s="3">
        <f t="shared" si="54"/>
        <v>7</v>
      </c>
      <c r="J3524" s="3">
        <f t="shared" si="55"/>
        <v>3</v>
      </c>
    </row>
    <row r="3525" spans="1:10" ht="14.25" customHeight="1" x14ac:dyDescent="0.45">
      <c r="A3525" s="5">
        <v>45732</v>
      </c>
      <c r="B3525" s="1">
        <v>45732.400268460646</v>
      </c>
      <c r="C3525" s="3">
        <f t="shared" si="52"/>
        <v>9</v>
      </c>
      <c r="D3525" s="3" t="s">
        <v>4</v>
      </c>
      <c r="E3525" s="3" t="s">
        <v>1313</v>
      </c>
      <c r="F3525" s="4">
        <v>30.86</v>
      </c>
      <c r="G3525" s="3" t="s">
        <v>20</v>
      </c>
      <c r="H3525" s="3" t="str">
        <f t="shared" si="53"/>
        <v>Morning</v>
      </c>
      <c r="I3525" s="3">
        <f t="shared" si="54"/>
        <v>7</v>
      </c>
      <c r="J3525" s="3">
        <f t="shared" si="55"/>
        <v>3</v>
      </c>
    </row>
    <row r="3526" spans="1:10" ht="14.25" customHeight="1" x14ac:dyDescent="0.45">
      <c r="A3526" s="5">
        <v>45732</v>
      </c>
      <c r="B3526" s="1">
        <v>45732.451497361108</v>
      </c>
      <c r="C3526" s="3">
        <f t="shared" si="52"/>
        <v>10</v>
      </c>
      <c r="D3526" s="3" t="s">
        <v>4</v>
      </c>
      <c r="E3526" s="3" t="s">
        <v>1314</v>
      </c>
      <c r="F3526" s="4">
        <v>35.76</v>
      </c>
      <c r="G3526" s="3" t="s">
        <v>13</v>
      </c>
      <c r="H3526" s="3" t="str">
        <f t="shared" si="53"/>
        <v>Morning</v>
      </c>
      <c r="I3526" s="3">
        <f t="shared" si="54"/>
        <v>7</v>
      </c>
      <c r="J3526" s="3">
        <f t="shared" si="55"/>
        <v>3</v>
      </c>
    </row>
    <row r="3527" spans="1:10" ht="14.25" customHeight="1" x14ac:dyDescent="0.45">
      <c r="A3527" s="5">
        <v>45732</v>
      </c>
      <c r="B3527" s="1">
        <v>45732.500545543982</v>
      </c>
      <c r="C3527" s="3">
        <f t="shared" si="52"/>
        <v>12</v>
      </c>
      <c r="D3527" s="3" t="s">
        <v>4</v>
      </c>
      <c r="E3527" s="3" t="s">
        <v>1314</v>
      </c>
      <c r="F3527" s="4">
        <v>35.76</v>
      </c>
      <c r="G3527" s="3" t="s">
        <v>15</v>
      </c>
      <c r="H3527" s="3" t="str">
        <f t="shared" si="53"/>
        <v>Afternoon</v>
      </c>
      <c r="I3527" s="3">
        <f t="shared" si="54"/>
        <v>7</v>
      </c>
      <c r="J3527" s="3">
        <f t="shared" si="55"/>
        <v>3</v>
      </c>
    </row>
    <row r="3528" spans="1:10" ht="14.25" customHeight="1" x14ac:dyDescent="0.45">
      <c r="A3528" s="5">
        <v>45732</v>
      </c>
      <c r="B3528" s="1">
        <v>45732.599104548608</v>
      </c>
      <c r="C3528" s="3">
        <f t="shared" si="52"/>
        <v>14</v>
      </c>
      <c r="D3528" s="3" t="s">
        <v>4</v>
      </c>
      <c r="E3528" s="3" t="s">
        <v>1190</v>
      </c>
      <c r="F3528" s="4">
        <v>25.96</v>
      </c>
      <c r="G3528" s="3" t="s">
        <v>17</v>
      </c>
      <c r="H3528" s="3" t="str">
        <f t="shared" si="53"/>
        <v>Afternoon</v>
      </c>
      <c r="I3528" s="3">
        <f t="shared" si="54"/>
        <v>7</v>
      </c>
      <c r="J3528" s="3">
        <f t="shared" si="55"/>
        <v>3</v>
      </c>
    </row>
    <row r="3529" spans="1:10" ht="14.25" customHeight="1" x14ac:dyDescent="0.45">
      <c r="A3529" s="5">
        <v>45733</v>
      </c>
      <c r="B3529" s="1">
        <v>45733.287970289355</v>
      </c>
      <c r="C3529" s="3">
        <f t="shared" si="52"/>
        <v>6</v>
      </c>
      <c r="D3529" s="3" t="s">
        <v>4</v>
      </c>
      <c r="E3529" s="3" t="s">
        <v>1183</v>
      </c>
      <c r="F3529" s="4">
        <v>25.96</v>
      </c>
      <c r="G3529" s="3" t="s">
        <v>17</v>
      </c>
      <c r="H3529" s="3" t="str">
        <f t="shared" si="53"/>
        <v>Morning</v>
      </c>
      <c r="I3529" s="3">
        <f t="shared" si="54"/>
        <v>1</v>
      </c>
      <c r="J3529" s="3">
        <f t="shared" si="55"/>
        <v>3</v>
      </c>
    </row>
    <row r="3530" spans="1:10" ht="14.25" customHeight="1" x14ac:dyDescent="0.45">
      <c r="A3530" s="5">
        <v>45733</v>
      </c>
      <c r="B3530" s="1">
        <v>45733.340162685185</v>
      </c>
      <c r="C3530" s="3">
        <f t="shared" si="52"/>
        <v>8</v>
      </c>
      <c r="D3530" s="3" t="s">
        <v>4</v>
      </c>
      <c r="E3530" s="3" t="s">
        <v>1130</v>
      </c>
      <c r="F3530" s="4">
        <v>25.96</v>
      </c>
      <c r="G3530" s="3" t="s">
        <v>17</v>
      </c>
      <c r="H3530" s="3" t="str">
        <f t="shared" si="53"/>
        <v>Morning</v>
      </c>
      <c r="I3530" s="3">
        <f t="shared" si="54"/>
        <v>1</v>
      </c>
      <c r="J3530" s="3">
        <f t="shared" si="55"/>
        <v>3</v>
      </c>
    </row>
    <row r="3531" spans="1:10" ht="14.25" customHeight="1" x14ac:dyDescent="0.45">
      <c r="A3531" s="5">
        <v>45733</v>
      </c>
      <c r="B3531" s="1">
        <v>45733.345864097224</v>
      </c>
      <c r="C3531" s="3">
        <f t="shared" si="52"/>
        <v>8</v>
      </c>
      <c r="D3531" s="3" t="s">
        <v>4</v>
      </c>
      <c r="E3531" s="3" t="s">
        <v>1130</v>
      </c>
      <c r="F3531" s="4">
        <v>25.96</v>
      </c>
      <c r="G3531" s="3" t="s">
        <v>17</v>
      </c>
      <c r="H3531" s="3" t="str">
        <f t="shared" si="53"/>
        <v>Morning</v>
      </c>
      <c r="I3531" s="3">
        <f t="shared" si="54"/>
        <v>1</v>
      </c>
      <c r="J3531" s="3">
        <f t="shared" si="55"/>
        <v>3</v>
      </c>
    </row>
    <row r="3532" spans="1:10" ht="14.25" customHeight="1" x14ac:dyDescent="0.45">
      <c r="A3532" s="5">
        <v>45733</v>
      </c>
      <c r="B3532" s="1">
        <v>45733.377071226852</v>
      </c>
      <c r="C3532" s="3">
        <f t="shared" si="52"/>
        <v>9</v>
      </c>
      <c r="D3532" s="3" t="s">
        <v>4</v>
      </c>
      <c r="E3532" s="3" t="s">
        <v>1173</v>
      </c>
      <c r="F3532" s="4">
        <v>30.86</v>
      </c>
      <c r="G3532" s="3" t="s">
        <v>20</v>
      </c>
      <c r="H3532" s="3" t="str">
        <f t="shared" si="53"/>
        <v>Morning</v>
      </c>
      <c r="I3532" s="3">
        <f t="shared" si="54"/>
        <v>1</v>
      </c>
      <c r="J3532" s="3">
        <f t="shared" si="55"/>
        <v>3</v>
      </c>
    </row>
    <row r="3533" spans="1:10" ht="14.25" customHeight="1" x14ac:dyDescent="0.45">
      <c r="A3533" s="5">
        <v>45733</v>
      </c>
      <c r="B3533" s="1">
        <v>45733.439346493054</v>
      </c>
      <c r="C3533" s="3">
        <f t="shared" si="52"/>
        <v>10</v>
      </c>
      <c r="D3533" s="3" t="s">
        <v>4</v>
      </c>
      <c r="E3533" s="3" t="s">
        <v>1183</v>
      </c>
      <c r="F3533" s="4">
        <v>25.96</v>
      </c>
      <c r="G3533" s="3" t="s">
        <v>17</v>
      </c>
      <c r="H3533" s="3" t="str">
        <f t="shared" si="53"/>
        <v>Morning</v>
      </c>
      <c r="I3533" s="3">
        <f t="shared" si="54"/>
        <v>1</v>
      </c>
      <c r="J3533" s="3">
        <f t="shared" si="55"/>
        <v>3</v>
      </c>
    </row>
    <row r="3534" spans="1:10" ht="14.25" customHeight="1" x14ac:dyDescent="0.45">
      <c r="A3534" s="5">
        <v>45733</v>
      </c>
      <c r="B3534" s="1">
        <v>45733.582650405093</v>
      </c>
      <c r="C3534" s="3">
        <f t="shared" si="52"/>
        <v>13</v>
      </c>
      <c r="D3534" s="3" t="s">
        <v>4</v>
      </c>
      <c r="E3534" s="3" t="s">
        <v>1223</v>
      </c>
      <c r="F3534" s="4">
        <v>25.96</v>
      </c>
      <c r="G3534" s="3" t="s">
        <v>17</v>
      </c>
      <c r="H3534" s="3" t="str">
        <f t="shared" si="53"/>
        <v>Afternoon</v>
      </c>
      <c r="I3534" s="3">
        <f t="shared" si="54"/>
        <v>1</v>
      </c>
      <c r="J3534" s="3">
        <f t="shared" si="55"/>
        <v>3</v>
      </c>
    </row>
    <row r="3535" spans="1:10" ht="14.25" customHeight="1" x14ac:dyDescent="0.45">
      <c r="A3535" s="5">
        <v>45733</v>
      </c>
      <c r="B3535" s="1">
        <v>45733.598200775465</v>
      </c>
      <c r="C3535" s="3">
        <f t="shared" si="52"/>
        <v>14</v>
      </c>
      <c r="D3535" s="3" t="s">
        <v>4</v>
      </c>
      <c r="E3535" s="3" t="s">
        <v>1296</v>
      </c>
      <c r="F3535" s="4">
        <v>35.76</v>
      </c>
      <c r="G3535" s="3" t="s">
        <v>24</v>
      </c>
      <c r="H3535" s="3" t="str">
        <f t="shared" si="53"/>
        <v>Afternoon</v>
      </c>
      <c r="I3535" s="3">
        <f t="shared" si="54"/>
        <v>1</v>
      </c>
      <c r="J3535" s="3">
        <f t="shared" si="55"/>
        <v>3</v>
      </c>
    </row>
    <row r="3536" spans="1:10" ht="14.25" customHeight="1" x14ac:dyDescent="0.45">
      <c r="A3536" s="5">
        <v>45733</v>
      </c>
      <c r="B3536" s="1">
        <v>45733.598839606479</v>
      </c>
      <c r="C3536" s="3">
        <f t="shared" si="52"/>
        <v>14</v>
      </c>
      <c r="D3536" s="3" t="s">
        <v>4</v>
      </c>
      <c r="E3536" s="3" t="s">
        <v>1296</v>
      </c>
      <c r="F3536" s="4">
        <v>35.76</v>
      </c>
      <c r="G3536" s="3" t="s">
        <v>24</v>
      </c>
      <c r="H3536" s="3" t="str">
        <f t="shared" si="53"/>
        <v>Afternoon</v>
      </c>
      <c r="I3536" s="3">
        <f t="shared" si="54"/>
        <v>1</v>
      </c>
      <c r="J3536" s="3">
        <f t="shared" si="55"/>
        <v>3</v>
      </c>
    </row>
    <row r="3537" spans="1:10" ht="14.25" customHeight="1" x14ac:dyDescent="0.45">
      <c r="A3537" s="5">
        <v>45733</v>
      </c>
      <c r="B3537" s="1">
        <v>45733.616707384259</v>
      </c>
      <c r="C3537" s="3">
        <f t="shared" si="52"/>
        <v>14</v>
      </c>
      <c r="D3537" s="3" t="s">
        <v>4</v>
      </c>
      <c r="E3537" s="3" t="s">
        <v>1315</v>
      </c>
      <c r="F3537" s="4">
        <v>35.76</v>
      </c>
      <c r="G3537" s="3" t="s">
        <v>13</v>
      </c>
      <c r="H3537" s="3" t="str">
        <f t="shared" si="53"/>
        <v>Afternoon</v>
      </c>
      <c r="I3537" s="3">
        <f t="shared" si="54"/>
        <v>1</v>
      </c>
      <c r="J3537" s="3">
        <f t="shared" si="55"/>
        <v>3</v>
      </c>
    </row>
    <row r="3538" spans="1:10" ht="14.25" customHeight="1" x14ac:dyDescent="0.45">
      <c r="A3538" s="5">
        <v>45733</v>
      </c>
      <c r="B3538" s="1">
        <v>45733.632838981481</v>
      </c>
      <c r="C3538" s="3">
        <f t="shared" si="52"/>
        <v>15</v>
      </c>
      <c r="D3538" s="3" t="s">
        <v>4</v>
      </c>
      <c r="E3538" s="3" t="s">
        <v>1178</v>
      </c>
      <c r="F3538" s="4">
        <v>35.76</v>
      </c>
      <c r="G3538" s="3" t="s">
        <v>49</v>
      </c>
      <c r="H3538" s="3" t="str">
        <f t="shared" si="53"/>
        <v>Afternoon</v>
      </c>
      <c r="I3538" s="3">
        <f t="shared" si="54"/>
        <v>1</v>
      </c>
      <c r="J3538" s="3">
        <f t="shared" si="55"/>
        <v>3</v>
      </c>
    </row>
    <row r="3539" spans="1:10" ht="14.25" customHeight="1" x14ac:dyDescent="0.45">
      <c r="A3539" s="5">
        <v>45733</v>
      </c>
      <c r="B3539" s="1">
        <v>45733.657823067129</v>
      </c>
      <c r="C3539" s="3">
        <f t="shared" si="52"/>
        <v>15</v>
      </c>
      <c r="D3539" s="3" t="s">
        <v>4</v>
      </c>
      <c r="E3539" s="3" t="s">
        <v>1185</v>
      </c>
      <c r="F3539" s="4">
        <v>35.76</v>
      </c>
      <c r="G3539" s="3" t="s">
        <v>13</v>
      </c>
      <c r="H3539" s="3" t="str">
        <f t="shared" si="53"/>
        <v>Afternoon</v>
      </c>
      <c r="I3539" s="3">
        <f t="shared" si="54"/>
        <v>1</v>
      </c>
      <c r="J3539" s="3">
        <f t="shared" si="55"/>
        <v>3</v>
      </c>
    </row>
    <row r="3540" spans="1:10" ht="14.25" customHeight="1" x14ac:dyDescent="0.45">
      <c r="A3540" s="5">
        <v>45733</v>
      </c>
      <c r="B3540" s="1">
        <v>45733.659009895833</v>
      </c>
      <c r="C3540" s="3">
        <f t="shared" si="52"/>
        <v>15</v>
      </c>
      <c r="D3540" s="3" t="s">
        <v>4</v>
      </c>
      <c r="E3540" s="3" t="s">
        <v>1211</v>
      </c>
      <c r="F3540" s="4">
        <v>35.76</v>
      </c>
      <c r="G3540" s="3" t="s">
        <v>13</v>
      </c>
      <c r="H3540" s="3" t="str">
        <f t="shared" si="53"/>
        <v>Afternoon</v>
      </c>
      <c r="I3540" s="3">
        <f t="shared" si="54"/>
        <v>1</v>
      </c>
      <c r="J3540" s="3">
        <f t="shared" si="55"/>
        <v>3</v>
      </c>
    </row>
    <row r="3541" spans="1:10" ht="14.25" customHeight="1" x14ac:dyDescent="0.45">
      <c r="A3541" s="5">
        <v>45733</v>
      </c>
      <c r="B3541" s="1">
        <v>45733.699127025466</v>
      </c>
      <c r="C3541" s="3">
        <f t="shared" si="52"/>
        <v>16</v>
      </c>
      <c r="D3541" s="3" t="s">
        <v>4</v>
      </c>
      <c r="E3541" s="3" t="s">
        <v>1187</v>
      </c>
      <c r="F3541" s="4">
        <v>25.96</v>
      </c>
      <c r="G3541" s="3" t="s">
        <v>17</v>
      </c>
      <c r="H3541" s="3" t="str">
        <f t="shared" si="53"/>
        <v>Afternoon</v>
      </c>
      <c r="I3541" s="3">
        <f t="shared" si="54"/>
        <v>1</v>
      </c>
      <c r="J3541" s="3">
        <f t="shared" si="55"/>
        <v>3</v>
      </c>
    </row>
    <row r="3542" spans="1:10" ht="14.25" customHeight="1" x14ac:dyDescent="0.45">
      <c r="A3542" s="5">
        <v>45734</v>
      </c>
      <c r="B3542" s="1">
        <v>45734.349432696756</v>
      </c>
      <c r="C3542" s="3">
        <f t="shared" si="52"/>
        <v>8</v>
      </c>
      <c r="D3542" s="3" t="s">
        <v>4</v>
      </c>
      <c r="E3542" s="3" t="s">
        <v>1316</v>
      </c>
      <c r="F3542" s="4">
        <v>30.86</v>
      </c>
      <c r="G3542" s="3" t="s">
        <v>20</v>
      </c>
      <c r="H3542" s="3" t="str">
        <f t="shared" si="53"/>
        <v>Morning</v>
      </c>
      <c r="I3542" s="3">
        <f t="shared" si="54"/>
        <v>2</v>
      </c>
      <c r="J3542" s="3">
        <f t="shared" si="55"/>
        <v>3</v>
      </c>
    </row>
    <row r="3543" spans="1:10" ht="14.25" customHeight="1" x14ac:dyDescent="0.45">
      <c r="A3543" s="5">
        <v>45734</v>
      </c>
      <c r="B3543" s="1">
        <v>45734.356823599534</v>
      </c>
      <c r="C3543" s="3">
        <f t="shared" si="52"/>
        <v>8</v>
      </c>
      <c r="D3543" s="3" t="s">
        <v>4</v>
      </c>
      <c r="E3543" s="3" t="s">
        <v>1188</v>
      </c>
      <c r="F3543" s="4">
        <v>35.76</v>
      </c>
      <c r="G3543" s="3" t="s">
        <v>13</v>
      </c>
      <c r="H3543" s="3" t="str">
        <f t="shared" si="53"/>
        <v>Morning</v>
      </c>
      <c r="I3543" s="3">
        <f t="shared" si="54"/>
        <v>2</v>
      </c>
      <c r="J3543" s="3">
        <f t="shared" si="55"/>
        <v>3</v>
      </c>
    </row>
    <row r="3544" spans="1:10" ht="14.25" customHeight="1" x14ac:dyDescent="0.45">
      <c r="A3544" s="5">
        <v>45734</v>
      </c>
      <c r="B3544" s="1">
        <v>45734.451289444441</v>
      </c>
      <c r="C3544" s="3">
        <f t="shared" si="52"/>
        <v>10</v>
      </c>
      <c r="D3544" s="3" t="s">
        <v>4</v>
      </c>
      <c r="E3544" s="3" t="s">
        <v>1235</v>
      </c>
      <c r="F3544" s="4">
        <v>35.76</v>
      </c>
      <c r="G3544" s="3" t="s">
        <v>13</v>
      </c>
      <c r="H3544" s="3" t="str">
        <f t="shared" si="53"/>
        <v>Morning</v>
      </c>
      <c r="I3544" s="3">
        <f t="shared" si="54"/>
        <v>2</v>
      </c>
      <c r="J3544" s="3">
        <f t="shared" si="55"/>
        <v>3</v>
      </c>
    </row>
    <row r="3545" spans="1:10" ht="14.25" customHeight="1" x14ac:dyDescent="0.45">
      <c r="A3545" s="5">
        <v>45734</v>
      </c>
      <c r="B3545" s="1">
        <v>45734.452288356479</v>
      </c>
      <c r="C3545" s="3">
        <f t="shared" si="52"/>
        <v>10</v>
      </c>
      <c r="D3545" s="3" t="s">
        <v>4</v>
      </c>
      <c r="E3545" s="3" t="s">
        <v>1235</v>
      </c>
      <c r="F3545" s="4">
        <v>25.96</v>
      </c>
      <c r="G3545" s="3" t="s">
        <v>17</v>
      </c>
      <c r="H3545" s="3" t="str">
        <f t="shared" si="53"/>
        <v>Morning</v>
      </c>
      <c r="I3545" s="3">
        <f t="shared" si="54"/>
        <v>2</v>
      </c>
      <c r="J3545" s="3">
        <f t="shared" si="55"/>
        <v>3</v>
      </c>
    </row>
    <row r="3546" spans="1:10" ht="14.25" customHeight="1" x14ac:dyDescent="0.45">
      <c r="A3546" s="5">
        <v>45734</v>
      </c>
      <c r="B3546" s="1">
        <v>45734.491203344907</v>
      </c>
      <c r="C3546" s="3">
        <f t="shared" si="52"/>
        <v>11</v>
      </c>
      <c r="D3546" s="3" t="s">
        <v>4</v>
      </c>
      <c r="E3546" s="3" t="s">
        <v>1317</v>
      </c>
      <c r="F3546" s="4">
        <v>35.76</v>
      </c>
      <c r="G3546" s="3" t="s">
        <v>15</v>
      </c>
      <c r="H3546" s="3" t="str">
        <f t="shared" si="53"/>
        <v>Morning</v>
      </c>
      <c r="I3546" s="3">
        <f t="shared" si="54"/>
        <v>2</v>
      </c>
      <c r="J3546" s="3">
        <f t="shared" si="55"/>
        <v>3</v>
      </c>
    </row>
    <row r="3547" spans="1:10" ht="14.25" customHeight="1" x14ac:dyDescent="0.45">
      <c r="A3547" s="5">
        <v>45734</v>
      </c>
      <c r="B3547" s="1">
        <v>45734.492310810187</v>
      </c>
      <c r="C3547" s="3">
        <f t="shared" si="52"/>
        <v>11</v>
      </c>
      <c r="D3547" s="3" t="s">
        <v>4</v>
      </c>
      <c r="E3547" s="3" t="s">
        <v>1317</v>
      </c>
      <c r="F3547" s="4">
        <v>35.76</v>
      </c>
      <c r="G3547" s="3" t="s">
        <v>15</v>
      </c>
      <c r="H3547" s="3" t="str">
        <f t="shared" si="53"/>
        <v>Morning</v>
      </c>
      <c r="I3547" s="3">
        <f t="shared" si="54"/>
        <v>2</v>
      </c>
      <c r="J3547" s="3">
        <f t="shared" si="55"/>
        <v>3</v>
      </c>
    </row>
    <row r="3548" spans="1:10" ht="14.25" customHeight="1" x14ac:dyDescent="0.45">
      <c r="A3548" s="5">
        <v>45734</v>
      </c>
      <c r="B3548" s="1">
        <v>45734.613600891207</v>
      </c>
      <c r="C3548" s="3">
        <f t="shared" si="52"/>
        <v>14</v>
      </c>
      <c r="D3548" s="3" t="s">
        <v>4</v>
      </c>
      <c r="E3548" s="3" t="s">
        <v>1313</v>
      </c>
      <c r="F3548" s="4">
        <v>30.86</v>
      </c>
      <c r="G3548" s="3" t="s">
        <v>20</v>
      </c>
      <c r="H3548" s="3" t="str">
        <f t="shared" si="53"/>
        <v>Afternoon</v>
      </c>
      <c r="I3548" s="3">
        <f t="shared" si="54"/>
        <v>2</v>
      </c>
      <c r="J3548" s="3">
        <f t="shared" si="55"/>
        <v>3</v>
      </c>
    </row>
    <row r="3549" spans="1:10" ht="14.25" customHeight="1" x14ac:dyDescent="0.45">
      <c r="A3549" s="5">
        <v>45734</v>
      </c>
      <c r="B3549" s="1">
        <v>45734.627701689817</v>
      </c>
      <c r="C3549" s="3">
        <f t="shared" si="52"/>
        <v>15</v>
      </c>
      <c r="D3549" s="3" t="s">
        <v>4</v>
      </c>
      <c r="E3549" s="3" t="s">
        <v>1130</v>
      </c>
      <c r="F3549" s="4">
        <v>25.96</v>
      </c>
      <c r="G3549" s="3" t="s">
        <v>17</v>
      </c>
      <c r="H3549" s="3" t="str">
        <f t="shared" si="53"/>
        <v>Afternoon</v>
      </c>
      <c r="I3549" s="3">
        <f t="shared" si="54"/>
        <v>2</v>
      </c>
      <c r="J3549" s="3">
        <f t="shared" si="55"/>
        <v>3</v>
      </c>
    </row>
    <row r="3550" spans="1:10" ht="14.25" customHeight="1" x14ac:dyDescent="0.45">
      <c r="A3550" s="5">
        <v>45734</v>
      </c>
      <c r="B3550" s="1">
        <v>45734.632724467592</v>
      </c>
      <c r="C3550" s="3">
        <f t="shared" si="52"/>
        <v>15</v>
      </c>
      <c r="D3550" s="3" t="s">
        <v>4</v>
      </c>
      <c r="E3550" s="3" t="s">
        <v>1186</v>
      </c>
      <c r="F3550" s="4">
        <v>30.86</v>
      </c>
      <c r="G3550" s="3" t="s">
        <v>20</v>
      </c>
      <c r="H3550" s="3" t="str">
        <f t="shared" si="53"/>
        <v>Afternoon</v>
      </c>
      <c r="I3550" s="3">
        <f t="shared" si="54"/>
        <v>2</v>
      </c>
      <c r="J3550" s="3">
        <f t="shared" si="55"/>
        <v>3</v>
      </c>
    </row>
    <row r="3551" spans="1:10" ht="14.25" customHeight="1" x14ac:dyDescent="0.45">
      <c r="A3551" s="5">
        <v>45734</v>
      </c>
      <c r="B3551" s="1">
        <v>45734.673004363423</v>
      </c>
      <c r="C3551" s="3">
        <f t="shared" si="52"/>
        <v>16</v>
      </c>
      <c r="D3551" s="3" t="s">
        <v>4</v>
      </c>
      <c r="E3551" s="3" t="s">
        <v>1223</v>
      </c>
      <c r="F3551" s="4">
        <v>25.96</v>
      </c>
      <c r="G3551" s="3" t="s">
        <v>17</v>
      </c>
      <c r="H3551" s="3" t="str">
        <f t="shared" si="53"/>
        <v>Afternoon</v>
      </c>
      <c r="I3551" s="3">
        <f t="shared" si="54"/>
        <v>2</v>
      </c>
      <c r="J3551" s="3">
        <f t="shared" si="55"/>
        <v>3</v>
      </c>
    </row>
    <row r="3552" spans="1:10" ht="14.25" customHeight="1" x14ac:dyDescent="0.45">
      <c r="A3552" s="5">
        <v>45734</v>
      </c>
      <c r="B3552" s="1">
        <v>45734.67482803241</v>
      </c>
      <c r="C3552" s="3">
        <f t="shared" si="52"/>
        <v>16</v>
      </c>
      <c r="D3552" s="3" t="s">
        <v>4</v>
      </c>
      <c r="E3552" s="3" t="s">
        <v>1185</v>
      </c>
      <c r="F3552" s="4">
        <v>35.76</v>
      </c>
      <c r="G3552" s="3" t="s">
        <v>13</v>
      </c>
      <c r="H3552" s="3" t="str">
        <f t="shared" si="53"/>
        <v>Afternoon</v>
      </c>
      <c r="I3552" s="3">
        <f t="shared" si="54"/>
        <v>2</v>
      </c>
      <c r="J3552" s="3">
        <f t="shared" si="55"/>
        <v>3</v>
      </c>
    </row>
    <row r="3553" spans="1:10" ht="14.25" customHeight="1" x14ac:dyDescent="0.45">
      <c r="A3553" s="5">
        <v>45734</v>
      </c>
      <c r="B3553" s="1">
        <v>45734.682877569445</v>
      </c>
      <c r="C3553" s="3">
        <f t="shared" si="52"/>
        <v>16</v>
      </c>
      <c r="D3553" s="3" t="s">
        <v>4</v>
      </c>
      <c r="E3553" s="3" t="s">
        <v>1223</v>
      </c>
      <c r="F3553" s="4">
        <v>21.06</v>
      </c>
      <c r="G3553" s="3" t="s">
        <v>41</v>
      </c>
      <c r="H3553" s="3" t="str">
        <f t="shared" si="53"/>
        <v>Afternoon</v>
      </c>
      <c r="I3553" s="3">
        <f t="shared" si="54"/>
        <v>2</v>
      </c>
      <c r="J3553" s="3">
        <f t="shared" si="55"/>
        <v>3</v>
      </c>
    </row>
    <row r="3554" spans="1:10" ht="14.25" customHeight="1" x14ac:dyDescent="0.45">
      <c r="A3554" s="5">
        <v>45734</v>
      </c>
      <c r="B3554" s="1">
        <v>45734.779520902775</v>
      </c>
      <c r="C3554" s="3">
        <f t="shared" si="52"/>
        <v>18</v>
      </c>
      <c r="D3554" s="3" t="s">
        <v>4</v>
      </c>
      <c r="E3554" s="3" t="s">
        <v>1183</v>
      </c>
      <c r="F3554" s="4">
        <v>35.76</v>
      </c>
      <c r="G3554" s="3" t="s">
        <v>24</v>
      </c>
      <c r="H3554" s="3" t="str">
        <f t="shared" si="53"/>
        <v>Night</v>
      </c>
      <c r="I3554" s="3">
        <f t="shared" si="54"/>
        <v>2</v>
      </c>
      <c r="J3554" s="3">
        <f t="shared" si="55"/>
        <v>3</v>
      </c>
    </row>
    <row r="3555" spans="1:10" ht="14.25" customHeight="1" x14ac:dyDescent="0.45">
      <c r="A3555" s="5">
        <v>45734</v>
      </c>
      <c r="B3555" s="1">
        <v>45734.780063587961</v>
      </c>
      <c r="C3555" s="3">
        <f t="shared" si="52"/>
        <v>18</v>
      </c>
      <c r="D3555" s="3" t="s">
        <v>4</v>
      </c>
      <c r="E3555" s="3" t="s">
        <v>1183</v>
      </c>
      <c r="F3555" s="4">
        <v>35.76</v>
      </c>
      <c r="G3555" s="3" t="s">
        <v>24</v>
      </c>
      <c r="H3555" s="3" t="str">
        <f t="shared" si="53"/>
        <v>Night</v>
      </c>
      <c r="I3555" s="3">
        <f t="shared" si="54"/>
        <v>2</v>
      </c>
      <c r="J3555" s="3">
        <f t="shared" si="55"/>
        <v>3</v>
      </c>
    </row>
    <row r="3556" spans="1:10" ht="14.25" customHeight="1" x14ac:dyDescent="0.45">
      <c r="A3556" s="5">
        <v>45734</v>
      </c>
      <c r="B3556" s="1">
        <v>45734.833737997687</v>
      </c>
      <c r="C3556" s="3">
        <f t="shared" si="52"/>
        <v>20</v>
      </c>
      <c r="D3556" s="3" t="s">
        <v>4</v>
      </c>
      <c r="E3556" s="3" t="s">
        <v>1296</v>
      </c>
      <c r="F3556" s="4">
        <v>35.76</v>
      </c>
      <c r="G3556" s="3" t="s">
        <v>24</v>
      </c>
      <c r="H3556" s="3" t="str">
        <f t="shared" si="53"/>
        <v>Night</v>
      </c>
      <c r="I3556" s="3">
        <f t="shared" si="54"/>
        <v>2</v>
      </c>
      <c r="J3556" s="3">
        <f t="shared" si="55"/>
        <v>3</v>
      </c>
    </row>
    <row r="3557" spans="1:10" ht="14.25" customHeight="1" x14ac:dyDescent="0.45">
      <c r="A3557" s="5">
        <v>45734</v>
      </c>
      <c r="B3557" s="1">
        <v>45734.834464548614</v>
      </c>
      <c r="C3557" s="3">
        <f t="shared" si="52"/>
        <v>20</v>
      </c>
      <c r="D3557" s="3" t="s">
        <v>4</v>
      </c>
      <c r="E3557" s="3" t="s">
        <v>1296</v>
      </c>
      <c r="F3557" s="4">
        <v>35.76</v>
      </c>
      <c r="G3557" s="3" t="s">
        <v>24</v>
      </c>
      <c r="H3557" s="3" t="str">
        <f t="shared" si="53"/>
        <v>Night</v>
      </c>
      <c r="I3557" s="3">
        <f t="shared" si="54"/>
        <v>2</v>
      </c>
      <c r="J3557" s="3">
        <f t="shared" si="55"/>
        <v>3</v>
      </c>
    </row>
    <row r="3558" spans="1:10" ht="14.25" customHeight="1" x14ac:dyDescent="0.45">
      <c r="A3558" s="5">
        <v>45734</v>
      </c>
      <c r="B3558" s="1">
        <v>45734.889352210645</v>
      </c>
      <c r="C3558" s="3">
        <f t="shared" si="52"/>
        <v>21</v>
      </c>
      <c r="D3558" s="3" t="s">
        <v>4</v>
      </c>
      <c r="E3558" s="3" t="s">
        <v>1318</v>
      </c>
      <c r="F3558" s="4">
        <v>35.76</v>
      </c>
      <c r="G3558" s="3" t="s">
        <v>13</v>
      </c>
      <c r="H3558" s="3" t="str">
        <f t="shared" si="53"/>
        <v>Night</v>
      </c>
      <c r="I3558" s="3">
        <f t="shared" si="54"/>
        <v>2</v>
      </c>
      <c r="J3558" s="3">
        <f t="shared" si="55"/>
        <v>3</v>
      </c>
    </row>
    <row r="3559" spans="1:10" ht="14.25" customHeight="1" x14ac:dyDescent="0.45">
      <c r="A3559" s="5">
        <v>45735</v>
      </c>
      <c r="B3559" s="1">
        <v>45735.293831863426</v>
      </c>
      <c r="C3559" s="3">
        <f t="shared" si="52"/>
        <v>7</v>
      </c>
      <c r="D3559" s="3" t="s">
        <v>4</v>
      </c>
      <c r="E3559" s="3" t="s">
        <v>1172</v>
      </c>
      <c r="F3559" s="4">
        <v>25.96</v>
      </c>
      <c r="G3559" s="3" t="s">
        <v>17</v>
      </c>
      <c r="H3559" s="3" t="str">
        <f t="shared" si="53"/>
        <v>Morning</v>
      </c>
      <c r="I3559" s="3">
        <f t="shared" si="54"/>
        <v>3</v>
      </c>
      <c r="J3559" s="3">
        <f t="shared" si="55"/>
        <v>3</v>
      </c>
    </row>
    <row r="3560" spans="1:10" ht="14.25" customHeight="1" x14ac:dyDescent="0.45">
      <c r="A3560" s="5">
        <v>45735</v>
      </c>
      <c r="B3560" s="1">
        <v>45735.294544189812</v>
      </c>
      <c r="C3560" s="3">
        <f t="shared" si="52"/>
        <v>7</v>
      </c>
      <c r="D3560" s="3" t="s">
        <v>4</v>
      </c>
      <c r="E3560" s="3" t="s">
        <v>281</v>
      </c>
      <c r="F3560" s="4">
        <v>25.96</v>
      </c>
      <c r="G3560" s="3" t="s">
        <v>17</v>
      </c>
      <c r="H3560" s="3" t="str">
        <f t="shared" si="53"/>
        <v>Morning</v>
      </c>
      <c r="I3560" s="3">
        <f t="shared" si="54"/>
        <v>3</v>
      </c>
      <c r="J3560" s="3">
        <f t="shared" si="55"/>
        <v>3</v>
      </c>
    </row>
    <row r="3561" spans="1:10" ht="14.25" customHeight="1" x14ac:dyDescent="0.45">
      <c r="A3561" s="5">
        <v>45735</v>
      </c>
      <c r="B3561" s="1">
        <v>45735.296237418981</v>
      </c>
      <c r="C3561" s="3">
        <f t="shared" si="52"/>
        <v>7</v>
      </c>
      <c r="D3561" s="3" t="s">
        <v>4</v>
      </c>
      <c r="E3561" s="3" t="s">
        <v>1181</v>
      </c>
      <c r="F3561" s="4">
        <v>35.76</v>
      </c>
      <c r="G3561" s="3" t="s">
        <v>49</v>
      </c>
      <c r="H3561" s="3" t="str">
        <f t="shared" si="53"/>
        <v>Morning</v>
      </c>
      <c r="I3561" s="3">
        <f t="shared" si="54"/>
        <v>3</v>
      </c>
      <c r="J3561" s="3">
        <f t="shared" si="55"/>
        <v>3</v>
      </c>
    </row>
    <row r="3562" spans="1:10" ht="14.25" customHeight="1" x14ac:dyDescent="0.45">
      <c r="A3562" s="5">
        <v>45735</v>
      </c>
      <c r="B3562" s="1">
        <v>45735.335628425928</v>
      </c>
      <c r="C3562" s="3">
        <f t="shared" si="52"/>
        <v>8</v>
      </c>
      <c r="D3562" s="3" t="s">
        <v>4</v>
      </c>
      <c r="E3562" s="3" t="s">
        <v>37</v>
      </c>
      <c r="F3562" s="4">
        <v>25.96</v>
      </c>
      <c r="G3562" s="3" t="s">
        <v>17</v>
      </c>
      <c r="H3562" s="3" t="str">
        <f t="shared" si="53"/>
        <v>Morning</v>
      </c>
      <c r="I3562" s="3">
        <f t="shared" si="54"/>
        <v>3</v>
      </c>
      <c r="J3562" s="3">
        <f t="shared" si="55"/>
        <v>3</v>
      </c>
    </row>
    <row r="3563" spans="1:10" ht="14.25" customHeight="1" x14ac:dyDescent="0.45">
      <c r="A3563" s="5">
        <v>45735</v>
      </c>
      <c r="B3563" s="1">
        <v>45735.429620659721</v>
      </c>
      <c r="C3563" s="3">
        <f t="shared" si="52"/>
        <v>10</v>
      </c>
      <c r="D3563" s="3" t="s">
        <v>4</v>
      </c>
      <c r="E3563" s="3" t="s">
        <v>1247</v>
      </c>
      <c r="F3563" s="4">
        <v>35.76</v>
      </c>
      <c r="G3563" s="3" t="s">
        <v>15</v>
      </c>
      <c r="H3563" s="3" t="str">
        <f t="shared" si="53"/>
        <v>Morning</v>
      </c>
      <c r="I3563" s="3">
        <f t="shared" si="54"/>
        <v>3</v>
      </c>
      <c r="J3563" s="3">
        <f t="shared" si="55"/>
        <v>3</v>
      </c>
    </row>
    <row r="3564" spans="1:10" ht="14.25" customHeight="1" x14ac:dyDescent="0.45">
      <c r="A3564" s="5">
        <v>45735</v>
      </c>
      <c r="B3564" s="1">
        <v>45735.496988715277</v>
      </c>
      <c r="C3564" s="3">
        <f t="shared" si="52"/>
        <v>11</v>
      </c>
      <c r="D3564" s="3" t="s">
        <v>4</v>
      </c>
      <c r="E3564" s="3" t="s">
        <v>1130</v>
      </c>
      <c r="F3564" s="4">
        <v>25.96</v>
      </c>
      <c r="G3564" s="3" t="s">
        <v>17</v>
      </c>
      <c r="H3564" s="3" t="str">
        <f t="shared" si="53"/>
        <v>Morning</v>
      </c>
      <c r="I3564" s="3">
        <f t="shared" si="54"/>
        <v>3</v>
      </c>
      <c r="J3564" s="3">
        <f t="shared" si="55"/>
        <v>3</v>
      </c>
    </row>
    <row r="3565" spans="1:10" ht="14.25" customHeight="1" x14ac:dyDescent="0.45">
      <c r="A3565" s="5">
        <v>45735</v>
      </c>
      <c r="B3565" s="1">
        <v>45735.54059232639</v>
      </c>
      <c r="C3565" s="3">
        <f t="shared" si="52"/>
        <v>12</v>
      </c>
      <c r="D3565" s="3" t="s">
        <v>4</v>
      </c>
      <c r="E3565" s="3" t="s">
        <v>1319</v>
      </c>
      <c r="F3565" s="4">
        <v>25.96</v>
      </c>
      <c r="G3565" s="3" t="s">
        <v>17</v>
      </c>
      <c r="H3565" s="3" t="str">
        <f t="shared" si="53"/>
        <v>Afternoon</v>
      </c>
      <c r="I3565" s="3">
        <f t="shared" si="54"/>
        <v>3</v>
      </c>
      <c r="J3565" s="3">
        <f t="shared" si="55"/>
        <v>3</v>
      </c>
    </row>
    <row r="3566" spans="1:10" ht="14.25" customHeight="1" x14ac:dyDescent="0.45">
      <c r="A3566" s="5">
        <v>45735</v>
      </c>
      <c r="B3566" s="1">
        <v>45735.633948657407</v>
      </c>
      <c r="C3566" s="3">
        <f t="shared" si="52"/>
        <v>15</v>
      </c>
      <c r="D3566" s="3" t="s">
        <v>4</v>
      </c>
      <c r="E3566" s="3" t="s">
        <v>1315</v>
      </c>
      <c r="F3566" s="4">
        <v>35.76</v>
      </c>
      <c r="G3566" s="3" t="s">
        <v>13</v>
      </c>
      <c r="H3566" s="3" t="str">
        <f t="shared" si="53"/>
        <v>Afternoon</v>
      </c>
      <c r="I3566" s="3">
        <f t="shared" si="54"/>
        <v>3</v>
      </c>
      <c r="J3566" s="3">
        <f t="shared" si="55"/>
        <v>3</v>
      </c>
    </row>
    <row r="3567" spans="1:10" ht="14.25" customHeight="1" x14ac:dyDescent="0.45">
      <c r="A3567" s="5">
        <v>45735</v>
      </c>
      <c r="B3567" s="1">
        <v>45735.63499327546</v>
      </c>
      <c r="C3567" s="3">
        <f t="shared" si="52"/>
        <v>15</v>
      </c>
      <c r="D3567" s="3" t="s">
        <v>4</v>
      </c>
      <c r="E3567" s="3" t="s">
        <v>1320</v>
      </c>
      <c r="F3567" s="4">
        <v>35.76</v>
      </c>
      <c r="G3567" s="3" t="s">
        <v>13</v>
      </c>
      <c r="H3567" s="3" t="str">
        <f t="shared" si="53"/>
        <v>Afternoon</v>
      </c>
      <c r="I3567" s="3">
        <f t="shared" si="54"/>
        <v>3</v>
      </c>
      <c r="J3567" s="3">
        <f t="shared" si="55"/>
        <v>3</v>
      </c>
    </row>
    <row r="3568" spans="1:10" ht="14.25" customHeight="1" x14ac:dyDescent="0.45">
      <c r="A3568" s="5">
        <v>45735</v>
      </c>
      <c r="B3568" s="1">
        <v>45735.68025391204</v>
      </c>
      <c r="C3568" s="3">
        <f t="shared" si="52"/>
        <v>16</v>
      </c>
      <c r="D3568" s="3" t="s">
        <v>4</v>
      </c>
      <c r="E3568" s="3" t="s">
        <v>1211</v>
      </c>
      <c r="F3568" s="4">
        <v>35.76</v>
      </c>
      <c r="G3568" s="3" t="s">
        <v>13</v>
      </c>
      <c r="H3568" s="3" t="str">
        <f t="shared" si="53"/>
        <v>Afternoon</v>
      </c>
      <c r="I3568" s="3">
        <f t="shared" si="54"/>
        <v>3</v>
      </c>
      <c r="J3568" s="3">
        <f t="shared" si="55"/>
        <v>3</v>
      </c>
    </row>
    <row r="3569" spans="1:10" ht="14.25" customHeight="1" x14ac:dyDescent="0.45">
      <c r="A3569" s="5">
        <v>45735</v>
      </c>
      <c r="B3569" s="1">
        <v>45735.687456898151</v>
      </c>
      <c r="C3569" s="3">
        <f t="shared" si="52"/>
        <v>16</v>
      </c>
      <c r="D3569" s="3" t="s">
        <v>4</v>
      </c>
      <c r="E3569" s="3" t="s">
        <v>1187</v>
      </c>
      <c r="F3569" s="4">
        <v>25.96</v>
      </c>
      <c r="G3569" s="3" t="s">
        <v>17</v>
      </c>
      <c r="H3569" s="3" t="str">
        <f t="shared" si="53"/>
        <v>Afternoon</v>
      </c>
      <c r="I3569" s="3">
        <f t="shared" si="54"/>
        <v>3</v>
      </c>
      <c r="J3569" s="3">
        <f t="shared" si="55"/>
        <v>3</v>
      </c>
    </row>
    <row r="3570" spans="1:10" ht="14.25" customHeight="1" x14ac:dyDescent="0.45">
      <c r="A3570" s="5">
        <v>45735</v>
      </c>
      <c r="B3570" s="1">
        <v>45735.694835254631</v>
      </c>
      <c r="C3570" s="3">
        <f t="shared" si="52"/>
        <v>16</v>
      </c>
      <c r="D3570" s="3" t="s">
        <v>4</v>
      </c>
      <c r="E3570" s="3" t="s">
        <v>1178</v>
      </c>
      <c r="F3570" s="4">
        <v>35.76</v>
      </c>
      <c r="G3570" s="3" t="s">
        <v>49</v>
      </c>
      <c r="H3570" s="3" t="str">
        <f t="shared" si="53"/>
        <v>Afternoon</v>
      </c>
      <c r="I3570" s="3">
        <f t="shared" si="54"/>
        <v>3</v>
      </c>
      <c r="J3570" s="3">
        <f t="shared" si="55"/>
        <v>3</v>
      </c>
    </row>
    <row r="3571" spans="1:10" ht="14.25" customHeight="1" x14ac:dyDescent="0.45">
      <c r="A3571" s="5">
        <v>45735</v>
      </c>
      <c r="B3571" s="1">
        <v>45735.696018923612</v>
      </c>
      <c r="C3571" s="3">
        <f t="shared" si="52"/>
        <v>16</v>
      </c>
      <c r="D3571" s="3" t="s">
        <v>4</v>
      </c>
      <c r="E3571" s="3" t="s">
        <v>1178</v>
      </c>
      <c r="F3571" s="4">
        <v>35.76</v>
      </c>
      <c r="G3571" s="3" t="s">
        <v>49</v>
      </c>
      <c r="H3571" s="3" t="str">
        <f t="shared" si="53"/>
        <v>Afternoon</v>
      </c>
      <c r="I3571" s="3">
        <f t="shared" si="54"/>
        <v>3</v>
      </c>
      <c r="J3571" s="3">
        <f t="shared" si="55"/>
        <v>3</v>
      </c>
    </row>
    <row r="3572" spans="1:10" ht="14.25" customHeight="1" x14ac:dyDescent="0.45">
      <c r="A3572" s="5">
        <v>45735</v>
      </c>
      <c r="B3572" s="1">
        <v>45735.702490208336</v>
      </c>
      <c r="C3572" s="3">
        <f t="shared" ref="C3572:C3637" si="56">HOUR(B3572)</f>
        <v>16</v>
      </c>
      <c r="D3572" s="3" t="s">
        <v>4</v>
      </c>
      <c r="E3572" s="3" t="s">
        <v>1172</v>
      </c>
      <c r="F3572" s="4">
        <v>25.96</v>
      </c>
      <c r="G3572" s="3" t="s">
        <v>17</v>
      </c>
      <c r="H3572" s="3" t="str">
        <f t="shared" ref="H3572:H3637" si="57">IF(AND(C3572&gt;=5,C3572&lt;12),"Morning",
 IF(AND(C3572&gt;=12,C3572&lt;17),"Afternoon","Night"))</f>
        <v>Afternoon</v>
      </c>
      <c r="I3572" s="3">
        <f t="shared" ref="I3572:I3637" si="58">WEEKDAY(A3572, 2)</f>
        <v>3</v>
      </c>
      <c r="J3572" s="3">
        <f t="shared" ref="J3572:J3637" si="59">MONTH(A3572)</f>
        <v>3</v>
      </c>
    </row>
    <row r="3573" spans="1:10" ht="14.25" customHeight="1" x14ac:dyDescent="0.45">
      <c r="A3573" s="5">
        <v>45735</v>
      </c>
      <c r="B3573" s="1">
        <v>45735.703120983795</v>
      </c>
      <c r="C3573" s="3">
        <f t="shared" si="56"/>
        <v>16</v>
      </c>
      <c r="D3573" s="3" t="s">
        <v>4</v>
      </c>
      <c r="E3573" s="3" t="s">
        <v>1130</v>
      </c>
      <c r="F3573" s="4">
        <v>25.96</v>
      </c>
      <c r="G3573" s="3" t="s">
        <v>17</v>
      </c>
      <c r="H3573" s="3" t="str">
        <f t="shared" si="57"/>
        <v>Afternoon</v>
      </c>
      <c r="I3573" s="3">
        <f t="shared" si="58"/>
        <v>3</v>
      </c>
      <c r="J3573" s="3">
        <f t="shared" si="59"/>
        <v>3</v>
      </c>
    </row>
    <row r="3574" spans="1:10" ht="14.25" customHeight="1" x14ac:dyDescent="0.45">
      <c r="A3574" s="5">
        <v>45735</v>
      </c>
      <c r="B3574" s="1">
        <v>45735.708333252318</v>
      </c>
      <c r="C3574" s="3">
        <f t="shared" si="56"/>
        <v>17</v>
      </c>
      <c r="D3574" s="3" t="s">
        <v>4</v>
      </c>
      <c r="E3574" s="3" t="s">
        <v>1295</v>
      </c>
      <c r="F3574" s="4">
        <v>35.76</v>
      </c>
      <c r="G3574" s="3" t="s">
        <v>24</v>
      </c>
      <c r="H3574" s="3" t="str">
        <f t="shared" si="57"/>
        <v>Night</v>
      </c>
      <c r="I3574" s="3">
        <f t="shared" si="58"/>
        <v>3</v>
      </c>
      <c r="J3574" s="3">
        <f t="shared" si="59"/>
        <v>3</v>
      </c>
    </row>
    <row r="3575" spans="1:10" ht="14.25" customHeight="1" x14ac:dyDescent="0.45">
      <c r="A3575" s="5">
        <v>45735</v>
      </c>
      <c r="B3575" s="1">
        <v>45735.715220289349</v>
      </c>
      <c r="C3575" s="3">
        <f t="shared" si="56"/>
        <v>17</v>
      </c>
      <c r="D3575" s="3" t="s">
        <v>4</v>
      </c>
      <c r="E3575" s="3" t="s">
        <v>1239</v>
      </c>
      <c r="F3575" s="4">
        <v>30.86</v>
      </c>
      <c r="G3575" s="3" t="s">
        <v>20</v>
      </c>
      <c r="H3575" s="3" t="str">
        <f t="shared" si="57"/>
        <v>Night</v>
      </c>
      <c r="I3575" s="3">
        <f t="shared" si="58"/>
        <v>3</v>
      </c>
      <c r="J3575" s="3">
        <f t="shared" si="59"/>
        <v>3</v>
      </c>
    </row>
    <row r="3576" spans="1:10" ht="14.25" customHeight="1" x14ac:dyDescent="0.45">
      <c r="A3576" s="5">
        <v>45735</v>
      </c>
      <c r="B3576" s="1">
        <v>45735.727542488428</v>
      </c>
      <c r="C3576" s="3">
        <f t="shared" si="56"/>
        <v>17</v>
      </c>
      <c r="D3576" s="3" t="s">
        <v>4</v>
      </c>
      <c r="E3576" s="3" t="s">
        <v>1242</v>
      </c>
      <c r="F3576" s="4">
        <v>30.86</v>
      </c>
      <c r="G3576" s="3" t="s">
        <v>20</v>
      </c>
      <c r="H3576" s="3" t="str">
        <f t="shared" si="57"/>
        <v>Night</v>
      </c>
      <c r="I3576" s="3">
        <f t="shared" si="58"/>
        <v>3</v>
      </c>
      <c r="J3576" s="3">
        <f t="shared" si="59"/>
        <v>3</v>
      </c>
    </row>
    <row r="3577" spans="1:10" ht="14.25" customHeight="1" x14ac:dyDescent="0.45">
      <c r="A3577" s="5">
        <v>45735</v>
      </c>
      <c r="B3577" s="1">
        <v>45735.770721967594</v>
      </c>
      <c r="C3577" s="3">
        <f t="shared" si="56"/>
        <v>18</v>
      </c>
      <c r="D3577" s="3" t="s">
        <v>4</v>
      </c>
      <c r="E3577" s="3" t="s">
        <v>1321</v>
      </c>
      <c r="F3577" s="4">
        <v>25.96</v>
      </c>
      <c r="G3577" s="3" t="s">
        <v>34</v>
      </c>
      <c r="H3577" s="3" t="str">
        <f t="shared" si="57"/>
        <v>Night</v>
      </c>
      <c r="I3577" s="3">
        <f t="shared" si="58"/>
        <v>3</v>
      </c>
      <c r="J3577" s="3">
        <f t="shared" si="59"/>
        <v>3</v>
      </c>
    </row>
    <row r="3578" spans="1:10" ht="14.25" customHeight="1" x14ac:dyDescent="0.45">
      <c r="A3578" s="5">
        <v>45735</v>
      </c>
      <c r="B3578" s="1">
        <v>45735.771342673608</v>
      </c>
      <c r="C3578" s="3">
        <f t="shared" si="56"/>
        <v>18</v>
      </c>
      <c r="D3578" s="3" t="s">
        <v>4</v>
      </c>
      <c r="E3578" s="3" t="s">
        <v>1322</v>
      </c>
      <c r="F3578" s="4">
        <v>21.06</v>
      </c>
      <c r="G3578" s="3" t="s">
        <v>41</v>
      </c>
      <c r="H3578" s="3" t="str">
        <f t="shared" si="57"/>
        <v>Night</v>
      </c>
      <c r="I3578" s="3">
        <f t="shared" si="58"/>
        <v>3</v>
      </c>
      <c r="J3578" s="3">
        <f t="shared" si="59"/>
        <v>3</v>
      </c>
    </row>
    <row r="3579" spans="1:10" ht="14.25" customHeight="1" x14ac:dyDescent="0.45">
      <c r="A3579" s="5">
        <v>45735</v>
      </c>
      <c r="B3579" s="1">
        <v>45735.77182858796</v>
      </c>
      <c r="C3579" s="3">
        <f t="shared" si="56"/>
        <v>18</v>
      </c>
      <c r="D3579" s="3" t="s">
        <v>4</v>
      </c>
      <c r="E3579" s="3" t="s">
        <v>1323</v>
      </c>
      <c r="F3579" s="4">
        <v>21.06</v>
      </c>
      <c r="G3579" s="3" t="s">
        <v>41</v>
      </c>
      <c r="H3579" s="3" t="str">
        <f t="shared" si="57"/>
        <v>Night</v>
      </c>
      <c r="I3579" s="3">
        <f t="shared" si="58"/>
        <v>3</v>
      </c>
      <c r="J3579" s="3">
        <f t="shared" si="59"/>
        <v>3</v>
      </c>
    </row>
    <row r="3580" spans="1:10" ht="14.25" customHeight="1" x14ac:dyDescent="0.45">
      <c r="A3580" s="5">
        <v>45736</v>
      </c>
      <c r="B3580" s="1">
        <v>45736.34254957176</v>
      </c>
      <c r="C3580" s="3">
        <f t="shared" si="56"/>
        <v>8</v>
      </c>
      <c r="D3580" s="3" t="s">
        <v>4</v>
      </c>
      <c r="E3580" s="3" t="s">
        <v>1324</v>
      </c>
      <c r="F3580" s="4">
        <v>30.86</v>
      </c>
      <c r="G3580" s="3" t="s">
        <v>20</v>
      </c>
      <c r="H3580" s="3" t="str">
        <f t="shared" si="57"/>
        <v>Morning</v>
      </c>
      <c r="I3580" s="3">
        <f t="shared" si="58"/>
        <v>4</v>
      </c>
      <c r="J3580" s="3">
        <f t="shared" si="59"/>
        <v>3</v>
      </c>
    </row>
    <row r="3581" spans="1:10" ht="14.25" customHeight="1" x14ac:dyDescent="0.45">
      <c r="A3581" s="5">
        <v>45736</v>
      </c>
      <c r="B3581" s="1">
        <v>45736.411166319442</v>
      </c>
      <c r="C3581" s="3">
        <f t="shared" si="56"/>
        <v>9</v>
      </c>
      <c r="D3581" s="3" t="s">
        <v>4</v>
      </c>
      <c r="E3581" s="3" t="s">
        <v>1172</v>
      </c>
      <c r="F3581" s="4">
        <v>30.86</v>
      </c>
      <c r="G3581" s="3" t="s">
        <v>20</v>
      </c>
      <c r="H3581" s="3" t="str">
        <f t="shared" si="57"/>
        <v>Morning</v>
      </c>
      <c r="I3581" s="3">
        <f t="shared" si="58"/>
        <v>4</v>
      </c>
      <c r="J3581" s="3">
        <f t="shared" si="59"/>
        <v>3</v>
      </c>
    </row>
    <row r="3582" spans="1:10" ht="14.25" customHeight="1" x14ac:dyDescent="0.45">
      <c r="A3582" s="5">
        <v>45736</v>
      </c>
      <c r="B3582" s="1">
        <v>45736.421346249997</v>
      </c>
      <c r="C3582" s="3">
        <f t="shared" si="56"/>
        <v>10</v>
      </c>
      <c r="D3582" s="3" t="s">
        <v>4</v>
      </c>
      <c r="E3582" s="3" t="s">
        <v>1313</v>
      </c>
      <c r="F3582" s="4">
        <v>30.86</v>
      </c>
      <c r="G3582" s="3" t="s">
        <v>20</v>
      </c>
      <c r="H3582" s="3" t="str">
        <f t="shared" si="57"/>
        <v>Morning</v>
      </c>
      <c r="I3582" s="3">
        <f t="shared" si="58"/>
        <v>4</v>
      </c>
      <c r="J3582" s="3">
        <f t="shared" si="59"/>
        <v>3</v>
      </c>
    </row>
    <row r="3583" spans="1:10" ht="14.25" customHeight="1" x14ac:dyDescent="0.45">
      <c r="A3583" s="5">
        <v>45736</v>
      </c>
      <c r="B3583" s="1">
        <v>45736.448428090276</v>
      </c>
      <c r="C3583" s="3">
        <f t="shared" si="56"/>
        <v>10</v>
      </c>
      <c r="D3583" s="3" t="s">
        <v>4</v>
      </c>
      <c r="E3583" s="3" t="s">
        <v>1325</v>
      </c>
      <c r="F3583" s="4">
        <v>25.96</v>
      </c>
      <c r="G3583" s="3" t="s">
        <v>17</v>
      </c>
      <c r="H3583" s="3" t="str">
        <f t="shared" si="57"/>
        <v>Morning</v>
      </c>
      <c r="I3583" s="3">
        <f t="shared" si="58"/>
        <v>4</v>
      </c>
      <c r="J3583" s="3">
        <f t="shared" si="59"/>
        <v>3</v>
      </c>
    </row>
    <row r="3584" spans="1:10" ht="14.25" customHeight="1" x14ac:dyDescent="0.45">
      <c r="A3584" s="5">
        <v>45736</v>
      </c>
      <c r="B3584" s="1">
        <v>45736.455062986111</v>
      </c>
      <c r="C3584" s="3">
        <f t="shared" si="56"/>
        <v>10</v>
      </c>
      <c r="D3584" s="3" t="s">
        <v>4</v>
      </c>
      <c r="E3584" s="3" t="s">
        <v>1130</v>
      </c>
      <c r="F3584" s="4">
        <v>25.96</v>
      </c>
      <c r="G3584" s="3" t="s">
        <v>17</v>
      </c>
      <c r="H3584" s="3" t="str">
        <f t="shared" si="57"/>
        <v>Morning</v>
      </c>
      <c r="I3584" s="3">
        <f t="shared" si="58"/>
        <v>4</v>
      </c>
      <c r="J3584" s="3">
        <f t="shared" si="59"/>
        <v>3</v>
      </c>
    </row>
    <row r="3585" spans="1:10" ht="14.25" customHeight="1" x14ac:dyDescent="0.45">
      <c r="A3585" s="5">
        <v>45736</v>
      </c>
      <c r="B3585" s="1">
        <v>45736.533615613429</v>
      </c>
      <c r="C3585" s="3">
        <f t="shared" si="56"/>
        <v>12</v>
      </c>
      <c r="D3585" s="3" t="s">
        <v>4</v>
      </c>
      <c r="E3585" s="3" t="s">
        <v>1326</v>
      </c>
      <c r="F3585" s="4">
        <v>25.96</v>
      </c>
      <c r="G3585" s="3" t="s">
        <v>17</v>
      </c>
      <c r="H3585" s="3" t="str">
        <f t="shared" si="57"/>
        <v>Afternoon</v>
      </c>
      <c r="I3585" s="3">
        <f t="shared" si="58"/>
        <v>4</v>
      </c>
      <c r="J3585" s="3">
        <f t="shared" si="59"/>
        <v>3</v>
      </c>
    </row>
    <row r="3586" spans="1:10" ht="14.25" customHeight="1" x14ac:dyDescent="0.45">
      <c r="A3586" s="5">
        <v>45736</v>
      </c>
      <c r="B3586" s="1">
        <v>45736.586618877314</v>
      </c>
      <c r="C3586" s="3">
        <f t="shared" si="56"/>
        <v>14</v>
      </c>
      <c r="D3586" s="3" t="s">
        <v>4</v>
      </c>
      <c r="E3586" s="3" t="s">
        <v>1172</v>
      </c>
      <c r="F3586" s="4">
        <v>25.96</v>
      </c>
      <c r="G3586" s="3" t="s">
        <v>17</v>
      </c>
      <c r="H3586" s="3" t="str">
        <f t="shared" si="57"/>
        <v>Afternoon</v>
      </c>
      <c r="I3586" s="3">
        <f t="shared" si="58"/>
        <v>4</v>
      </c>
      <c r="J3586" s="3">
        <f t="shared" si="59"/>
        <v>3</v>
      </c>
    </row>
    <row r="3587" spans="1:10" ht="14.25" customHeight="1" x14ac:dyDescent="0.45">
      <c r="A3587" s="5">
        <v>45736</v>
      </c>
      <c r="B3587" s="1">
        <v>45736.597660624997</v>
      </c>
      <c r="C3587" s="3">
        <f t="shared" si="56"/>
        <v>14</v>
      </c>
      <c r="D3587" s="3" t="s">
        <v>4</v>
      </c>
      <c r="E3587" s="3" t="s">
        <v>1310</v>
      </c>
      <c r="F3587" s="4">
        <v>25.96</v>
      </c>
      <c r="G3587" s="3" t="s">
        <v>17</v>
      </c>
      <c r="H3587" s="3" t="str">
        <f t="shared" si="57"/>
        <v>Afternoon</v>
      </c>
      <c r="I3587" s="3">
        <f t="shared" si="58"/>
        <v>4</v>
      </c>
      <c r="J3587" s="3">
        <f t="shared" si="59"/>
        <v>3</v>
      </c>
    </row>
    <row r="3588" spans="1:10" ht="14.25" customHeight="1" x14ac:dyDescent="0.45">
      <c r="A3588" s="5">
        <v>45736</v>
      </c>
      <c r="B3588" s="1">
        <v>45736.598401631942</v>
      </c>
      <c r="C3588" s="3">
        <f t="shared" si="56"/>
        <v>14</v>
      </c>
      <c r="D3588" s="3" t="s">
        <v>4</v>
      </c>
      <c r="E3588" s="3" t="s">
        <v>1310</v>
      </c>
      <c r="F3588" s="4">
        <v>21.06</v>
      </c>
      <c r="G3588" s="3" t="s">
        <v>41</v>
      </c>
      <c r="H3588" s="3" t="str">
        <f t="shared" si="57"/>
        <v>Afternoon</v>
      </c>
      <c r="I3588" s="3">
        <f t="shared" si="58"/>
        <v>4</v>
      </c>
      <c r="J3588" s="3">
        <f t="shared" si="59"/>
        <v>3</v>
      </c>
    </row>
    <row r="3589" spans="1:10" ht="14.25" customHeight="1" x14ac:dyDescent="0.45">
      <c r="A3589" s="5">
        <v>45736</v>
      </c>
      <c r="B3589" s="1">
        <v>45736.600748726851</v>
      </c>
      <c r="C3589" s="3">
        <f t="shared" si="56"/>
        <v>14</v>
      </c>
      <c r="D3589" s="3" t="s">
        <v>4</v>
      </c>
      <c r="E3589" s="3" t="s">
        <v>1327</v>
      </c>
      <c r="F3589" s="4">
        <v>25.96</v>
      </c>
      <c r="G3589" s="3" t="s">
        <v>34</v>
      </c>
      <c r="H3589" s="3" t="str">
        <f t="shared" si="57"/>
        <v>Afternoon</v>
      </c>
      <c r="I3589" s="3">
        <f t="shared" si="58"/>
        <v>4</v>
      </c>
      <c r="J3589" s="3">
        <f t="shared" si="59"/>
        <v>3</v>
      </c>
    </row>
    <row r="3590" spans="1:10" ht="14.25" customHeight="1" x14ac:dyDescent="0.45">
      <c r="A3590" s="5">
        <v>45736</v>
      </c>
      <c r="B3590" s="1">
        <v>45736.601929571756</v>
      </c>
      <c r="C3590" s="3">
        <f t="shared" si="56"/>
        <v>14</v>
      </c>
      <c r="D3590" s="3" t="s">
        <v>4</v>
      </c>
      <c r="E3590" s="3" t="s">
        <v>1328</v>
      </c>
      <c r="F3590" s="4">
        <v>35.76</v>
      </c>
      <c r="G3590" s="3" t="s">
        <v>49</v>
      </c>
      <c r="H3590" s="3" t="str">
        <f t="shared" si="57"/>
        <v>Afternoon</v>
      </c>
      <c r="I3590" s="3">
        <f t="shared" si="58"/>
        <v>4</v>
      </c>
      <c r="J3590" s="3">
        <f t="shared" si="59"/>
        <v>3</v>
      </c>
    </row>
    <row r="3591" spans="1:10" ht="14.25" customHeight="1" x14ac:dyDescent="0.45">
      <c r="A3591" s="5">
        <v>45736</v>
      </c>
      <c r="B3591" s="1">
        <v>45736.624854756941</v>
      </c>
      <c r="C3591" s="3">
        <f t="shared" si="56"/>
        <v>14</v>
      </c>
      <c r="D3591" s="3" t="s">
        <v>4</v>
      </c>
      <c r="E3591" s="3" t="s">
        <v>1181</v>
      </c>
      <c r="F3591" s="4">
        <v>35.76</v>
      </c>
      <c r="G3591" s="3" t="s">
        <v>49</v>
      </c>
      <c r="H3591" s="3" t="str">
        <f t="shared" si="57"/>
        <v>Afternoon</v>
      </c>
      <c r="I3591" s="3">
        <f t="shared" si="58"/>
        <v>4</v>
      </c>
      <c r="J3591" s="3">
        <f t="shared" si="59"/>
        <v>3</v>
      </c>
    </row>
    <row r="3592" spans="1:10" ht="14.25" customHeight="1" x14ac:dyDescent="0.45">
      <c r="A3592" s="5">
        <v>45736</v>
      </c>
      <c r="B3592" s="1">
        <v>45736.628731423611</v>
      </c>
      <c r="C3592" s="3">
        <f t="shared" si="56"/>
        <v>15</v>
      </c>
      <c r="D3592" s="3" t="s">
        <v>4</v>
      </c>
      <c r="E3592" s="3" t="s">
        <v>1190</v>
      </c>
      <c r="F3592" s="4">
        <v>25.96</v>
      </c>
      <c r="G3592" s="3" t="s">
        <v>17</v>
      </c>
      <c r="H3592" s="3" t="str">
        <f t="shared" si="57"/>
        <v>Afternoon</v>
      </c>
      <c r="I3592" s="3">
        <f t="shared" si="58"/>
        <v>4</v>
      </c>
      <c r="J3592" s="3">
        <f t="shared" si="59"/>
        <v>3</v>
      </c>
    </row>
    <row r="3593" spans="1:10" ht="14.25" customHeight="1" x14ac:dyDescent="0.45">
      <c r="A3593" s="5">
        <v>45736</v>
      </c>
      <c r="B3593" s="1">
        <v>45736.640183124997</v>
      </c>
      <c r="C3593" s="3">
        <f t="shared" si="56"/>
        <v>15</v>
      </c>
      <c r="D3593" s="3" t="s">
        <v>4</v>
      </c>
      <c r="E3593" s="3" t="s">
        <v>1296</v>
      </c>
      <c r="F3593" s="4">
        <v>25.96</v>
      </c>
      <c r="G3593" s="3" t="s">
        <v>17</v>
      </c>
      <c r="H3593" s="3" t="str">
        <f t="shared" si="57"/>
        <v>Afternoon</v>
      </c>
      <c r="I3593" s="3">
        <f t="shared" si="58"/>
        <v>4</v>
      </c>
      <c r="J3593" s="3">
        <f t="shared" si="59"/>
        <v>3</v>
      </c>
    </row>
    <row r="3594" spans="1:10" ht="14.25" customHeight="1" x14ac:dyDescent="0.45">
      <c r="A3594" s="5">
        <v>45736</v>
      </c>
      <c r="B3594" s="1">
        <v>45736.698437175924</v>
      </c>
      <c r="C3594" s="3">
        <f t="shared" si="56"/>
        <v>16</v>
      </c>
      <c r="D3594" s="3" t="s">
        <v>4</v>
      </c>
      <c r="E3594" s="3" t="s">
        <v>1178</v>
      </c>
      <c r="F3594" s="4">
        <v>35.76</v>
      </c>
      <c r="G3594" s="3" t="s">
        <v>49</v>
      </c>
      <c r="H3594" s="3" t="str">
        <f t="shared" si="57"/>
        <v>Afternoon</v>
      </c>
      <c r="I3594" s="3">
        <f t="shared" si="58"/>
        <v>4</v>
      </c>
      <c r="J3594" s="3">
        <f t="shared" si="59"/>
        <v>3</v>
      </c>
    </row>
    <row r="3595" spans="1:10" ht="14.25" customHeight="1" x14ac:dyDescent="0.45">
      <c r="A3595" s="5">
        <v>45736</v>
      </c>
      <c r="B3595" s="1">
        <v>45736.724900706016</v>
      </c>
      <c r="C3595" s="3">
        <f t="shared" si="56"/>
        <v>17</v>
      </c>
      <c r="D3595" s="3" t="s">
        <v>4</v>
      </c>
      <c r="E3595" s="3" t="s">
        <v>1329</v>
      </c>
      <c r="F3595" s="4">
        <v>25.96</v>
      </c>
      <c r="G3595" s="3" t="s">
        <v>17</v>
      </c>
      <c r="H3595" s="3" t="str">
        <f t="shared" si="57"/>
        <v>Night</v>
      </c>
      <c r="I3595" s="3">
        <f t="shared" si="58"/>
        <v>4</v>
      </c>
      <c r="J3595" s="3">
        <f t="shared" si="59"/>
        <v>3</v>
      </c>
    </row>
    <row r="3596" spans="1:10" ht="14.25" customHeight="1" x14ac:dyDescent="0.45">
      <c r="A3596" s="5">
        <v>45736</v>
      </c>
      <c r="B3596" s="1">
        <v>45736.788873518519</v>
      </c>
      <c r="C3596" s="3">
        <f t="shared" si="56"/>
        <v>18</v>
      </c>
      <c r="D3596" s="3" t="s">
        <v>4</v>
      </c>
      <c r="E3596" s="3" t="s">
        <v>1253</v>
      </c>
      <c r="F3596" s="4">
        <v>35.76</v>
      </c>
      <c r="G3596" s="3" t="s">
        <v>15</v>
      </c>
      <c r="H3596" s="3" t="str">
        <f t="shared" si="57"/>
        <v>Night</v>
      </c>
      <c r="I3596" s="3">
        <f t="shared" si="58"/>
        <v>4</v>
      </c>
      <c r="J3596" s="3">
        <f t="shared" si="59"/>
        <v>3</v>
      </c>
    </row>
    <row r="3597" spans="1:10" ht="14.25" customHeight="1" x14ac:dyDescent="0.45">
      <c r="A3597" s="5">
        <v>45736</v>
      </c>
      <c r="B3597" s="1">
        <v>45736.817148148148</v>
      </c>
      <c r="C3597" s="3">
        <f t="shared" si="56"/>
        <v>19</v>
      </c>
      <c r="D3597" s="3" t="s">
        <v>4</v>
      </c>
      <c r="E3597" s="3" t="s">
        <v>1330</v>
      </c>
      <c r="F3597" s="4">
        <v>35.76</v>
      </c>
      <c r="G3597" s="3" t="s">
        <v>24</v>
      </c>
      <c r="H3597" s="3" t="str">
        <f t="shared" si="57"/>
        <v>Night</v>
      </c>
      <c r="I3597" s="3">
        <f t="shared" si="58"/>
        <v>4</v>
      </c>
      <c r="J3597" s="3">
        <f t="shared" si="59"/>
        <v>3</v>
      </c>
    </row>
    <row r="3598" spans="1:10" ht="14.25" customHeight="1" x14ac:dyDescent="0.45">
      <c r="A3598" s="5">
        <v>45736</v>
      </c>
      <c r="B3598" s="1">
        <v>45736.831811099539</v>
      </c>
      <c r="C3598" s="3">
        <f t="shared" si="56"/>
        <v>19</v>
      </c>
      <c r="D3598" s="3" t="s">
        <v>4</v>
      </c>
      <c r="E3598" s="3" t="s">
        <v>1178</v>
      </c>
      <c r="F3598" s="4">
        <v>35.76</v>
      </c>
      <c r="G3598" s="3" t="s">
        <v>49</v>
      </c>
      <c r="H3598" s="3" t="str">
        <f t="shared" si="57"/>
        <v>Night</v>
      </c>
      <c r="I3598" s="3">
        <f t="shared" si="58"/>
        <v>4</v>
      </c>
      <c r="J3598" s="3">
        <f t="shared" si="59"/>
        <v>3</v>
      </c>
    </row>
    <row r="3599" spans="1:10" ht="14.25" customHeight="1" x14ac:dyDescent="0.45">
      <c r="A3599" s="5">
        <v>45736</v>
      </c>
      <c r="B3599" s="1">
        <v>45736.909902928244</v>
      </c>
      <c r="C3599" s="3">
        <f t="shared" si="56"/>
        <v>21</v>
      </c>
      <c r="D3599" s="3" t="s">
        <v>4</v>
      </c>
      <c r="E3599" s="3" t="s">
        <v>1318</v>
      </c>
      <c r="F3599" s="4">
        <v>35.76</v>
      </c>
      <c r="G3599" s="3" t="s">
        <v>13</v>
      </c>
      <c r="H3599" s="3" t="str">
        <f t="shared" si="57"/>
        <v>Night</v>
      </c>
      <c r="I3599" s="3">
        <f t="shared" si="58"/>
        <v>4</v>
      </c>
      <c r="J3599" s="3">
        <f t="shared" si="59"/>
        <v>3</v>
      </c>
    </row>
    <row r="3600" spans="1:10" ht="14.25" customHeight="1" x14ac:dyDescent="0.45">
      <c r="A3600" s="5">
        <v>45737</v>
      </c>
      <c r="B3600" s="1">
        <v>45737.295971979169</v>
      </c>
      <c r="C3600" s="3">
        <f t="shared" si="56"/>
        <v>7</v>
      </c>
      <c r="D3600" s="3" t="s">
        <v>4</v>
      </c>
      <c r="E3600" s="3" t="s">
        <v>1183</v>
      </c>
      <c r="F3600" s="4">
        <v>30.86</v>
      </c>
      <c r="G3600" s="3" t="s">
        <v>20</v>
      </c>
      <c r="H3600" s="3" t="str">
        <f t="shared" si="57"/>
        <v>Morning</v>
      </c>
      <c r="I3600" s="3">
        <f t="shared" si="58"/>
        <v>5</v>
      </c>
      <c r="J3600" s="3">
        <f t="shared" si="59"/>
        <v>3</v>
      </c>
    </row>
    <row r="3601" spans="1:10" ht="14.25" customHeight="1" x14ac:dyDescent="0.45">
      <c r="A3601" s="5">
        <v>45737</v>
      </c>
      <c r="B3601" s="1">
        <v>45737.298010486113</v>
      </c>
      <c r="C3601" s="3">
        <f t="shared" si="56"/>
        <v>7</v>
      </c>
      <c r="D3601" s="3" t="s">
        <v>4</v>
      </c>
      <c r="E3601" s="3" t="s">
        <v>1183</v>
      </c>
      <c r="F3601" s="4">
        <v>30.86</v>
      </c>
      <c r="G3601" s="3" t="s">
        <v>20</v>
      </c>
      <c r="H3601" s="3" t="str">
        <f t="shared" si="57"/>
        <v>Morning</v>
      </c>
      <c r="I3601" s="3">
        <f t="shared" si="58"/>
        <v>5</v>
      </c>
      <c r="J3601" s="3">
        <f t="shared" si="59"/>
        <v>3</v>
      </c>
    </row>
    <row r="3602" spans="1:10" ht="14.25" customHeight="1" x14ac:dyDescent="0.45">
      <c r="A3602" s="5">
        <v>45737</v>
      </c>
      <c r="B3602" s="1">
        <v>45737.344950451392</v>
      </c>
      <c r="C3602" s="3">
        <f t="shared" si="56"/>
        <v>8</v>
      </c>
      <c r="D3602" s="3" t="s">
        <v>4</v>
      </c>
      <c r="E3602" s="3" t="s">
        <v>1326</v>
      </c>
      <c r="F3602" s="4">
        <v>25.96</v>
      </c>
      <c r="G3602" s="3" t="s">
        <v>17</v>
      </c>
      <c r="H3602" s="3" t="str">
        <f t="shared" si="57"/>
        <v>Morning</v>
      </c>
      <c r="I3602" s="3">
        <f t="shared" si="58"/>
        <v>5</v>
      </c>
      <c r="J3602" s="3">
        <f t="shared" si="59"/>
        <v>3</v>
      </c>
    </row>
    <row r="3603" spans="1:10" ht="14.25" customHeight="1" x14ac:dyDescent="0.45">
      <c r="A3603" s="5">
        <v>45737</v>
      </c>
      <c r="B3603" s="1">
        <v>45737.35320046296</v>
      </c>
      <c r="C3603" s="3">
        <f t="shared" si="56"/>
        <v>8</v>
      </c>
      <c r="D3603" s="3" t="s">
        <v>4</v>
      </c>
      <c r="E3603" s="3" t="s">
        <v>1130</v>
      </c>
      <c r="F3603" s="4">
        <v>25.96</v>
      </c>
      <c r="G3603" s="3" t="s">
        <v>17</v>
      </c>
      <c r="H3603" s="3" t="str">
        <f t="shared" si="57"/>
        <v>Morning</v>
      </c>
      <c r="I3603" s="3">
        <f t="shared" si="58"/>
        <v>5</v>
      </c>
      <c r="J3603" s="3">
        <f t="shared" si="59"/>
        <v>3</v>
      </c>
    </row>
    <row r="3604" spans="1:10" ht="14.25" customHeight="1" x14ac:dyDescent="0.45">
      <c r="A3604" s="5">
        <v>45737</v>
      </c>
      <c r="B3604" s="1">
        <v>45737.353714097226</v>
      </c>
      <c r="C3604" s="3">
        <f t="shared" si="56"/>
        <v>8</v>
      </c>
      <c r="D3604" s="3" t="s">
        <v>4</v>
      </c>
      <c r="E3604" s="3" t="s">
        <v>1130</v>
      </c>
      <c r="F3604" s="4">
        <v>25.96</v>
      </c>
      <c r="G3604" s="3" t="s">
        <v>17</v>
      </c>
      <c r="H3604" s="3" t="str">
        <f t="shared" si="57"/>
        <v>Morning</v>
      </c>
      <c r="I3604" s="3">
        <f t="shared" si="58"/>
        <v>5</v>
      </c>
      <c r="J3604" s="3">
        <f t="shared" si="59"/>
        <v>3</v>
      </c>
    </row>
    <row r="3605" spans="1:10" ht="14.25" customHeight="1" x14ac:dyDescent="0.45">
      <c r="A3605" s="5">
        <v>45737</v>
      </c>
      <c r="B3605" s="1">
        <v>45737.357858750001</v>
      </c>
      <c r="C3605" s="3">
        <f t="shared" si="56"/>
        <v>8</v>
      </c>
      <c r="D3605" s="3" t="s">
        <v>4</v>
      </c>
      <c r="E3605" s="3" t="s">
        <v>1331</v>
      </c>
      <c r="F3605" s="4">
        <v>35.76</v>
      </c>
      <c r="G3605" s="3" t="s">
        <v>49</v>
      </c>
      <c r="H3605" s="3" t="str">
        <f t="shared" si="57"/>
        <v>Morning</v>
      </c>
      <c r="I3605" s="3">
        <f t="shared" si="58"/>
        <v>5</v>
      </c>
      <c r="J3605" s="3">
        <f t="shared" si="59"/>
        <v>3</v>
      </c>
    </row>
    <row r="3606" spans="1:10" ht="14.25" customHeight="1" x14ac:dyDescent="0.45">
      <c r="A3606" s="5">
        <v>45737</v>
      </c>
      <c r="B3606" s="1">
        <v>45737.49316322917</v>
      </c>
      <c r="C3606" s="3">
        <f t="shared" si="56"/>
        <v>11</v>
      </c>
      <c r="D3606" s="3" t="s">
        <v>4</v>
      </c>
      <c r="E3606" s="3" t="s">
        <v>1183</v>
      </c>
      <c r="F3606" s="4">
        <v>25.96</v>
      </c>
      <c r="G3606" s="3" t="s">
        <v>17</v>
      </c>
      <c r="H3606" s="3" t="str">
        <f t="shared" si="57"/>
        <v>Morning</v>
      </c>
      <c r="I3606" s="3">
        <f t="shared" si="58"/>
        <v>5</v>
      </c>
      <c r="J3606" s="3">
        <f t="shared" si="59"/>
        <v>3</v>
      </c>
    </row>
    <row r="3607" spans="1:10" ht="14.25" customHeight="1" x14ac:dyDescent="0.45">
      <c r="A3607" s="5">
        <v>45737</v>
      </c>
      <c r="B3607" s="1">
        <v>45737.493837152775</v>
      </c>
      <c r="C3607" s="3">
        <f t="shared" si="56"/>
        <v>11</v>
      </c>
      <c r="D3607" s="3" t="s">
        <v>4</v>
      </c>
      <c r="E3607" s="3" t="s">
        <v>37</v>
      </c>
      <c r="F3607" s="4">
        <v>35.76</v>
      </c>
      <c r="G3607" s="3" t="s">
        <v>13</v>
      </c>
      <c r="H3607" s="3" t="str">
        <f t="shared" si="57"/>
        <v>Morning</v>
      </c>
      <c r="I3607" s="3">
        <f t="shared" si="58"/>
        <v>5</v>
      </c>
      <c r="J3607" s="3">
        <f t="shared" si="59"/>
        <v>3</v>
      </c>
    </row>
    <row r="3608" spans="1:10" ht="14.25" customHeight="1" x14ac:dyDescent="0.45">
      <c r="A3608" s="5">
        <v>45737</v>
      </c>
      <c r="B3608" s="1">
        <v>45737.543615127317</v>
      </c>
      <c r="C3608" s="3">
        <f t="shared" si="56"/>
        <v>13</v>
      </c>
      <c r="D3608" s="3" t="s">
        <v>4</v>
      </c>
      <c r="E3608" s="3" t="s">
        <v>1326</v>
      </c>
      <c r="F3608" s="4">
        <v>25.96</v>
      </c>
      <c r="G3608" s="3" t="s">
        <v>17</v>
      </c>
      <c r="H3608" s="3" t="str">
        <f t="shared" si="57"/>
        <v>Afternoon</v>
      </c>
      <c r="I3608" s="3">
        <f t="shared" si="58"/>
        <v>5</v>
      </c>
      <c r="J3608" s="3">
        <f t="shared" si="59"/>
        <v>3</v>
      </c>
    </row>
    <row r="3609" spans="1:10" ht="14.25" customHeight="1" x14ac:dyDescent="0.45">
      <c r="A3609" s="5">
        <v>45737</v>
      </c>
      <c r="B3609" s="1">
        <v>45737.558298634256</v>
      </c>
      <c r="C3609" s="3">
        <f t="shared" si="56"/>
        <v>13</v>
      </c>
      <c r="D3609" s="3" t="s">
        <v>4</v>
      </c>
      <c r="E3609" s="3" t="s">
        <v>1295</v>
      </c>
      <c r="F3609" s="4">
        <v>35.76</v>
      </c>
      <c r="G3609" s="3" t="s">
        <v>13</v>
      </c>
      <c r="H3609" s="3" t="str">
        <f t="shared" si="57"/>
        <v>Afternoon</v>
      </c>
      <c r="I3609" s="3">
        <f t="shared" si="58"/>
        <v>5</v>
      </c>
      <c r="J3609" s="3">
        <f t="shared" si="59"/>
        <v>3</v>
      </c>
    </row>
    <row r="3610" spans="1:10" ht="14.25" customHeight="1" x14ac:dyDescent="0.45">
      <c r="A3610" s="5">
        <v>45737</v>
      </c>
      <c r="B3610" s="1">
        <v>45737.591482118056</v>
      </c>
      <c r="C3610" s="3">
        <f t="shared" si="56"/>
        <v>14</v>
      </c>
      <c r="D3610" s="3" t="s">
        <v>4</v>
      </c>
      <c r="E3610" s="3" t="s">
        <v>1178</v>
      </c>
      <c r="F3610" s="4">
        <v>35.76</v>
      </c>
      <c r="G3610" s="3" t="s">
        <v>49</v>
      </c>
      <c r="H3610" s="3" t="str">
        <f t="shared" si="57"/>
        <v>Afternoon</v>
      </c>
      <c r="I3610" s="3">
        <f t="shared" si="58"/>
        <v>5</v>
      </c>
      <c r="J3610" s="3">
        <f t="shared" si="59"/>
        <v>3</v>
      </c>
    </row>
    <row r="3611" spans="1:10" ht="14.25" customHeight="1" x14ac:dyDescent="0.45">
      <c r="A3611" s="5">
        <v>45737</v>
      </c>
      <c r="B3611" s="1">
        <v>45737.631284976851</v>
      </c>
      <c r="C3611" s="3">
        <f t="shared" si="56"/>
        <v>15</v>
      </c>
      <c r="D3611" s="3" t="s">
        <v>4</v>
      </c>
      <c r="E3611" s="3" t="s">
        <v>1332</v>
      </c>
      <c r="F3611" s="4">
        <v>35.76</v>
      </c>
      <c r="G3611" s="3" t="s">
        <v>49</v>
      </c>
      <c r="H3611" s="3" t="str">
        <f t="shared" si="57"/>
        <v>Afternoon</v>
      </c>
      <c r="I3611" s="3">
        <f t="shared" si="58"/>
        <v>5</v>
      </c>
      <c r="J3611" s="3">
        <f t="shared" si="59"/>
        <v>3</v>
      </c>
    </row>
    <row r="3612" spans="1:10" ht="14.25" customHeight="1" x14ac:dyDescent="0.45">
      <c r="A3612" s="5">
        <v>45737</v>
      </c>
      <c r="B3612" s="1">
        <v>45737.642158738425</v>
      </c>
      <c r="C3612" s="3">
        <f t="shared" si="56"/>
        <v>15</v>
      </c>
      <c r="D3612" s="3" t="s">
        <v>4</v>
      </c>
      <c r="E3612" s="3" t="s">
        <v>1190</v>
      </c>
      <c r="F3612" s="4">
        <v>25.96</v>
      </c>
      <c r="G3612" s="3" t="s">
        <v>17</v>
      </c>
      <c r="H3612" s="3" t="str">
        <f t="shared" si="57"/>
        <v>Afternoon</v>
      </c>
      <c r="I3612" s="3">
        <f t="shared" si="58"/>
        <v>5</v>
      </c>
      <c r="J3612" s="3">
        <f t="shared" si="59"/>
        <v>3</v>
      </c>
    </row>
    <row r="3613" spans="1:10" ht="14.25" customHeight="1" x14ac:dyDescent="0.45">
      <c r="A3613" s="5">
        <v>45737</v>
      </c>
      <c r="B3613" s="1">
        <v>45737.644670879628</v>
      </c>
      <c r="C3613" s="3">
        <f t="shared" si="56"/>
        <v>15</v>
      </c>
      <c r="D3613" s="3" t="s">
        <v>4</v>
      </c>
      <c r="E3613" s="3" t="s">
        <v>1130</v>
      </c>
      <c r="F3613" s="4">
        <v>35.76</v>
      </c>
      <c r="G3613" s="3" t="s">
        <v>13</v>
      </c>
      <c r="H3613" s="3" t="str">
        <f t="shared" si="57"/>
        <v>Afternoon</v>
      </c>
      <c r="I3613" s="3">
        <f t="shared" si="58"/>
        <v>5</v>
      </c>
      <c r="J3613" s="3">
        <f t="shared" si="59"/>
        <v>3</v>
      </c>
    </row>
    <row r="3614" spans="1:10" ht="14.25" customHeight="1" x14ac:dyDescent="0.45">
      <c r="A3614" s="5">
        <v>45737</v>
      </c>
      <c r="B3614" s="1">
        <v>45737.645513078707</v>
      </c>
      <c r="C3614" s="3">
        <f t="shared" si="56"/>
        <v>15</v>
      </c>
      <c r="D3614" s="3" t="s">
        <v>4</v>
      </c>
      <c r="E3614" s="3" t="s">
        <v>1183</v>
      </c>
      <c r="F3614" s="4">
        <v>35.76</v>
      </c>
      <c r="G3614" s="3" t="s">
        <v>49</v>
      </c>
      <c r="H3614" s="3" t="str">
        <f t="shared" si="57"/>
        <v>Afternoon</v>
      </c>
      <c r="I3614" s="3">
        <f t="shared" si="58"/>
        <v>5</v>
      </c>
      <c r="J3614" s="3">
        <f t="shared" si="59"/>
        <v>3</v>
      </c>
    </row>
    <row r="3615" spans="1:10" ht="14.25" customHeight="1" x14ac:dyDescent="0.45">
      <c r="A3615" s="5">
        <v>45737</v>
      </c>
      <c r="B3615" s="1">
        <v>45737.709360775465</v>
      </c>
      <c r="C3615" s="3">
        <f t="shared" si="56"/>
        <v>17</v>
      </c>
      <c r="D3615" s="3" t="s">
        <v>4</v>
      </c>
      <c r="E3615" s="3" t="s">
        <v>1279</v>
      </c>
      <c r="F3615" s="4">
        <v>35.76</v>
      </c>
      <c r="G3615" s="3" t="s">
        <v>15</v>
      </c>
      <c r="H3615" s="3" t="str">
        <f t="shared" si="57"/>
        <v>Night</v>
      </c>
      <c r="I3615" s="3">
        <f t="shared" si="58"/>
        <v>5</v>
      </c>
      <c r="J3615" s="3">
        <f t="shared" si="59"/>
        <v>3</v>
      </c>
    </row>
    <row r="3616" spans="1:10" ht="14.25" customHeight="1" x14ac:dyDescent="0.45">
      <c r="A3616" s="5">
        <v>45737</v>
      </c>
      <c r="B3616" s="1">
        <v>45737.723112615742</v>
      </c>
      <c r="C3616" s="3">
        <f t="shared" si="56"/>
        <v>17</v>
      </c>
      <c r="D3616" s="3" t="s">
        <v>4</v>
      </c>
      <c r="E3616" s="3" t="s">
        <v>1185</v>
      </c>
      <c r="F3616" s="4">
        <v>35.76</v>
      </c>
      <c r="G3616" s="3" t="s">
        <v>13</v>
      </c>
      <c r="H3616" s="3" t="str">
        <f t="shared" si="57"/>
        <v>Night</v>
      </c>
      <c r="I3616" s="3">
        <f t="shared" si="58"/>
        <v>5</v>
      </c>
      <c r="J3616" s="3">
        <f t="shared" si="59"/>
        <v>3</v>
      </c>
    </row>
    <row r="3617" spans="1:10" ht="14.25" customHeight="1" x14ac:dyDescent="0.45">
      <c r="A3617" s="5">
        <v>45737</v>
      </c>
      <c r="B3617" s="1">
        <v>45737.724188368054</v>
      </c>
      <c r="C3617" s="3">
        <f t="shared" si="56"/>
        <v>17</v>
      </c>
      <c r="D3617" s="3" t="s">
        <v>4</v>
      </c>
      <c r="E3617" s="3" t="s">
        <v>1211</v>
      </c>
      <c r="F3617" s="4">
        <v>35.76</v>
      </c>
      <c r="G3617" s="3" t="s">
        <v>13</v>
      </c>
      <c r="H3617" s="3" t="str">
        <f t="shared" si="57"/>
        <v>Night</v>
      </c>
      <c r="I3617" s="3">
        <f t="shared" si="58"/>
        <v>5</v>
      </c>
      <c r="J3617" s="3">
        <f t="shared" si="59"/>
        <v>3</v>
      </c>
    </row>
    <row r="3618" spans="1:10" ht="14.25" customHeight="1" x14ac:dyDescent="0.45">
      <c r="A3618" s="5">
        <v>45737</v>
      </c>
      <c r="B3618" s="1">
        <v>45737.786257708336</v>
      </c>
      <c r="C3618" s="3">
        <f t="shared" si="56"/>
        <v>18</v>
      </c>
      <c r="D3618" s="3" t="s">
        <v>4</v>
      </c>
      <c r="E3618" s="3" t="s">
        <v>527</v>
      </c>
      <c r="F3618" s="4">
        <v>35.76</v>
      </c>
      <c r="G3618" s="3" t="s">
        <v>13</v>
      </c>
      <c r="H3618" s="3" t="str">
        <f t="shared" si="57"/>
        <v>Night</v>
      </c>
      <c r="I3618" s="3">
        <f t="shared" si="58"/>
        <v>5</v>
      </c>
      <c r="J3618" s="3">
        <f t="shared" si="59"/>
        <v>3</v>
      </c>
    </row>
    <row r="3619" spans="1:10" ht="14.25" customHeight="1" x14ac:dyDescent="0.45">
      <c r="A3619" s="5">
        <v>45737</v>
      </c>
      <c r="B3619" s="1">
        <v>45737.791253136573</v>
      </c>
      <c r="C3619" s="3">
        <f t="shared" si="56"/>
        <v>18</v>
      </c>
      <c r="D3619" s="3" t="s">
        <v>4</v>
      </c>
      <c r="E3619" s="3" t="s">
        <v>1190</v>
      </c>
      <c r="F3619" s="4">
        <v>25.96</v>
      </c>
      <c r="G3619" s="3" t="s">
        <v>17</v>
      </c>
      <c r="H3619" s="3" t="str">
        <f t="shared" si="57"/>
        <v>Night</v>
      </c>
      <c r="I3619" s="3">
        <f t="shared" si="58"/>
        <v>5</v>
      </c>
      <c r="J3619" s="3">
        <f t="shared" si="59"/>
        <v>3</v>
      </c>
    </row>
    <row r="3620" spans="1:10" ht="14.25" customHeight="1" x14ac:dyDescent="0.45">
      <c r="A3620" s="5">
        <v>45738</v>
      </c>
      <c r="B3620" s="1">
        <v>45738.378623368058</v>
      </c>
      <c r="C3620" s="3">
        <f t="shared" si="56"/>
        <v>9</v>
      </c>
      <c r="D3620" s="3" t="s">
        <v>4</v>
      </c>
      <c r="E3620" s="3" t="s">
        <v>1294</v>
      </c>
      <c r="F3620" s="4">
        <v>30.86</v>
      </c>
      <c r="G3620" s="3" t="s">
        <v>20</v>
      </c>
      <c r="H3620" s="3" t="str">
        <f t="shared" si="57"/>
        <v>Morning</v>
      </c>
      <c r="I3620" s="3">
        <f t="shared" si="58"/>
        <v>6</v>
      </c>
      <c r="J3620" s="3">
        <f t="shared" si="59"/>
        <v>3</v>
      </c>
    </row>
    <row r="3621" spans="1:10" ht="14.25" customHeight="1" x14ac:dyDescent="0.45">
      <c r="A3621" s="5">
        <v>45738</v>
      </c>
      <c r="B3621" s="1">
        <v>45738.437608831016</v>
      </c>
      <c r="C3621" s="3">
        <f t="shared" si="56"/>
        <v>10</v>
      </c>
      <c r="D3621" s="3" t="s">
        <v>4</v>
      </c>
      <c r="E3621" s="3" t="s">
        <v>1172</v>
      </c>
      <c r="F3621" s="4">
        <v>30.86</v>
      </c>
      <c r="G3621" s="3" t="s">
        <v>20</v>
      </c>
      <c r="H3621" s="3" t="str">
        <f t="shared" si="57"/>
        <v>Morning</v>
      </c>
      <c r="I3621" s="3">
        <f t="shared" si="58"/>
        <v>6</v>
      </c>
      <c r="J3621" s="3">
        <f t="shared" si="59"/>
        <v>3</v>
      </c>
    </row>
    <row r="3622" spans="1:10" ht="14.25" customHeight="1" x14ac:dyDescent="0.45">
      <c r="A3622" s="5">
        <v>45738</v>
      </c>
      <c r="B3622" s="1">
        <v>45738.468124537038</v>
      </c>
      <c r="C3622" s="3">
        <f t="shared" si="56"/>
        <v>11</v>
      </c>
      <c r="D3622" s="3" t="s">
        <v>4</v>
      </c>
      <c r="E3622" s="3" t="s">
        <v>1279</v>
      </c>
      <c r="F3622" s="4">
        <v>35.76</v>
      </c>
      <c r="G3622" s="3" t="s">
        <v>15</v>
      </c>
      <c r="H3622" s="3" t="str">
        <f t="shared" si="57"/>
        <v>Morning</v>
      </c>
      <c r="I3622" s="3">
        <f t="shared" si="58"/>
        <v>6</v>
      </c>
      <c r="J3622" s="3">
        <f t="shared" si="59"/>
        <v>3</v>
      </c>
    </row>
    <row r="3623" spans="1:10" ht="14.25" customHeight="1" x14ac:dyDescent="0.45">
      <c r="A3623" s="5">
        <v>45738</v>
      </c>
      <c r="B3623" s="1">
        <v>45738.487043738423</v>
      </c>
      <c r="C3623" s="3">
        <f t="shared" si="56"/>
        <v>11</v>
      </c>
      <c r="D3623" s="3" t="s">
        <v>4</v>
      </c>
      <c r="E3623" s="3" t="s">
        <v>1299</v>
      </c>
      <c r="F3623" s="4">
        <v>35.76</v>
      </c>
      <c r="G3623" s="3" t="s">
        <v>24</v>
      </c>
      <c r="H3623" s="3" t="str">
        <f t="shared" si="57"/>
        <v>Morning</v>
      </c>
      <c r="I3623" s="3">
        <f t="shared" si="58"/>
        <v>6</v>
      </c>
      <c r="J3623" s="3">
        <f t="shared" si="59"/>
        <v>3</v>
      </c>
    </row>
    <row r="3624" spans="1:10" ht="14.25" customHeight="1" x14ac:dyDescent="0.45">
      <c r="A3624" s="5">
        <v>45738</v>
      </c>
      <c r="B3624" s="1">
        <v>45738.51281818287</v>
      </c>
      <c r="C3624" s="3">
        <f t="shared" si="56"/>
        <v>12</v>
      </c>
      <c r="D3624" s="3" t="s">
        <v>4</v>
      </c>
      <c r="E3624" s="3" t="s">
        <v>1333</v>
      </c>
      <c r="F3624" s="4">
        <v>30.86</v>
      </c>
      <c r="G3624" s="3" t="s">
        <v>20</v>
      </c>
      <c r="H3624" s="3" t="str">
        <f t="shared" si="57"/>
        <v>Afternoon</v>
      </c>
      <c r="I3624" s="3">
        <f t="shared" si="58"/>
        <v>6</v>
      </c>
      <c r="J3624" s="3">
        <f t="shared" si="59"/>
        <v>3</v>
      </c>
    </row>
    <row r="3625" spans="1:10" ht="14.25" customHeight="1" x14ac:dyDescent="0.45">
      <c r="A3625" s="5">
        <v>45738</v>
      </c>
      <c r="B3625" s="1">
        <v>45738.518051805557</v>
      </c>
      <c r="C3625" s="3">
        <f t="shared" si="56"/>
        <v>12</v>
      </c>
      <c r="D3625" s="3" t="s">
        <v>4</v>
      </c>
      <c r="E3625" s="3" t="s">
        <v>1326</v>
      </c>
      <c r="F3625" s="4">
        <v>25.96</v>
      </c>
      <c r="G3625" s="3" t="s">
        <v>17</v>
      </c>
      <c r="H3625" s="3" t="str">
        <f t="shared" si="57"/>
        <v>Afternoon</v>
      </c>
      <c r="I3625" s="3">
        <f t="shared" si="58"/>
        <v>6</v>
      </c>
      <c r="J3625" s="3">
        <f t="shared" si="59"/>
        <v>3</v>
      </c>
    </row>
    <row r="3626" spans="1:10" ht="14.25" customHeight="1" x14ac:dyDescent="0.45">
      <c r="A3626" s="5">
        <v>45738</v>
      </c>
      <c r="B3626" s="1">
        <v>45738.546083217596</v>
      </c>
      <c r="C3626" s="3">
        <f t="shared" si="56"/>
        <v>13</v>
      </c>
      <c r="D3626" s="3" t="s">
        <v>4</v>
      </c>
      <c r="E3626" s="3" t="s">
        <v>1329</v>
      </c>
      <c r="F3626" s="4">
        <v>25.96</v>
      </c>
      <c r="G3626" s="3" t="s">
        <v>17</v>
      </c>
      <c r="H3626" s="3" t="str">
        <f t="shared" si="57"/>
        <v>Afternoon</v>
      </c>
      <c r="I3626" s="3">
        <f t="shared" si="58"/>
        <v>6</v>
      </c>
      <c r="J3626" s="3">
        <f t="shared" si="59"/>
        <v>3</v>
      </c>
    </row>
    <row r="3627" spans="1:10" ht="14.25" customHeight="1" x14ac:dyDescent="0.45">
      <c r="A3627" s="5">
        <v>45738</v>
      </c>
      <c r="B3627" s="1">
        <v>45738.55784627315</v>
      </c>
      <c r="C3627" s="3">
        <f t="shared" si="56"/>
        <v>13</v>
      </c>
      <c r="D3627" s="3" t="s">
        <v>4</v>
      </c>
      <c r="E3627" s="3" t="s">
        <v>1287</v>
      </c>
      <c r="F3627" s="4">
        <v>30.86</v>
      </c>
      <c r="G3627" s="3" t="s">
        <v>20</v>
      </c>
      <c r="H3627" s="3" t="str">
        <f t="shared" si="57"/>
        <v>Afternoon</v>
      </c>
      <c r="I3627" s="3">
        <f t="shared" si="58"/>
        <v>6</v>
      </c>
      <c r="J3627" s="3">
        <f t="shared" si="59"/>
        <v>3</v>
      </c>
    </row>
    <row r="3628" spans="1:10" ht="14.25" customHeight="1" x14ac:dyDescent="0.45">
      <c r="A3628" s="5">
        <v>45738</v>
      </c>
      <c r="B3628" s="1">
        <v>45738.665256747685</v>
      </c>
      <c r="C3628" s="3">
        <f t="shared" si="56"/>
        <v>15</v>
      </c>
      <c r="D3628" s="3" t="s">
        <v>4</v>
      </c>
      <c r="E3628" s="3" t="s">
        <v>1322</v>
      </c>
      <c r="F3628" s="4">
        <v>21.06</v>
      </c>
      <c r="G3628" s="3" t="s">
        <v>41</v>
      </c>
      <c r="H3628" s="3" t="str">
        <f t="shared" si="57"/>
        <v>Afternoon</v>
      </c>
      <c r="I3628" s="3">
        <f t="shared" si="58"/>
        <v>6</v>
      </c>
      <c r="J3628" s="3">
        <f t="shared" si="59"/>
        <v>3</v>
      </c>
    </row>
    <row r="3629" spans="1:10" ht="14.25" customHeight="1" x14ac:dyDescent="0.45">
      <c r="A3629" s="5">
        <v>45738</v>
      </c>
      <c r="B3629" s="1">
        <v>45738.68541395833</v>
      </c>
      <c r="C3629" s="3">
        <f t="shared" si="56"/>
        <v>16</v>
      </c>
      <c r="D3629" s="3" t="s">
        <v>4</v>
      </c>
      <c r="E3629" s="3" t="s">
        <v>1294</v>
      </c>
      <c r="F3629" s="4">
        <v>35.76</v>
      </c>
      <c r="G3629" s="3" t="s">
        <v>13</v>
      </c>
      <c r="H3629" s="3" t="str">
        <f t="shared" si="57"/>
        <v>Afternoon</v>
      </c>
      <c r="I3629" s="3">
        <f t="shared" si="58"/>
        <v>6</v>
      </c>
      <c r="J3629" s="3">
        <f t="shared" si="59"/>
        <v>3</v>
      </c>
    </row>
    <row r="3630" spans="1:10" ht="14.25" customHeight="1" x14ac:dyDescent="0.45">
      <c r="A3630" s="5">
        <v>45738</v>
      </c>
      <c r="B3630" s="1">
        <v>45738.745554884263</v>
      </c>
      <c r="C3630" s="3">
        <f t="shared" si="56"/>
        <v>17</v>
      </c>
      <c r="D3630" s="3" t="s">
        <v>4</v>
      </c>
      <c r="E3630" s="3" t="s">
        <v>1294</v>
      </c>
      <c r="F3630" s="4">
        <v>30.86</v>
      </c>
      <c r="G3630" s="3" t="s">
        <v>20</v>
      </c>
      <c r="H3630" s="3" t="str">
        <f t="shared" si="57"/>
        <v>Night</v>
      </c>
      <c r="I3630" s="3">
        <f t="shared" si="58"/>
        <v>6</v>
      </c>
      <c r="J3630" s="3">
        <f t="shared" si="59"/>
        <v>3</v>
      </c>
    </row>
    <row r="3631" spans="1:10" ht="14.25" customHeight="1" x14ac:dyDescent="0.45">
      <c r="A3631" s="5">
        <v>45738</v>
      </c>
      <c r="B3631" s="1">
        <v>45738.803388043983</v>
      </c>
      <c r="C3631" s="3">
        <f t="shared" si="56"/>
        <v>19</v>
      </c>
      <c r="D3631" s="3" t="s">
        <v>4</v>
      </c>
      <c r="E3631" s="3" t="s">
        <v>1334</v>
      </c>
      <c r="F3631" s="4">
        <v>30.86</v>
      </c>
      <c r="G3631" s="3" t="s">
        <v>20</v>
      </c>
      <c r="H3631" s="3" t="str">
        <f t="shared" si="57"/>
        <v>Night</v>
      </c>
      <c r="I3631" s="3">
        <f t="shared" si="58"/>
        <v>6</v>
      </c>
      <c r="J3631" s="3">
        <f t="shared" si="59"/>
        <v>3</v>
      </c>
    </row>
    <row r="3632" spans="1:10" ht="14.25" customHeight="1" x14ac:dyDescent="0.45">
      <c r="A3632" s="5">
        <v>45739</v>
      </c>
      <c r="B3632" s="1">
        <v>45739.421658310188</v>
      </c>
      <c r="C3632" s="3">
        <f t="shared" si="56"/>
        <v>10</v>
      </c>
      <c r="D3632" s="3" t="s">
        <v>4</v>
      </c>
      <c r="E3632" s="3" t="s">
        <v>1216</v>
      </c>
      <c r="F3632" s="4">
        <v>35.76</v>
      </c>
      <c r="G3632" s="3" t="s">
        <v>13</v>
      </c>
      <c r="H3632" s="3" t="str">
        <f t="shared" si="57"/>
        <v>Morning</v>
      </c>
      <c r="I3632" s="3">
        <f t="shared" si="58"/>
        <v>7</v>
      </c>
      <c r="J3632" s="3">
        <f t="shared" si="59"/>
        <v>3</v>
      </c>
    </row>
    <row r="3633" spans="1:10" ht="14.25" customHeight="1" x14ac:dyDescent="0.45">
      <c r="A3633" s="5">
        <v>45739</v>
      </c>
      <c r="B3633" s="1">
        <v>45739.440913124999</v>
      </c>
      <c r="C3633" s="3">
        <f t="shared" si="56"/>
        <v>10</v>
      </c>
      <c r="D3633" s="3" t="s">
        <v>4</v>
      </c>
      <c r="E3633" s="3" t="s">
        <v>1178</v>
      </c>
      <c r="F3633" s="4">
        <v>35.76</v>
      </c>
      <c r="G3633" s="3" t="s">
        <v>49</v>
      </c>
      <c r="H3633" s="3" t="str">
        <f t="shared" si="57"/>
        <v>Morning</v>
      </c>
      <c r="I3633" s="3">
        <f t="shared" si="58"/>
        <v>7</v>
      </c>
      <c r="J3633" s="3">
        <f t="shared" si="59"/>
        <v>3</v>
      </c>
    </row>
    <row r="3634" spans="1:10" ht="14.25" customHeight="1" x14ac:dyDescent="0.45">
      <c r="A3634" s="5">
        <v>45739</v>
      </c>
      <c r="B3634" s="1">
        <v>45739.613626874998</v>
      </c>
      <c r="C3634" s="3">
        <f t="shared" si="56"/>
        <v>14</v>
      </c>
      <c r="D3634" s="3" t="s">
        <v>4</v>
      </c>
      <c r="E3634" s="3" t="s">
        <v>1335</v>
      </c>
      <c r="F3634" s="4">
        <v>35.76</v>
      </c>
      <c r="G3634" s="3" t="s">
        <v>24</v>
      </c>
      <c r="H3634" s="3" t="str">
        <f t="shared" si="57"/>
        <v>Afternoon</v>
      </c>
      <c r="I3634" s="3">
        <f t="shared" si="58"/>
        <v>7</v>
      </c>
      <c r="J3634" s="3">
        <f t="shared" si="59"/>
        <v>3</v>
      </c>
    </row>
    <row r="3635" spans="1:10" ht="14.25" customHeight="1" x14ac:dyDescent="0.45">
      <c r="A3635" s="5">
        <v>45739</v>
      </c>
      <c r="B3635" s="1">
        <v>45739.614084074077</v>
      </c>
      <c r="C3635" s="3">
        <f t="shared" si="56"/>
        <v>14</v>
      </c>
      <c r="D3635" s="3" t="s">
        <v>4</v>
      </c>
      <c r="E3635" s="3" t="s">
        <v>1335</v>
      </c>
      <c r="F3635" s="4">
        <v>35.76</v>
      </c>
      <c r="G3635" s="3" t="s">
        <v>24</v>
      </c>
      <c r="H3635" s="3" t="str">
        <f t="shared" si="57"/>
        <v>Afternoon</v>
      </c>
      <c r="I3635" s="3">
        <f t="shared" si="58"/>
        <v>7</v>
      </c>
      <c r="J3635" s="3">
        <f t="shared" si="59"/>
        <v>3</v>
      </c>
    </row>
    <row r="3636" spans="1:10" ht="14.25" customHeight="1" x14ac:dyDescent="0.45">
      <c r="A3636" s="5">
        <v>45739</v>
      </c>
      <c r="B3636" s="1">
        <v>45739.65797133102</v>
      </c>
      <c r="C3636" s="3">
        <f t="shared" si="56"/>
        <v>15</v>
      </c>
      <c r="D3636" s="3" t="s">
        <v>4</v>
      </c>
      <c r="E3636" s="3" t="s">
        <v>1336</v>
      </c>
      <c r="F3636" s="4">
        <v>25.96</v>
      </c>
      <c r="G3636" s="3" t="s">
        <v>17</v>
      </c>
      <c r="H3636" s="3" t="str">
        <f t="shared" si="57"/>
        <v>Afternoon</v>
      </c>
      <c r="I3636" s="3">
        <f t="shared" si="58"/>
        <v>7</v>
      </c>
      <c r="J3636" s="3">
        <f t="shared" si="59"/>
        <v>3</v>
      </c>
    </row>
    <row r="3637" spans="1:10" ht="14.25" customHeight="1" x14ac:dyDescent="0.45">
      <c r="A3637" s="5">
        <v>45739</v>
      </c>
      <c r="B3637" s="1">
        <v>45739.75808605324</v>
      </c>
      <c r="C3637" s="3">
        <f t="shared" si="56"/>
        <v>18</v>
      </c>
      <c r="D3637" s="3" t="s">
        <v>4</v>
      </c>
      <c r="E3637" s="3" t="s">
        <v>1295</v>
      </c>
      <c r="F3637" s="4">
        <v>35.76</v>
      </c>
      <c r="G3637" s="3" t="s">
        <v>13</v>
      </c>
      <c r="H3637" s="3" t="str">
        <f t="shared" si="57"/>
        <v>Night</v>
      </c>
      <c r="I3637" s="3">
        <f t="shared" si="58"/>
        <v>7</v>
      </c>
      <c r="J3637" s="3">
        <f t="shared" si="59"/>
        <v>3</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1B342-DE3B-C749-A239-6011ED6E212F}">
  <dimension ref="A1:S3637"/>
  <sheetViews>
    <sheetView topLeftCell="A3617" zoomScale="105" workbookViewId="0">
      <selection activeCell="D3617" sqref="D3617"/>
    </sheetView>
  </sheetViews>
  <sheetFormatPr defaultColWidth="10.6640625" defaultRowHeight="14.25" x14ac:dyDescent="0.45"/>
  <cols>
    <col min="1" max="1" width="9.86328125" style="11" bestFit="1" customWidth="1"/>
    <col min="2" max="2" width="7.1328125" style="13" bestFit="1" customWidth="1"/>
    <col min="3" max="3" width="10.796875" style="12" bestFit="1" customWidth="1"/>
    <col min="4" max="4" width="11.6640625" bestFit="1" customWidth="1"/>
    <col min="5" max="5" width="10.796875" bestFit="1" customWidth="1"/>
    <col min="6" max="6" width="16" bestFit="1" customWidth="1"/>
    <col min="7" max="7" width="12.796875" bestFit="1" customWidth="1"/>
    <col min="8" max="8" width="11.46484375" bestFit="1" customWidth="1"/>
    <col min="9" max="9" width="19.33203125" bestFit="1" customWidth="1"/>
    <col min="10" max="10" width="9" bestFit="1" customWidth="1"/>
    <col min="11" max="11" width="16.6640625" bestFit="1" customWidth="1"/>
    <col min="12" max="12" width="13.46484375" bestFit="1" customWidth="1"/>
    <col min="13" max="13" width="10.6640625" bestFit="1" customWidth="1"/>
    <col min="14" max="14" width="13.6640625" bestFit="1" customWidth="1"/>
    <col min="15" max="15" width="13.796875" bestFit="1" customWidth="1"/>
    <col min="16" max="16" width="11.796875" bestFit="1" customWidth="1"/>
    <col min="17" max="17" width="9.33203125" bestFit="1" customWidth="1"/>
    <col min="18" max="18" width="12.796875" bestFit="1" customWidth="1"/>
  </cols>
  <sheetData>
    <row r="1" spans="1:19" x14ac:dyDescent="0.45">
      <c r="A1" s="11" t="s">
        <v>0</v>
      </c>
      <c r="B1" s="11" t="s">
        <v>1380</v>
      </c>
      <c r="C1" s="12" t="s">
        <v>1</v>
      </c>
      <c r="D1" t="s">
        <v>1406</v>
      </c>
      <c r="E1" t="s">
        <v>1407</v>
      </c>
      <c r="F1" t="s">
        <v>1359</v>
      </c>
      <c r="G1" t="s">
        <v>2</v>
      </c>
      <c r="H1" t="s">
        <v>3</v>
      </c>
      <c r="I1" t="s">
        <v>4</v>
      </c>
      <c r="J1" t="s">
        <v>5</v>
      </c>
      <c r="K1" t="s">
        <v>6</v>
      </c>
      <c r="L1" t="s">
        <v>7</v>
      </c>
      <c r="M1" t="s">
        <v>8</v>
      </c>
      <c r="N1" t="s">
        <v>9</v>
      </c>
      <c r="O1" t="s">
        <v>10</v>
      </c>
      <c r="P1" t="s">
        <v>11</v>
      </c>
      <c r="Q1" t="s">
        <v>1384</v>
      </c>
      <c r="R1" t="s">
        <v>1408</v>
      </c>
      <c r="S1" s="65" t="s">
        <v>1413</v>
      </c>
    </row>
    <row r="2" spans="1:19" x14ac:dyDescent="0.45">
      <c r="A2" s="11">
        <v>45352</v>
      </c>
      <c r="B2" s="13">
        <f>YEAR(Table_2[[#This Row],[date]])</f>
        <v>2024</v>
      </c>
      <c r="C2" s="12">
        <v>0.42766805555555554</v>
      </c>
      <c r="D2" s="12">
        <v>0.41666666666666669</v>
      </c>
      <c r="E2" s="12">
        <v>0.45833333333333331</v>
      </c>
      <c r="F2" t="s">
        <v>1360</v>
      </c>
      <c r="G2">
        <v>10</v>
      </c>
      <c r="H2" t="s">
        <v>4</v>
      </c>
      <c r="I2" t="s">
        <v>12</v>
      </c>
      <c r="J2">
        <v>38.700000000000003</v>
      </c>
      <c r="K2" t="s">
        <v>13</v>
      </c>
      <c r="L2" t="s">
        <v>1337</v>
      </c>
      <c r="M2" s="11" t="s">
        <v>1338</v>
      </c>
      <c r="N2" t="s">
        <v>1339</v>
      </c>
      <c r="O2">
        <v>5</v>
      </c>
      <c r="P2">
        <v>3</v>
      </c>
      <c r="Q2" t="str" cm="1">
        <f t="array" ref="Q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 t="str">
        <f>IF(OR(Table_2[[#This Row],[coffee_name]]="Americano",Table_2[[#This Row],[coffee_name]]="Espresso"),"No Milk","Milk-based")</f>
        <v>Milk-based</v>
      </c>
      <c r="S2" s="27" t="str">
        <f>IF(OR(Table_2[[#This Row],[Weekdaysort]]=6,Table_2[[#This Row],[Weekdaysort]]=7),"Weekend","Weekday")</f>
        <v>Weekday</v>
      </c>
    </row>
    <row r="3" spans="1:19" x14ac:dyDescent="0.45">
      <c r="A3" s="11">
        <v>45352</v>
      </c>
      <c r="B3" s="13">
        <f>YEAR(Table_2[[#This Row],[date]])</f>
        <v>2024</v>
      </c>
      <c r="C3" s="12">
        <v>0.51345531249999998</v>
      </c>
      <c r="D3" s="12">
        <v>0.5</v>
      </c>
      <c r="E3" s="12">
        <v>0.54166666666666663</v>
      </c>
      <c r="F3" t="s">
        <v>1361</v>
      </c>
      <c r="G3">
        <v>12</v>
      </c>
      <c r="H3" t="s">
        <v>4</v>
      </c>
      <c r="I3" t="s">
        <v>14</v>
      </c>
      <c r="J3">
        <v>38.700000000000003</v>
      </c>
      <c r="K3" t="s">
        <v>15</v>
      </c>
      <c r="L3" t="s">
        <v>1340</v>
      </c>
      <c r="M3" s="11" t="s">
        <v>1338</v>
      </c>
      <c r="N3" t="s">
        <v>1339</v>
      </c>
      <c r="O3">
        <v>5</v>
      </c>
      <c r="P3">
        <v>3</v>
      </c>
      <c r="Q3" t="str" cm="1">
        <f t="array" ref="Q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 t="str">
        <f>IF(OR(Table_2[[#This Row],[coffee_name]]="Americano",Table_2[[#This Row],[coffee_name]]="Espresso"),"No Milk","Milk-based")</f>
        <v>Milk-based</v>
      </c>
      <c r="S3" s="27" t="str">
        <f>IF(OR(Table_2[[#This Row],[Weekdaysort]]=6,Table_2[[#This Row],[Weekdaysort]]=7),"Weekend","Weekday")</f>
        <v>Weekday</v>
      </c>
    </row>
    <row r="4" spans="1:19" x14ac:dyDescent="0.45">
      <c r="A4" s="11">
        <v>45352</v>
      </c>
      <c r="B4" s="13">
        <f>YEAR(Table_2[[#This Row],[date]])</f>
        <v>2024</v>
      </c>
      <c r="C4" s="12">
        <v>0.51409825231481476</v>
      </c>
      <c r="D4" s="12">
        <v>0.5</v>
      </c>
      <c r="E4" s="12">
        <v>0.54166666666666663</v>
      </c>
      <c r="F4" t="s">
        <v>1361</v>
      </c>
      <c r="G4">
        <v>12</v>
      </c>
      <c r="H4" t="s">
        <v>4</v>
      </c>
      <c r="I4" t="s">
        <v>14</v>
      </c>
      <c r="J4">
        <v>38.700000000000003</v>
      </c>
      <c r="K4" t="s">
        <v>15</v>
      </c>
      <c r="L4" t="s">
        <v>1340</v>
      </c>
      <c r="M4" s="11" t="s">
        <v>1338</v>
      </c>
      <c r="N4" t="s">
        <v>1339</v>
      </c>
      <c r="O4">
        <v>5</v>
      </c>
      <c r="P4">
        <v>3</v>
      </c>
      <c r="Q4" t="str" cm="1">
        <f t="array" ref="Q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 t="str">
        <f>IF(OR(Table_2[[#This Row],[coffee_name]]="Americano",Table_2[[#This Row],[coffee_name]]="Espresso"),"No Milk","Milk-based")</f>
        <v>Milk-based</v>
      </c>
      <c r="S4" s="27" t="str">
        <f>IF(OR(Table_2[[#This Row],[Weekdaysort]]=6,Table_2[[#This Row],[Weekdaysort]]=7),"Weekend","Weekday")</f>
        <v>Weekday</v>
      </c>
    </row>
    <row r="5" spans="1:19" x14ac:dyDescent="0.45">
      <c r="A5" s="11">
        <v>45352</v>
      </c>
      <c r="B5" s="13">
        <f>YEAR(Table_2[[#This Row],[date]])</f>
        <v>2024</v>
      </c>
      <c r="C5" s="12">
        <v>0.57399312499999999</v>
      </c>
      <c r="D5" s="12">
        <v>0.54166666666666663</v>
      </c>
      <c r="E5" s="12">
        <v>0.58333333333333337</v>
      </c>
      <c r="F5" t="s">
        <v>1362</v>
      </c>
      <c r="G5">
        <v>13</v>
      </c>
      <c r="H5" t="s">
        <v>4</v>
      </c>
      <c r="I5" t="s">
        <v>16</v>
      </c>
      <c r="J5">
        <v>28.9</v>
      </c>
      <c r="K5" t="s">
        <v>17</v>
      </c>
      <c r="L5" t="s">
        <v>1340</v>
      </c>
      <c r="M5" s="11" t="s">
        <v>1338</v>
      </c>
      <c r="N5" t="s">
        <v>1339</v>
      </c>
      <c r="O5">
        <v>5</v>
      </c>
      <c r="P5">
        <v>3</v>
      </c>
      <c r="Q5" t="str" cm="1">
        <f t="array" ref="Q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 t="str">
        <f>IF(OR(Table_2[[#This Row],[coffee_name]]="Americano",Table_2[[#This Row],[coffee_name]]="Espresso"),"No Milk","Milk-based")</f>
        <v>No Milk</v>
      </c>
      <c r="S5" s="27" t="str">
        <f>IF(OR(Table_2[[#This Row],[Weekdaysort]]=6,Table_2[[#This Row],[Weekdaysort]]=7),"Weekend","Weekday")</f>
        <v>Weekday</v>
      </c>
    </row>
    <row r="6" spans="1:19" x14ac:dyDescent="0.45">
      <c r="A6" s="11">
        <v>45352</v>
      </c>
      <c r="B6" s="13">
        <f>YEAR(Table_2[[#This Row],[date]])</f>
        <v>2024</v>
      </c>
      <c r="C6" s="12">
        <v>0.57516928240740739</v>
      </c>
      <c r="D6" s="12">
        <v>0.54166666666666663</v>
      </c>
      <c r="E6" s="12">
        <v>0.58333333333333337</v>
      </c>
      <c r="F6" t="s">
        <v>1362</v>
      </c>
      <c r="G6">
        <v>13</v>
      </c>
      <c r="H6" t="s">
        <v>4</v>
      </c>
      <c r="I6" t="s">
        <v>18</v>
      </c>
      <c r="J6">
        <v>38.700000000000003</v>
      </c>
      <c r="K6" t="s">
        <v>13</v>
      </c>
      <c r="L6" t="s">
        <v>1340</v>
      </c>
      <c r="M6" s="11" t="s">
        <v>1338</v>
      </c>
      <c r="N6" t="s">
        <v>1339</v>
      </c>
      <c r="O6">
        <v>5</v>
      </c>
      <c r="P6">
        <v>3</v>
      </c>
      <c r="Q6" t="str" cm="1">
        <f t="array" ref="Q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 t="str">
        <f>IF(OR(Table_2[[#This Row],[coffee_name]]="Americano",Table_2[[#This Row],[coffee_name]]="Espresso"),"No Milk","Milk-based")</f>
        <v>Milk-based</v>
      </c>
      <c r="S6" s="27" t="str">
        <f>IF(OR(Table_2[[#This Row],[Weekdaysort]]=6,Table_2[[#This Row],[Weekdaysort]]=7),"Weekend","Weekday")</f>
        <v>Weekday</v>
      </c>
    </row>
    <row r="7" spans="1:19" x14ac:dyDescent="0.45">
      <c r="A7" s="11">
        <v>45352</v>
      </c>
      <c r="B7" s="13">
        <f>YEAR(Table_2[[#This Row],[date]])</f>
        <v>2024</v>
      </c>
      <c r="C7" s="12">
        <v>0.65263571759259265</v>
      </c>
      <c r="D7" s="12">
        <v>0.625</v>
      </c>
      <c r="E7" s="12">
        <v>0.66666666666666663</v>
      </c>
      <c r="F7" t="s">
        <v>1363</v>
      </c>
      <c r="G7">
        <v>15</v>
      </c>
      <c r="H7" t="s">
        <v>4</v>
      </c>
      <c r="I7" t="s">
        <v>19</v>
      </c>
      <c r="J7">
        <v>33.799999999999997</v>
      </c>
      <c r="K7" t="s">
        <v>20</v>
      </c>
      <c r="L7" t="s">
        <v>1340</v>
      </c>
      <c r="M7" s="11" t="s">
        <v>1338</v>
      </c>
      <c r="N7" t="s">
        <v>1339</v>
      </c>
      <c r="O7">
        <v>5</v>
      </c>
      <c r="P7">
        <v>3</v>
      </c>
      <c r="Q7" t="str" cm="1">
        <f t="array" ref="Q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 t="str">
        <f>IF(OR(Table_2[[#This Row],[coffee_name]]="Americano",Table_2[[#This Row],[coffee_name]]="Espresso"),"No Milk","Milk-based")</f>
        <v>Milk-based</v>
      </c>
      <c r="S7" s="27" t="str">
        <f>IF(OR(Table_2[[#This Row],[Weekdaysort]]=6,Table_2[[#This Row],[Weekdaysort]]=7),"Weekend","Weekday")</f>
        <v>Weekday</v>
      </c>
    </row>
    <row r="8" spans="1:19" x14ac:dyDescent="0.45">
      <c r="A8" s="11">
        <v>45352</v>
      </c>
      <c r="B8" s="13">
        <f>YEAR(Table_2[[#This Row],[date]])</f>
        <v>2024</v>
      </c>
      <c r="C8" s="12">
        <v>0.67989300925925922</v>
      </c>
      <c r="D8" s="12">
        <v>0.66666666666666663</v>
      </c>
      <c r="E8" s="12">
        <v>0.70833333333333337</v>
      </c>
      <c r="F8" t="s">
        <v>1364</v>
      </c>
      <c r="G8">
        <v>16</v>
      </c>
      <c r="H8" t="s">
        <v>4</v>
      </c>
      <c r="I8" t="s">
        <v>21</v>
      </c>
      <c r="J8">
        <v>38.700000000000003</v>
      </c>
      <c r="K8" t="s">
        <v>15</v>
      </c>
      <c r="L8" t="s">
        <v>1340</v>
      </c>
      <c r="M8" s="11" t="s">
        <v>1338</v>
      </c>
      <c r="N8" t="s">
        <v>1339</v>
      </c>
      <c r="O8">
        <v>5</v>
      </c>
      <c r="P8">
        <v>3</v>
      </c>
      <c r="Q8" t="str" cm="1">
        <f t="array" ref="Q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 t="str">
        <f>IF(OR(Table_2[[#This Row],[coffee_name]]="Americano",Table_2[[#This Row],[coffee_name]]="Espresso"),"No Milk","Milk-based")</f>
        <v>Milk-based</v>
      </c>
      <c r="S8" s="27" t="str">
        <f>IF(OR(Table_2[[#This Row],[Weekdaysort]]=6,Table_2[[#This Row],[Weekdaysort]]=7),"Weekend","Weekday")</f>
        <v>Weekday</v>
      </c>
    </row>
    <row r="9" spans="1:19" x14ac:dyDescent="0.45">
      <c r="A9" s="11">
        <v>45352</v>
      </c>
      <c r="B9" s="13">
        <f>YEAR(Table_2[[#This Row],[date]])</f>
        <v>2024</v>
      </c>
      <c r="C9" s="12">
        <v>0.77712476851851853</v>
      </c>
      <c r="D9" s="12">
        <v>0.75</v>
      </c>
      <c r="E9" s="12">
        <v>0.79166666666666663</v>
      </c>
      <c r="F9" t="s">
        <v>1365</v>
      </c>
      <c r="G9">
        <v>18</v>
      </c>
      <c r="H9" t="s">
        <v>4</v>
      </c>
      <c r="I9" t="s">
        <v>22</v>
      </c>
      <c r="J9">
        <v>33.799999999999997</v>
      </c>
      <c r="K9" t="s">
        <v>20</v>
      </c>
      <c r="L9" t="s">
        <v>1341</v>
      </c>
      <c r="M9" s="11" t="s">
        <v>1338</v>
      </c>
      <c r="N9" t="s">
        <v>1339</v>
      </c>
      <c r="O9">
        <v>5</v>
      </c>
      <c r="P9">
        <v>3</v>
      </c>
      <c r="Q9" t="str" cm="1">
        <f t="array" ref="Q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 t="str">
        <f>IF(OR(Table_2[[#This Row],[coffee_name]]="Americano",Table_2[[#This Row],[coffee_name]]="Espresso"),"No Milk","Milk-based")</f>
        <v>Milk-based</v>
      </c>
      <c r="S9" s="27" t="str">
        <f>IF(OR(Table_2[[#This Row],[Weekdaysort]]=6,Table_2[[#This Row],[Weekdaysort]]=7),"Weekend","Weekday")</f>
        <v>Weekday</v>
      </c>
    </row>
    <row r="10" spans="1:19" x14ac:dyDescent="0.45">
      <c r="A10" s="11">
        <v>45352</v>
      </c>
      <c r="B10" s="13">
        <f>YEAR(Table_2[[#This Row],[date]])</f>
        <v>2024</v>
      </c>
      <c r="C10" s="12">
        <v>0.80696483796296292</v>
      </c>
      <c r="D10" s="12">
        <v>0.79166666666666663</v>
      </c>
      <c r="E10" s="12">
        <v>0.83333333333333337</v>
      </c>
      <c r="F10" t="s">
        <v>1366</v>
      </c>
      <c r="G10">
        <v>19</v>
      </c>
      <c r="H10" t="s">
        <v>4</v>
      </c>
      <c r="I10" t="s">
        <v>23</v>
      </c>
      <c r="J10">
        <v>38.700000000000003</v>
      </c>
      <c r="K10" t="s">
        <v>24</v>
      </c>
      <c r="L10" t="s">
        <v>1341</v>
      </c>
      <c r="M10" s="11" t="s">
        <v>1338</v>
      </c>
      <c r="N10" t="s">
        <v>1339</v>
      </c>
      <c r="O10">
        <v>5</v>
      </c>
      <c r="P10">
        <v>3</v>
      </c>
      <c r="Q10" t="str" cm="1">
        <f t="array" ref="Q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 t="str">
        <f>IF(OR(Table_2[[#This Row],[coffee_name]]="Americano",Table_2[[#This Row],[coffee_name]]="Espresso"),"No Milk","Milk-based")</f>
        <v>Milk-based</v>
      </c>
      <c r="S10" s="27" t="str">
        <f>IF(OR(Table_2[[#This Row],[Weekdaysort]]=6,Table_2[[#This Row],[Weekdaysort]]=7),"Weekend","Weekday")</f>
        <v>Weekday</v>
      </c>
    </row>
    <row r="11" spans="1:19" x14ac:dyDescent="0.45">
      <c r="A11" s="11">
        <v>45352</v>
      </c>
      <c r="B11" s="13">
        <f>YEAR(Table_2[[#This Row],[date]])</f>
        <v>2024</v>
      </c>
      <c r="C11" s="12">
        <v>0.80782276620370375</v>
      </c>
      <c r="D11" s="12">
        <v>0.79166666666666663</v>
      </c>
      <c r="E11" s="12">
        <v>0.83333333333333337</v>
      </c>
      <c r="F11" t="s">
        <v>1366</v>
      </c>
      <c r="G11">
        <v>19</v>
      </c>
      <c r="H11" t="s">
        <v>4</v>
      </c>
      <c r="I11" t="s">
        <v>23</v>
      </c>
      <c r="J11">
        <v>33.799999999999997</v>
      </c>
      <c r="K11" t="s">
        <v>20</v>
      </c>
      <c r="L11" t="s">
        <v>1341</v>
      </c>
      <c r="M11" s="11" t="s">
        <v>1338</v>
      </c>
      <c r="N11" t="s">
        <v>1339</v>
      </c>
      <c r="O11">
        <v>5</v>
      </c>
      <c r="P11">
        <v>3</v>
      </c>
      <c r="Q11" t="str" cm="1">
        <f t="array" ref="Q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 t="str">
        <f>IF(OR(Table_2[[#This Row],[coffee_name]]="Americano",Table_2[[#This Row],[coffee_name]]="Espresso"),"No Milk","Milk-based")</f>
        <v>Milk-based</v>
      </c>
      <c r="S11" s="27" t="str">
        <f>IF(OR(Table_2[[#This Row],[Weekdaysort]]=6,Table_2[[#This Row],[Weekdaysort]]=7),"Weekend","Weekday")</f>
        <v>Weekday</v>
      </c>
    </row>
    <row r="12" spans="1:19" x14ac:dyDescent="0.45">
      <c r="A12" s="11">
        <v>45352</v>
      </c>
      <c r="B12" s="13">
        <f>YEAR(Table_2[[#This Row],[date]])</f>
        <v>2024</v>
      </c>
      <c r="C12" s="12">
        <v>0.81200684027777781</v>
      </c>
      <c r="D12" s="12">
        <v>0.79166666666666663</v>
      </c>
      <c r="E12" s="12">
        <v>0.83333333333333337</v>
      </c>
      <c r="F12" t="s">
        <v>1366</v>
      </c>
      <c r="G12">
        <v>19</v>
      </c>
      <c r="H12" t="s">
        <v>4</v>
      </c>
      <c r="I12" t="s">
        <v>25</v>
      </c>
      <c r="J12">
        <v>33.799999999999997</v>
      </c>
      <c r="K12" t="s">
        <v>20</v>
      </c>
      <c r="L12" t="s">
        <v>1341</v>
      </c>
      <c r="M12" s="11" t="s">
        <v>1338</v>
      </c>
      <c r="N12" t="s">
        <v>1339</v>
      </c>
      <c r="O12">
        <v>5</v>
      </c>
      <c r="P12">
        <v>3</v>
      </c>
      <c r="Q12" t="str" cm="1">
        <f t="array" ref="Q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 t="str">
        <f>IF(OR(Table_2[[#This Row],[coffee_name]]="Americano",Table_2[[#This Row],[coffee_name]]="Espresso"),"No Milk","Milk-based")</f>
        <v>Milk-based</v>
      </c>
      <c r="S12" s="27" t="str">
        <f>IF(OR(Table_2[[#This Row],[Weekdaysort]]=6,Table_2[[#This Row],[Weekdaysort]]=7),"Weekend","Weekday")</f>
        <v>Weekday</v>
      </c>
    </row>
    <row r="13" spans="1:19" x14ac:dyDescent="0.45">
      <c r="A13" s="11">
        <v>45353</v>
      </c>
      <c r="B13" s="13">
        <f>YEAR(Table_2[[#This Row],[date]])</f>
        <v>2024</v>
      </c>
      <c r="C13" s="12">
        <v>0.43202496527777778</v>
      </c>
      <c r="D13" s="12">
        <v>0.41666666666666669</v>
      </c>
      <c r="E13" s="12">
        <v>0.45833333333333331</v>
      </c>
      <c r="F13" t="s">
        <v>1360</v>
      </c>
      <c r="G13">
        <v>10</v>
      </c>
      <c r="H13" t="s">
        <v>4</v>
      </c>
      <c r="I13" t="s">
        <v>26</v>
      </c>
      <c r="J13">
        <v>28.9</v>
      </c>
      <c r="K13" t="s">
        <v>17</v>
      </c>
      <c r="L13" t="s">
        <v>1337</v>
      </c>
      <c r="M13" s="11" t="s">
        <v>1342</v>
      </c>
      <c r="N13" t="s">
        <v>1339</v>
      </c>
      <c r="O13">
        <v>6</v>
      </c>
      <c r="P13">
        <v>3</v>
      </c>
      <c r="Q13" t="str" cm="1">
        <f t="array" ref="Q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 t="str">
        <f>IF(OR(Table_2[[#This Row],[coffee_name]]="Americano",Table_2[[#This Row],[coffee_name]]="Espresso"),"No Milk","Milk-based")</f>
        <v>No Milk</v>
      </c>
      <c r="S13" s="27" t="str">
        <f>IF(OR(Table_2[[#This Row],[Weekdaysort]]=6,Table_2[[#This Row],[Weekdaysort]]=7),"Weekend","Weekday")</f>
        <v>Weekend</v>
      </c>
    </row>
    <row r="14" spans="1:19" x14ac:dyDescent="0.45">
      <c r="A14" s="11">
        <v>45353</v>
      </c>
      <c r="B14" s="13">
        <f>YEAR(Table_2[[#This Row],[date]])</f>
        <v>2024</v>
      </c>
      <c r="C14" s="12">
        <v>0.43791282407407406</v>
      </c>
      <c r="D14" s="12">
        <v>0.41666666666666669</v>
      </c>
      <c r="E14" s="12">
        <v>0.45833333333333331</v>
      </c>
      <c r="F14" t="s">
        <v>1360</v>
      </c>
      <c r="G14">
        <v>10</v>
      </c>
      <c r="H14" t="s">
        <v>27</v>
      </c>
      <c r="J14">
        <v>40</v>
      </c>
      <c r="K14" t="s">
        <v>13</v>
      </c>
      <c r="L14" t="s">
        <v>1337</v>
      </c>
      <c r="M14" s="11" t="s">
        <v>1342</v>
      </c>
      <c r="N14" t="s">
        <v>1339</v>
      </c>
      <c r="O14">
        <v>6</v>
      </c>
      <c r="P14">
        <v>3</v>
      </c>
      <c r="Q14" t="str" cm="1">
        <f t="array" ref="Q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 t="str">
        <f>IF(OR(Table_2[[#This Row],[coffee_name]]="Americano",Table_2[[#This Row],[coffee_name]]="Espresso"),"No Milk","Milk-based")</f>
        <v>Milk-based</v>
      </c>
      <c r="S14" s="27" t="str">
        <f>IF(OR(Table_2[[#This Row],[Weekdaysort]]=6,Table_2[[#This Row],[Weekdaysort]]=7),"Weekend","Weekday")</f>
        <v>Weekend</v>
      </c>
    </row>
    <row r="15" spans="1:19" x14ac:dyDescent="0.45">
      <c r="A15" s="11">
        <v>45353</v>
      </c>
      <c r="B15" s="13">
        <f>YEAR(Table_2[[#This Row],[date]])</f>
        <v>2024</v>
      </c>
      <c r="C15" s="12">
        <v>0.44561630787037038</v>
      </c>
      <c r="D15" s="12">
        <v>0.41666666666666669</v>
      </c>
      <c r="E15" s="12">
        <v>0.45833333333333331</v>
      </c>
      <c r="F15" t="s">
        <v>1360</v>
      </c>
      <c r="G15">
        <v>10</v>
      </c>
      <c r="H15" t="s">
        <v>4</v>
      </c>
      <c r="I15" t="s">
        <v>28</v>
      </c>
      <c r="J15">
        <v>33.799999999999997</v>
      </c>
      <c r="K15" t="s">
        <v>20</v>
      </c>
      <c r="L15" t="s">
        <v>1337</v>
      </c>
      <c r="M15" s="11" t="s">
        <v>1342</v>
      </c>
      <c r="N15" t="s">
        <v>1339</v>
      </c>
      <c r="O15">
        <v>6</v>
      </c>
      <c r="P15">
        <v>3</v>
      </c>
      <c r="Q15" t="str" cm="1">
        <f t="array" ref="Q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 t="str">
        <f>IF(OR(Table_2[[#This Row],[coffee_name]]="Americano",Table_2[[#This Row],[coffee_name]]="Espresso"),"No Milk","Milk-based")</f>
        <v>Milk-based</v>
      </c>
      <c r="S15" s="27" t="str">
        <f>IF(OR(Table_2[[#This Row],[Weekdaysort]]=6,Table_2[[#This Row],[Weekdaysort]]=7),"Weekend","Weekday")</f>
        <v>Weekend</v>
      </c>
    </row>
    <row r="16" spans="1:19" x14ac:dyDescent="0.45">
      <c r="A16" s="11">
        <v>45353</v>
      </c>
      <c r="B16" s="13">
        <f>YEAR(Table_2[[#This Row],[date]])</f>
        <v>2024</v>
      </c>
      <c r="C16" s="12">
        <v>0.49983199074074075</v>
      </c>
      <c r="D16" s="12">
        <v>0.45833333333333331</v>
      </c>
      <c r="E16" s="12">
        <v>0.5</v>
      </c>
      <c r="F16" t="s">
        <v>1367</v>
      </c>
      <c r="G16">
        <v>11</v>
      </c>
      <c r="H16" t="s">
        <v>4</v>
      </c>
      <c r="I16" t="s">
        <v>29</v>
      </c>
      <c r="J16">
        <v>33.799999999999997</v>
      </c>
      <c r="K16" t="s">
        <v>20</v>
      </c>
      <c r="L16" t="s">
        <v>1337</v>
      </c>
      <c r="M16" s="11" t="s">
        <v>1342</v>
      </c>
      <c r="N16" t="s">
        <v>1339</v>
      </c>
      <c r="O16">
        <v>6</v>
      </c>
      <c r="P16">
        <v>3</v>
      </c>
      <c r="Q16" t="str" cm="1">
        <f t="array" ref="Q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 t="str">
        <f>IF(OR(Table_2[[#This Row],[coffee_name]]="Americano",Table_2[[#This Row],[coffee_name]]="Espresso"),"No Milk","Milk-based")</f>
        <v>Milk-based</v>
      </c>
      <c r="S16" s="27" t="str">
        <f>IF(OR(Table_2[[#This Row],[Weekdaysort]]=6,Table_2[[#This Row],[Weekdaysort]]=7),"Weekend","Weekday")</f>
        <v>Weekend</v>
      </c>
    </row>
    <row r="17" spans="1:19" x14ac:dyDescent="0.45">
      <c r="A17" s="11">
        <v>45353</v>
      </c>
      <c r="B17" s="13">
        <f>YEAR(Table_2[[#This Row],[date]])</f>
        <v>2024</v>
      </c>
      <c r="C17" s="12">
        <v>0.61013350694444446</v>
      </c>
      <c r="D17" s="12">
        <v>0.58333333333333337</v>
      </c>
      <c r="E17" s="12">
        <v>0.625</v>
      </c>
      <c r="F17" t="s">
        <v>1368</v>
      </c>
      <c r="G17">
        <v>14</v>
      </c>
      <c r="H17" t="s">
        <v>4</v>
      </c>
      <c r="I17" t="s">
        <v>30</v>
      </c>
      <c r="J17">
        <v>28.9</v>
      </c>
      <c r="K17" t="s">
        <v>17</v>
      </c>
      <c r="L17" t="s">
        <v>1340</v>
      </c>
      <c r="M17" s="11" t="s">
        <v>1342</v>
      </c>
      <c r="N17" t="s">
        <v>1339</v>
      </c>
      <c r="O17">
        <v>6</v>
      </c>
      <c r="P17">
        <v>3</v>
      </c>
      <c r="Q17" t="str" cm="1">
        <f t="array" ref="Q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 t="str">
        <f>IF(OR(Table_2[[#This Row],[coffee_name]]="Americano",Table_2[[#This Row],[coffee_name]]="Espresso"),"No Milk","Milk-based")</f>
        <v>No Milk</v>
      </c>
      <c r="S17" s="27" t="str">
        <f>IF(OR(Table_2[[#This Row],[Weekdaysort]]=6,Table_2[[#This Row],[Weekdaysort]]=7),"Weekend","Weekday")</f>
        <v>Weekend</v>
      </c>
    </row>
    <row r="18" spans="1:19" x14ac:dyDescent="0.45">
      <c r="A18" s="11">
        <v>45353</v>
      </c>
      <c r="B18" s="13">
        <f>YEAR(Table_2[[#This Row],[date]])</f>
        <v>2024</v>
      </c>
      <c r="C18" s="12">
        <v>0.69264438657407412</v>
      </c>
      <c r="D18" s="12">
        <v>0.66666666666666663</v>
      </c>
      <c r="E18" s="12">
        <v>0.70833333333333337</v>
      </c>
      <c r="F18" t="s">
        <v>1364</v>
      </c>
      <c r="G18">
        <v>16</v>
      </c>
      <c r="H18" t="s">
        <v>4</v>
      </c>
      <c r="I18" t="s">
        <v>31</v>
      </c>
      <c r="J18">
        <v>33.799999999999997</v>
      </c>
      <c r="K18" t="s">
        <v>20</v>
      </c>
      <c r="L18" t="s">
        <v>1340</v>
      </c>
      <c r="M18" s="11" t="s">
        <v>1342</v>
      </c>
      <c r="N18" t="s">
        <v>1339</v>
      </c>
      <c r="O18">
        <v>6</v>
      </c>
      <c r="P18">
        <v>3</v>
      </c>
      <c r="Q18" t="str" cm="1">
        <f t="array" ref="Q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 t="str">
        <f>IF(OR(Table_2[[#This Row],[coffee_name]]="Americano",Table_2[[#This Row],[coffee_name]]="Espresso"),"No Milk","Milk-based")</f>
        <v>Milk-based</v>
      </c>
      <c r="S18" s="27" t="str">
        <f>IF(OR(Table_2[[#This Row],[Weekdaysort]]=6,Table_2[[#This Row],[Weekdaysort]]=7),"Weekend","Weekday")</f>
        <v>Weekend</v>
      </c>
    </row>
    <row r="19" spans="1:19" x14ac:dyDescent="0.45">
      <c r="A19" s="11">
        <v>45353</v>
      </c>
      <c r="B19" s="13">
        <f>YEAR(Table_2[[#This Row],[date]])</f>
        <v>2024</v>
      </c>
      <c r="C19" s="12">
        <v>0.73258065972222219</v>
      </c>
      <c r="D19" s="12">
        <v>0.70833333333333337</v>
      </c>
      <c r="E19" s="12">
        <v>0.75</v>
      </c>
      <c r="F19" t="s">
        <v>1369</v>
      </c>
      <c r="G19">
        <v>17</v>
      </c>
      <c r="H19" t="s">
        <v>4</v>
      </c>
      <c r="I19" t="s">
        <v>18</v>
      </c>
      <c r="J19">
        <v>28.9</v>
      </c>
      <c r="K19" t="s">
        <v>17</v>
      </c>
      <c r="L19" t="s">
        <v>1341</v>
      </c>
      <c r="M19" s="11" t="s">
        <v>1342</v>
      </c>
      <c r="N19" t="s">
        <v>1339</v>
      </c>
      <c r="O19">
        <v>6</v>
      </c>
      <c r="P19">
        <v>3</v>
      </c>
      <c r="Q19" t="str" cm="1">
        <f t="array" ref="Q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 t="str">
        <f>IF(OR(Table_2[[#This Row],[coffee_name]]="Americano",Table_2[[#This Row],[coffee_name]]="Espresso"),"No Milk","Milk-based")</f>
        <v>No Milk</v>
      </c>
      <c r="S19" s="27" t="str">
        <f>IF(OR(Table_2[[#This Row],[Weekdaysort]]=6,Table_2[[#This Row],[Weekdaysort]]=7),"Weekend","Weekday")</f>
        <v>Weekend</v>
      </c>
    </row>
    <row r="20" spans="1:19" x14ac:dyDescent="0.45">
      <c r="A20" s="11">
        <v>45354</v>
      </c>
      <c r="B20" s="13">
        <f>YEAR(Table_2[[#This Row],[date]])</f>
        <v>2024</v>
      </c>
      <c r="C20" s="12">
        <v>0.42412015046296297</v>
      </c>
      <c r="D20" s="12">
        <v>0.41666666666666669</v>
      </c>
      <c r="E20" s="12">
        <v>0.45833333333333331</v>
      </c>
      <c r="F20" t="s">
        <v>1360</v>
      </c>
      <c r="G20">
        <v>10</v>
      </c>
      <c r="H20" t="s">
        <v>27</v>
      </c>
      <c r="J20">
        <v>40</v>
      </c>
      <c r="K20" t="s">
        <v>13</v>
      </c>
      <c r="L20" t="s">
        <v>1337</v>
      </c>
      <c r="M20" s="11" t="s">
        <v>1343</v>
      </c>
      <c r="N20" t="s">
        <v>1339</v>
      </c>
      <c r="O20">
        <v>7</v>
      </c>
      <c r="P20">
        <v>3</v>
      </c>
      <c r="Q20" t="str" cm="1">
        <f t="array" ref="Q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 t="str">
        <f>IF(OR(Table_2[[#This Row],[coffee_name]]="Americano",Table_2[[#This Row],[coffee_name]]="Espresso"),"No Milk","Milk-based")</f>
        <v>Milk-based</v>
      </c>
      <c r="S20" s="27" t="str">
        <f>IF(OR(Table_2[[#This Row],[Weekdaysort]]=6,Table_2[[#This Row],[Weekdaysort]]=7),"Weekend","Weekday")</f>
        <v>Weekend</v>
      </c>
    </row>
    <row r="21" spans="1:19" x14ac:dyDescent="0.45">
      <c r="A21" s="11">
        <v>45354</v>
      </c>
      <c r="B21" s="13">
        <f>YEAR(Table_2[[#This Row],[date]])</f>
        <v>2024</v>
      </c>
      <c r="C21" s="12">
        <v>0.43563149305555554</v>
      </c>
      <c r="D21" s="12">
        <v>0.41666666666666669</v>
      </c>
      <c r="E21" s="12">
        <v>0.45833333333333331</v>
      </c>
      <c r="F21" t="s">
        <v>1360</v>
      </c>
      <c r="G21">
        <v>10</v>
      </c>
      <c r="H21" t="s">
        <v>4</v>
      </c>
      <c r="I21" t="s">
        <v>32</v>
      </c>
      <c r="J21">
        <v>38.700000000000003</v>
      </c>
      <c r="K21" t="s">
        <v>13</v>
      </c>
      <c r="L21" t="s">
        <v>1337</v>
      </c>
      <c r="M21" s="11" t="s">
        <v>1343</v>
      </c>
      <c r="N21" t="s">
        <v>1339</v>
      </c>
      <c r="O21">
        <v>7</v>
      </c>
      <c r="P21">
        <v>3</v>
      </c>
      <c r="Q21" t="str" cm="1">
        <f t="array" ref="Q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 t="str">
        <f>IF(OR(Table_2[[#This Row],[coffee_name]]="Americano",Table_2[[#This Row],[coffee_name]]="Espresso"),"No Milk","Milk-based")</f>
        <v>Milk-based</v>
      </c>
      <c r="S21" s="27" t="str">
        <f>IF(OR(Table_2[[#This Row],[Weekdaysort]]=6,Table_2[[#This Row],[Weekdaysort]]=7),"Weekend","Weekday")</f>
        <v>Weekend</v>
      </c>
    </row>
    <row r="22" spans="1:19" x14ac:dyDescent="0.45">
      <c r="A22" s="11">
        <v>45354</v>
      </c>
      <c r="B22" s="13">
        <f>YEAR(Table_2[[#This Row],[date]])</f>
        <v>2024</v>
      </c>
      <c r="C22" s="12">
        <v>0.48189951388888891</v>
      </c>
      <c r="D22" s="12">
        <v>0.45833333333333331</v>
      </c>
      <c r="E22" s="12">
        <v>0.5</v>
      </c>
      <c r="F22" t="s">
        <v>1367</v>
      </c>
      <c r="G22">
        <v>11</v>
      </c>
      <c r="H22" t="s">
        <v>4</v>
      </c>
      <c r="I22" t="s">
        <v>33</v>
      </c>
      <c r="J22">
        <v>28.9</v>
      </c>
      <c r="K22" t="s">
        <v>34</v>
      </c>
      <c r="L22" t="s">
        <v>1337</v>
      </c>
      <c r="M22" s="11" t="s">
        <v>1343</v>
      </c>
      <c r="N22" t="s">
        <v>1339</v>
      </c>
      <c r="O22">
        <v>7</v>
      </c>
      <c r="P22">
        <v>3</v>
      </c>
      <c r="Q22" t="str" cm="1">
        <f t="array" ref="Q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 t="str">
        <f>IF(OR(Table_2[[#This Row],[coffee_name]]="Americano",Table_2[[#This Row],[coffee_name]]="Espresso"),"No Milk","Milk-based")</f>
        <v>Milk-based</v>
      </c>
      <c r="S22" s="27" t="str">
        <f>IF(OR(Table_2[[#This Row],[Weekdaysort]]=6,Table_2[[#This Row],[Weekdaysort]]=7),"Weekend","Weekday")</f>
        <v>Weekend</v>
      </c>
    </row>
    <row r="23" spans="1:19" x14ac:dyDescent="0.45">
      <c r="A23" s="11">
        <v>45354</v>
      </c>
      <c r="B23" s="13">
        <f>YEAR(Table_2[[#This Row],[date]])</f>
        <v>2024</v>
      </c>
      <c r="C23" s="12">
        <v>0.51870483796296296</v>
      </c>
      <c r="D23" s="12">
        <v>0.5</v>
      </c>
      <c r="E23" s="12">
        <v>0.54166666666666663</v>
      </c>
      <c r="F23" t="s">
        <v>1361</v>
      </c>
      <c r="G23">
        <v>12</v>
      </c>
      <c r="H23" t="s">
        <v>4</v>
      </c>
      <c r="I23" t="s">
        <v>29</v>
      </c>
      <c r="J23">
        <v>28.9</v>
      </c>
      <c r="K23" t="s">
        <v>17</v>
      </c>
      <c r="L23" t="s">
        <v>1340</v>
      </c>
      <c r="M23" s="11" t="s">
        <v>1343</v>
      </c>
      <c r="N23" t="s">
        <v>1339</v>
      </c>
      <c r="O23">
        <v>7</v>
      </c>
      <c r="P23">
        <v>3</v>
      </c>
      <c r="Q23" t="str" cm="1">
        <f t="array" ref="Q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 t="str">
        <f>IF(OR(Table_2[[#This Row],[coffee_name]]="Americano",Table_2[[#This Row],[coffee_name]]="Espresso"),"No Milk","Milk-based")</f>
        <v>No Milk</v>
      </c>
      <c r="S23" s="27" t="str">
        <f>IF(OR(Table_2[[#This Row],[Weekdaysort]]=6,Table_2[[#This Row],[Weekdaysort]]=7),"Weekend","Weekday")</f>
        <v>Weekend</v>
      </c>
    </row>
    <row r="24" spans="1:19" x14ac:dyDescent="0.45">
      <c r="A24" s="11">
        <v>45354</v>
      </c>
      <c r="B24" s="13">
        <f>YEAR(Table_2[[#This Row],[date]])</f>
        <v>2024</v>
      </c>
      <c r="C24" s="12">
        <v>0.5483370486111111</v>
      </c>
      <c r="D24" s="12">
        <v>0.54166666666666663</v>
      </c>
      <c r="E24" s="12">
        <v>0.58333333333333337</v>
      </c>
      <c r="F24" t="s">
        <v>1362</v>
      </c>
      <c r="G24">
        <v>13</v>
      </c>
      <c r="H24" t="s">
        <v>4</v>
      </c>
      <c r="I24" t="s">
        <v>35</v>
      </c>
      <c r="J24">
        <v>38.700000000000003</v>
      </c>
      <c r="K24" t="s">
        <v>15</v>
      </c>
      <c r="L24" t="s">
        <v>1340</v>
      </c>
      <c r="M24" s="11" t="s">
        <v>1343</v>
      </c>
      <c r="N24" t="s">
        <v>1339</v>
      </c>
      <c r="O24">
        <v>7</v>
      </c>
      <c r="P24">
        <v>3</v>
      </c>
      <c r="Q24" t="str" cm="1">
        <f t="array" ref="Q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 t="str">
        <f>IF(OR(Table_2[[#This Row],[coffee_name]]="Americano",Table_2[[#This Row],[coffee_name]]="Espresso"),"No Milk","Milk-based")</f>
        <v>Milk-based</v>
      </c>
      <c r="S24" s="27" t="str">
        <f>IF(OR(Table_2[[#This Row],[Weekdaysort]]=6,Table_2[[#This Row],[Weekdaysort]]=7),"Weekend","Weekday")</f>
        <v>Weekend</v>
      </c>
    </row>
    <row r="25" spans="1:19" x14ac:dyDescent="0.45">
      <c r="A25" s="11">
        <v>45354</v>
      </c>
      <c r="B25" s="13">
        <f>YEAR(Table_2[[#This Row],[date]])</f>
        <v>2024</v>
      </c>
      <c r="C25" s="12">
        <v>0.71296609953703705</v>
      </c>
      <c r="D25" s="12">
        <v>0.70833333333333337</v>
      </c>
      <c r="E25" s="12">
        <v>0.75</v>
      </c>
      <c r="F25" t="s">
        <v>1369</v>
      </c>
      <c r="G25">
        <v>17</v>
      </c>
      <c r="H25" t="s">
        <v>4</v>
      </c>
      <c r="I25" t="s">
        <v>36</v>
      </c>
      <c r="J25">
        <v>38.700000000000003</v>
      </c>
      <c r="K25" t="s">
        <v>24</v>
      </c>
      <c r="L25" t="s">
        <v>1341</v>
      </c>
      <c r="M25" s="11" t="s">
        <v>1343</v>
      </c>
      <c r="N25" t="s">
        <v>1339</v>
      </c>
      <c r="O25">
        <v>7</v>
      </c>
      <c r="P25">
        <v>3</v>
      </c>
      <c r="Q25" t="str" cm="1">
        <f t="array" ref="Q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 t="str">
        <f>IF(OR(Table_2[[#This Row],[coffee_name]]="Americano",Table_2[[#This Row],[coffee_name]]="Espresso"),"No Milk","Milk-based")</f>
        <v>Milk-based</v>
      </c>
      <c r="S25" s="27" t="str">
        <f>IF(OR(Table_2[[#This Row],[Weekdaysort]]=6,Table_2[[#This Row],[Weekdaysort]]=7),"Weekend","Weekday")</f>
        <v>Weekend</v>
      </c>
    </row>
    <row r="26" spans="1:19" x14ac:dyDescent="0.45">
      <c r="A26" s="11">
        <v>45354</v>
      </c>
      <c r="B26" s="13">
        <f>YEAR(Table_2[[#This Row],[date]])</f>
        <v>2024</v>
      </c>
      <c r="C26" s="12">
        <v>0.7144200810185185</v>
      </c>
      <c r="D26" s="12">
        <v>0.70833333333333337</v>
      </c>
      <c r="E26" s="12">
        <v>0.75</v>
      </c>
      <c r="F26" t="s">
        <v>1369</v>
      </c>
      <c r="G26">
        <v>17</v>
      </c>
      <c r="H26" t="s">
        <v>4</v>
      </c>
      <c r="I26" t="s">
        <v>37</v>
      </c>
      <c r="J26">
        <v>28.9</v>
      </c>
      <c r="K26" t="s">
        <v>34</v>
      </c>
      <c r="L26" t="s">
        <v>1341</v>
      </c>
      <c r="M26" s="11" t="s">
        <v>1343</v>
      </c>
      <c r="N26" t="s">
        <v>1339</v>
      </c>
      <c r="O26">
        <v>7</v>
      </c>
      <c r="P26">
        <v>3</v>
      </c>
      <c r="Q26" t="str" cm="1">
        <f t="array" ref="Q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 t="str">
        <f>IF(OR(Table_2[[#This Row],[coffee_name]]="Americano",Table_2[[#This Row],[coffee_name]]="Espresso"),"No Milk","Milk-based")</f>
        <v>Milk-based</v>
      </c>
      <c r="S26" s="27" t="str">
        <f>IF(OR(Table_2[[#This Row],[Weekdaysort]]=6,Table_2[[#This Row],[Weekdaysort]]=7),"Weekend","Weekday")</f>
        <v>Weekend</v>
      </c>
    </row>
    <row r="27" spans="1:19" x14ac:dyDescent="0.45">
      <c r="A27" s="11">
        <v>45354</v>
      </c>
      <c r="B27" s="13">
        <f>YEAR(Table_2[[#This Row],[date]])</f>
        <v>2024</v>
      </c>
      <c r="C27" s="12">
        <v>0.75235380787037032</v>
      </c>
      <c r="D27" s="12">
        <v>0.75</v>
      </c>
      <c r="E27" s="12">
        <v>0.79166666666666663</v>
      </c>
      <c r="F27" t="s">
        <v>1365</v>
      </c>
      <c r="G27">
        <v>18</v>
      </c>
      <c r="H27" t="s">
        <v>4</v>
      </c>
      <c r="I27" t="s">
        <v>38</v>
      </c>
      <c r="J27">
        <v>33.799999999999997</v>
      </c>
      <c r="K27" t="s">
        <v>20</v>
      </c>
      <c r="L27" t="s">
        <v>1341</v>
      </c>
      <c r="M27" s="11" t="s">
        <v>1343</v>
      </c>
      <c r="N27" t="s">
        <v>1339</v>
      </c>
      <c r="O27">
        <v>7</v>
      </c>
      <c r="P27">
        <v>3</v>
      </c>
      <c r="Q27" t="str" cm="1">
        <f t="array" ref="Q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 t="str">
        <f>IF(OR(Table_2[[#This Row],[coffee_name]]="Americano",Table_2[[#This Row],[coffee_name]]="Espresso"),"No Milk","Milk-based")</f>
        <v>Milk-based</v>
      </c>
      <c r="S27" s="27" t="str">
        <f>IF(OR(Table_2[[#This Row],[Weekdaysort]]=6,Table_2[[#This Row],[Weekdaysort]]=7),"Weekend","Weekday")</f>
        <v>Weekend</v>
      </c>
    </row>
    <row r="28" spans="1:19" x14ac:dyDescent="0.45">
      <c r="A28" s="11">
        <v>45354</v>
      </c>
      <c r="B28" s="13">
        <f>YEAR(Table_2[[#This Row],[date]])</f>
        <v>2024</v>
      </c>
      <c r="C28" s="12">
        <v>0.75310122685185188</v>
      </c>
      <c r="D28" s="12">
        <v>0.75</v>
      </c>
      <c r="E28" s="12">
        <v>0.79166666666666663</v>
      </c>
      <c r="F28" t="s">
        <v>1365</v>
      </c>
      <c r="G28">
        <v>18</v>
      </c>
      <c r="H28" t="s">
        <v>4</v>
      </c>
      <c r="I28" t="s">
        <v>38</v>
      </c>
      <c r="J28">
        <v>33.799999999999997</v>
      </c>
      <c r="K28" t="s">
        <v>20</v>
      </c>
      <c r="L28" t="s">
        <v>1341</v>
      </c>
      <c r="M28" s="11" t="s">
        <v>1343</v>
      </c>
      <c r="N28" t="s">
        <v>1339</v>
      </c>
      <c r="O28">
        <v>7</v>
      </c>
      <c r="P28">
        <v>3</v>
      </c>
      <c r="Q28" t="str" cm="1">
        <f t="array" ref="Q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 t="str">
        <f>IF(OR(Table_2[[#This Row],[coffee_name]]="Americano",Table_2[[#This Row],[coffee_name]]="Espresso"),"No Milk","Milk-based")</f>
        <v>Milk-based</v>
      </c>
      <c r="S28" s="27" t="str">
        <f>IF(OR(Table_2[[#This Row],[Weekdaysort]]=6,Table_2[[#This Row],[Weekdaysort]]=7),"Weekend","Weekday")</f>
        <v>Weekend</v>
      </c>
    </row>
    <row r="29" spans="1:19" x14ac:dyDescent="0.45">
      <c r="A29" s="11">
        <v>45354</v>
      </c>
      <c r="B29" s="13">
        <f>YEAR(Table_2[[#This Row],[date]])</f>
        <v>2024</v>
      </c>
      <c r="C29" s="12">
        <v>0.75561295138888884</v>
      </c>
      <c r="D29" s="12">
        <v>0.75</v>
      </c>
      <c r="E29" s="12">
        <v>0.79166666666666663</v>
      </c>
      <c r="F29" t="s">
        <v>1365</v>
      </c>
      <c r="G29">
        <v>18</v>
      </c>
      <c r="H29" t="s">
        <v>4</v>
      </c>
      <c r="I29" t="s">
        <v>38</v>
      </c>
      <c r="J29">
        <v>38.700000000000003</v>
      </c>
      <c r="K29" t="s">
        <v>15</v>
      </c>
      <c r="L29" t="s">
        <v>1341</v>
      </c>
      <c r="M29" s="11" t="s">
        <v>1343</v>
      </c>
      <c r="N29" t="s">
        <v>1339</v>
      </c>
      <c r="O29">
        <v>7</v>
      </c>
      <c r="P29">
        <v>3</v>
      </c>
      <c r="Q29" t="str" cm="1">
        <f t="array" ref="Q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 t="str">
        <f>IF(OR(Table_2[[#This Row],[coffee_name]]="Americano",Table_2[[#This Row],[coffee_name]]="Espresso"),"No Milk","Milk-based")</f>
        <v>Milk-based</v>
      </c>
      <c r="S29" s="27" t="str">
        <f>IF(OR(Table_2[[#This Row],[Weekdaysort]]=6,Table_2[[#This Row],[Weekdaysort]]=7),"Weekend","Weekday")</f>
        <v>Weekend</v>
      </c>
    </row>
    <row r="30" spans="1:19" x14ac:dyDescent="0.45">
      <c r="A30" s="11">
        <v>45355</v>
      </c>
      <c r="B30" s="13">
        <f>YEAR(Table_2[[#This Row],[date]])</f>
        <v>2024</v>
      </c>
      <c r="C30" s="12">
        <v>0.41935178240740739</v>
      </c>
      <c r="D30" s="12">
        <v>0.41666666666666669</v>
      </c>
      <c r="E30" s="12">
        <v>0.45833333333333331</v>
      </c>
      <c r="F30" t="s">
        <v>1360</v>
      </c>
      <c r="G30">
        <v>10</v>
      </c>
      <c r="H30" t="s">
        <v>4</v>
      </c>
      <c r="I30" t="s">
        <v>12</v>
      </c>
      <c r="J30">
        <v>38.700000000000003</v>
      </c>
      <c r="K30" t="s">
        <v>13</v>
      </c>
      <c r="L30" t="s">
        <v>1337</v>
      </c>
      <c r="M30" s="11" t="s">
        <v>1344</v>
      </c>
      <c r="N30" t="s">
        <v>1339</v>
      </c>
      <c r="O30">
        <v>1</v>
      </c>
      <c r="P30">
        <v>3</v>
      </c>
      <c r="Q30" t="str" cm="1">
        <f t="array" ref="Q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 t="str">
        <f>IF(OR(Table_2[[#This Row],[coffee_name]]="Americano",Table_2[[#This Row],[coffee_name]]="Espresso"),"No Milk","Milk-based")</f>
        <v>Milk-based</v>
      </c>
      <c r="S30" s="27" t="str">
        <f>IF(OR(Table_2[[#This Row],[Weekdaysort]]=6,Table_2[[#This Row],[Weekdaysort]]=7),"Weekend","Weekday")</f>
        <v>Weekday</v>
      </c>
    </row>
    <row r="31" spans="1:19" x14ac:dyDescent="0.45">
      <c r="A31" s="11">
        <v>45355</v>
      </c>
      <c r="B31" s="13">
        <f>YEAR(Table_2[[#This Row],[date]])</f>
        <v>2024</v>
      </c>
      <c r="C31" s="12">
        <v>0.45475645833333334</v>
      </c>
      <c r="D31" s="12">
        <v>0.41666666666666669</v>
      </c>
      <c r="E31" s="12">
        <v>0.45833333333333331</v>
      </c>
      <c r="F31" t="s">
        <v>1360</v>
      </c>
      <c r="G31">
        <v>10</v>
      </c>
      <c r="H31" t="s">
        <v>4</v>
      </c>
      <c r="I31" t="s">
        <v>39</v>
      </c>
      <c r="J31">
        <v>38.700000000000003</v>
      </c>
      <c r="K31" t="s">
        <v>13</v>
      </c>
      <c r="L31" t="s">
        <v>1337</v>
      </c>
      <c r="M31" s="11" t="s">
        <v>1344</v>
      </c>
      <c r="N31" t="s">
        <v>1339</v>
      </c>
      <c r="O31">
        <v>1</v>
      </c>
      <c r="P31">
        <v>3</v>
      </c>
      <c r="Q31" t="str" cm="1">
        <f t="array" ref="Q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 t="str">
        <f>IF(OR(Table_2[[#This Row],[coffee_name]]="Americano",Table_2[[#This Row],[coffee_name]]="Espresso"),"No Milk","Milk-based")</f>
        <v>Milk-based</v>
      </c>
      <c r="S31" s="27" t="str">
        <f>IF(OR(Table_2[[#This Row],[Weekdaysort]]=6,Table_2[[#This Row],[Weekdaysort]]=7),"Weekend","Weekday")</f>
        <v>Weekday</v>
      </c>
    </row>
    <row r="32" spans="1:19" x14ac:dyDescent="0.45">
      <c r="A32" s="11">
        <v>45355</v>
      </c>
      <c r="B32" s="13">
        <f>YEAR(Table_2[[#This Row],[date]])</f>
        <v>2024</v>
      </c>
      <c r="C32" s="12">
        <v>0.46199287037037035</v>
      </c>
      <c r="D32" s="12">
        <v>0.45833333333333331</v>
      </c>
      <c r="E32" s="12">
        <v>0.5</v>
      </c>
      <c r="F32" t="s">
        <v>1367</v>
      </c>
      <c r="G32">
        <v>11</v>
      </c>
      <c r="H32" t="s">
        <v>4</v>
      </c>
      <c r="I32" t="s">
        <v>29</v>
      </c>
      <c r="J32">
        <v>33.799999999999997</v>
      </c>
      <c r="K32" t="s">
        <v>20</v>
      </c>
      <c r="L32" t="s">
        <v>1337</v>
      </c>
      <c r="M32" s="11" t="s">
        <v>1344</v>
      </c>
      <c r="N32" t="s">
        <v>1339</v>
      </c>
      <c r="O32">
        <v>1</v>
      </c>
      <c r="P32">
        <v>3</v>
      </c>
      <c r="Q32" t="str" cm="1">
        <f t="array" ref="Q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 t="str">
        <f>IF(OR(Table_2[[#This Row],[coffee_name]]="Americano",Table_2[[#This Row],[coffee_name]]="Espresso"),"No Milk","Milk-based")</f>
        <v>Milk-based</v>
      </c>
      <c r="S32" s="27" t="str">
        <f>IF(OR(Table_2[[#This Row],[Weekdaysort]]=6,Table_2[[#This Row],[Weekdaysort]]=7),"Weekend","Weekday")</f>
        <v>Weekday</v>
      </c>
    </row>
    <row r="33" spans="1:19" x14ac:dyDescent="0.45">
      <c r="A33" s="11">
        <v>45355</v>
      </c>
      <c r="B33" s="13">
        <f>YEAR(Table_2[[#This Row],[date]])</f>
        <v>2024</v>
      </c>
      <c r="C33" s="12">
        <v>0.5865478472222222</v>
      </c>
      <c r="D33" s="12">
        <v>0.58333333333333337</v>
      </c>
      <c r="E33" s="12">
        <v>0.625</v>
      </c>
      <c r="F33" t="s">
        <v>1368</v>
      </c>
      <c r="G33">
        <v>14</v>
      </c>
      <c r="H33" t="s">
        <v>4</v>
      </c>
      <c r="I33" t="s">
        <v>40</v>
      </c>
      <c r="J33">
        <v>24</v>
      </c>
      <c r="K33" t="s">
        <v>41</v>
      </c>
      <c r="L33" t="s">
        <v>1340</v>
      </c>
      <c r="M33" s="11" t="s">
        <v>1344</v>
      </c>
      <c r="N33" t="s">
        <v>1339</v>
      </c>
      <c r="O33">
        <v>1</v>
      </c>
      <c r="P33">
        <v>3</v>
      </c>
      <c r="Q33" t="str" cm="1">
        <f t="array" ref="Q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 t="str">
        <f>IF(OR(Table_2[[#This Row],[coffee_name]]="Americano",Table_2[[#This Row],[coffee_name]]="Espresso"),"No Milk","Milk-based")</f>
        <v>No Milk</v>
      </c>
      <c r="S33" s="27" t="str">
        <f>IF(OR(Table_2[[#This Row],[Weekdaysort]]=6,Table_2[[#This Row],[Weekdaysort]]=7),"Weekend","Weekday")</f>
        <v>Weekday</v>
      </c>
    </row>
    <row r="34" spans="1:19" x14ac:dyDescent="0.45">
      <c r="A34" s="11">
        <v>45356</v>
      </c>
      <c r="B34" s="13">
        <f>YEAR(Table_2[[#This Row],[date]])</f>
        <v>2024</v>
      </c>
      <c r="C34" s="12">
        <v>0.4165816087962963</v>
      </c>
      <c r="D34" s="12">
        <v>0.375</v>
      </c>
      <c r="E34" s="12">
        <v>0.41666666666666669</v>
      </c>
      <c r="F34" t="s">
        <v>1370</v>
      </c>
      <c r="G34">
        <v>9</v>
      </c>
      <c r="H34" t="s">
        <v>4</v>
      </c>
      <c r="I34" t="s">
        <v>12</v>
      </c>
      <c r="J34">
        <v>38.700000000000003</v>
      </c>
      <c r="K34" t="s">
        <v>13</v>
      </c>
      <c r="L34" t="s">
        <v>1337</v>
      </c>
      <c r="M34" s="11" t="s">
        <v>1345</v>
      </c>
      <c r="N34" t="s">
        <v>1339</v>
      </c>
      <c r="O34">
        <v>2</v>
      </c>
      <c r="P34">
        <v>3</v>
      </c>
      <c r="Q34" t="str" cm="1">
        <f t="array" ref="Q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 t="str">
        <f>IF(OR(Table_2[[#This Row],[coffee_name]]="Americano",Table_2[[#This Row],[coffee_name]]="Espresso"),"No Milk","Milk-based")</f>
        <v>Milk-based</v>
      </c>
      <c r="S34" s="27" t="str">
        <f>IF(OR(Table_2[[#This Row],[Weekdaysort]]=6,Table_2[[#This Row],[Weekdaysort]]=7),"Weekend","Weekday")</f>
        <v>Weekday</v>
      </c>
    </row>
    <row r="35" spans="1:19" x14ac:dyDescent="0.45">
      <c r="A35" s="11">
        <v>45356</v>
      </c>
      <c r="B35" s="13">
        <f>YEAR(Table_2[[#This Row],[date]])</f>
        <v>2024</v>
      </c>
      <c r="C35" s="12">
        <v>0.60759216435185182</v>
      </c>
      <c r="D35" s="12">
        <v>0.58333333333333337</v>
      </c>
      <c r="E35" s="12">
        <v>0.625</v>
      </c>
      <c r="F35" t="s">
        <v>1368</v>
      </c>
      <c r="G35">
        <v>14</v>
      </c>
      <c r="H35" t="s">
        <v>4</v>
      </c>
      <c r="I35" t="s">
        <v>42</v>
      </c>
      <c r="J35">
        <v>38.700000000000003</v>
      </c>
      <c r="K35" t="s">
        <v>13</v>
      </c>
      <c r="L35" t="s">
        <v>1340</v>
      </c>
      <c r="M35" s="11" t="s">
        <v>1345</v>
      </c>
      <c r="N35" t="s">
        <v>1339</v>
      </c>
      <c r="O35">
        <v>2</v>
      </c>
      <c r="P35">
        <v>3</v>
      </c>
      <c r="Q35" t="str" cm="1">
        <f t="array" ref="Q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 t="str">
        <f>IF(OR(Table_2[[#This Row],[coffee_name]]="Americano",Table_2[[#This Row],[coffee_name]]="Espresso"),"No Milk","Milk-based")</f>
        <v>Milk-based</v>
      </c>
      <c r="S35" s="27" t="str">
        <f>IF(OR(Table_2[[#This Row],[Weekdaysort]]=6,Table_2[[#This Row],[Weekdaysort]]=7),"Weekend","Weekday")</f>
        <v>Weekday</v>
      </c>
    </row>
    <row r="36" spans="1:19" x14ac:dyDescent="0.45">
      <c r="A36" s="11">
        <v>45356</v>
      </c>
      <c r="B36" s="13">
        <f>YEAR(Table_2[[#This Row],[date]])</f>
        <v>2024</v>
      </c>
      <c r="C36" s="12">
        <v>0.73201438657407403</v>
      </c>
      <c r="D36" s="12">
        <v>0.70833333333333337</v>
      </c>
      <c r="E36" s="12">
        <v>0.75</v>
      </c>
      <c r="F36" t="s">
        <v>1369</v>
      </c>
      <c r="G36">
        <v>17</v>
      </c>
      <c r="H36" t="s">
        <v>4</v>
      </c>
      <c r="I36" t="s">
        <v>43</v>
      </c>
      <c r="J36">
        <v>38.700000000000003</v>
      </c>
      <c r="K36" t="s">
        <v>13</v>
      </c>
      <c r="L36" t="s">
        <v>1341</v>
      </c>
      <c r="M36" s="11" t="s">
        <v>1345</v>
      </c>
      <c r="N36" t="s">
        <v>1339</v>
      </c>
      <c r="O36">
        <v>2</v>
      </c>
      <c r="P36">
        <v>3</v>
      </c>
      <c r="Q36" t="str" cm="1">
        <f t="array" ref="Q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 t="str">
        <f>IF(OR(Table_2[[#This Row],[coffee_name]]="Americano",Table_2[[#This Row],[coffee_name]]="Espresso"),"No Milk","Milk-based")</f>
        <v>Milk-based</v>
      </c>
      <c r="S36" s="27" t="str">
        <f>IF(OR(Table_2[[#This Row],[Weekdaysort]]=6,Table_2[[#This Row],[Weekdaysort]]=7),"Weekend","Weekday")</f>
        <v>Weekday</v>
      </c>
    </row>
    <row r="37" spans="1:19" x14ac:dyDescent="0.45">
      <c r="A37" s="11">
        <v>45356</v>
      </c>
      <c r="B37" s="13">
        <f>YEAR(Table_2[[#This Row],[date]])</f>
        <v>2024</v>
      </c>
      <c r="C37" s="12">
        <v>0.73292848379629627</v>
      </c>
      <c r="D37" s="12">
        <v>0.70833333333333337</v>
      </c>
      <c r="E37" s="12">
        <v>0.75</v>
      </c>
      <c r="F37" t="s">
        <v>1369</v>
      </c>
      <c r="G37">
        <v>17</v>
      </c>
      <c r="H37" t="s">
        <v>4</v>
      </c>
      <c r="I37" t="s">
        <v>44</v>
      </c>
      <c r="J37">
        <v>38.700000000000003</v>
      </c>
      <c r="K37" t="s">
        <v>15</v>
      </c>
      <c r="L37" t="s">
        <v>1341</v>
      </c>
      <c r="M37" s="11" t="s">
        <v>1345</v>
      </c>
      <c r="N37" t="s">
        <v>1339</v>
      </c>
      <c r="O37">
        <v>2</v>
      </c>
      <c r="P37">
        <v>3</v>
      </c>
      <c r="Q37" t="str" cm="1">
        <f t="array" ref="Q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 t="str">
        <f>IF(OR(Table_2[[#This Row],[coffee_name]]="Americano",Table_2[[#This Row],[coffee_name]]="Espresso"),"No Milk","Milk-based")</f>
        <v>Milk-based</v>
      </c>
      <c r="S37" s="27" t="str">
        <f>IF(OR(Table_2[[#This Row],[Weekdaysort]]=6,Table_2[[#This Row],[Weekdaysort]]=7),"Weekend","Weekday")</f>
        <v>Weekday</v>
      </c>
    </row>
    <row r="38" spans="1:19" x14ac:dyDescent="0.45">
      <c r="A38" s="11">
        <v>45356</v>
      </c>
      <c r="B38" s="13">
        <f>YEAR(Table_2[[#This Row],[date]])</f>
        <v>2024</v>
      </c>
      <c r="C38" s="12">
        <v>0.73366401620370369</v>
      </c>
      <c r="D38" s="12">
        <v>0.70833333333333337</v>
      </c>
      <c r="E38" s="12">
        <v>0.75</v>
      </c>
      <c r="F38" t="s">
        <v>1369</v>
      </c>
      <c r="G38">
        <v>17</v>
      </c>
      <c r="H38" t="s">
        <v>4</v>
      </c>
      <c r="I38" t="s">
        <v>45</v>
      </c>
      <c r="J38">
        <v>38.700000000000003</v>
      </c>
      <c r="K38" t="s">
        <v>24</v>
      </c>
      <c r="L38" t="s">
        <v>1341</v>
      </c>
      <c r="M38" s="11" t="s">
        <v>1345</v>
      </c>
      <c r="N38" t="s">
        <v>1339</v>
      </c>
      <c r="O38">
        <v>2</v>
      </c>
      <c r="P38">
        <v>3</v>
      </c>
      <c r="Q38" t="str" cm="1">
        <f t="array" ref="Q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 t="str">
        <f>IF(OR(Table_2[[#This Row],[coffee_name]]="Americano",Table_2[[#This Row],[coffee_name]]="Espresso"),"No Milk","Milk-based")</f>
        <v>Milk-based</v>
      </c>
      <c r="S38" s="27" t="str">
        <f>IF(OR(Table_2[[#This Row],[Weekdaysort]]=6,Table_2[[#This Row],[Weekdaysort]]=7),"Weekend","Weekday")</f>
        <v>Weekday</v>
      </c>
    </row>
    <row r="39" spans="1:19" x14ac:dyDescent="0.45">
      <c r="A39" s="11">
        <v>45356</v>
      </c>
      <c r="B39" s="13">
        <f>YEAR(Table_2[[#This Row],[date]])</f>
        <v>2024</v>
      </c>
      <c r="C39" s="12">
        <v>0.73418586805555552</v>
      </c>
      <c r="D39" s="12">
        <v>0.70833333333333337</v>
      </c>
      <c r="E39" s="12">
        <v>0.75</v>
      </c>
      <c r="F39" t="s">
        <v>1369</v>
      </c>
      <c r="G39">
        <v>17</v>
      </c>
      <c r="H39" t="s">
        <v>4</v>
      </c>
      <c r="I39" t="s">
        <v>46</v>
      </c>
      <c r="J39">
        <v>38.700000000000003</v>
      </c>
      <c r="K39" t="s">
        <v>15</v>
      </c>
      <c r="L39" t="s">
        <v>1341</v>
      </c>
      <c r="M39" s="11" t="s">
        <v>1345</v>
      </c>
      <c r="N39" t="s">
        <v>1339</v>
      </c>
      <c r="O39">
        <v>2</v>
      </c>
      <c r="P39">
        <v>3</v>
      </c>
      <c r="Q39" t="str" cm="1">
        <f t="array" ref="Q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 t="str">
        <f>IF(OR(Table_2[[#This Row],[coffee_name]]="Americano",Table_2[[#This Row],[coffee_name]]="Espresso"),"No Milk","Milk-based")</f>
        <v>Milk-based</v>
      </c>
      <c r="S39" s="27" t="str">
        <f>IF(OR(Table_2[[#This Row],[Weekdaysort]]=6,Table_2[[#This Row],[Weekdaysort]]=7),"Weekend","Weekday")</f>
        <v>Weekday</v>
      </c>
    </row>
    <row r="40" spans="1:19" x14ac:dyDescent="0.45">
      <c r="A40" s="11">
        <v>45356</v>
      </c>
      <c r="B40" s="13">
        <f>YEAR(Table_2[[#This Row],[date]])</f>
        <v>2024</v>
      </c>
      <c r="C40" s="12">
        <v>0.73483048611111113</v>
      </c>
      <c r="D40" s="12">
        <v>0.70833333333333337</v>
      </c>
      <c r="E40" s="12">
        <v>0.75</v>
      </c>
      <c r="F40" t="s">
        <v>1369</v>
      </c>
      <c r="G40">
        <v>17</v>
      </c>
      <c r="H40" t="s">
        <v>4</v>
      </c>
      <c r="I40" t="s">
        <v>25</v>
      </c>
      <c r="J40">
        <v>38.700000000000003</v>
      </c>
      <c r="K40" t="s">
        <v>15</v>
      </c>
      <c r="L40" t="s">
        <v>1341</v>
      </c>
      <c r="M40" s="11" t="s">
        <v>1345</v>
      </c>
      <c r="N40" t="s">
        <v>1339</v>
      </c>
      <c r="O40">
        <v>2</v>
      </c>
      <c r="P40">
        <v>3</v>
      </c>
      <c r="Q40" t="str" cm="1">
        <f t="array" ref="Q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 t="str">
        <f>IF(OR(Table_2[[#This Row],[coffee_name]]="Americano",Table_2[[#This Row],[coffee_name]]="Espresso"),"No Milk","Milk-based")</f>
        <v>Milk-based</v>
      </c>
      <c r="S40" s="27" t="str">
        <f>IF(OR(Table_2[[#This Row],[Weekdaysort]]=6,Table_2[[#This Row],[Weekdaysort]]=7),"Weekend","Weekday")</f>
        <v>Weekday</v>
      </c>
    </row>
    <row r="41" spans="1:19" x14ac:dyDescent="0.45">
      <c r="A41" s="11">
        <v>45356</v>
      </c>
      <c r="B41" s="13">
        <f>YEAR(Table_2[[#This Row],[date]])</f>
        <v>2024</v>
      </c>
      <c r="C41" s="12">
        <v>0.7474048148148148</v>
      </c>
      <c r="D41" s="12">
        <v>0.70833333333333337</v>
      </c>
      <c r="E41" s="12">
        <v>0.75</v>
      </c>
      <c r="F41" t="s">
        <v>1369</v>
      </c>
      <c r="G41">
        <v>17</v>
      </c>
      <c r="H41" t="s">
        <v>4</v>
      </c>
      <c r="I41" t="s">
        <v>47</v>
      </c>
      <c r="J41">
        <v>28.9</v>
      </c>
      <c r="K41" t="s">
        <v>34</v>
      </c>
      <c r="L41" t="s">
        <v>1341</v>
      </c>
      <c r="M41" s="11" t="s">
        <v>1345</v>
      </c>
      <c r="N41" t="s">
        <v>1339</v>
      </c>
      <c r="O41">
        <v>2</v>
      </c>
      <c r="P41">
        <v>3</v>
      </c>
      <c r="Q41" t="str" cm="1">
        <f t="array" ref="Q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 t="str">
        <f>IF(OR(Table_2[[#This Row],[coffee_name]]="Americano",Table_2[[#This Row],[coffee_name]]="Espresso"),"No Milk","Milk-based")</f>
        <v>Milk-based</v>
      </c>
      <c r="S41" s="27" t="str">
        <f>IF(OR(Table_2[[#This Row],[Weekdaysort]]=6,Table_2[[#This Row],[Weekdaysort]]=7),"Weekend","Weekday")</f>
        <v>Weekday</v>
      </c>
    </row>
    <row r="42" spans="1:19" x14ac:dyDescent="0.45">
      <c r="A42" s="11">
        <v>45356</v>
      </c>
      <c r="B42" s="13">
        <f>YEAR(Table_2[[#This Row],[date]])</f>
        <v>2024</v>
      </c>
      <c r="C42" s="12">
        <v>0.75105604166666662</v>
      </c>
      <c r="D42" s="12">
        <v>0.75</v>
      </c>
      <c r="E42" s="12">
        <v>0.79166666666666663</v>
      </c>
      <c r="F42" t="s">
        <v>1365</v>
      </c>
      <c r="G42">
        <v>18</v>
      </c>
      <c r="H42" t="s">
        <v>4</v>
      </c>
      <c r="I42" t="s">
        <v>47</v>
      </c>
      <c r="J42">
        <v>38.700000000000003</v>
      </c>
      <c r="K42" t="s">
        <v>15</v>
      </c>
      <c r="L42" t="s">
        <v>1341</v>
      </c>
      <c r="M42" s="11" t="s">
        <v>1345</v>
      </c>
      <c r="N42" t="s">
        <v>1339</v>
      </c>
      <c r="O42">
        <v>2</v>
      </c>
      <c r="P42">
        <v>3</v>
      </c>
      <c r="Q42" t="str" cm="1">
        <f t="array" ref="Q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 t="str">
        <f>IF(OR(Table_2[[#This Row],[coffee_name]]="Americano",Table_2[[#This Row],[coffee_name]]="Espresso"),"No Milk","Milk-based")</f>
        <v>Milk-based</v>
      </c>
      <c r="S42" s="27" t="str">
        <f>IF(OR(Table_2[[#This Row],[Weekdaysort]]=6,Table_2[[#This Row],[Weekdaysort]]=7),"Weekend","Weekday")</f>
        <v>Weekday</v>
      </c>
    </row>
    <row r="43" spans="1:19" x14ac:dyDescent="0.45">
      <c r="A43" s="11">
        <v>45357</v>
      </c>
      <c r="B43" s="13">
        <f>YEAR(Table_2[[#This Row],[date]])</f>
        <v>2024</v>
      </c>
      <c r="C43" s="12">
        <v>0.52114686342592598</v>
      </c>
      <c r="D43" s="12">
        <v>0.5</v>
      </c>
      <c r="E43" s="12">
        <v>0.54166666666666663</v>
      </c>
      <c r="F43" t="s">
        <v>1361</v>
      </c>
      <c r="G43">
        <v>12</v>
      </c>
      <c r="H43" t="s">
        <v>27</v>
      </c>
      <c r="J43">
        <v>35</v>
      </c>
      <c r="K43" t="s">
        <v>20</v>
      </c>
      <c r="L43" t="s">
        <v>1340</v>
      </c>
      <c r="M43" s="11" t="s">
        <v>1346</v>
      </c>
      <c r="N43" t="s">
        <v>1339</v>
      </c>
      <c r="O43">
        <v>3</v>
      </c>
      <c r="P43">
        <v>3</v>
      </c>
      <c r="Q43" t="str" cm="1">
        <f t="array" ref="Q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 t="str">
        <f>IF(OR(Table_2[[#This Row],[coffee_name]]="Americano",Table_2[[#This Row],[coffee_name]]="Espresso"),"No Milk","Milk-based")</f>
        <v>Milk-based</v>
      </c>
      <c r="S43" s="27" t="str">
        <f>IF(OR(Table_2[[#This Row],[Weekdaysort]]=6,Table_2[[#This Row],[Weekdaysort]]=7),"Weekend","Weekday")</f>
        <v>Weekday</v>
      </c>
    </row>
    <row r="44" spans="1:19" x14ac:dyDescent="0.45">
      <c r="A44" s="11">
        <v>45357</v>
      </c>
      <c r="B44" s="13">
        <f>YEAR(Table_2[[#This Row],[date]])</f>
        <v>2024</v>
      </c>
      <c r="C44" s="12">
        <v>0.55842207175925929</v>
      </c>
      <c r="D44" s="12">
        <v>0.54166666666666663</v>
      </c>
      <c r="E44" s="12">
        <v>0.58333333333333337</v>
      </c>
      <c r="F44" t="s">
        <v>1362</v>
      </c>
      <c r="G44">
        <v>13</v>
      </c>
      <c r="H44" t="s">
        <v>4</v>
      </c>
      <c r="I44" t="s">
        <v>29</v>
      </c>
      <c r="J44">
        <v>28.9</v>
      </c>
      <c r="K44" t="s">
        <v>17</v>
      </c>
      <c r="L44" t="s">
        <v>1340</v>
      </c>
      <c r="M44" s="11" t="s">
        <v>1346</v>
      </c>
      <c r="N44" t="s">
        <v>1339</v>
      </c>
      <c r="O44">
        <v>3</v>
      </c>
      <c r="P44">
        <v>3</v>
      </c>
      <c r="Q44" t="str" cm="1">
        <f t="array" ref="Q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 t="str">
        <f>IF(OR(Table_2[[#This Row],[coffee_name]]="Americano",Table_2[[#This Row],[coffee_name]]="Espresso"),"No Milk","Milk-based")</f>
        <v>No Milk</v>
      </c>
      <c r="S44" s="27" t="str">
        <f>IF(OR(Table_2[[#This Row],[Weekdaysort]]=6,Table_2[[#This Row],[Weekdaysort]]=7),"Weekend","Weekday")</f>
        <v>Weekday</v>
      </c>
    </row>
    <row r="45" spans="1:19" x14ac:dyDescent="0.45">
      <c r="A45" s="11">
        <v>45357</v>
      </c>
      <c r="B45" s="13">
        <f>YEAR(Table_2[[#This Row],[date]])</f>
        <v>2024</v>
      </c>
      <c r="C45" s="12">
        <v>0.55919387731481485</v>
      </c>
      <c r="D45" s="12">
        <v>0.54166666666666663</v>
      </c>
      <c r="E45" s="12">
        <v>0.58333333333333337</v>
      </c>
      <c r="F45" t="s">
        <v>1362</v>
      </c>
      <c r="G45">
        <v>13</v>
      </c>
      <c r="H45" t="s">
        <v>4</v>
      </c>
      <c r="I45" t="s">
        <v>29</v>
      </c>
      <c r="J45">
        <v>28.9</v>
      </c>
      <c r="K45" t="s">
        <v>34</v>
      </c>
      <c r="L45" t="s">
        <v>1340</v>
      </c>
      <c r="M45" s="11" t="s">
        <v>1346</v>
      </c>
      <c r="N45" t="s">
        <v>1339</v>
      </c>
      <c r="O45">
        <v>3</v>
      </c>
      <c r="P45">
        <v>3</v>
      </c>
      <c r="Q45" t="str" cm="1">
        <f t="array" ref="Q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 t="str">
        <f>IF(OR(Table_2[[#This Row],[coffee_name]]="Americano",Table_2[[#This Row],[coffee_name]]="Espresso"),"No Milk","Milk-based")</f>
        <v>Milk-based</v>
      </c>
      <c r="S45" s="27" t="str">
        <f>IF(OR(Table_2[[#This Row],[Weekdaysort]]=6,Table_2[[#This Row],[Weekdaysort]]=7),"Weekend","Weekday")</f>
        <v>Weekday</v>
      </c>
    </row>
    <row r="46" spans="1:19" x14ac:dyDescent="0.45">
      <c r="A46" s="11">
        <v>45357</v>
      </c>
      <c r="B46" s="13">
        <f>YEAR(Table_2[[#This Row],[date]])</f>
        <v>2024</v>
      </c>
      <c r="C46" s="12">
        <v>0.61946482638888889</v>
      </c>
      <c r="D46" s="12">
        <v>0.58333333333333337</v>
      </c>
      <c r="E46" s="12">
        <v>0.625</v>
      </c>
      <c r="F46" t="s">
        <v>1368</v>
      </c>
      <c r="G46">
        <v>14</v>
      </c>
      <c r="H46" t="s">
        <v>4</v>
      </c>
      <c r="I46" t="s">
        <v>48</v>
      </c>
      <c r="J46">
        <v>38.700000000000003</v>
      </c>
      <c r="K46" t="s">
        <v>49</v>
      </c>
      <c r="L46" t="s">
        <v>1340</v>
      </c>
      <c r="M46" s="11" t="s">
        <v>1346</v>
      </c>
      <c r="N46" t="s">
        <v>1339</v>
      </c>
      <c r="O46">
        <v>3</v>
      </c>
      <c r="P46">
        <v>3</v>
      </c>
      <c r="Q46" t="str" cm="1">
        <f t="array" ref="Q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 t="str">
        <f>IF(OR(Table_2[[#This Row],[coffee_name]]="Americano",Table_2[[#This Row],[coffee_name]]="Espresso"),"No Milk","Milk-based")</f>
        <v>Milk-based</v>
      </c>
      <c r="S46" s="27" t="str">
        <f>IF(OR(Table_2[[#This Row],[Weekdaysort]]=6,Table_2[[#This Row],[Weekdaysort]]=7),"Weekend","Weekday")</f>
        <v>Weekday</v>
      </c>
    </row>
    <row r="47" spans="1:19" x14ac:dyDescent="0.45">
      <c r="A47" s="11">
        <v>45357</v>
      </c>
      <c r="B47" s="13">
        <f>YEAR(Table_2[[#This Row],[date]])</f>
        <v>2024</v>
      </c>
      <c r="C47" s="12">
        <v>0.62035120370370367</v>
      </c>
      <c r="D47" s="12">
        <v>0.58333333333333337</v>
      </c>
      <c r="E47" s="12">
        <v>0.625</v>
      </c>
      <c r="F47" t="s">
        <v>1368</v>
      </c>
      <c r="G47">
        <v>14</v>
      </c>
      <c r="H47" t="s">
        <v>4</v>
      </c>
      <c r="I47" t="s">
        <v>48</v>
      </c>
      <c r="J47">
        <v>38.700000000000003</v>
      </c>
      <c r="K47" t="s">
        <v>49</v>
      </c>
      <c r="L47" t="s">
        <v>1340</v>
      </c>
      <c r="M47" s="11" t="s">
        <v>1346</v>
      </c>
      <c r="N47" t="s">
        <v>1339</v>
      </c>
      <c r="O47">
        <v>3</v>
      </c>
      <c r="P47">
        <v>3</v>
      </c>
      <c r="Q47" t="str" cm="1">
        <f t="array" ref="Q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 t="str">
        <f>IF(OR(Table_2[[#This Row],[coffee_name]]="Americano",Table_2[[#This Row],[coffee_name]]="Espresso"),"No Milk","Milk-based")</f>
        <v>Milk-based</v>
      </c>
      <c r="S47" s="27" t="str">
        <f>IF(OR(Table_2[[#This Row],[Weekdaysort]]=6,Table_2[[#This Row],[Weekdaysort]]=7),"Weekend","Weekday")</f>
        <v>Weekday</v>
      </c>
    </row>
    <row r="48" spans="1:19" x14ac:dyDescent="0.45">
      <c r="A48" s="11">
        <v>45358</v>
      </c>
      <c r="B48" s="13">
        <f>YEAR(Table_2[[#This Row],[date]])</f>
        <v>2024</v>
      </c>
      <c r="C48" s="12">
        <v>0.4229044560185185</v>
      </c>
      <c r="D48" s="12">
        <v>0.41666666666666669</v>
      </c>
      <c r="E48" s="12">
        <v>0.45833333333333331</v>
      </c>
      <c r="F48" t="s">
        <v>1360</v>
      </c>
      <c r="G48">
        <v>10</v>
      </c>
      <c r="H48" t="s">
        <v>27</v>
      </c>
      <c r="J48">
        <v>40</v>
      </c>
      <c r="K48" t="s">
        <v>13</v>
      </c>
      <c r="L48" t="s">
        <v>1337</v>
      </c>
      <c r="M48" s="11" t="s">
        <v>1347</v>
      </c>
      <c r="N48" t="s">
        <v>1339</v>
      </c>
      <c r="O48">
        <v>4</v>
      </c>
      <c r="P48">
        <v>3</v>
      </c>
      <c r="Q48" t="str" cm="1">
        <f t="array" ref="Q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 t="str">
        <f>IF(OR(Table_2[[#This Row],[coffee_name]]="Americano",Table_2[[#This Row],[coffee_name]]="Espresso"),"No Milk","Milk-based")</f>
        <v>Milk-based</v>
      </c>
      <c r="S48" s="27" t="str">
        <f>IF(OR(Table_2[[#This Row],[Weekdaysort]]=6,Table_2[[#This Row],[Weekdaysort]]=7),"Weekend","Weekday")</f>
        <v>Weekday</v>
      </c>
    </row>
    <row r="49" spans="1:19" x14ac:dyDescent="0.45">
      <c r="A49" s="11">
        <v>45358</v>
      </c>
      <c r="B49" s="13">
        <f>YEAR(Table_2[[#This Row],[date]])</f>
        <v>2024</v>
      </c>
      <c r="C49" s="12">
        <v>0.42963591435185183</v>
      </c>
      <c r="D49" s="12">
        <v>0.41666666666666669</v>
      </c>
      <c r="E49" s="12">
        <v>0.45833333333333331</v>
      </c>
      <c r="F49" t="s">
        <v>1360</v>
      </c>
      <c r="G49">
        <v>10</v>
      </c>
      <c r="H49" t="s">
        <v>4</v>
      </c>
      <c r="I49" t="s">
        <v>50</v>
      </c>
      <c r="J49">
        <v>38.700000000000003</v>
      </c>
      <c r="K49" t="s">
        <v>15</v>
      </c>
      <c r="L49" t="s">
        <v>1337</v>
      </c>
      <c r="M49" s="11" t="s">
        <v>1347</v>
      </c>
      <c r="N49" t="s">
        <v>1339</v>
      </c>
      <c r="O49">
        <v>4</v>
      </c>
      <c r="P49">
        <v>3</v>
      </c>
      <c r="Q49" t="str" cm="1">
        <f t="array" ref="Q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 t="str">
        <f>IF(OR(Table_2[[#This Row],[coffee_name]]="Americano",Table_2[[#This Row],[coffee_name]]="Espresso"),"No Milk","Milk-based")</f>
        <v>Milk-based</v>
      </c>
      <c r="S49" s="27" t="str">
        <f>IF(OR(Table_2[[#This Row],[Weekdaysort]]=6,Table_2[[#This Row],[Weekdaysort]]=7),"Weekend","Weekday")</f>
        <v>Weekday</v>
      </c>
    </row>
    <row r="50" spans="1:19" x14ac:dyDescent="0.45">
      <c r="A50" s="11">
        <v>45358</v>
      </c>
      <c r="B50" s="13">
        <f>YEAR(Table_2[[#This Row],[date]])</f>
        <v>2024</v>
      </c>
      <c r="C50" s="12">
        <v>0.46109925925925926</v>
      </c>
      <c r="D50" s="12">
        <v>0.45833333333333331</v>
      </c>
      <c r="E50" s="12">
        <v>0.5</v>
      </c>
      <c r="F50" t="s">
        <v>1367</v>
      </c>
      <c r="G50">
        <v>11</v>
      </c>
      <c r="H50" t="s">
        <v>4</v>
      </c>
      <c r="I50" t="s">
        <v>51</v>
      </c>
      <c r="J50">
        <v>38.700000000000003</v>
      </c>
      <c r="K50" t="s">
        <v>13</v>
      </c>
      <c r="L50" t="s">
        <v>1337</v>
      </c>
      <c r="M50" s="11" t="s">
        <v>1347</v>
      </c>
      <c r="N50" t="s">
        <v>1339</v>
      </c>
      <c r="O50">
        <v>4</v>
      </c>
      <c r="P50">
        <v>3</v>
      </c>
      <c r="Q50" t="str" cm="1">
        <f t="array" ref="Q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 t="str">
        <f>IF(OR(Table_2[[#This Row],[coffee_name]]="Americano",Table_2[[#This Row],[coffee_name]]="Espresso"),"No Milk","Milk-based")</f>
        <v>Milk-based</v>
      </c>
      <c r="S50" s="27" t="str">
        <f>IF(OR(Table_2[[#This Row],[Weekdaysort]]=6,Table_2[[#This Row],[Weekdaysort]]=7),"Weekend","Weekday")</f>
        <v>Weekday</v>
      </c>
    </row>
    <row r="51" spans="1:19" x14ac:dyDescent="0.45">
      <c r="A51" s="11">
        <v>45358</v>
      </c>
      <c r="B51" s="13">
        <f>YEAR(Table_2[[#This Row],[date]])</f>
        <v>2024</v>
      </c>
      <c r="C51" s="12">
        <v>0.47620343749999999</v>
      </c>
      <c r="D51" s="12">
        <v>0.45833333333333331</v>
      </c>
      <c r="E51" s="12">
        <v>0.5</v>
      </c>
      <c r="F51" t="s">
        <v>1367</v>
      </c>
      <c r="G51">
        <v>11</v>
      </c>
      <c r="H51" t="s">
        <v>27</v>
      </c>
      <c r="J51">
        <v>40</v>
      </c>
      <c r="K51" t="s">
        <v>13</v>
      </c>
      <c r="L51" t="s">
        <v>1337</v>
      </c>
      <c r="M51" s="11" t="s">
        <v>1347</v>
      </c>
      <c r="N51" t="s">
        <v>1339</v>
      </c>
      <c r="O51">
        <v>4</v>
      </c>
      <c r="P51">
        <v>3</v>
      </c>
      <c r="Q51" t="str" cm="1">
        <f t="array" ref="Q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 t="str">
        <f>IF(OR(Table_2[[#This Row],[coffee_name]]="Americano",Table_2[[#This Row],[coffee_name]]="Espresso"),"No Milk","Milk-based")</f>
        <v>Milk-based</v>
      </c>
      <c r="S51" s="27" t="str">
        <f>IF(OR(Table_2[[#This Row],[Weekdaysort]]=6,Table_2[[#This Row],[Weekdaysort]]=7),"Weekend","Weekday")</f>
        <v>Weekday</v>
      </c>
    </row>
    <row r="52" spans="1:19" x14ac:dyDescent="0.45">
      <c r="A52" s="11">
        <v>45358</v>
      </c>
      <c r="B52" s="13">
        <f>YEAR(Table_2[[#This Row],[date]])</f>
        <v>2024</v>
      </c>
      <c r="C52" s="12">
        <v>0.65303942129629633</v>
      </c>
      <c r="D52" s="12">
        <v>0.625</v>
      </c>
      <c r="E52" s="12">
        <v>0.66666666666666663</v>
      </c>
      <c r="F52" t="s">
        <v>1363</v>
      </c>
      <c r="G52">
        <v>15</v>
      </c>
      <c r="H52" t="s">
        <v>4</v>
      </c>
      <c r="I52" t="s">
        <v>52</v>
      </c>
      <c r="J52">
        <v>28.9</v>
      </c>
      <c r="K52" t="s">
        <v>17</v>
      </c>
      <c r="L52" t="s">
        <v>1340</v>
      </c>
      <c r="M52" s="11" t="s">
        <v>1347</v>
      </c>
      <c r="N52" t="s">
        <v>1339</v>
      </c>
      <c r="O52">
        <v>4</v>
      </c>
      <c r="P52">
        <v>3</v>
      </c>
      <c r="Q52" t="str" cm="1">
        <f t="array" ref="Q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 t="str">
        <f>IF(OR(Table_2[[#This Row],[coffee_name]]="Americano",Table_2[[#This Row],[coffee_name]]="Espresso"),"No Milk","Milk-based")</f>
        <v>No Milk</v>
      </c>
      <c r="S52" s="27" t="str">
        <f>IF(OR(Table_2[[#This Row],[Weekdaysort]]=6,Table_2[[#This Row],[Weekdaysort]]=7),"Weekend","Weekday")</f>
        <v>Weekday</v>
      </c>
    </row>
    <row r="53" spans="1:19" x14ac:dyDescent="0.45">
      <c r="A53" s="11">
        <v>45358</v>
      </c>
      <c r="B53" s="13">
        <f>YEAR(Table_2[[#This Row],[date]])</f>
        <v>2024</v>
      </c>
      <c r="C53" s="12">
        <v>0.65380537037037034</v>
      </c>
      <c r="D53" s="12">
        <v>0.625</v>
      </c>
      <c r="E53" s="12">
        <v>0.66666666666666663</v>
      </c>
      <c r="F53" t="s">
        <v>1363</v>
      </c>
      <c r="G53">
        <v>15</v>
      </c>
      <c r="H53" t="s">
        <v>4</v>
      </c>
      <c r="I53" t="s">
        <v>53</v>
      </c>
      <c r="J53">
        <v>33.799999999999997</v>
      </c>
      <c r="K53" t="s">
        <v>20</v>
      </c>
      <c r="L53" t="s">
        <v>1340</v>
      </c>
      <c r="M53" s="11" t="s">
        <v>1347</v>
      </c>
      <c r="N53" t="s">
        <v>1339</v>
      </c>
      <c r="O53">
        <v>4</v>
      </c>
      <c r="P53">
        <v>3</v>
      </c>
      <c r="Q53" t="str" cm="1">
        <f t="array" ref="Q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 t="str">
        <f>IF(OR(Table_2[[#This Row],[coffee_name]]="Americano",Table_2[[#This Row],[coffee_name]]="Espresso"),"No Milk","Milk-based")</f>
        <v>Milk-based</v>
      </c>
      <c r="S53" s="27" t="str">
        <f>IF(OR(Table_2[[#This Row],[Weekdaysort]]=6,Table_2[[#This Row],[Weekdaysort]]=7),"Weekend","Weekday")</f>
        <v>Weekday</v>
      </c>
    </row>
    <row r="54" spans="1:19" x14ac:dyDescent="0.45">
      <c r="A54" s="11">
        <v>45359</v>
      </c>
      <c r="B54" s="13">
        <f>YEAR(Table_2[[#This Row],[date]])</f>
        <v>2024</v>
      </c>
      <c r="C54" s="12">
        <v>0.44075559027777778</v>
      </c>
      <c r="D54" s="12">
        <v>0.41666666666666669</v>
      </c>
      <c r="E54" s="12">
        <v>0.45833333333333331</v>
      </c>
      <c r="F54" t="s">
        <v>1360</v>
      </c>
      <c r="G54">
        <v>10</v>
      </c>
      <c r="H54" t="s">
        <v>4</v>
      </c>
      <c r="I54" t="s">
        <v>29</v>
      </c>
      <c r="J54">
        <v>28.9</v>
      </c>
      <c r="K54" t="s">
        <v>34</v>
      </c>
      <c r="L54" t="s">
        <v>1337</v>
      </c>
      <c r="M54" s="11" t="s">
        <v>1338</v>
      </c>
      <c r="N54" t="s">
        <v>1339</v>
      </c>
      <c r="O54">
        <v>5</v>
      </c>
      <c r="P54">
        <v>3</v>
      </c>
      <c r="Q54" t="str" cm="1">
        <f t="array" ref="Q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 t="str">
        <f>IF(OR(Table_2[[#This Row],[coffee_name]]="Americano",Table_2[[#This Row],[coffee_name]]="Espresso"),"No Milk","Milk-based")</f>
        <v>Milk-based</v>
      </c>
      <c r="S54" s="27" t="str">
        <f>IF(OR(Table_2[[#This Row],[Weekdaysort]]=6,Table_2[[#This Row],[Weekdaysort]]=7),"Weekend","Weekday")</f>
        <v>Weekday</v>
      </c>
    </row>
    <row r="55" spans="1:19" x14ac:dyDescent="0.45">
      <c r="A55" s="11">
        <v>45359</v>
      </c>
      <c r="B55" s="13">
        <f>YEAR(Table_2[[#This Row],[date]])</f>
        <v>2024</v>
      </c>
      <c r="C55" s="12">
        <v>0.51560940972222224</v>
      </c>
      <c r="D55" s="12">
        <v>0.5</v>
      </c>
      <c r="E55" s="12">
        <v>0.54166666666666663</v>
      </c>
      <c r="F55" t="s">
        <v>1361</v>
      </c>
      <c r="G55">
        <v>12</v>
      </c>
      <c r="H55" t="s">
        <v>4</v>
      </c>
      <c r="I55" t="s">
        <v>54</v>
      </c>
      <c r="J55">
        <v>38.700000000000003</v>
      </c>
      <c r="K55" t="s">
        <v>49</v>
      </c>
      <c r="L55" t="s">
        <v>1340</v>
      </c>
      <c r="M55" s="11" t="s">
        <v>1338</v>
      </c>
      <c r="N55" t="s">
        <v>1339</v>
      </c>
      <c r="O55">
        <v>5</v>
      </c>
      <c r="P55">
        <v>3</v>
      </c>
      <c r="Q55" t="str" cm="1">
        <f t="array" ref="Q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 t="str">
        <f>IF(OR(Table_2[[#This Row],[coffee_name]]="Americano",Table_2[[#This Row],[coffee_name]]="Espresso"),"No Milk","Milk-based")</f>
        <v>Milk-based</v>
      </c>
      <c r="S55" s="27" t="str">
        <f>IF(OR(Table_2[[#This Row],[Weekdaysort]]=6,Table_2[[#This Row],[Weekdaysort]]=7),"Weekend","Weekday")</f>
        <v>Weekday</v>
      </c>
    </row>
    <row r="56" spans="1:19" x14ac:dyDescent="0.45">
      <c r="A56" s="11">
        <v>45359</v>
      </c>
      <c r="B56" s="13">
        <f>YEAR(Table_2[[#This Row],[date]])</f>
        <v>2024</v>
      </c>
      <c r="C56" s="12">
        <v>0.5784958564814815</v>
      </c>
      <c r="D56" s="12">
        <v>0.54166666666666663</v>
      </c>
      <c r="E56" s="12">
        <v>0.58333333333333337</v>
      </c>
      <c r="F56" t="s">
        <v>1362</v>
      </c>
      <c r="G56">
        <v>13</v>
      </c>
      <c r="H56" t="s">
        <v>4</v>
      </c>
      <c r="I56" t="s">
        <v>55</v>
      </c>
      <c r="J56">
        <v>28.9</v>
      </c>
      <c r="K56" t="s">
        <v>17</v>
      </c>
      <c r="L56" t="s">
        <v>1340</v>
      </c>
      <c r="M56" s="11" t="s">
        <v>1338</v>
      </c>
      <c r="N56" t="s">
        <v>1339</v>
      </c>
      <c r="O56">
        <v>5</v>
      </c>
      <c r="P56">
        <v>3</v>
      </c>
      <c r="Q56" t="str" cm="1">
        <f t="array" ref="Q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 t="str">
        <f>IF(OR(Table_2[[#This Row],[coffee_name]]="Americano",Table_2[[#This Row],[coffee_name]]="Espresso"),"No Milk","Milk-based")</f>
        <v>No Milk</v>
      </c>
      <c r="S56" s="27" t="str">
        <f>IF(OR(Table_2[[#This Row],[Weekdaysort]]=6,Table_2[[#This Row],[Weekdaysort]]=7),"Weekend","Weekday")</f>
        <v>Weekday</v>
      </c>
    </row>
    <row r="57" spans="1:19" x14ac:dyDescent="0.45">
      <c r="A57" s="11">
        <v>45359</v>
      </c>
      <c r="B57" s="13">
        <f>YEAR(Table_2[[#This Row],[date]])</f>
        <v>2024</v>
      </c>
      <c r="C57" s="12">
        <v>0.61403571759259257</v>
      </c>
      <c r="D57" s="12">
        <v>0.58333333333333337</v>
      </c>
      <c r="E57" s="12">
        <v>0.625</v>
      </c>
      <c r="F57" t="s">
        <v>1368</v>
      </c>
      <c r="G57">
        <v>14</v>
      </c>
      <c r="H57" t="s">
        <v>4</v>
      </c>
      <c r="I57" t="s">
        <v>29</v>
      </c>
      <c r="J57">
        <v>28.9</v>
      </c>
      <c r="K57" t="s">
        <v>17</v>
      </c>
      <c r="L57" t="s">
        <v>1340</v>
      </c>
      <c r="M57" s="11" t="s">
        <v>1338</v>
      </c>
      <c r="N57" t="s">
        <v>1339</v>
      </c>
      <c r="O57">
        <v>5</v>
      </c>
      <c r="P57">
        <v>3</v>
      </c>
      <c r="Q57" t="str" cm="1">
        <f t="array" ref="Q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 t="str">
        <f>IF(OR(Table_2[[#This Row],[coffee_name]]="Americano",Table_2[[#This Row],[coffee_name]]="Espresso"),"No Milk","Milk-based")</f>
        <v>No Milk</v>
      </c>
      <c r="S57" s="27" t="str">
        <f>IF(OR(Table_2[[#This Row],[Weekdaysort]]=6,Table_2[[#This Row],[Weekdaysort]]=7),"Weekend","Weekday")</f>
        <v>Weekday</v>
      </c>
    </row>
    <row r="58" spans="1:19" x14ac:dyDescent="0.45">
      <c r="A58" s="11">
        <v>45359</v>
      </c>
      <c r="B58" s="13">
        <f>YEAR(Table_2[[#This Row],[date]])</f>
        <v>2024</v>
      </c>
      <c r="C58" s="12">
        <v>0.61471120370370369</v>
      </c>
      <c r="D58" s="12">
        <v>0.58333333333333337</v>
      </c>
      <c r="E58" s="12">
        <v>0.625</v>
      </c>
      <c r="F58" t="s">
        <v>1368</v>
      </c>
      <c r="G58">
        <v>14</v>
      </c>
      <c r="H58" t="s">
        <v>4</v>
      </c>
      <c r="I58" t="s">
        <v>53</v>
      </c>
      <c r="J58">
        <v>28.9</v>
      </c>
      <c r="K58" t="s">
        <v>17</v>
      </c>
      <c r="L58" t="s">
        <v>1340</v>
      </c>
      <c r="M58" s="11" t="s">
        <v>1338</v>
      </c>
      <c r="N58" t="s">
        <v>1339</v>
      </c>
      <c r="O58">
        <v>5</v>
      </c>
      <c r="P58">
        <v>3</v>
      </c>
      <c r="Q58" t="str" cm="1">
        <f t="array" ref="Q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 t="str">
        <f>IF(OR(Table_2[[#This Row],[coffee_name]]="Americano",Table_2[[#This Row],[coffee_name]]="Espresso"),"No Milk","Milk-based")</f>
        <v>No Milk</v>
      </c>
      <c r="S58" s="27" t="str">
        <f>IF(OR(Table_2[[#This Row],[Weekdaysort]]=6,Table_2[[#This Row],[Weekdaysort]]=7),"Weekend","Weekday")</f>
        <v>Weekday</v>
      </c>
    </row>
    <row r="59" spans="1:19" x14ac:dyDescent="0.45">
      <c r="A59" s="11">
        <v>45359</v>
      </c>
      <c r="B59" s="13">
        <f>YEAR(Table_2[[#This Row],[date]])</f>
        <v>2024</v>
      </c>
      <c r="C59" s="12">
        <v>0.61540688657407405</v>
      </c>
      <c r="D59" s="12">
        <v>0.58333333333333337</v>
      </c>
      <c r="E59" s="12">
        <v>0.625</v>
      </c>
      <c r="F59" t="s">
        <v>1368</v>
      </c>
      <c r="G59">
        <v>14</v>
      </c>
      <c r="H59" t="s">
        <v>4</v>
      </c>
      <c r="I59" t="s">
        <v>29</v>
      </c>
      <c r="J59">
        <v>33.799999999999997</v>
      </c>
      <c r="K59" t="s">
        <v>20</v>
      </c>
      <c r="L59" t="s">
        <v>1340</v>
      </c>
      <c r="M59" s="11" t="s">
        <v>1338</v>
      </c>
      <c r="N59" t="s">
        <v>1339</v>
      </c>
      <c r="O59">
        <v>5</v>
      </c>
      <c r="P59">
        <v>3</v>
      </c>
      <c r="Q59" t="str" cm="1">
        <f t="array" ref="Q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 t="str">
        <f>IF(OR(Table_2[[#This Row],[coffee_name]]="Americano",Table_2[[#This Row],[coffee_name]]="Espresso"),"No Milk","Milk-based")</f>
        <v>Milk-based</v>
      </c>
      <c r="S59" s="27" t="str">
        <f>IF(OR(Table_2[[#This Row],[Weekdaysort]]=6,Table_2[[#This Row],[Weekdaysort]]=7),"Weekend","Weekday")</f>
        <v>Weekday</v>
      </c>
    </row>
    <row r="60" spans="1:19" x14ac:dyDescent="0.45">
      <c r="A60" s="11">
        <v>45359</v>
      </c>
      <c r="B60" s="13">
        <f>YEAR(Table_2[[#This Row],[date]])</f>
        <v>2024</v>
      </c>
      <c r="C60" s="12">
        <v>0.79017883101851849</v>
      </c>
      <c r="D60" s="12">
        <v>0.75</v>
      </c>
      <c r="E60" s="12">
        <v>0.79166666666666663</v>
      </c>
      <c r="F60" t="s">
        <v>1365</v>
      </c>
      <c r="G60">
        <v>18</v>
      </c>
      <c r="H60" t="s">
        <v>4</v>
      </c>
      <c r="I60" t="s">
        <v>56</v>
      </c>
      <c r="J60">
        <v>38.700000000000003</v>
      </c>
      <c r="K60" t="s">
        <v>13</v>
      </c>
      <c r="L60" t="s">
        <v>1341</v>
      </c>
      <c r="M60" s="11" t="s">
        <v>1338</v>
      </c>
      <c r="N60" t="s">
        <v>1339</v>
      </c>
      <c r="O60">
        <v>5</v>
      </c>
      <c r="P60">
        <v>3</v>
      </c>
      <c r="Q60" t="str" cm="1">
        <f t="array" ref="Q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 t="str">
        <f>IF(OR(Table_2[[#This Row],[coffee_name]]="Americano",Table_2[[#This Row],[coffee_name]]="Espresso"),"No Milk","Milk-based")</f>
        <v>Milk-based</v>
      </c>
      <c r="S60" s="27" t="str">
        <f>IF(OR(Table_2[[#This Row],[Weekdaysort]]=6,Table_2[[#This Row],[Weekdaysort]]=7),"Weekend","Weekday")</f>
        <v>Weekday</v>
      </c>
    </row>
    <row r="61" spans="1:19" x14ac:dyDescent="0.45">
      <c r="A61" s="11">
        <v>45359</v>
      </c>
      <c r="B61" s="13">
        <f>YEAR(Table_2[[#This Row],[date]])</f>
        <v>2024</v>
      </c>
      <c r="C61" s="12">
        <v>0.79126089120370369</v>
      </c>
      <c r="D61" s="12">
        <v>0.75</v>
      </c>
      <c r="E61" s="12">
        <v>0.79166666666666663</v>
      </c>
      <c r="F61" t="s">
        <v>1365</v>
      </c>
      <c r="G61">
        <v>18</v>
      </c>
      <c r="H61" t="s">
        <v>4</v>
      </c>
      <c r="I61" t="s">
        <v>57</v>
      </c>
      <c r="J61">
        <v>38.700000000000003</v>
      </c>
      <c r="K61" t="s">
        <v>13</v>
      </c>
      <c r="L61" t="s">
        <v>1341</v>
      </c>
      <c r="M61" s="11" t="s">
        <v>1338</v>
      </c>
      <c r="N61" t="s">
        <v>1339</v>
      </c>
      <c r="O61">
        <v>5</v>
      </c>
      <c r="P61">
        <v>3</v>
      </c>
      <c r="Q61" t="str" cm="1">
        <f t="array" ref="Q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 t="str">
        <f>IF(OR(Table_2[[#This Row],[coffee_name]]="Americano",Table_2[[#This Row],[coffee_name]]="Espresso"),"No Milk","Milk-based")</f>
        <v>Milk-based</v>
      </c>
      <c r="S61" s="27" t="str">
        <f>IF(OR(Table_2[[#This Row],[Weekdaysort]]=6,Table_2[[#This Row],[Weekdaysort]]=7),"Weekend","Weekday")</f>
        <v>Weekday</v>
      </c>
    </row>
    <row r="62" spans="1:19" x14ac:dyDescent="0.45">
      <c r="A62" s="11">
        <v>45360</v>
      </c>
      <c r="B62" s="13">
        <f>YEAR(Table_2[[#This Row],[date]])</f>
        <v>2024</v>
      </c>
      <c r="C62" s="12">
        <v>0.49279273148148151</v>
      </c>
      <c r="D62" s="12">
        <v>0.45833333333333331</v>
      </c>
      <c r="E62" s="12">
        <v>0.5</v>
      </c>
      <c r="F62" t="s">
        <v>1367</v>
      </c>
      <c r="G62">
        <v>11</v>
      </c>
      <c r="H62" t="s">
        <v>27</v>
      </c>
      <c r="J62">
        <v>40</v>
      </c>
      <c r="K62" t="s">
        <v>15</v>
      </c>
      <c r="L62" t="s">
        <v>1337</v>
      </c>
      <c r="M62" s="11" t="s">
        <v>1342</v>
      </c>
      <c r="N62" t="s">
        <v>1339</v>
      </c>
      <c r="O62">
        <v>6</v>
      </c>
      <c r="P62">
        <v>3</v>
      </c>
      <c r="Q62" t="str" cm="1">
        <f t="array" ref="Q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 t="str">
        <f>IF(OR(Table_2[[#This Row],[coffee_name]]="Americano",Table_2[[#This Row],[coffee_name]]="Espresso"),"No Milk","Milk-based")</f>
        <v>Milk-based</v>
      </c>
      <c r="S62" s="27" t="str">
        <f>IF(OR(Table_2[[#This Row],[Weekdaysort]]=6,Table_2[[#This Row],[Weekdaysort]]=7),"Weekend","Weekday")</f>
        <v>Weekend</v>
      </c>
    </row>
    <row r="63" spans="1:19" x14ac:dyDescent="0.45">
      <c r="A63" s="11">
        <v>45360</v>
      </c>
      <c r="B63" s="13">
        <f>YEAR(Table_2[[#This Row],[date]])</f>
        <v>2024</v>
      </c>
      <c r="C63" s="12">
        <v>0.50365230324074073</v>
      </c>
      <c r="D63" s="12">
        <v>0.5</v>
      </c>
      <c r="E63" s="12">
        <v>0.54166666666666663</v>
      </c>
      <c r="F63" t="s">
        <v>1361</v>
      </c>
      <c r="G63">
        <v>12</v>
      </c>
      <c r="H63" t="s">
        <v>4</v>
      </c>
      <c r="I63" t="s">
        <v>58</v>
      </c>
      <c r="J63">
        <v>24</v>
      </c>
      <c r="K63" t="s">
        <v>41</v>
      </c>
      <c r="L63" t="s">
        <v>1340</v>
      </c>
      <c r="M63" s="11" t="s">
        <v>1342</v>
      </c>
      <c r="N63" t="s">
        <v>1339</v>
      </c>
      <c r="O63">
        <v>6</v>
      </c>
      <c r="P63">
        <v>3</v>
      </c>
      <c r="Q63" t="str" cm="1">
        <f t="array" ref="Q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 t="str">
        <f>IF(OR(Table_2[[#This Row],[coffee_name]]="Americano",Table_2[[#This Row],[coffee_name]]="Espresso"),"No Milk","Milk-based")</f>
        <v>No Milk</v>
      </c>
      <c r="S63" s="27" t="str">
        <f>IF(OR(Table_2[[#This Row],[Weekdaysort]]=6,Table_2[[#This Row],[Weekdaysort]]=7),"Weekend","Weekday")</f>
        <v>Weekend</v>
      </c>
    </row>
    <row r="64" spans="1:19" x14ac:dyDescent="0.45">
      <c r="A64" s="11">
        <v>45360</v>
      </c>
      <c r="B64" s="13">
        <f>YEAR(Table_2[[#This Row],[date]])</f>
        <v>2024</v>
      </c>
      <c r="C64" s="12">
        <v>0.50530410879629628</v>
      </c>
      <c r="D64" s="12">
        <v>0.5</v>
      </c>
      <c r="E64" s="12">
        <v>0.54166666666666663</v>
      </c>
      <c r="F64" t="s">
        <v>1361</v>
      </c>
      <c r="G64">
        <v>12</v>
      </c>
      <c r="H64" t="s">
        <v>4</v>
      </c>
      <c r="I64" t="s">
        <v>59</v>
      </c>
      <c r="J64">
        <v>28.9</v>
      </c>
      <c r="K64" t="s">
        <v>17</v>
      </c>
      <c r="L64" t="s">
        <v>1340</v>
      </c>
      <c r="M64" s="11" t="s">
        <v>1342</v>
      </c>
      <c r="N64" t="s">
        <v>1339</v>
      </c>
      <c r="O64">
        <v>6</v>
      </c>
      <c r="P64">
        <v>3</v>
      </c>
      <c r="Q64" t="str" cm="1">
        <f t="array" ref="Q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 t="str">
        <f>IF(OR(Table_2[[#This Row],[coffee_name]]="Americano",Table_2[[#This Row],[coffee_name]]="Espresso"),"No Milk","Milk-based")</f>
        <v>No Milk</v>
      </c>
      <c r="S64" s="27" t="str">
        <f>IF(OR(Table_2[[#This Row],[Weekdaysort]]=6,Table_2[[#This Row],[Weekdaysort]]=7),"Weekend","Weekday")</f>
        <v>Weekend</v>
      </c>
    </row>
    <row r="65" spans="1:19" x14ac:dyDescent="0.45">
      <c r="A65" s="11">
        <v>45360</v>
      </c>
      <c r="B65" s="13">
        <f>YEAR(Table_2[[#This Row],[date]])</f>
        <v>2024</v>
      </c>
      <c r="C65" s="12">
        <v>0.50680224537037033</v>
      </c>
      <c r="D65" s="12">
        <v>0.5</v>
      </c>
      <c r="E65" s="12">
        <v>0.54166666666666663</v>
      </c>
      <c r="F65" t="s">
        <v>1361</v>
      </c>
      <c r="G65">
        <v>12</v>
      </c>
      <c r="H65" t="s">
        <v>4</v>
      </c>
      <c r="I65" t="s">
        <v>29</v>
      </c>
      <c r="J65">
        <v>38.700000000000003</v>
      </c>
      <c r="K65" t="s">
        <v>49</v>
      </c>
      <c r="L65" t="s">
        <v>1340</v>
      </c>
      <c r="M65" s="11" t="s">
        <v>1342</v>
      </c>
      <c r="N65" t="s">
        <v>1339</v>
      </c>
      <c r="O65">
        <v>6</v>
      </c>
      <c r="P65">
        <v>3</v>
      </c>
      <c r="Q65" t="str" cm="1">
        <f t="array" ref="Q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 t="str">
        <f>IF(OR(Table_2[[#This Row],[coffee_name]]="Americano",Table_2[[#This Row],[coffee_name]]="Espresso"),"No Milk","Milk-based")</f>
        <v>Milk-based</v>
      </c>
      <c r="S65" s="27" t="str">
        <f>IF(OR(Table_2[[#This Row],[Weekdaysort]]=6,Table_2[[#This Row],[Weekdaysort]]=7),"Weekend","Weekday")</f>
        <v>Weekend</v>
      </c>
    </row>
    <row r="66" spans="1:19" x14ac:dyDescent="0.45">
      <c r="A66" s="11">
        <v>45360</v>
      </c>
      <c r="B66" s="13">
        <f>YEAR(Table_2[[#This Row],[date]])</f>
        <v>2024</v>
      </c>
      <c r="C66" s="12">
        <v>0.50906853009259256</v>
      </c>
      <c r="D66" s="12">
        <v>0.5</v>
      </c>
      <c r="E66" s="12">
        <v>0.54166666666666663</v>
      </c>
      <c r="F66" t="s">
        <v>1361</v>
      </c>
      <c r="G66">
        <v>12</v>
      </c>
      <c r="H66" t="s">
        <v>4</v>
      </c>
      <c r="I66" t="s">
        <v>60</v>
      </c>
      <c r="J66">
        <v>28.9</v>
      </c>
      <c r="K66" t="s">
        <v>17</v>
      </c>
      <c r="L66" t="s">
        <v>1340</v>
      </c>
      <c r="M66" s="11" t="s">
        <v>1342</v>
      </c>
      <c r="N66" t="s">
        <v>1339</v>
      </c>
      <c r="O66">
        <v>6</v>
      </c>
      <c r="P66">
        <v>3</v>
      </c>
      <c r="Q66" t="str" cm="1">
        <f t="array" ref="Q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 t="str">
        <f>IF(OR(Table_2[[#This Row],[coffee_name]]="Americano",Table_2[[#This Row],[coffee_name]]="Espresso"),"No Milk","Milk-based")</f>
        <v>No Milk</v>
      </c>
      <c r="S66" s="27" t="str">
        <f>IF(OR(Table_2[[#This Row],[Weekdaysort]]=6,Table_2[[#This Row],[Weekdaysort]]=7),"Weekend","Weekday")</f>
        <v>Weekend</v>
      </c>
    </row>
    <row r="67" spans="1:19" x14ac:dyDescent="0.45">
      <c r="A67" s="11">
        <v>45360</v>
      </c>
      <c r="B67" s="13">
        <f>YEAR(Table_2[[#This Row],[date]])</f>
        <v>2024</v>
      </c>
      <c r="C67" s="12">
        <v>0.51002844907407408</v>
      </c>
      <c r="D67" s="12">
        <v>0.5</v>
      </c>
      <c r="E67" s="12">
        <v>0.54166666666666663</v>
      </c>
      <c r="F67" t="s">
        <v>1361</v>
      </c>
      <c r="G67">
        <v>12</v>
      </c>
      <c r="H67" t="s">
        <v>4</v>
      </c>
      <c r="I67" t="s">
        <v>60</v>
      </c>
      <c r="J67">
        <v>28.9</v>
      </c>
      <c r="K67" t="s">
        <v>17</v>
      </c>
      <c r="L67" t="s">
        <v>1340</v>
      </c>
      <c r="M67" s="11" t="s">
        <v>1342</v>
      </c>
      <c r="N67" t="s">
        <v>1339</v>
      </c>
      <c r="O67">
        <v>6</v>
      </c>
      <c r="P67">
        <v>3</v>
      </c>
      <c r="Q67" t="str" cm="1">
        <f t="array" ref="Q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7" t="str">
        <f>IF(OR(Table_2[[#This Row],[coffee_name]]="Americano",Table_2[[#This Row],[coffee_name]]="Espresso"),"No Milk","Milk-based")</f>
        <v>No Milk</v>
      </c>
      <c r="S67" s="27" t="str">
        <f>IF(OR(Table_2[[#This Row],[Weekdaysort]]=6,Table_2[[#This Row],[Weekdaysort]]=7),"Weekend","Weekday")</f>
        <v>Weekend</v>
      </c>
    </row>
    <row r="68" spans="1:19" x14ac:dyDescent="0.45">
      <c r="A68" s="11">
        <v>45360</v>
      </c>
      <c r="B68" s="13">
        <f>YEAR(Table_2[[#This Row],[date]])</f>
        <v>2024</v>
      </c>
      <c r="C68" s="12">
        <v>0.54817394675925923</v>
      </c>
      <c r="D68" s="12">
        <v>0.54166666666666663</v>
      </c>
      <c r="E68" s="12">
        <v>0.58333333333333337</v>
      </c>
      <c r="F68" t="s">
        <v>1362</v>
      </c>
      <c r="G68">
        <v>13</v>
      </c>
      <c r="H68" t="s">
        <v>4</v>
      </c>
      <c r="I68" t="s">
        <v>61</v>
      </c>
      <c r="J68">
        <v>38.700000000000003</v>
      </c>
      <c r="K68" t="s">
        <v>13</v>
      </c>
      <c r="L68" t="s">
        <v>1340</v>
      </c>
      <c r="M68" s="11" t="s">
        <v>1342</v>
      </c>
      <c r="N68" t="s">
        <v>1339</v>
      </c>
      <c r="O68">
        <v>6</v>
      </c>
      <c r="P68">
        <v>3</v>
      </c>
      <c r="Q68" t="str" cm="1">
        <f t="array" ref="Q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8" t="str">
        <f>IF(OR(Table_2[[#This Row],[coffee_name]]="Americano",Table_2[[#This Row],[coffee_name]]="Espresso"),"No Milk","Milk-based")</f>
        <v>Milk-based</v>
      </c>
      <c r="S68" s="27" t="str">
        <f>IF(OR(Table_2[[#This Row],[Weekdaysort]]=6,Table_2[[#This Row],[Weekdaysort]]=7),"Weekend","Weekday")</f>
        <v>Weekend</v>
      </c>
    </row>
    <row r="69" spans="1:19" x14ac:dyDescent="0.45">
      <c r="A69" s="11">
        <v>45360</v>
      </c>
      <c r="B69" s="13">
        <f>YEAR(Table_2[[#This Row],[date]])</f>
        <v>2024</v>
      </c>
      <c r="C69" s="12">
        <v>0.57021026620370374</v>
      </c>
      <c r="D69" s="12">
        <v>0.54166666666666663</v>
      </c>
      <c r="E69" s="12">
        <v>0.58333333333333337</v>
      </c>
      <c r="F69" t="s">
        <v>1362</v>
      </c>
      <c r="G69">
        <v>13</v>
      </c>
      <c r="H69" t="s">
        <v>4</v>
      </c>
      <c r="I69" t="s">
        <v>62</v>
      </c>
      <c r="J69">
        <v>33.799999999999997</v>
      </c>
      <c r="K69" t="s">
        <v>20</v>
      </c>
      <c r="L69" t="s">
        <v>1340</v>
      </c>
      <c r="M69" s="11" t="s">
        <v>1342</v>
      </c>
      <c r="N69" t="s">
        <v>1339</v>
      </c>
      <c r="O69">
        <v>6</v>
      </c>
      <c r="P69">
        <v>3</v>
      </c>
      <c r="Q69" t="str" cm="1">
        <f t="array" ref="Q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9" t="str">
        <f>IF(OR(Table_2[[#This Row],[coffee_name]]="Americano",Table_2[[#This Row],[coffee_name]]="Espresso"),"No Milk","Milk-based")</f>
        <v>Milk-based</v>
      </c>
      <c r="S69" s="27" t="str">
        <f>IF(OR(Table_2[[#This Row],[Weekdaysort]]=6,Table_2[[#This Row],[Weekdaysort]]=7),"Weekend","Weekday")</f>
        <v>Weekend</v>
      </c>
    </row>
    <row r="70" spans="1:19" x14ac:dyDescent="0.45">
      <c r="A70" s="11">
        <v>45360</v>
      </c>
      <c r="B70" s="13">
        <f>YEAR(Table_2[[#This Row],[date]])</f>
        <v>2024</v>
      </c>
      <c r="C70" s="12">
        <v>0.57859268518518514</v>
      </c>
      <c r="D70" s="12">
        <v>0.54166666666666663</v>
      </c>
      <c r="E70" s="12">
        <v>0.58333333333333337</v>
      </c>
      <c r="F70" t="s">
        <v>1362</v>
      </c>
      <c r="G70">
        <v>13</v>
      </c>
      <c r="H70" t="s">
        <v>4</v>
      </c>
      <c r="I70" t="s">
        <v>63</v>
      </c>
      <c r="J70">
        <v>28.9</v>
      </c>
      <c r="K70" t="s">
        <v>34</v>
      </c>
      <c r="L70" t="s">
        <v>1340</v>
      </c>
      <c r="M70" s="11" t="s">
        <v>1342</v>
      </c>
      <c r="N70" t="s">
        <v>1339</v>
      </c>
      <c r="O70">
        <v>6</v>
      </c>
      <c r="P70">
        <v>3</v>
      </c>
      <c r="Q70" t="str" cm="1">
        <f t="array" ref="Q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0" t="str">
        <f>IF(OR(Table_2[[#This Row],[coffee_name]]="Americano",Table_2[[#This Row],[coffee_name]]="Espresso"),"No Milk","Milk-based")</f>
        <v>Milk-based</v>
      </c>
      <c r="S70" s="27" t="str">
        <f>IF(OR(Table_2[[#This Row],[Weekdaysort]]=6,Table_2[[#This Row],[Weekdaysort]]=7),"Weekend","Weekday")</f>
        <v>Weekend</v>
      </c>
    </row>
    <row r="71" spans="1:19" x14ac:dyDescent="0.45">
      <c r="A71" s="11">
        <v>45360</v>
      </c>
      <c r="B71" s="13">
        <f>YEAR(Table_2[[#This Row],[date]])</f>
        <v>2024</v>
      </c>
      <c r="C71" s="12">
        <v>0.57959291666666668</v>
      </c>
      <c r="D71" s="12">
        <v>0.54166666666666663</v>
      </c>
      <c r="E71" s="12">
        <v>0.58333333333333337</v>
      </c>
      <c r="F71" t="s">
        <v>1362</v>
      </c>
      <c r="G71">
        <v>13</v>
      </c>
      <c r="H71" t="s">
        <v>4</v>
      </c>
      <c r="I71" t="s">
        <v>63</v>
      </c>
      <c r="J71">
        <v>38.700000000000003</v>
      </c>
      <c r="K71" t="s">
        <v>49</v>
      </c>
      <c r="L71" t="s">
        <v>1340</v>
      </c>
      <c r="M71" s="11" t="s">
        <v>1342</v>
      </c>
      <c r="N71" t="s">
        <v>1339</v>
      </c>
      <c r="O71">
        <v>6</v>
      </c>
      <c r="P71">
        <v>3</v>
      </c>
      <c r="Q71" t="str" cm="1">
        <f t="array" ref="Q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1" t="str">
        <f>IF(OR(Table_2[[#This Row],[coffee_name]]="Americano",Table_2[[#This Row],[coffee_name]]="Espresso"),"No Milk","Milk-based")</f>
        <v>Milk-based</v>
      </c>
      <c r="S71" s="27" t="str">
        <f>IF(OR(Table_2[[#This Row],[Weekdaysort]]=6,Table_2[[#This Row],[Weekdaysort]]=7),"Weekend","Weekday")</f>
        <v>Weekend</v>
      </c>
    </row>
    <row r="72" spans="1:19" x14ac:dyDescent="0.45">
      <c r="A72" s="11">
        <v>45360</v>
      </c>
      <c r="B72" s="13">
        <f>YEAR(Table_2[[#This Row],[date]])</f>
        <v>2024</v>
      </c>
      <c r="C72" s="12">
        <v>0.58891005787037032</v>
      </c>
      <c r="D72" s="12">
        <v>0.58333333333333337</v>
      </c>
      <c r="E72" s="12">
        <v>0.625</v>
      </c>
      <c r="F72" t="s">
        <v>1368</v>
      </c>
      <c r="G72">
        <v>14</v>
      </c>
      <c r="H72" t="s">
        <v>4</v>
      </c>
      <c r="I72" t="s">
        <v>25</v>
      </c>
      <c r="J72">
        <v>33.799999999999997</v>
      </c>
      <c r="K72" t="s">
        <v>20</v>
      </c>
      <c r="L72" t="s">
        <v>1340</v>
      </c>
      <c r="M72" s="11" t="s">
        <v>1342</v>
      </c>
      <c r="N72" t="s">
        <v>1339</v>
      </c>
      <c r="O72">
        <v>6</v>
      </c>
      <c r="P72">
        <v>3</v>
      </c>
      <c r="Q72" t="str" cm="1">
        <f t="array" ref="Q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2" t="str">
        <f>IF(OR(Table_2[[#This Row],[coffee_name]]="Americano",Table_2[[#This Row],[coffee_name]]="Espresso"),"No Milk","Milk-based")</f>
        <v>Milk-based</v>
      </c>
      <c r="S72" s="27" t="str">
        <f>IF(OR(Table_2[[#This Row],[Weekdaysort]]=6,Table_2[[#This Row],[Weekdaysort]]=7),"Weekend","Weekday")</f>
        <v>Weekend</v>
      </c>
    </row>
    <row r="73" spans="1:19" x14ac:dyDescent="0.45">
      <c r="A73" s="11">
        <v>45360</v>
      </c>
      <c r="B73" s="13">
        <f>YEAR(Table_2[[#This Row],[date]])</f>
        <v>2024</v>
      </c>
      <c r="C73" s="12">
        <v>0.60200084490740746</v>
      </c>
      <c r="D73" s="12">
        <v>0.58333333333333337</v>
      </c>
      <c r="E73" s="12">
        <v>0.625</v>
      </c>
      <c r="F73" t="s">
        <v>1368</v>
      </c>
      <c r="G73">
        <v>14</v>
      </c>
      <c r="H73" t="s">
        <v>4</v>
      </c>
      <c r="I73" t="s">
        <v>64</v>
      </c>
      <c r="J73">
        <v>38.700000000000003</v>
      </c>
      <c r="K73" t="s">
        <v>15</v>
      </c>
      <c r="L73" t="s">
        <v>1340</v>
      </c>
      <c r="M73" s="11" t="s">
        <v>1342</v>
      </c>
      <c r="N73" t="s">
        <v>1339</v>
      </c>
      <c r="O73">
        <v>6</v>
      </c>
      <c r="P73">
        <v>3</v>
      </c>
      <c r="Q73" t="str" cm="1">
        <f t="array" ref="Q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3" t="str">
        <f>IF(OR(Table_2[[#This Row],[coffee_name]]="Americano",Table_2[[#This Row],[coffee_name]]="Espresso"),"No Milk","Milk-based")</f>
        <v>Milk-based</v>
      </c>
      <c r="S73" s="27" t="str">
        <f>IF(OR(Table_2[[#This Row],[Weekdaysort]]=6,Table_2[[#This Row],[Weekdaysort]]=7),"Weekend","Weekday")</f>
        <v>Weekend</v>
      </c>
    </row>
    <row r="74" spans="1:19" x14ac:dyDescent="0.45">
      <c r="A74" s="11">
        <v>45360</v>
      </c>
      <c r="B74" s="13">
        <f>YEAR(Table_2[[#This Row],[date]])</f>
        <v>2024</v>
      </c>
      <c r="C74" s="12">
        <v>0.80413856481481483</v>
      </c>
      <c r="D74" s="12">
        <v>0.79166666666666663</v>
      </c>
      <c r="E74" s="12">
        <v>0.83333333333333337</v>
      </c>
      <c r="F74" t="s">
        <v>1366</v>
      </c>
      <c r="G74">
        <v>19</v>
      </c>
      <c r="H74" t="s">
        <v>4</v>
      </c>
      <c r="I74" t="s">
        <v>25</v>
      </c>
      <c r="J74">
        <v>38.700000000000003</v>
      </c>
      <c r="K74" t="s">
        <v>49</v>
      </c>
      <c r="L74" t="s">
        <v>1341</v>
      </c>
      <c r="M74" s="11" t="s">
        <v>1342</v>
      </c>
      <c r="N74" t="s">
        <v>1339</v>
      </c>
      <c r="O74">
        <v>6</v>
      </c>
      <c r="P74">
        <v>3</v>
      </c>
      <c r="Q74" t="str" cm="1">
        <f t="array" ref="Q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4" t="str">
        <f>IF(OR(Table_2[[#This Row],[coffee_name]]="Americano",Table_2[[#This Row],[coffee_name]]="Espresso"),"No Milk","Milk-based")</f>
        <v>Milk-based</v>
      </c>
      <c r="S74" s="27" t="str">
        <f>IF(OR(Table_2[[#This Row],[Weekdaysort]]=6,Table_2[[#This Row],[Weekdaysort]]=7),"Weekend","Weekday")</f>
        <v>Weekend</v>
      </c>
    </row>
    <row r="75" spans="1:19" x14ac:dyDescent="0.45">
      <c r="A75" s="11">
        <v>45360</v>
      </c>
      <c r="B75" s="13">
        <f>YEAR(Table_2[[#This Row],[date]])</f>
        <v>2024</v>
      </c>
      <c r="C75" s="12">
        <v>0.80497782407407403</v>
      </c>
      <c r="D75" s="12">
        <v>0.79166666666666663</v>
      </c>
      <c r="E75" s="12">
        <v>0.83333333333333337</v>
      </c>
      <c r="F75" t="s">
        <v>1366</v>
      </c>
      <c r="G75">
        <v>19</v>
      </c>
      <c r="H75" t="s">
        <v>4</v>
      </c>
      <c r="I75" t="s">
        <v>25</v>
      </c>
      <c r="J75">
        <v>38.700000000000003</v>
      </c>
      <c r="K75" t="s">
        <v>15</v>
      </c>
      <c r="L75" t="s">
        <v>1341</v>
      </c>
      <c r="M75" s="11" t="s">
        <v>1342</v>
      </c>
      <c r="N75" t="s">
        <v>1339</v>
      </c>
      <c r="O75">
        <v>6</v>
      </c>
      <c r="P75">
        <v>3</v>
      </c>
      <c r="Q75" t="str" cm="1">
        <f t="array" ref="Q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5" t="str">
        <f>IF(OR(Table_2[[#This Row],[coffee_name]]="Americano",Table_2[[#This Row],[coffee_name]]="Espresso"),"No Milk","Milk-based")</f>
        <v>Milk-based</v>
      </c>
      <c r="S75" s="27" t="str">
        <f>IF(OR(Table_2[[#This Row],[Weekdaysort]]=6,Table_2[[#This Row],[Weekdaysort]]=7),"Weekend","Weekday")</f>
        <v>Weekend</v>
      </c>
    </row>
    <row r="76" spans="1:19" x14ac:dyDescent="0.45">
      <c r="A76" s="11">
        <v>45361</v>
      </c>
      <c r="B76" s="13">
        <f>YEAR(Table_2[[#This Row],[date]])</f>
        <v>2024</v>
      </c>
      <c r="C76" s="12">
        <v>0.32243678240740742</v>
      </c>
      <c r="D76" s="12">
        <v>0.29166666666666669</v>
      </c>
      <c r="E76" s="12">
        <v>0.33333333333333331</v>
      </c>
      <c r="F76" t="s">
        <v>1371</v>
      </c>
      <c r="G76">
        <v>7</v>
      </c>
      <c r="H76" t="s">
        <v>27</v>
      </c>
      <c r="J76">
        <v>30</v>
      </c>
      <c r="K76" t="s">
        <v>17</v>
      </c>
      <c r="L76" t="s">
        <v>1337</v>
      </c>
      <c r="M76" s="11" t="s">
        <v>1343</v>
      </c>
      <c r="N76" t="s">
        <v>1339</v>
      </c>
      <c r="O76">
        <v>7</v>
      </c>
      <c r="P76">
        <v>3</v>
      </c>
      <c r="Q76" t="str" cm="1">
        <f t="array" ref="Q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6" t="str">
        <f>IF(OR(Table_2[[#This Row],[coffee_name]]="Americano",Table_2[[#This Row],[coffee_name]]="Espresso"),"No Milk","Milk-based")</f>
        <v>No Milk</v>
      </c>
      <c r="S76" s="27" t="str">
        <f>IF(OR(Table_2[[#This Row],[Weekdaysort]]=6,Table_2[[#This Row],[Weekdaysort]]=7),"Weekend","Weekday")</f>
        <v>Weekend</v>
      </c>
    </row>
    <row r="77" spans="1:19" x14ac:dyDescent="0.45">
      <c r="A77" s="11">
        <v>45361</v>
      </c>
      <c r="B77" s="13">
        <f>YEAR(Table_2[[#This Row],[date]])</f>
        <v>2024</v>
      </c>
      <c r="C77" s="12">
        <v>0.32325741898148147</v>
      </c>
      <c r="D77" s="12">
        <v>0.29166666666666669</v>
      </c>
      <c r="E77" s="12">
        <v>0.33333333333333331</v>
      </c>
      <c r="F77" t="s">
        <v>1371</v>
      </c>
      <c r="G77">
        <v>7</v>
      </c>
      <c r="H77" t="s">
        <v>27</v>
      </c>
      <c r="J77">
        <v>35</v>
      </c>
      <c r="K77" t="s">
        <v>20</v>
      </c>
      <c r="L77" t="s">
        <v>1337</v>
      </c>
      <c r="M77" s="11" t="s">
        <v>1343</v>
      </c>
      <c r="N77" t="s">
        <v>1339</v>
      </c>
      <c r="O77">
        <v>7</v>
      </c>
      <c r="P77">
        <v>3</v>
      </c>
      <c r="Q77" t="str" cm="1">
        <f t="array" ref="Q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7" t="str">
        <f>IF(OR(Table_2[[#This Row],[coffee_name]]="Americano",Table_2[[#This Row],[coffee_name]]="Espresso"),"No Milk","Milk-based")</f>
        <v>Milk-based</v>
      </c>
      <c r="S77" s="27" t="str">
        <f>IF(OR(Table_2[[#This Row],[Weekdaysort]]=6,Table_2[[#This Row],[Weekdaysort]]=7),"Weekend","Weekday")</f>
        <v>Weekend</v>
      </c>
    </row>
    <row r="78" spans="1:19" x14ac:dyDescent="0.45">
      <c r="A78" s="11">
        <v>45361</v>
      </c>
      <c r="B78" s="13">
        <f>YEAR(Table_2[[#This Row],[date]])</f>
        <v>2024</v>
      </c>
      <c r="C78" s="12">
        <v>0.4208675925925926</v>
      </c>
      <c r="D78" s="12">
        <v>0.41666666666666669</v>
      </c>
      <c r="E78" s="12">
        <v>0.45833333333333331</v>
      </c>
      <c r="F78" t="s">
        <v>1360</v>
      </c>
      <c r="G78">
        <v>10</v>
      </c>
      <c r="H78" t="s">
        <v>27</v>
      </c>
      <c r="J78">
        <v>40</v>
      </c>
      <c r="K78" t="s">
        <v>13</v>
      </c>
      <c r="L78" t="s">
        <v>1337</v>
      </c>
      <c r="M78" s="11" t="s">
        <v>1343</v>
      </c>
      <c r="N78" t="s">
        <v>1339</v>
      </c>
      <c r="O78">
        <v>7</v>
      </c>
      <c r="P78">
        <v>3</v>
      </c>
      <c r="Q78" t="str" cm="1">
        <f t="array" ref="Q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8" t="str">
        <f>IF(OR(Table_2[[#This Row],[coffee_name]]="Americano",Table_2[[#This Row],[coffee_name]]="Espresso"),"No Milk","Milk-based")</f>
        <v>Milk-based</v>
      </c>
      <c r="S78" s="27" t="str">
        <f>IF(OR(Table_2[[#This Row],[Weekdaysort]]=6,Table_2[[#This Row],[Weekdaysort]]=7),"Weekend","Weekday")</f>
        <v>Weekend</v>
      </c>
    </row>
    <row r="79" spans="1:19" x14ac:dyDescent="0.45">
      <c r="A79" s="11">
        <v>45361</v>
      </c>
      <c r="B79" s="13">
        <f>YEAR(Table_2[[#This Row],[date]])</f>
        <v>2024</v>
      </c>
      <c r="C79" s="12">
        <v>0.47176810185185186</v>
      </c>
      <c r="D79" s="12">
        <v>0.45833333333333331</v>
      </c>
      <c r="E79" s="12">
        <v>0.5</v>
      </c>
      <c r="F79" t="s">
        <v>1367</v>
      </c>
      <c r="G79">
        <v>11</v>
      </c>
      <c r="H79" t="s">
        <v>4</v>
      </c>
      <c r="I79" t="s">
        <v>65</v>
      </c>
      <c r="J79">
        <v>24</v>
      </c>
      <c r="K79" t="s">
        <v>41</v>
      </c>
      <c r="L79" t="s">
        <v>1337</v>
      </c>
      <c r="M79" s="11" t="s">
        <v>1343</v>
      </c>
      <c r="N79" t="s">
        <v>1339</v>
      </c>
      <c r="O79">
        <v>7</v>
      </c>
      <c r="P79">
        <v>3</v>
      </c>
      <c r="Q79" t="str" cm="1">
        <f t="array" ref="Q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79" t="str">
        <f>IF(OR(Table_2[[#This Row],[coffee_name]]="Americano",Table_2[[#This Row],[coffee_name]]="Espresso"),"No Milk","Milk-based")</f>
        <v>No Milk</v>
      </c>
      <c r="S79" s="27" t="str">
        <f>IF(OR(Table_2[[#This Row],[Weekdaysort]]=6,Table_2[[#This Row],[Weekdaysort]]=7),"Weekend","Weekday")</f>
        <v>Weekend</v>
      </c>
    </row>
    <row r="80" spans="1:19" x14ac:dyDescent="0.45">
      <c r="A80" s="11">
        <v>45361</v>
      </c>
      <c r="B80" s="13">
        <f>YEAR(Table_2[[#This Row],[date]])</f>
        <v>2024</v>
      </c>
      <c r="C80" s="12">
        <v>0.74378527777777781</v>
      </c>
      <c r="D80" s="12">
        <v>0.70833333333333337</v>
      </c>
      <c r="E80" s="12">
        <v>0.75</v>
      </c>
      <c r="F80" t="s">
        <v>1369</v>
      </c>
      <c r="G80">
        <v>17</v>
      </c>
      <c r="H80" t="s">
        <v>27</v>
      </c>
      <c r="J80">
        <v>35</v>
      </c>
      <c r="K80" t="s">
        <v>20</v>
      </c>
      <c r="L80" t="s">
        <v>1341</v>
      </c>
      <c r="M80" s="11" t="s">
        <v>1343</v>
      </c>
      <c r="N80" t="s">
        <v>1339</v>
      </c>
      <c r="O80">
        <v>7</v>
      </c>
      <c r="P80">
        <v>3</v>
      </c>
      <c r="Q80" t="str" cm="1">
        <f t="array" ref="Q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0" t="str">
        <f>IF(OR(Table_2[[#This Row],[coffee_name]]="Americano",Table_2[[#This Row],[coffee_name]]="Espresso"),"No Milk","Milk-based")</f>
        <v>Milk-based</v>
      </c>
      <c r="S80" s="27" t="str">
        <f>IF(OR(Table_2[[#This Row],[Weekdaysort]]=6,Table_2[[#This Row],[Weekdaysort]]=7),"Weekend","Weekday")</f>
        <v>Weekend</v>
      </c>
    </row>
    <row r="81" spans="1:19" x14ac:dyDescent="0.45">
      <c r="A81" s="11">
        <v>45361</v>
      </c>
      <c r="B81" s="13">
        <f>YEAR(Table_2[[#This Row],[date]])</f>
        <v>2024</v>
      </c>
      <c r="C81" s="12">
        <v>0.81528331018518518</v>
      </c>
      <c r="D81" s="12">
        <v>0.79166666666666663</v>
      </c>
      <c r="E81" s="12">
        <v>0.83333333333333337</v>
      </c>
      <c r="F81" t="s">
        <v>1366</v>
      </c>
      <c r="G81">
        <v>19</v>
      </c>
      <c r="H81" t="s">
        <v>4</v>
      </c>
      <c r="I81" t="s">
        <v>66</v>
      </c>
      <c r="J81">
        <v>38.700000000000003</v>
      </c>
      <c r="K81" t="s">
        <v>13</v>
      </c>
      <c r="L81" t="s">
        <v>1341</v>
      </c>
      <c r="M81" s="11" t="s">
        <v>1343</v>
      </c>
      <c r="N81" t="s">
        <v>1339</v>
      </c>
      <c r="O81">
        <v>7</v>
      </c>
      <c r="P81">
        <v>3</v>
      </c>
      <c r="Q81" t="str" cm="1">
        <f t="array" ref="Q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1" t="str">
        <f>IF(OR(Table_2[[#This Row],[coffee_name]]="Americano",Table_2[[#This Row],[coffee_name]]="Espresso"),"No Milk","Milk-based")</f>
        <v>Milk-based</v>
      </c>
      <c r="S81" s="27" t="str">
        <f>IF(OR(Table_2[[#This Row],[Weekdaysort]]=6,Table_2[[#This Row],[Weekdaysort]]=7),"Weekend","Weekday")</f>
        <v>Weekend</v>
      </c>
    </row>
    <row r="82" spans="1:19" x14ac:dyDescent="0.45">
      <c r="A82" s="11">
        <v>45361</v>
      </c>
      <c r="B82" s="13">
        <f>YEAR(Table_2[[#This Row],[date]])</f>
        <v>2024</v>
      </c>
      <c r="C82" s="12">
        <v>0.81660546296296299</v>
      </c>
      <c r="D82" s="12">
        <v>0.79166666666666663</v>
      </c>
      <c r="E82" s="12">
        <v>0.83333333333333337</v>
      </c>
      <c r="F82" t="s">
        <v>1366</v>
      </c>
      <c r="G82">
        <v>19</v>
      </c>
      <c r="H82" t="s">
        <v>4</v>
      </c>
      <c r="I82" t="s">
        <v>66</v>
      </c>
      <c r="J82">
        <v>28.9</v>
      </c>
      <c r="K82" t="s">
        <v>34</v>
      </c>
      <c r="L82" t="s">
        <v>1341</v>
      </c>
      <c r="M82" s="11" t="s">
        <v>1343</v>
      </c>
      <c r="N82" t="s">
        <v>1339</v>
      </c>
      <c r="O82">
        <v>7</v>
      </c>
      <c r="P82">
        <v>3</v>
      </c>
      <c r="Q82" t="str" cm="1">
        <f t="array" ref="Q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2" t="str">
        <f>IF(OR(Table_2[[#This Row],[coffee_name]]="Americano",Table_2[[#This Row],[coffee_name]]="Espresso"),"No Milk","Milk-based")</f>
        <v>Milk-based</v>
      </c>
      <c r="S82" s="27" t="str">
        <f>IF(OR(Table_2[[#This Row],[Weekdaysort]]=6,Table_2[[#This Row],[Weekdaysort]]=7),"Weekend","Weekday")</f>
        <v>Weekend</v>
      </c>
    </row>
    <row r="83" spans="1:19" x14ac:dyDescent="0.45">
      <c r="A83" s="11">
        <v>45362</v>
      </c>
      <c r="B83" s="13">
        <f>YEAR(Table_2[[#This Row],[date]])</f>
        <v>2024</v>
      </c>
      <c r="C83" s="12">
        <v>0.42970745370370372</v>
      </c>
      <c r="D83" s="12">
        <v>0.41666666666666669</v>
      </c>
      <c r="E83" s="12">
        <v>0.45833333333333331</v>
      </c>
      <c r="F83" t="s">
        <v>1360</v>
      </c>
      <c r="G83">
        <v>10</v>
      </c>
      <c r="H83" t="s">
        <v>27</v>
      </c>
      <c r="J83">
        <v>40</v>
      </c>
      <c r="K83" t="s">
        <v>13</v>
      </c>
      <c r="L83" t="s">
        <v>1337</v>
      </c>
      <c r="M83" s="11" t="s">
        <v>1344</v>
      </c>
      <c r="N83" t="s">
        <v>1339</v>
      </c>
      <c r="O83">
        <v>1</v>
      </c>
      <c r="P83">
        <v>3</v>
      </c>
      <c r="Q83" t="str" cm="1">
        <f t="array" ref="Q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3" t="str">
        <f>IF(OR(Table_2[[#This Row],[coffee_name]]="Americano",Table_2[[#This Row],[coffee_name]]="Espresso"),"No Milk","Milk-based")</f>
        <v>Milk-based</v>
      </c>
      <c r="S83" s="27" t="str">
        <f>IF(OR(Table_2[[#This Row],[Weekdaysort]]=6,Table_2[[#This Row],[Weekdaysort]]=7),"Weekend","Weekday")</f>
        <v>Weekday</v>
      </c>
    </row>
    <row r="84" spans="1:19" x14ac:dyDescent="0.45">
      <c r="A84" s="11">
        <v>45362</v>
      </c>
      <c r="B84" s="13">
        <f>YEAR(Table_2[[#This Row],[date]])</f>
        <v>2024</v>
      </c>
      <c r="C84" s="12">
        <v>0.47517386574074072</v>
      </c>
      <c r="D84" s="12">
        <v>0.45833333333333331</v>
      </c>
      <c r="E84" s="12">
        <v>0.5</v>
      </c>
      <c r="F84" t="s">
        <v>1367</v>
      </c>
      <c r="G84">
        <v>11</v>
      </c>
      <c r="H84" t="s">
        <v>27</v>
      </c>
      <c r="J84">
        <v>40</v>
      </c>
      <c r="K84" t="s">
        <v>49</v>
      </c>
      <c r="L84" t="s">
        <v>1337</v>
      </c>
      <c r="M84" s="11" t="s">
        <v>1344</v>
      </c>
      <c r="N84" t="s">
        <v>1339</v>
      </c>
      <c r="O84">
        <v>1</v>
      </c>
      <c r="P84">
        <v>3</v>
      </c>
      <c r="Q84" t="str" cm="1">
        <f t="array" ref="Q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4" t="str">
        <f>IF(OR(Table_2[[#This Row],[coffee_name]]="Americano",Table_2[[#This Row],[coffee_name]]="Espresso"),"No Milk","Milk-based")</f>
        <v>Milk-based</v>
      </c>
      <c r="S84" s="27" t="str">
        <f>IF(OR(Table_2[[#This Row],[Weekdaysort]]=6,Table_2[[#This Row],[Weekdaysort]]=7),"Weekend","Weekday")</f>
        <v>Weekday</v>
      </c>
    </row>
    <row r="85" spans="1:19" x14ac:dyDescent="0.45">
      <c r="A85" s="11">
        <v>45362</v>
      </c>
      <c r="B85" s="13">
        <f>YEAR(Table_2[[#This Row],[date]])</f>
        <v>2024</v>
      </c>
      <c r="C85" s="12">
        <v>0.47559681712962965</v>
      </c>
      <c r="D85" s="12">
        <v>0.45833333333333331</v>
      </c>
      <c r="E85" s="12">
        <v>0.5</v>
      </c>
      <c r="F85" t="s">
        <v>1367</v>
      </c>
      <c r="G85">
        <v>11</v>
      </c>
      <c r="H85" t="s">
        <v>27</v>
      </c>
      <c r="J85">
        <v>30</v>
      </c>
      <c r="K85" t="s">
        <v>34</v>
      </c>
      <c r="L85" t="s">
        <v>1337</v>
      </c>
      <c r="M85" s="11" t="s">
        <v>1344</v>
      </c>
      <c r="N85" t="s">
        <v>1339</v>
      </c>
      <c r="O85">
        <v>1</v>
      </c>
      <c r="P85">
        <v>3</v>
      </c>
      <c r="Q85" t="str" cm="1">
        <f t="array" ref="Q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5" t="str">
        <f>IF(OR(Table_2[[#This Row],[coffee_name]]="Americano",Table_2[[#This Row],[coffee_name]]="Espresso"),"No Milk","Milk-based")</f>
        <v>Milk-based</v>
      </c>
      <c r="S85" s="27" t="str">
        <f>IF(OR(Table_2[[#This Row],[Weekdaysort]]=6,Table_2[[#This Row],[Weekdaysort]]=7),"Weekend","Weekday")</f>
        <v>Weekday</v>
      </c>
    </row>
    <row r="86" spans="1:19" x14ac:dyDescent="0.45">
      <c r="A86" s="11">
        <v>45362</v>
      </c>
      <c r="B86" s="13">
        <f>YEAR(Table_2[[#This Row],[date]])</f>
        <v>2024</v>
      </c>
      <c r="C86" s="12">
        <v>0.47690070601851853</v>
      </c>
      <c r="D86" s="12">
        <v>0.45833333333333331</v>
      </c>
      <c r="E86" s="12">
        <v>0.5</v>
      </c>
      <c r="F86" t="s">
        <v>1367</v>
      </c>
      <c r="G86">
        <v>11</v>
      </c>
      <c r="H86" t="s">
        <v>27</v>
      </c>
      <c r="J86">
        <v>30</v>
      </c>
      <c r="K86" t="s">
        <v>17</v>
      </c>
      <c r="L86" t="s">
        <v>1337</v>
      </c>
      <c r="M86" s="11" t="s">
        <v>1344</v>
      </c>
      <c r="N86" t="s">
        <v>1339</v>
      </c>
      <c r="O86">
        <v>1</v>
      </c>
      <c r="P86">
        <v>3</v>
      </c>
      <c r="Q86" t="str" cm="1">
        <f t="array" ref="Q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6" t="str">
        <f>IF(OR(Table_2[[#This Row],[coffee_name]]="Americano",Table_2[[#This Row],[coffee_name]]="Espresso"),"No Milk","Milk-based")</f>
        <v>No Milk</v>
      </c>
      <c r="S86" s="27" t="str">
        <f>IF(OR(Table_2[[#This Row],[Weekdaysort]]=6,Table_2[[#This Row],[Weekdaysort]]=7),"Weekend","Weekday")</f>
        <v>Weekday</v>
      </c>
    </row>
    <row r="87" spans="1:19" x14ac:dyDescent="0.45">
      <c r="A87" s="11">
        <v>45362</v>
      </c>
      <c r="B87" s="13">
        <f>YEAR(Table_2[[#This Row],[date]])</f>
        <v>2024</v>
      </c>
      <c r="C87" s="12">
        <v>0.48123589120370369</v>
      </c>
      <c r="D87" s="12">
        <v>0.45833333333333331</v>
      </c>
      <c r="E87" s="12">
        <v>0.5</v>
      </c>
      <c r="F87" t="s">
        <v>1367</v>
      </c>
      <c r="G87">
        <v>11</v>
      </c>
      <c r="H87" t="s">
        <v>4</v>
      </c>
      <c r="I87" t="s">
        <v>55</v>
      </c>
      <c r="J87">
        <v>38.700000000000003</v>
      </c>
      <c r="K87" t="s">
        <v>49</v>
      </c>
      <c r="L87" t="s">
        <v>1337</v>
      </c>
      <c r="M87" s="11" t="s">
        <v>1344</v>
      </c>
      <c r="N87" t="s">
        <v>1339</v>
      </c>
      <c r="O87">
        <v>1</v>
      </c>
      <c r="P87">
        <v>3</v>
      </c>
      <c r="Q87" t="str" cm="1">
        <f t="array" ref="Q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7" t="str">
        <f>IF(OR(Table_2[[#This Row],[coffee_name]]="Americano",Table_2[[#This Row],[coffee_name]]="Espresso"),"No Milk","Milk-based")</f>
        <v>Milk-based</v>
      </c>
      <c r="S87" s="27" t="str">
        <f>IF(OR(Table_2[[#This Row],[Weekdaysort]]=6,Table_2[[#This Row],[Weekdaysort]]=7),"Weekend","Weekday")</f>
        <v>Weekday</v>
      </c>
    </row>
    <row r="88" spans="1:19" x14ac:dyDescent="0.45">
      <c r="A88" s="11">
        <v>45362</v>
      </c>
      <c r="B88" s="13">
        <f>YEAR(Table_2[[#This Row],[date]])</f>
        <v>2024</v>
      </c>
      <c r="C88" s="12">
        <v>0.68363890046296294</v>
      </c>
      <c r="D88" s="12">
        <v>0.66666666666666663</v>
      </c>
      <c r="E88" s="12">
        <v>0.70833333333333337</v>
      </c>
      <c r="F88" t="s">
        <v>1364</v>
      </c>
      <c r="G88">
        <v>16</v>
      </c>
      <c r="H88" t="s">
        <v>4</v>
      </c>
      <c r="I88" t="s">
        <v>67</v>
      </c>
      <c r="J88">
        <v>28.9</v>
      </c>
      <c r="K88" t="s">
        <v>17</v>
      </c>
      <c r="L88" t="s">
        <v>1340</v>
      </c>
      <c r="M88" s="11" t="s">
        <v>1344</v>
      </c>
      <c r="N88" t="s">
        <v>1339</v>
      </c>
      <c r="O88">
        <v>1</v>
      </c>
      <c r="P88">
        <v>3</v>
      </c>
      <c r="Q88" t="str" cm="1">
        <f t="array" ref="Q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8" t="str">
        <f>IF(OR(Table_2[[#This Row],[coffee_name]]="Americano",Table_2[[#This Row],[coffee_name]]="Espresso"),"No Milk","Milk-based")</f>
        <v>No Milk</v>
      </c>
      <c r="S88" s="27" t="str">
        <f>IF(OR(Table_2[[#This Row],[Weekdaysort]]=6,Table_2[[#This Row],[Weekdaysort]]=7),"Weekend","Weekday")</f>
        <v>Weekday</v>
      </c>
    </row>
    <row r="89" spans="1:19" x14ac:dyDescent="0.45">
      <c r="A89" s="11">
        <v>45362</v>
      </c>
      <c r="B89" s="13">
        <f>YEAR(Table_2[[#This Row],[date]])</f>
        <v>2024</v>
      </c>
      <c r="C89" s="12">
        <v>0.68455629629629633</v>
      </c>
      <c r="D89" s="12">
        <v>0.66666666666666663</v>
      </c>
      <c r="E89" s="12">
        <v>0.70833333333333337</v>
      </c>
      <c r="F89" t="s">
        <v>1364</v>
      </c>
      <c r="G89">
        <v>16</v>
      </c>
      <c r="H89" t="s">
        <v>4</v>
      </c>
      <c r="I89" t="s">
        <v>67</v>
      </c>
      <c r="J89">
        <v>38.700000000000003</v>
      </c>
      <c r="K89" t="s">
        <v>13</v>
      </c>
      <c r="L89" t="s">
        <v>1340</v>
      </c>
      <c r="M89" s="11" t="s">
        <v>1344</v>
      </c>
      <c r="N89" t="s">
        <v>1339</v>
      </c>
      <c r="O89">
        <v>1</v>
      </c>
      <c r="P89">
        <v>3</v>
      </c>
      <c r="Q89" t="str" cm="1">
        <f t="array" ref="Q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89" t="str">
        <f>IF(OR(Table_2[[#This Row],[coffee_name]]="Americano",Table_2[[#This Row],[coffee_name]]="Espresso"),"No Milk","Milk-based")</f>
        <v>Milk-based</v>
      </c>
      <c r="S89" s="27" t="str">
        <f>IF(OR(Table_2[[#This Row],[Weekdaysort]]=6,Table_2[[#This Row],[Weekdaysort]]=7),"Weekend","Weekday")</f>
        <v>Weekday</v>
      </c>
    </row>
    <row r="90" spans="1:19" x14ac:dyDescent="0.45">
      <c r="A90" s="11">
        <v>45362</v>
      </c>
      <c r="B90" s="13">
        <f>YEAR(Table_2[[#This Row],[date]])</f>
        <v>2024</v>
      </c>
      <c r="C90" s="12">
        <v>0.7019630555555556</v>
      </c>
      <c r="D90" s="12">
        <v>0.66666666666666663</v>
      </c>
      <c r="E90" s="12">
        <v>0.70833333333333337</v>
      </c>
      <c r="F90" t="s">
        <v>1364</v>
      </c>
      <c r="G90">
        <v>16</v>
      </c>
      <c r="H90" t="s">
        <v>4</v>
      </c>
      <c r="I90" t="s">
        <v>68</v>
      </c>
      <c r="J90">
        <v>28.9</v>
      </c>
      <c r="K90" t="s">
        <v>34</v>
      </c>
      <c r="L90" t="s">
        <v>1340</v>
      </c>
      <c r="M90" s="11" t="s">
        <v>1344</v>
      </c>
      <c r="N90" t="s">
        <v>1339</v>
      </c>
      <c r="O90">
        <v>1</v>
      </c>
      <c r="P90">
        <v>3</v>
      </c>
      <c r="Q90" t="str" cm="1">
        <f t="array" ref="Q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0" t="str">
        <f>IF(OR(Table_2[[#This Row],[coffee_name]]="Americano",Table_2[[#This Row],[coffee_name]]="Espresso"),"No Milk","Milk-based")</f>
        <v>Milk-based</v>
      </c>
      <c r="S90" s="27" t="str">
        <f>IF(OR(Table_2[[#This Row],[Weekdaysort]]=6,Table_2[[#This Row],[Weekdaysort]]=7),"Weekend","Weekday")</f>
        <v>Weekday</v>
      </c>
    </row>
    <row r="91" spans="1:19" x14ac:dyDescent="0.45">
      <c r="A91" s="11">
        <v>45363</v>
      </c>
      <c r="B91" s="13">
        <f>YEAR(Table_2[[#This Row],[date]])</f>
        <v>2024</v>
      </c>
      <c r="C91" s="12">
        <v>0.42708677083333335</v>
      </c>
      <c r="D91" s="12">
        <v>0.41666666666666669</v>
      </c>
      <c r="E91" s="12">
        <v>0.45833333333333331</v>
      </c>
      <c r="F91" t="s">
        <v>1360</v>
      </c>
      <c r="G91">
        <v>10</v>
      </c>
      <c r="H91" t="s">
        <v>27</v>
      </c>
      <c r="J91">
        <v>40</v>
      </c>
      <c r="K91" t="s">
        <v>13</v>
      </c>
      <c r="L91" t="s">
        <v>1337</v>
      </c>
      <c r="M91" s="11" t="s">
        <v>1345</v>
      </c>
      <c r="N91" t="s">
        <v>1339</v>
      </c>
      <c r="O91">
        <v>2</v>
      </c>
      <c r="P91">
        <v>3</v>
      </c>
      <c r="Q91" t="str" cm="1">
        <f t="array" ref="Q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1" t="str">
        <f>IF(OR(Table_2[[#This Row],[coffee_name]]="Americano",Table_2[[#This Row],[coffee_name]]="Espresso"),"No Milk","Milk-based")</f>
        <v>Milk-based</v>
      </c>
      <c r="S91" s="27" t="str">
        <f>IF(OR(Table_2[[#This Row],[Weekdaysort]]=6,Table_2[[#This Row],[Weekdaysort]]=7),"Weekend","Weekday")</f>
        <v>Weekday</v>
      </c>
    </row>
    <row r="92" spans="1:19" x14ac:dyDescent="0.45">
      <c r="A92" s="11">
        <v>45363</v>
      </c>
      <c r="B92" s="13">
        <f>YEAR(Table_2[[#This Row],[date]])</f>
        <v>2024</v>
      </c>
      <c r="C92" s="12">
        <v>0.42748313657407405</v>
      </c>
      <c r="D92" s="12">
        <v>0.41666666666666669</v>
      </c>
      <c r="E92" s="12">
        <v>0.45833333333333331</v>
      </c>
      <c r="F92" t="s">
        <v>1360</v>
      </c>
      <c r="G92">
        <v>10</v>
      </c>
      <c r="H92" t="s">
        <v>4</v>
      </c>
      <c r="I92" t="s">
        <v>53</v>
      </c>
      <c r="J92">
        <v>28.9</v>
      </c>
      <c r="K92" t="s">
        <v>17</v>
      </c>
      <c r="L92" t="s">
        <v>1337</v>
      </c>
      <c r="M92" s="11" t="s">
        <v>1345</v>
      </c>
      <c r="N92" t="s">
        <v>1339</v>
      </c>
      <c r="O92">
        <v>2</v>
      </c>
      <c r="P92">
        <v>3</v>
      </c>
      <c r="Q92" t="str" cm="1">
        <f t="array" ref="Q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2" t="str">
        <f>IF(OR(Table_2[[#This Row],[coffee_name]]="Americano",Table_2[[#This Row],[coffee_name]]="Espresso"),"No Milk","Milk-based")</f>
        <v>No Milk</v>
      </c>
      <c r="S92" s="27" t="str">
        <f>IF(OR(Table_2[[#This Row],[Weekdaysort]]=6,Table_2[[#This Row],[Weekdaysort]]=7),"Weekend","Weekday")</f>
        <v>Weekday</v>
      </c>
    </row>
    <row r="93" spans="1:19" x14ac:dyDescent="0.45">
      <c r="A93" s="11">
        <v>45363</v>
      </c>
      <c r="B93" s="13">
        <f>YEAR(Table_2[[#This Row],[date]])</f>
        <v>2024</v>
      </c>
      <c r="C93" s="12">
        <v>0.42806581018518519</v>
      </c>
      <c r="D93" s="12">
        <v>0.41666666666666669</v>
      </c>
      <c r="E93" s="12">
        <v>0.45833333333333331</v>
      </c>
      <c r="F93" t="s">
        <v>1360</v>
      </c>
      <c r="G93">
        <v>10</v>
      </c>
      <c r="H93" t="s">
        <v>4</v>
      </c>
      <c r="I93" t="s">
        <v>53</v>
      </c>
      <c r="J93">
        <v>28.9</v>
      </c>
      <c r="K93" t="s">
        <v>34</v>
      </c>
      <c r="L93" t="s">
        <v>1337</v>
      </c>
      <c r="M93" s="11" t="s">
        <v>1345</v>
      </c>
      <c r="N93" t="s">
        <v>1339</v>
      </c>
      <c r="O93">
        <v>2</v>
      </c>
      <c r="P93">
        <v>3</v>
      </c>
      <c r="Q93" t="str" cm="1">
        <f t="array" ref="Q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3" t="str">
        <f>IF(OR(Table_2[[#This Row],[coffee_name]]="Americano",Table_2[[#This Row],[coffee_name]]="Espresso"),"No Milk","Milk-based")</f>
        <v>Milk-based</v>
      </c>
      <c r="S93" s="27" t="str">
        <f>IF(OR(Table_2[[#This Row],[Weekdaysort]]=6,Table_2[[#This Row],[Weekdaysort]]=7),"Weekend","Weekday")</f>
        <v>Weekday</v>
      </c>
    </row>
    <row r="94" spans="1:19" x14ac:dyDescent="0.45">
      <c r="A94" s="11">
        <v>45363</v>
      </c>
      <c r="B94" s="13">
        <f>YEAR(Table_2[[#This Row],[date]])</f>
        <v>2024</v>
      </c>
      <c r="C94" s="12">
        <v>0.47275037037037038</v>
      </c>
      <c r="D94" s="12">
        <v>0.45833333333333331</v>
      </c>
      <c r="E94" s="12">
        <v>0.5</v>
      </c>
      <c r="F94" t="s">
        <v>1367</v>
      </c>
      <c r="G94">
        <v>11</v>
      </c>
      <c r="H94" t="s">
        <v>4</v>
      </c>
      <c r="I94" t="s">
        <v>69</v>
      </c>
      <c r="J94">
        <v>38.700000000000003</v>
      </c>
      <c r="K94" t="s">
        <v>15</v>
      </c>
      <c r="L94" t="s">
        <v>1337</v>
      </c>
      <c r="M94" s="11" t="s">
        <v>1345</v>
      </c>
      <c r="N94" t="s">
        <v>1339</v>
      </c>
      <c r="O94">
        <v>2</v>
      </c>
      <c r="P94">
        <v>3</v>
      </c>
      <c r="Q94" t="str" cm="1">
        <f t="array" ref="Q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4" t="str">
        <f>IF(OR(Table_2[[#This Row],[coffee_name]]="Americano",Table_2[[#This Row],[coffee_name]]="Espresso"),"No Milk","Milk-based")</f>
        <v>Milk-based</v>
      </c>
      <c r="S94" s="27" t="str">
        <f>IF(OR(Table_2[[#This Row],[Weekdaysort]]=6,Table_2[[#This Row],[Weekdaysort]]=7),"Weekend","Weekday")</f>
        <v>Weekday</v>
      </c>
    </row>
    <row r="95" spans="1:19" x14ac:dyDescent="0.45">
      <c r="A95" s="11">
        <v>45363</v>
      </c>
      <c r="B95" s="13">
        <f>YEAR(Table_2[[#This Row],[date]])</f>
        <v>2024</v>
      </c>
      <c r="C95" s="12">
        <v>0.53221383101851849</v>
      </c>
      <c r="D95" s="12">
        <v>0.5</v>
      </c>
      <c r="E95" s="12">
        <v>0.54166666666666663</v>
      </c>
      <c r="F95" t="s">
        <v>1361</v>
      </c>
      <c r="G95">
        <v>12</v>
      </c>
      <c r="H95" t="s">
        <v>4</v>
      </c>
      <c r="I95" t="s">
        <v>18</v>
      </c>
      <c r="J95">
        <v>33.799999999999997</v>
      </c>
      <c r="K95" t="s">
        <v>20</v>
      </c>
      <c r="L95" t="s">
        <v>1340</v>
      </c>
      <c r="M95" s="11" t="s">
        <v>1345</v>
      </c>
      <c r="N95" t="s">
        <v>1339</v>
      </c>
      <c r="O95">
        <v>2</v>
      </c>
      <c r="P95">
        <v>3</v>
      </c>
      <c r="Q95" t="str" cm="1">
        <f t="array" ref="Q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5" t="str">
        <f>IF(OR(Table_2[[#This Row],[coffee_name]]="Americano",Table_2[[#This Row],[coffee_name]]="Espresso"),"No Milk","Milk-based")</f>
        <v>Milk-based</v>
      </c>
      <c r="S95" s="27" t="str">
        <f>IF(OR(Table_2[[#This Row],[Weekdaysort]]=6,Table_2[[#This Row],[Weekdaysort]]=7),"Weekend","Weekday")</f>
        <v>Weekday</v>
      </c>
    </row>
    <row r="96" spans="1:19" x14ac:dyDescent="0.45">
      <c r="A96" s="11">
        <v>45363</v>
      </c>
      <c r="B96" s="13">
        <f>YEAR(Table_2[[#This Row],[date]])</f>
        <v>2024</v>
      </c>
      <c r="C96" s="12">
        <v>0.53294012731481477</v>
      </c>
      <c r="D96" s="12">
        <v>0.5</v>
      </c>
      <c r="E96" s="12">
        <v>0.54166666666666663</v>
      </c>
      <c r="F96" t="s">
        <v>1361</v>
      </c>
      <c r="G96">
        <v>12</v>
      </c>
      <c r="H96" t="s">
        <v>4</v>
      </c>
      <c r="I96" t="s">
        <v>18</v>
      </c>
      <c r="J96">
        <v>28.9</v>
      </c>
      <c r="K96" t="s">
        <v>17</v>
      </c>
      <c r="L96" t="s">
        <v>1340</v>
      </c>
      <c r="M96" s="11" t="s">
        <v>1345</v>
      </c>
      <c r="N96" t="s">
        <v>1339</v>
      </c>
      <c r="O96">
        <v>2</v>
      </c>
      <c r="P96">
        <v>3</v>
      </c>
      <c r="Q96" t="str" cm="1">
        <f t="array" ref="Q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6" t="str">
        <f>IF(OR(Table_2[[#This Row],[coffee_name]]="Americano",Table_2[[#This Row],[coffee_name]]="Espresso"),"No Milk","Milk-based")</f>
        <v>No Milk</v>
      </c>
      <c r="S96" s="27" t="str">
        <f>IF(OR(Table_2[[#This Row],[Weekdaysort]]=6,Table_2[[#This Row],[Weekdaysort]]=7),"Weekend","Weekday")</f>
        <v>Weekday</v>
      </c>
    </row>
    <row r="97" spans="1:19" x14ac:dyDescent="0.45">
      <c r="A97" s="11">
        <v>45363</v>
      </c>
      <c r="B97" s="13">
        <f>YEAR(Table_2[[#This Row],[date]])</f>
        <v>2024</v>
      </c>
      <c r="C97" s="12">
        <v>0.6775847800925926</v>
      </c>
      <c r="D97" s="12">
        <v>0.66666666666666663</v>
      </c>
      <c r="E97" s="12">
        <v>0.70833333333333337</v>
      </c>
      <c r="F97" t="s">
        <v>1364</v>
      </c>
      <c r="G97">
        <v>16</v>
      </c>
      <c r="H97" t="s">
        <v>4</v>
      </c>
      <c r="I97" t="s">
        <v>70</v>
      </c>
      <c r="J97">
        <v>28.9</v>
      </c>
      <c r="K97" t="s">
        <v>17</v>
      </c>
      <c r="L97" t="s">
        <v>1340</v>
      </c>
      <c r="M97" s="11" t="s">
        <v>1345</v>
      </c>
      <c r="N97" t="s">
        <v>1339</v>
      </c>
      <c r="O97">
        <v>2</v>
      </c>
      <c r="P97">
        <v>3</v>
      </c>
      <c r="Q97" t="str" cm="1">
        <f t="array" ref="Q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7" t="str">
        <f>IF(OR(Table_2[[#This Row],[coffee_name]]="Americano",Table_2[[#This Row],[coffee_name]]="Espresso"),"No Milk","Milk-based")</f>
        <v>No Milk</v>
      </c>
      <c r="S97" s="27" t="str">
        <f>IF(OR(Table_2[[#This Row],[Weekdaysort]]=6,Table_2[[#This Row],[Weekdaysort]]=7),"Weekend","Weekday")</f>
        <v>Weekday</v>
      </c>
    </row>
    <row r="98" spans="1:19" x14ac:dyDescent="0.45">
      <c r="A98" s="11">
        <v>45364</v>
      </c>
      <c r="B98" s="13">
        <f>YEAR(Table_2[[#This Row],[date]])</f>
        <v>2024</v>
      </c>
      <c r="C98" s="12">
        <v>0.46299812499999998</v>
      </c>
      <c r="D98" s="12">
        <v>0.45833333333333331</v>
      </c>
      <c r="E98" s="12">
        <v>0.5</v>
      </c>
      <c r="F98" t="s">
        <v>1367</v>
      </c>
      <c r="G98">
        <v>11</v>
      </c>
      <c r="H98" t="s">
        <v>4</v>
      </c>
      <c r="I98" t="s">
        <v>68</v>
      </c>
      <c r="J98">
        <v>38.700000000000003</v>
      </c>
      <c r="K98" t="s">
        <v>15</v>
      </c>
      <c r="L98" t="s">
        <v>1337</v>
      </c>
      <c r="M98" s="11" t="s">
        <v>1346</v>
      </c>
      <c r="N98" t="s">
        <v>1339</v>
      </c>
      <c r="O98">
        <v>3</v>
      </c>
      <c r="P98">
        <v>3</v>
      </c>
      <c r="Q98" t="str" cm="1">
        <f t="array" ref="Q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8" t="str">
        <f>IF(OR(Table_2[[#This Row],[coffee_name]]="Americano",Table_2[[#This Row],[coffee_name]]="Espresso"),"No Milk","Milk-based")</f>
        <v>Milk-based</v>
      </c>
      <c r="S98" s="27" t="str">
        <f>IF(OR(Table_2[[#This Row],[Weekdaysort]]=6,Table_2[[#This Row],[Weekdaysort]]=7),"Weekend","Weekday")</f>
        <v>Weekday</v>
      </c>
    </row>
    <row r="99" spans="1:19" x14ac:dyDescent="0.45">
      <c r="A99" s="11">
        <v>45364</v>
      </c>
      <c r="B99" s="13">
        <f>YEAR(Table_2[[#This Row],[date]])</f>
        <v>2024</v>
      </c>
      <c r="C99" s="12">
        <v>0.49186056712962961</v>
      </c>
      <c r="D99" s="12">
        <v>0.45833333333333331</v>
      </c>
      <c r="E99" s="12">
        <v>0.5</v>
      </c>
      <c r="F99" t="s">
        <v>1367</v>
      </c>
      <c r="G99">
        <v>11</v>
      </c>
      <c r="H99" t="s">
        <v>4</v>
      </c>
      <c r="I99" t="s">
        <v>18</v>
      </c>
      <c r="J99">
        <v>28.9</v>
      </c>
      <c r="K99" t="s">
        <v>17</v>
      </c>
      <c r="L99" t="s">
        <v>1337</v>
      </c>
      <c r="M99" s="11" t="s">
        <v>1346</v>
      </c>
      <c r="N99" t="s">
        <v>1339</v>
      </c>
      <c r="O99">
        <v>3</v>
      </c>
      <c r="P99">
        <v>3</v>
      </c>
      <c r="Q99" t="str" cm="1">
        <f t="array" ref="Q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99" t="str">
        <f>IF(OR(Table_2[[#This Row],[coffee_name]]="Americano",Table_2[[#This Row],[coffee_name]]="Espresso"),"No Milk","Milk-based")</f>
        <v>No Milk</v>
      </c>
      <c r="S99" s="27" t="str">
        <f>IF(OR(Table_2[[#This Row],[Weekdaysort]]=6,Table_2[[#This Row],[Weekdaysort]]=7),"Weekend","Weekday")</f>
        <v>Weekday</v>
      </c>
    </row>
    <row r="100" spans="1:19" x14ac:dyDescent="0.45">
      <c r="A100" s="11">
        <v>45364</v>
      </c>
      <c r="B100" s="13">
        <f>YEAR(Table_2[[#This Row],[date]])</f>
        <v>2024</v>
      </c>
      <c r="C100" s="12">
        <v>0.51257333333333333</v>
      </c>
      <c r="D100" s="12">
        <v>0.5</v>
      </c>
      <c r="E100" s="12">
        <v>0.54166666666666663</v>
      </c>
      <c r="F100" t="s">
        <v>1361</v>
      </c>
      <c r="G100">
        <v>12</v>
      </c>
      <c r="H100" t="s">
        <v>4</v>
      </c>
      <c r="I100" t="s">
        <v>71</v>
      </c>
      <c r="J100">
        <v>28.9</v>
      </c>
      <c r="K100" t="s">
        <v>17</v>
      </c>
      <c r="L100" t="s">
        <v>1340</v>
      </c>
      <c r="M100" s="11" t="s">
        <v>1346</v>
      </c>
      <c r="N100" t="s">
        <v>1339</v>
      </c>
      <c r="O100">
        <v>3</v>
      </c>
      <c r="P100">
        <v>3</v>
      </c>
      <c r="Q100" t="str" cm="1">
        <f t="array" ref="Q1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0" t="str">
        <f>IF(OR(Table_2[[#This Row],[coffee_name]]="Americano",Table_2[[#This Row],[coffee_name]]="Espresso"),"No Milk","Milk-based")</f>
        <v>No Milk</v>
      </c>
      <c r="S100" s="27" t="str">
        <f>IF(OR(Table_2[[#This Row],[Weekdaysort]]=6,Table_2[[#This Row],[Weekdaysort]]=7),"Weekend","Weekday")</f>
        <v>Weekday</v>
      </c>
    </row>
    <row r="101" spans="1:19" x14ac:dyDescent="0.45">
      <c r="A101" s="11">
        <v>45364</v>
      </c>
      <c r="B101" s="13">
        <f>YEAR(Table_2[[#This Row],[date]])</f>
        <v>2024</v>
      </c>
      <c r="C101" s="12">
        <v>0.51325379629629631</v>
      </c>
      <c r="D101" s="12">
        <v>0.5</v>
      </c>
      <c r="E101" s="12">
        <v>0.54166666666666663</v>
      </c>
      <c r="F101" t="s">
        <v>1361</v>
      </c>
      <c r="G101">
        <v>12</v>
      </c>
      <c r="H101" t="s">
        <v>4</v>
      </c>
      <c r="I101" t="s">
        <v>71</v>
      </c>
      <c r="J101">
        <v>28.9</v>
      </c>
      <c r="K101" t="s">
        <v>17</v>
      </c>
      <c r="L101" t="s">
        <v>1340</v>
      </c>
      <c r="M101" s="11" t="s">
        <v>1346</v>
      </c>
      <c r="N101" t="s">
        <v>1339</v>
      </c>
      <c r="O101">
        <v>3</v>
      </c>
      <c r="P101">
        <v>3</v>
      </c>
      <c r="Q101" t="str" cm="1">
        <f t="array" ref="Q1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1" t="str">
        <f>IF(OR(Table_2[[#This Row],[coffee_name]]="Americano",Table_2[[#This Row],[coffee_name]]="Espresso"),"No Milk","Milk-based")</f>
        <v>No Milk</v>
      </c>
      <c r="S101" s="27" t="str">
        <f>IF(OR(Table_2[[#This Row],[Weekdaysort]]=6,Table_2[[#This Row],[Weekdaysort]]=7),"Weekend","Weekday")</f>
        <v>Weekday</v>
      </c>
    </row>
    <row r="102" spans="1:19" x14ac:dyDescent="0.45">
      <c r="A102" s="11">
        <v>45364</v>
      </c>
      <c r="B102" s="13">
        <f>YEAR(Table_2[[#This Row],[date]])</f>
        <v>2024</v>
      </c>
      <c r="C102" s="12">
        <v>0.52396197916666665</v>
      </c>
      <c r="D102" s="12">
        <v>0.5</v>
      </c>
      <c r="E102" s="12">
        <v>0.54166666666666663</v>
      </c>
      <c r="F102" t="s">
        <v>1361</v>
      </c>
      <c r="G102">
        <v>12</v>
      </c>
      <c r="H102" t="s">
        <v>27</v>
      </c>
      <c r="J102">
        <v>25</v>
      </c>
      <c r="K102" t="s">
        <v>41</v>
      </c>
      <c r="L102" t="s">
        <v>1340</v>
      </c>
      <c r="M102" s="11" t="s">
        <v>1346</v>
      </c>
      <c r="N102" t="s">
        <v>1339</v>
      </c>
      <c r="O102">
        <v>3</v>
      </c>
      <c r="P102">
        <v>3</v>
      </c>
      <c r="Q102" t="str" cm="1">
        <f t="array" ref="Q1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2" t="str">
        <f>IF(OR(Table_2[[#This Row],[coffee_name]]="Americano",Table_2[[#This Row],[coffee_name]]="Espresso"),"No Milk","Milk-based")</f>
        <v>No Milk</v>
      </c>
      <c r="S102" s="27" t="str">
        <f>IF(OR(Table_2[[#This Row],[Weekdaysort]]=6,Table_2[[#This Row],[Weekdaysort]]=7),"Weekend","Weekday")</f>
        <v>Weekday</v>
      </c>
    </row>
    <row r="103" spans="1:19" x14ac:dyDescent="0.45">
      <c r="A103" s="11">
        <v>45364</v>
      </c>
      <c r="B103" s="13">
        <f>YEAR(Table_2[[#This Row],[date]])</f>
        <v>2024</v>
      </c>
      <c r="C103" s="12">
        <v>0.60186197916666662</v>
      </c>
      <c r="D103" s="12">
        <v>0.58333333333333337</v>
      </c>
      <c r="E103" s="12">
        <v>0.625</v>
      </c>
      <c r="F103" t="s">
        <v>1368</v>
      </c>
      <c r="G103">
        <v>14</v>
      </c>
      <c r="H103" t="s">
        <v>4</v>
      </c>
      <c r="I103" t="s">
        <v>72</v>
      </c>
      <c r="J103">
        <v>33.799999999999997</v>
      </c>
      <c r="K103" t="s">
        <v>20</v>
      </c>
      <c r="L103" t="s">
        <v>1340</v>
      </c>
      <c r="M103" s="11" t="s">
        <v>1346</v>
      </c>
      <c r="N103" t="s">
        <v>1339</v>
      </c>
      <c r="O103">
        <v>3</v>
      </c>
      <c r="P103">
        <v>3</v>
      </c>
      <c r="Q103" t="str" cm="1">
        <f t="array" ref="Q1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3" t="str">
        <f>IF(OR(Table_2[[#This Row],[coffee_name]]="Americano",Table_2[[#This Row],[coffee_name]]="Espresso"),"No Milk","Milk-based")</f>
        <v>Milk-based</v>
      </c>
      <c r="S103" s="27" t="str">
        <f>IF(OR(Table_2[[#This Row],[Weekdaysort]]=6,Table_2[[#This Row],[Weekdaysort]]=7),"Weekend","Weekday")</f>
        <v>Weekday</v>
      </c>
    </row>
    <row r="104" spans="1:19" x14ac:dyDescent="0.45">
      <c r="A104" s="11">
        <v>45364</v>
      </c>
      <c r="B104" s="13">
        <f>YEAR(Table_2[[#This Row],[date]])</f>
        <v>2024</v>
      </c>
      <c r="C104" s="12">
        <v>0.65303542824074079</v>
      </c>
      <c r="D104" s="12">
        <v>0.625</v>
      </c>
      <c r="E104" s="12">
        <v>0.66666666666666663</v>
      </c>
      <c r="F104" t="s">
        <v>1363</v>
      </c>
      <c r="G104">
        <v>15</v>
      </c>
      <c r="H104" t="s">
        <v>4</v>
      </c>
      <c r="I104" t="s">
        <v>73</v>
      </c>
      <c r="J104">
        <v>24</v>
      </c>
      <c r="K104" t="s">
        <v>41</v>
      </c>
      <c r="L104" t="s">
        <v>1340</v>
      </c>
      <c r="M104" s="11" t="s">
        <v>1346</v>
      </c>
      <c r="N104" t="s">
        <v>1339</v>
      </c>
      <c r="O104">
        <v>3</v>
      </c>
      <c r="P104">
        <v>3</v>
      </c>
      <c r="Q104" t="str" cm="1">
        <f t="array" ref="Q1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4" t="str">
        <f>IF(OR(Table_2[[#This Row],[coffee_name]]="Americano",Table_2[[#This Row],[coffee_name]]="Espresso"),"No Milk","Milk-based")</f>
        <v>No Milk</v>
      </c>
      <c r="S104" s="27" t="str">
        <f>IF(OR(Table_2[[#This Row],[Weekdaysort]]=6,Table_2[[#This Row],[Weekdaysort]]=7),"Weekend","Weekday")</f>
        <v>Weekday</v>
      </c>
    </row>
    <row r="105" spans="1:19" x14ac:dyDescent="0.45">
      <c r="A105" s="11">
        <v>45364</v>
      </c>
      <c r="B105" s="13">
        <f>YEAR(Table_2[[#This Row],[date]])</f>
        <v>2024</v>
      </c>
      <c r="C105" s="12">
        <v>0.65370861111111112</v>
      </c>
      <c r="D105" s="12">
        <v>0.625</v>
      </c>
      <c r="E105" s="12">
        <v>0.66666666666666663</v>
      </c>
      <c r="F105" t="s">
        <v>1363</v>
      </c>
      <c r="G105">
        <v>15</v>
      </c>
      <c r="H105" t="s">
        <v>4</v>
      </c>
      <c r="I105" t="s">
        <v>73</v>
      </c>
      <c r="J105">
        <v>24</v>
      </c>
      <c r="K105" t="s">
        <v>41</v>
      </c>
      <c r="L105" t="s">
        <v>1340</v>
      </c>
      <c r="M105" s="11" t="s">
        <v>1346</v>
      </c>
      <c r="N105" t="s">
        <v>1339</v>
      </c>
      <c r="O105">
        <v>3</v>
      </c>
      <c r="P105">
        <v>3</v>
      </c>
      <c r="Q105" t="str" cm="1">
        <f t="array" ref="Q1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5" t="str">
        <f>IF(OR(Table_2[[#This Row],[coffee_name]]="Americano",Table_2[[#This Row],[coffee_name]]="Espresso"),"No Milk","Milk-based")</f>
        <v>No Milk</v>
      </c>
      <c r="S105" s="27" t="str">
        <f>IF(OR(Table_2[[#This Row],[Weekdaysort]]=6,Table_2[[#This Row],[Weekdaysort]]=7),"Weekend","Weekday")</f>
        <v>Weekday</v>
      </c>
    </row>
    <row r="106" spans="1:19" x14ac:dyDescent="0.45">
      <c r="A106" s="11">
        <v>45364</v>
      </c>
      <c r="B106" s="13">
        <f>YEAR(Table_2[[#This Row],[date]])</f>
        <v>2024</v>
      </c>
      <c r="C106" s="12">
        <v>0.69941403935185187</v>
      </c>
      <c r="D106" s="12">
        <v>0.66666666666666663</v>
      </c>
      <c r="E106" s="12">
        <v>0.70833333333333337</v>
      </c>
      <c r="F106" t="s">
        <v>1364</v>
      </c>
      <c r="G106">
        <v>16</v>
      </c>
      <c r="H106" t="s">
        <v>4</v>
      </c>
      <c r="I106" t="s">
        <v>74</v>
      </c>
      <c r="J106">
        <v>24</v>
      </c>
      <c r="K106" t="s">
        <v>41</v>
      </c>
      <c r="L106" t="s">
        <v>1340</v>
      </c>
      <c r="M106" s="11" t="s">
        <v>1346</v>
      </c>
      <c r="N106" t="s">
        <v>1339</v>
      </c>
      <c r="O106">
        <v>3</v>
      </c>
      <c r="P106">
        <v>3</v>
      </c>
      <c r="Q106" t="str" cm="1">
        <f t="array" ref="Q1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6" t="str">
        <f>IF(OR(Table_2[[#This Row],[coffee_name]]="Americano",Table_2[[#This Row],[coffee_name]]="Espresso"),"No Milk","Milk-based")</f>
        <v>No Milk</v>
      </c>
      <c r="S106" s="27" t="str">
        <f>IF(OR(Table_2[[#This Row],[Weekdaysort]]=6,Table_2[[#This Row],[Weekdaysort]]=7),"Weekend","Weekday")</f>
        <v>Weekday</v>
      </c>
    </row>
    <row r="107" spans="1:19" x14ac:dyDescent="0.45">
      <c r="A107" s="11">
        <v>45365</v>
      </c>
      <c r="B107" s="13">
        <f>YEAR(Table_2[[#This Row],[date]])</f>
        <v>2024</v>
      </c>
      <c r="C107" s="12">
        <v>0.41819723379629631</v>
      </c>
      <c r="D107" s="12">
        <v>0.41666666666666669</v>
      </c>
      <c r="E107" s="12">
        <v>0.45833333333333331</v>
      </c>
      <c r="F107" t="s">
        <v>1360</v>
      </c>
      <c r="G107">
        <v>10</v>
      </c>
      <c r="H107" t="s">
        <v>27</v>
      </c>
      <c r="J107">
        <v>40</v>
      </c>
      <c r="K107" t="s">
        <v>13</v>
      </c>
      <c r="L107" t="s">
        <v>1337</v>
      </c>
      <c r="M107" s="11" t="s">
        <v>1347</v>
      </c>
      <c r="N107" t="s">
        <v>1339</v>
      </c>
      <c r="O107">
        <v>4</v>
      </c>
      <c r="P107">
        <v>3</v>
      </c>
      <c r="Q107" t="str" cm="1">
        <f t="array" ref="Q1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7" t="str">
        <f>IF(OR(Table_2[[#This Row],[coffee_name]]="Americano",Table_2[[#This Row],[coffee_name]]="Espresso"),"No Milk","Milk-based")</f>
        <v>Milk-based</v>
      </c>
      <c r="S107" s="27" t="str">
        <f>IF(OR(Table_2[[#This Row],[Weekdaysort]]=6,Table_2[[#This Row],[Weekdaysort]]=7),"Weekend","Weekday")</f>
        <v>Weekday</v>
      </c>
    </row>
    <row r="108" spans="1:19" x14ac:dyDescent="0.45">
      <c r="A108" s="11">
        <v>45365</v>
      </c>
      <c r="B108" s="13">
        <f>YEAR(Table_2[[#This Row],[date]])</f>
        <v>2024</v>
      </c>
      <c r="C108" s="12">
        <v>0.43649325231481484</v>
      </c>
      <c r="D108" s="12">
        <v>0.41666666666666669</v>
      </c>
      <c r="E108" s="12">
        <v>0.45833333333333331</v>
      </c>
      <c r="F108" t="s">
        <v>1360</v>
      </c>
      <c r="G108">
        <v>10</v>
      </c>
      <c r="H108" t="s">
        <v>4</v>
      </c>
      <c r="I108" t="s">
        <v>75</v>
      </c>
      <c r="J108">
        <v>38.700000000000003</v>
      </c>
      <c r="K108" t="s">
        <v>13</v>
      </c>
      <c r="L108" t="s">
        <v>1337</v>
      </c>
      <c r="M108" s="11" t="s">
        <v>1347</v>
      </c>
      <c r="N108" t="s">
        <v>1339</v>
      </c>
      <c r="O108">
        <v>4</v>
      </c>
      <c r="P108">
        <v>3</v>
      </c>
      <c r="Q108" t="str" cm="1">
        <f t="array" ref="Q1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8" t="str">
        <f>IF(OR(Table_2[[#This Row],[coffee_name]]="Americano",Table_2[[#This Row],[coffee_name]]="Espresso"),"No Milk","Milk-based")</f>
        <v>Milk-based</v>
      </c>
      <c r="S108" s="27" t="str">
        <f>IF(OR(Table_2[[#This Row],[Weekdaysort]]=6,Table_2[[#This Row],[Weekdaysort]]=7),"Weekend","Weekday")</f>
        <v>Weekday</v>
      </c>
    </row>
    <row r="109" spans="1:19" x14ac:dyDescent="0.45">
      <c r="A109" s="11">
        <v>45365</v>
      </c>
      <c r="B109" s="13">
        <f>YEAR(Table_2[[#This Row],[date]])</f>
        <v>2024</v>
      </c>
      <c r="C109" s="12">
        <v>0.43720234953703702</v>
      </c>
      <c r="D109" s="12">
        <v>0.41666666666666669</v>
      </c>
      <c r="E109" s="12">
        <v>0.45833333333333331</v>
      </c>
      <c r="F109" t="s">
        <v>1360</v>
      </c>
      <c r="G109">
        <v>10</v>
      </c>
      <c r="H109" t="s">
        <v>4</v>
      </c>
      <c r="I109" t="s">
        <v>75</v>
      </c>
      <c r="J109">
        <v>38.700000000000003</v>
      </c>
      <c r="K109" t="s">
        <v>15</v>
      </c>
      <c r="L109" t="s">
        <v>1337</v>
      </c>
      <c r="M109" s="11" t="s">
        <v>1347</v>
      </c>
      <c r="N109" t="s">
        <v>1339</v>
      </c>
      <c r="O109">
        <v>4</v>
      </c>
      <c r="P109">
        <v>3</v>
      </c>
      <c r="Q109" t="str" cm="1">
        <f t="array" ref="Q1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09" t="str">
        <f>IF(OR(Table_2[[#This Row],[coffee_name]]="Americano",Table_2[[#This Row],[coffee_name]]="Espresso"),"No Milk","Milk-based")</f>
        <v>Milk-based</v>
      </c>
      <c r="S109" s="27" t="str">
        <f>IF(OR(Table_2[[#This Row],[Weekdaysort]]=6,Table_2[[#This Row],[Weekdaysort]]=7),"Weekend","Weekday")</f>
        <v>Weekday</v>
      </c>
    </row>
    <row r="110" spans="1:19" x14ac:dyDescent="0.45">
      <c r="A110" s="11">
        <v>45365</v>
      </c>
      <c r="B110" s="13">
        <f>YEAR(Table_2[[#This Row],[date]])</f>
        <v>2024</v>
      </c>
      <c r="C110" s="12">
        <v>0.56075851851851855</v>
      </c>
      <c r="D110" s="12">
        <v>0.54166666666666663</v>
      </c>
      <c r="E110" s="12">
        <v>0.58333333333333337</v>
      </c>
      <c r="F110" t="s">
        <v>1362</v>
      </c>
      <c r="G110">
        <v>13</v>
      </c>
      <c r="H110" t="s">
        <v>4</v>
      </c>
      <c r="I110" t="s">
        <v>29</v>
      </c>
      <c r="J110">
        <v>28.9</v>
      </c>
      <c r="K110" t="s">
        <v>34</v>
      </c>
      <c r="L110" t="s">
        <v>1340</v>
      </c>
      <c r="M110" s="11" t="s">
        <v>1347</v>
      </c>
      <c r="N110" t="s">
        <v>1339</v>
      </c>
      <c r="O110">
        <v>4</v>
      </c>
      <c r="P110">
        <v>3</v>
      </c>
      <c r="Q110" t="str" cm="1">
        <f t="array" ref="Q1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0" t="str">
        <f>IF(OR(Table_2[[#This Row],[coffee_name]]="Americano",Table_2[[#This Row],[coffee_name]]="Espresso"),"No Milk","Milk-based")</f>
        <v>Milk-based</v>
      </c>
      <c r="S110" s="27" t="str">
        <f>IF(OR(Table_2[[#This Row],[Weekdaysort]]=6,Table_2[[#This Row],[Weekdaysort]]=7),"Weekend","Weekday")</f>
        <v>Weekday</v>
      </c>
    </row>
    <row r="111" spans="1:19" x14ac:dyDescent="0.45">
      <c r="A111" s="11">
        <v>45365</v>
      </c>
      <c r="B111" s="13">
        <f>YEAR(Table_2[[#This Row],[date]])</f>
        <v>2024</v>
      </c>
      <c r="C111" s="12">
        <v>0.56139498842592594</v>
      </c>
      <c r="D111" s="12">
        <v>0.54166666666666663</v>
      </c>
      <c r="E111" s="12">
        <v>0.58333333333333337</v>
      </c>
      <c r="F111" t="s">
        <v>1362</v>
      </c>
      <c r="G111">
        <v>13</v>
      </c>
      <c r="H111" t="s">
        <v>4</v>
      </c>
      <c r="I111" t="s">
        <v>29</v>
      </c>
      <c r="J111">
        <v>28.9</v>
      </c>
      <c r="K111" t="s">
        <v>17</v>
      </c>
      <c r="L111" t="s">
        <v>1340</v>
      </c>
      <c r="M111" s="11" t="s">
        <v>1347</v>
      </c>
      <c r="N111" t="s">
        <v>1339</v>
      </c>
      <c r="O111">
        <v>4</v>
      </c>
      <c r="P111">
        <v>3</v>
      </c>
      <c r="Q111" t="str" cm="1">
        <f t="array" ref="Q1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1" t="str">
        <f>IF(OR(Table_2[[#This Row],[coffee_name]]="Americano",Table_2[[#This Row],[coffee_name]]="Espresso"),"No Milk","Milk-based")</f>
        <v>No Milk</v>
      </c>
      <c r="S111" s="27" t="str">
        <f>IF(OR(Table_2[[#This Row],[Weekdaysort]]=6,Table_2[[#This Row],[Weekdaysort]]=7),"Weekend","Weekday")</f>
        <v>Weekday</v>
      </c>
    </row>
    <row r="112" spans="1:19" x14ac:dyDescent="0.45">
      <c r="A112" s="11">
        <v>45365</v>
      </c>
      <c r="B112" s="13">
        <f>YEAR(Table_2[[#This Row],[date]])</f>
        <v>2024</v>
      </c>
      <c r="C112" s="12">
        <v>0.57777667824074075</v>
      </c>
      <c r="D112" s="12">
        <v>0.54166666666666663</v>
      </c>
      <c r="E112" s="12">
        <v>0.58333333333333337</v>
      </c>
      <c r="F112" t="s">
        <v>1362</v>
      </c>
      <c r="G112">
        <v>13</v>
      </c>
      <c r="H112" t="s">
        <v>4</v>
      </c>
      <c r="I112" t="s">
        <v>76</v>
      </c>
      <c r="J112">
        <v>33.799999999999997</v>
      </c>
      <c r="K112" t="s">
        <v>20</v>
      </c>
      <c r="L112" t="s">
        <v>1340</v>
      </c>
      <c r="M112" s="11" t="s">
        <v>1347</v>
      </c>
      <c r="N112" t="s">
        <v>1339</v>
      </c>
      <c r="O112">
        <v>4</v>
      </c>
      <c r="P112">
        <v>3</v>
      </c>
      <c r="Q112" t="str" cm="1">
        <f t="array" ref="Q1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2" t="str">
        <f>IF(OR(Table_2[[#This Row],[coffee_name]]="Americano",Table_2[[#This Row],[coffee_name]]="Espresso"),"No Milk","Milk-based")</f>
        <v>Milk-based</v>
      </c>
      <c r="S112" s="27" t="str">
        <f>IF(OR(Table_2[[#This Row],[Weekdaysort]]=6,Table_2[[#This Row],[Weekdaysort]]=7),"Weekend","Weekday")</f>
        <v>Weekday</v>
      </c>
    </row>
    <row r="113" spans="1:19" x14ac:dyDescent="0.45">
      <c r="A113" s="11">
        <v>45365</v>
      </c>
      <c r="B113" s="13">
        <f>YEAR(Table_2[[#This Row],[date]])</f>
        <v>2024</v>
      </c>
      <c r="C113" s="12">
        <v>0.57842879629629629</v>
      </c>
      <c r="D113" s="12">
        <v>0.54166666666666663</v>
      </c>
      <c r="E113" s="12">
        <v>0.58333333333333337</v>
      </c>
      <c r="F113" t="s">
        <v>1362</v>
      </c>
      <c r="G113">
        <v>13</v>
      </c>
      <c r="H113" t="s">
        <v>4</v>
      </c>
      <c r="I113" t="s">
        <v>77</v>
      </c>
      <c r="J113">
        <v>24</v>
      </c>
      <c r="K113" t="s">
        <v>41</v>
      </c>
      <c r="L113" t="s">
        <v>1340</v>
      </c>
      <c r="M113" s="11" t="s">
        <v>1347</v>
      </c>
      <c r="N113" t="s">
        <v>1339</v>
      </c>
      <c r="O113">
        <v>4</v>
      </c>
      <c r="P113">
        <v>3</v>
      </c>
      <c r="Q113" t="str" cm="1">
        <f t="array" ref="Q1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3" t="str">
        <f>IF(OR(Table_2[[#This Row],[coffee_name]]="Americano",Table_2[[#This Row],[coffee_name]]="Espresso"),"No Milk","Milk-based")</f>
        <v>No Milk</v>
      </c>
      <c r="S113" s="27" t="str">
        <f>IF(OR(Table_2[[#This Row],[Weekdaysort]]=6,Table_2[[#This Row],[Weekdaysort]]=7),"Weekend","Weekday")</f>
        <v>Weekday</v>
      </c>
    </row>
    <row r="114" spans="1:19" x14ac:dyDescent="0.45">
      <c r="A114" s="11">
        <v>45365</v>
      </c>
      <c r="B114" s="13">
        <f>YEAR(Table_2[[#This Row],[date]])</f>
        <v>2024</v>
      </c>
      <c r="C114" s="12">
        <v>0.6393329513888889</v>
      </c>
      <c r="D114" s="12">
        <v>0.625</v>
      </c>
      <c r="E114" s="12">
        <v>0.66666666666666663</v>
      </c>
      <c r="F114" t="s">
        <v>1363</v>
      </c>
      <c r="G114">
        <v>15</v>
      </c>
      <c r="H114" t="s">
        <v>4</v>
      </c>
      <c r="I114" t="s">
        <v>78</v>
      </c>
      <c r="J114">
        <v>38.700000000000003</v>
      </c>
      <c r="K114" t="s">
        <v>13</v>
      </c>
      <c r="L114" t="s">
        <v>1340</v>
      </c>
      <c r="M114" s="11" t="s">
        <v>1347</v>
      </c>
      <c r="N114" t="s">
        <v>1339</v>
      </c>
      <c r="O114">
        <v>4</v>
      </c>
      <c r="P114">
        <v>3</v>
      </c>
      <c r="Q114" t="str" cm="1">
        <f t="array" ref="Q1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4" t="str">
        <f>IF(OR(Table_2[[#This Row],[coffee_name]]="Americano",Table_2[[#This Row],[coffee_name]]="Espresso"),"No Milk","Milk-based")</f>
        <v>Milk-based</v>
      </c>
      <c r="S114" s="27" t="str">
        <f>IF(OR(Table_2[[#This Row],[Weekdaysort]]=6,Table_2[[#This Row],[Weekdaysort]]=7),"Weekend","Weekday")</f>
        <v>Weekday</v>
      </c>
    </row>
    <row r="115" spans="1:19" x14ac:dyDescent="0.45">
      <c r="A115" s="11">
        <v>45365</v>
      </c>
      <c r="B115" s="13">
        <f>YEAR(Table_2[[#This Row],[date]])</f>
        <v>2024</v>
      </c>
      <c r="C115" s="12">
        <v>0.66955446759259263</v>
      </c>
      <c r="D115" s="12">
        <v>0.66666666666666663</v>
      </c>
      <c r="E115" s="12">
        <v>0.70833333333333337</v>
      </c>
      <c r="F115" t="s">
        <v>1364</v>
      </c>
      <c r="G115">
        <v>16</v>
      </c>
      <c r="H115" t="s">
        <v>4</v>
      </c>
      <c r="I115" t="s">
        <v>79</v>
      </c>
      <c r="J115">
        <v>33.799999999999997</v>
      </c>
      <c r="K115" t="s">
        <v>20</v>
      </c>
      <c r="L115" t="s">
        <v>1340</v>
      </c>
      <c r="M115" s="11" t="s">
        <v>1347</v>
      </c>
      <c r="N115" t="s">
        <v>1339</v>
      </c>
      <c r="O115">
        <v>4</v>
      </c>
      <c r="P115">
        <v>3</v>
      </c>
      <c r="Q115" t="str" cm="1">
        <f t="array" ref="Q1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5" t="str">
        <f>IF(OR(Table_2[[#This Row],[coffee_name]]="Americano",Table_2[[#This Row],[coffee_name]]="Espresso"),"No Milk","Milk-based")</f>
        <v>Milk-based</v>
      </c>
      <c r="S115" s="27" t="str">
        <f>IF(OR(Table_2[[#This Row],[Weekdaysort]]=6,Table_2[[#This Row],[Weekdaysort]]=7),"Weekend","Weekday")</f>
        <v>Weekday</v>
      </c>
    </row>
    <row r="116" spans="1:19" x14ac:dyDescent="0.45">
      <c r="A116" s="11">
        <v>45365</v>
      </c>
      <c r="B116" s="13">
        <f>YEAR(Table_2[[#This Row],[date]])</f>
        <v>2024</v>
      </c>
      <c r="C116" s="12">
        <v>0.70460881944444442</v>
      </c>
      <c r="D116" s="12">
        <v>0.66666666666666663</v>
      </c>
      <c r="E116" s="12">
        <v>0.70833333333333337</v>
      </c>
      <c r="F116" t="s">
        <v>1364</v>
      </c>
      <c r="G116">
        <v>16</v>
      </c>
      <c r="H116" t="s">
        <v>4</v>
      </c>
      <c r="I116" t="s">
        <v>70</v>
      </c>
      <c r="J116">
        <v>24</v>
      </c>
      <c r="K116" t="s">
        <v>41</v>
      </c>
      <c r="L116" t="s">
        <v>1340</v>
      </c>
      <c r="M116" s="11" t="s">
        <v>1347</v>
      </c>
      <c r="N116" t="s">
        <v>1339</v>
      </c>
      <c r="O116">
        <v>4</v>
      </c>
      <c r="P116">
        <v>3</v>
      </c>
      <c r="Q116" t="str" cm="1">
        <f t="array" ref="Q1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6" t="str">
        <f>IF(OR(Table_2[[#This Row],[coffee_name]]="Americano",Table_2[[#This Row],[coffee_name]]="Espresso"),"No Milk","Milk-based")</f>
        <v>No Milk</v>
      </c>
      <c r="S116" s="27" t="str">
        <f>IF(OR(Table_2[[#This Row],[Weekdaysort]]=6,Table_2[[#This Row],[Weekdaysort]]=7),"Weekend","Weekday")</f>
        <v>Weekday</v>
      </c>
    </row>
    <row r="117" spans="1:19" x14ac:dyDescent="0.45">
      <c r="A117" s="11">
        <v>45365</v>
      </c>
      <c r="B117" s="13">
        <f>YEAR(Table_2[[#This Row],[date]])</f>
        <v>2024</v>
      </c>
      <c r="C117" s="12">
        <v>0.79092423611111107</v>
      </c>
      <c r="D117" s="12">
        <v>0.75</v>
      </c>
      <c r="E117" s="12">
        <v>0.79166666666666663</v>
      </c>
      <c r="F117" t="s">
        <v>1365</v>
      </c>
      <c r="G117">
        <v>18</v>
      </c>
      <c r="H117" t="s">
        <v>4</v>
      </c>
      <c r="I117" t="s">
        <v>37</v>
      </c>
      <c r="J117">
        <v>38.700000000000003</v>
      </c>
      <c r="K117" t="s">
        <v>15</v>
      </c>
      <c r="L117" t="s">
        <v>1341</v>
      </c>
      <c r="M117" s="11" t="s">
        <v>1347</v>
      </c>
      <c r="N117" t="s">
        <v>1339</v>
      </c>
      <c r="O117">
        <v>4</v>
      </c>
      <c r="P117">
        <v>3</v>
      </c>
      <c r="Q117" t="str" cm="1">
        <f t="array" ref="Q1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7" t="str">
        <f>IF(OR(Table_2[[#This Row],[coffee_name]]="Americano",Table_2[[#This Row],[coffee_name]]="Espresso"),"No Milk","Milk-based")</f>
        <v>Milk-based</v>
      </c>
      <c r="S117" s="27" t="str">
        <f>IF(OR(Table_2[[#This Row],[Weekdaysort]]=6,Table_2[[#This Row],[Weekdaysort]]=7),"Weekend","Weekday")</f>
        <v>Weekday</v>
      </c>
    </row>
    <row r="118" spans="1:19" x14ac:dyDescent="0.45">
      <c r="A118" s="11">
        <v>45365</v>
      </c>
      <c r="B118" s="13">
        <f>YEAR(Table_2[[#This Row],[date]])</f>
        <v>2024</v>
      </c>
      <c r="C118" s="12">
        <v>0.79176693287037037</v>
      </c>
      <c r="D118" s="12">
        <v>0.79166666666666663</v>
      </c>
      <c r="E118" s="12">
        <v>0.83333333333333337</v>
      </c>
      <c r="F118" t="s">
        <v>1366</v>
      </c>
      <c r="G118">
        <v>19</v>
      </c>
      <c r="H118" t="s">
        <v>4</v>
      </c>
      <c r="I118" t="s">
        <v>29</v>
      </c>
      <c r="J118">
        <v>28.9</v>
      </c>
      <c r="K118" t="s">
        <v>34</v>
      </c>
      <c r="L118" t="s">
        <v>1341</v>
      </c>
      <c r="M118" s="11" t="s">
        <v>1347</v>
      </c>
      <c r="N118" t="s">
        <v>1339</v>
      </c>
      <c r="O118">
        <v>4</v>
      </c>
      <c r="P118">
        <v>3</v>
      </c>
      <c r="Q118" t="str" cm="1">
        <f t="array" ref="Q1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8" t="str">
        <f>IF(OR(Table_2[[#This Row],[coffee_name]]="Americano",Table_2[[#This Row],[coffee_name]]="Espresso"),"No Milk","Milk-based")</f>
        <v>Milk-based</v>
      </c>
      <c r="S118" s="27" t="str">
        <f>IF(OR(Table_2[[#This Row],[Weekdaysort]]=6,Table_2[[#This Row],[Weekdaysort]]=7),"Weekend","Weekday")</f>
        <v>Weekday</v>
      </c>
    </row>
    <row r="119" spans="1:19" x14ac:dyDescent="0.45">
      <c r="A119" s="11">
        <v>45366</v>
      </c>
      <c r="B119" s="13">
        <f>YEAR(Table_2[[#This Row],[date]])</f>
        <v>2024</v>
      </c>
      <c r="C119" s="12">
        <v>0.41824690972222223</v>
      </c>
      <c r="D119" s="12">
        <v>0.41666666666666669</v>
      </c>
      <c r="E119" s="12">
        <v>0.45833333333333331</v>
      </c>
      <c r="F119" t="s">
        <v>1360</v>
      </c>
      <c r="G119">
        <v>10</v>
      </c>
      <c r="H119" t="s">
        <v>27</v>
      </c>
      <c r="J119">
        <v>40</v>
      </c>
      <c r="K119" t="s">
        <v>13</v>
      </c>
      <c r="L119" t="s">
        <v>1337</v>
      </c>
      <c r="M119" s="11" t="s">
        <v>1338</v>
      </c>
      <c r="N119" t="s">
        <v>1339</v>
      </c>
      <c r="O119">
        <v>5</v>
      </c>
      <c r="P119">
        <v>3</v>
      </c>
      <c r="Q119" t="str" cm="1">
        <f t="array" ref="Q1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19" t="str">
        <f>IF(OR(Table_2[[#This Row],[coffee_name]]="Americano",Table_2[[#This Row],[coffee_name]]="Espresso"),"No Milk","Milk-based")</f>
        <v>Milk-based</v>
      </c>
      <c r="S119" s="27" t="str">
        <f>IF(OR(Table_2[[#This Row],[Weekdaysort]]=6,Table_2[[#This Row],[Weekdaysort]]=7),"Weekend","Weekday")</f>
        <v>Weekday</v>
      </c>
    </row>
    <row r="120" spans="1:19" x14ac:dyDescent="0.45">
      <c r="A120" s="11">
        <v>45366</v>
      </c>
      <c r="B120" s="13">
        <f>YEAR(Table_2[[#This Row],[date]])</f>
        <v>2024</v>
      </c>
      <c r="C120" s="12">
        <v>0.4534974537037037</v>
      </c>
      <c r="D120" s="12">
        <v>0.41666666666666669</v>
      </c>
      <c r="E120" s="12">
        <v>0.45833333333333331</v>
      </c>
      <c r="F120" t="s">
        <v>1360</v>
      </c>
      <c r="G120">
        <v>10</v>
      </c>
      <c r="H120" t="s">
        <v>4</v>
      </c>
      <c r="I120" t="s">
        <v>80</v>
      </c>
      <c r="J120">
        <v>38.700000000000003</v>
      </c>
      <c r="K120" t="s">
        <v>15</v>
      </c>
      <c r="L120" t="s">
        <v>1337</v>
      </c>
      <c r="M120" s="11" t="s">
        <v>1338</v>
      </c>
      <c r="N120" t="s">
        <v>1339</v>
      </c>
      <c r="O120">
        <v>5</v>
      </c>
      <c r="P120">
        <v>3</v>
      </c>
      <c r="Q120" t="str" cm="1">
        <f t="array" ref="Q1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0" t="str">
        <f>IF(OR(Table_2[[#This Row],[coffee_name]]="Americano",Table_2[[#This Row],[coffee_name]]="Espresso"),"No Milk","Milk-based")</f>
        <v>Milk-based</v>
      </c>
      <c r="S120" s="27" t="str">
        <f>IF(OR(Table_2[[#This Row],[Weekdaysort]]=6,Table_2[[#This Row],[Weekdaysort]]=7),"Weekend","Weekday")</f>
        <v>Weekday</v>
      </c>
    </row>
    <row r="121" spans="1:19" x14ac:dyDescent="0.45">
      <c r="A121" s="11">
        <v>45366</v>
      </c>
      <c r="B121" s="13">
        <f>YEAR(Table_2[[#This Row],[date]])</f>
        <v>2024</v>
      </c>
      <c r="C121" s="12">
        <v>0.76351761574074073</v>
      </c>
      <c r="D121" s="12">
        <v>0.75</v>
      </c>
      <c r="E121" s="12">
        <v>0.79166666666666663</v>
      </c>
      <c r="F121" t="s">
        <v>1365</v>
      </c>
      <c r="G121">
        <v>18</v>
      </c>
      <c r="H121" t="s">
        <v>4</v>
      </c>
      <c r="I121" t="s">
        <v>29</v>
      </c>
      <c r="J121">
        <v>28.9</v>
      </c>
      <c r="K121" t="s">
        <v>17</v>
      </c>
      <c r="L121" t="s">
        <v>1341</v>
      </c>
      <c r="M121" s="11" t="s">
        <v>1338</v>
      </c>
      <c r="N121" t="s">
        <v>1339</v>
      </c>
      <c r="O121">
        <v>5</v>
      </c>
      <c r="P121">
        <v>3</v>
      </c>
      <c r="Q121" t="str" cm="1">
        <f t="array" ref="Q1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1" t="str">
        <f>IF(OR(Table_2[[#This Row],[coffee_name]]="Americano",Table_2[[#This Row],[coffee_name]]="Espresso"),"No Milk","Milk-based")</f>
        <v>No Milk</v>
      </c>
      <c r="S121" s="27" t="str">
        <f>IF(OR(Table_2[[#This Row],[Weekdaysort]]=6,Table_2[[#This Row],[Weekdaysort]]=7),"Weekend","Weekday")</f>
        <v>Weekday</v>
      </c>
    </row>
    <row r="122" spans="1:19" x14ac:dyDescent="0.45">
      <c r="A122" s="11">
        <v>45367</v>
      </c>
      <c r="B122" s="13">
        <f>YEAR(Table_2[[#This Row],[date]])</f>
        <v>2024</v>
      </c>
      <c r="C122" s="12">
        <v>0.50480565972222224</v>
      </c>
      <c r="D122" s="12">
        <v>0.5</v>
      </c>
      <c r="E122" s="12">
        <v>0.54166666666666663</v>
      </c>
      <c r="F122" t="s">
        <v>1361</v>
      </c>
      <c r="G122">
        <v>12</v>
      </c>
      <c r="H122" t="s">
        <v>4</v>
      </c>
      <c r="I122" t="s">
        <v>81</v>
      </c>
      <c r="J122">
        <v>33.799999999999997</v>
      </c>
      <c r="K122" t="s">
        <v>20</v>
      </c>
      <c r="L122" t="s">
        <v>1340</v>
      </c>
      <c r="M122" s="11" t="s">
        <v>1342</v>
      </c>
      <c r="N122" t="s">
        <v>1339</v>
      </c>
      <c r="O122">
        <v>6</v>
      </c>
      <c r="P122">
        <v>3</v>
      </c>
      <c r="Q122" t="str" cm="1">
        <f t="array" ref="Q1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2" t="str">
        <f>IF(OR(Table_2[[#This Row],[coffee_name]]="Americano",Table_2[[#This Row],[coffee_name]]="Espresso"),"No Milk","Milk-based")</f>
        <v>Milk-based</v>
      </c>
      <c r="S122" s="27" t="str">
        <f>IF(OR(Table_2[[#This Row],[Weekdaysort]]=6,Table_2[[#This Row],[Weekdaysort]]=7),"Weekend","Weekday")</f>
        <v>Weekend</v>
      </c>
    </row>
    <row r="123" spans="1:19" x14ac:dyDescent="0.45">
      <c r="A123" s="11">
        <v>45367</v>
      </c>
      <c r="B123" s="13">
        <f>YEAR(Table_2[[#This Row],[date]])</f>
        <v>2024</v>
      </c>
      <c r="C123" s="12">
        <v>0.50548512731481476</v>
      </c>
      <c r="D123" s="12">
        <v>0.5</v>
      </c>
      <c r="E123" s="12">
        <v>0.54166666666666663</v>
      </c>
      <c r="F123" t="s">
        <v>1361</v>
      </c>
      <c r="G123">
        <v>12</v>
      </c>
      <c r="H123" t="s">
        <v>4</v>
      </c>
      <c r="I123" t="s">
        <v>81</v>
      </c>
      <c r="J123">
        <v>28.9</v>
      </c>
      <c r="K123" t="s">
        <v>17</v>
      </c>
      <c r="L123" t="s">
        <v>1340</v>
      </c>
      <c r="M123" s="11" t="s">
        <v>1342</v>
      </c>
      <c r="N123" t="s">
        <v>1339</v>
      </c>
      <c r="O123">
        <v>6</v>
      </c>
      <c r="P123">
        <v>3</v>
      </c>
      <c r="Q123" t="str" cm="1">
        <f t="array" ref="Q1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3" t="str">
        <f>IF(OR(Table_2[[#This Row],[coffee_name]]="Americano",Table_2[[#This Row],[coffee_name]]="Espresso"),"No Milk","Milk-based")</f>
        <v>No Milk</v>
      </c>
      <c r="S123" s="27" t="str">
        <f>IF(OR(Table_2[[#This Row],[Weekdaysort]]=6,Table_2[[#This Row],[Weekdaysort]]=7),"Weekend","Weekday")</f>
        <v>Weekend</v>
      </c>
    </row>
    <row r="124" spans="1:19" x14ac:dyDescent="0.45">
      <c r="A124" s="11">
        <v>45367</v>
      </c>
      <c r="B124" s="13">
        <f>YEAR(Table_2[[#This Row],[date]])</f>
        <v>2024</v>
      </c>
      <c r="C124" s="12">
        <v>0.66549141203703699</v>
      </c>
      <c r="D124" s="12">
        <v>0.625</v>
      </c>
      <c r="E124" s="12">
        <v>0.66666666666666663</v>
      </c>
      <c r="F124" t="s">
        <v>1363</v>
      </c>
      <c r="G124">
        <v>15</v>
      </c>
      <c r="H124" t="s">
        <v>4</v>
      </c>
      <c r="I124" t="s">
        <v>25</v>
      </c>
      <c r="J124">
        <v>28.9</v>
      </c>
      <c r="K124" t="s">
        <v>34</v>
      </c>
      <c r="L124" t="s">
        <v>1340</v>
      </c>
      <c r="M124" s="11" t="s">
        <v>1342</v>
      </c>
      <c r="N124" t="s">
        <v>1339</v>
      </c>
      <c r="O124">
        <v>6</v>
      </c>
      <c r="P124">
        <v>3</v>
      </c>
      <c r="Q124" t="str" cm="1">
        <f t="array" ref="Q1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4" t="str">
        <f>IF(OR(Table_2[[#This Row],[coffee_name]]="Americano",Table_2[[#This Row],[coffee_name]]="Espresso"),"No Milk","Milk-based")</f>
        <v>Milk-based</v>
      </c>
      <c r="S124" s="27" t="str">
        <f>IF(OR(Table_2[[#This Row],[Weekdaysort]]=6,Table_2[[#This Row],[Weekdaysort]]=7),"Weekend","Weekday")</f>
        <v>Weekend</v>
      </c>
    </row>
    <row r="125" spans="1:19" x14ac:dyDescent="0.45">
      <c r="A125" s="11">
        <v>45367</v>
      </c>
      <c r="B125" s="13">
        <f>YEAR(Table_2[[#This Row],[date]])</f>
        <v>2024</v>
      </c>
      <c r="C125" s="12">
        <v>0.66900159722222219</v>
      </c>
      <c r="D125" s="12">
        <v>0.66666666666666663</v>
      </c>
      <c r="E125" s="12">
        <v>0.70833333333333337</v>
      </c>
      <c r="F125" t="s">
        <v>1364</v>
      </c>
      <c r="G125">
        <v>16</v>
      </c>
      <c r="H125" t="s">
        <v>4</v>
      </c>
      <c r="I125" t="s">
        <v>25</v>
      </c>
      <c r="J125">
        <v>28.9</v>
      </c>
      <c r="K125" t="s">
        <v>34</v>
      </c>
      <c r="L125" t="s">
        <v>1340</v>
      </c>
      <c r="M125" s="11" t="s">
        <v>1342</v>
      </c>
      <c r="N125" t="s">
        <v>1339</v>
      </c>
      <c r="O125">
        <v>6</v>
      </c>
      <c r="P125">
        <v>3</v>
      </c>
      <c r="Q125" t="str" cm="1">
        <f t="array" ref="Q1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5" t="str">
        <f>IF(OR(Table_2[[#This Row],[coffee_name]]="Americano",Table_2[[#This Row],[coffee_name]]="Espresso"),"No Milk","Milk-based")</f>
        <v>Milk-based</v>
      </c>
      <c r="S125" s="27" t="str">
        <f>IF(OR(Table_2[[#This Row],[Weekdaysort]]=6,Table_2[[#This Row],[Weekdaysort]]=7),"Weekend","Weekday")</f>
        <v>Weekend</v>
      </c>
    </row>
    <row r="126" spans="1:19" x14ac:dyDescent="0.45">
      <c r="A126" s="11">
        <v>45367</v>
      </c>
      <c r="B126" s="13">
        <f>YEAR(Table_2[[#This Row],[date]])</f>
        <v>2024</v>
      </c>
      <c r="C126" s="12">
        <v>0.66957689814814814</v>
      </c>
      <c r="D126" s="12">
        <v>0.66666666666666663</v>
      </c>
      <c r="E126" s="12">
        <v>0.70833333333333337</v>
      </c>
      <c r="F126" t="s">
        <v>1364</v>
      </c>
      <c r="G126">
        <v>16</v>
      </c>
      <c r="H126" t="s">
        <v>4</v>
      </c>
      <c r="I126" t="s">
        <v>29</v>
      </c>
      <c r="J126">
        <v>28.9</v>
      </c>
      <c r="K126" t="s">
        <v>34</v>
      </c>
      <c r="L126" t="s">
        <v>1340</v>
      </c>
      <c r="M126" s="11" t="s">
        <v>1342</v>
      </c>
      <c r="N126" t="s">
        <v>1339</v>
      </c>
      <c r="O126">
        <v>6</v>
      </c>
      <c r="P126">
        <v>3</v>
      </c>
      <c r="Q126" t="str" cm="1">
        <f t="array" ref="Q1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6" t="str">
        <f>IF(OR(Table_2[[#This Row],[coffee_name]]="Americano",Table_2[[#This Row],[coffee_name]]="Espresso"),"No Milk","Milk-based")</f>
        <v>Milk-based</v>
      </c>
      <c r="S126" s="27" t="str">
        <f>IF(OR(Table_2[[#This Row],[Weekdaysort]]=6,Table_2[[#This Row],[Weekdaysort]]=7),"Weekend","Weekday")</f>
        <v>Weekend</v>
      </c>
    </row>
    <row r="127" spans="1:19" x14ac:dyDescent="0.45">
      <c r="A127" s="11">
        <v>45367</v>
      </c>
      <c r="B127" s="13">
        <f>YEAR(Table_2[[#This Row],[date]])</f>
        <v>2024</v>
      </c>
      <c r="C127" s="12">
        <v>0.74869491898148144</v>
      </c>
      <c r="D127" s="12">
        <v>0.70833333333333337</v>
      </c>
      <c r="E127" s="12">
        <v>0.75</v>
      </c>
      <c r="F127" t="s">
        <v>1369</v>
      </c>
      <c r="G127">
        <v>17</v>
      </c>
      <c r="H127" t="s">
        <v>4</v>
      </c>
      <c r="I127" t="s">
        <v>82</v>
      </c>
      <c r="J127">
        <v>33.799999999999997</v>
      </c>
      <c r="K127" t="s">
        <v>20</v>
      </c>
      <c r="L127" t="s">
        <v>1341</v>
      </c>
      <c r="M127" s="11" t="s">
        <v>1342</v>
      </c>
      <c r="N127" t="s">
        <v>1339</v>
      </c>
      <c r="O127">
        <v>6</v>
      </c>
      <c r="P127">
        <v>3</v>
      </c>
      <c r="Q127" t="str" cm="1">
        <f t="array" ref="Q1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7" t="str">
        <f>IF(OR(Table_2[[#This Row],[coffee_name]]="Americano",Table_2[[#This Row],[coffee_name]]="Espresso"),"No Milk","Milk-based")</f>
        <v>Milk-based</v>
      </c>
      <c r="S127" s="27" t="str">
        <f>IF(OR(Table_2[[#This Row],[Weekdaysort]]=6,Table_2[[#This Row],[Weekdaysort]]=7),"Weekend","Weekday")</f>
        <v>Weekend</v>
      </c>
    </row>
    <row r="128" spans="1:19" x14ac:dyDescent="0.45">
      <c r="A128" s="11">
        <v>45368</v>
      </c>
      <c r="B128" s="13">
        <f>YEAR(Table_2[[#This Row],[date]])</f>
        <v>2024</v>
      </c>
      <c r="C128" s="12">
        <v>0.42385878472222221</v>
      </c>
      <c r="D128" s="12">
        <v>0.41666666666666669</v>
      </c>
      <c r="E128" s="12">
        <v>0.45833333333333331</v>
      </c>
      <c r="F128" t="s">
        <v>1360</v>
      </c>
      <c r="G128">
        <v>10</v>
      </c>
      <c r="H128" t="s">
        <v>27</v>
      </c>
      <c r="J128">
        <v>40</v>
      </c>
      <c r="K128" t="s">
        <v>13</v>
      </c>
      <c r="L128" t="s">
        <v>1337</v>
      </c>
      <c r="M128" s="11" t="s">
        <v>1343</v>
      </c>
      <c r="N128" t="s">
        <v>1339</v>
      </c>
      <c r="O128">
        <v>7</v>
      </c>
      <c r="P128">
        <v>3</v>
      </c>
      <c r="Q128" t="str" cm="1">
        <f t="array" ref="Q1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8" t="str">
        <f>IF(OR(Table_2[[#This Row],[coffee_name]]="Americano",Table_2[[#This Row],[coffee_name]]="Espresso"),"No Milk","Milk-based")</f>
        <v>Milk-based</v>
      </c>
      <c r="S128" s="27" t="str">
        <f>IF(OR(Table_2[[#This Row],[Weekdaysort]]=6,Table_2[[#This Row],[Weekdaysort]]=7),"Weekend","Weekday")</f>
        <v>Weekend</v>
      </c>
    </row>
    <row r="129" spans="1:19" x14ac:dyDescent="0.45">
      <c r="A129" s="11">
        <v>45368</v>
      </c>
      <c r="B129" s="13">
        <f>YEAR(Table_2[[#This Row],[date]])</f>
        <v>2024</v>
      </c>
      <c r="C129" s="12">
        <v>0.53849612268518521</v>
      </c>
      <c r="D129" s="12">
        <v>0.5</v>
      </c>
      <c r="E129" s="12">
        <v>0.54166666666666663</v>
      </c>
      <c r="F129" t="s">
        <v>1361</v>
      </c>
      <c r="G129">
        <v>12</v>
      </c>
      <c r="H129" t="s">
        <v>4</v>
      </c>
      <c r="I129" t="s">
        <v>83</v>
      </c>
      <c r="J129">
        <v>28.9</v>
      </c>
      <c r="K129" t="s">
        <v>34</v>
      </c>
      <c r="L129" t="s">
        <v>1340</v>
      </c>
      <c r="M129" s="11" t="s">
        <v>1343</v>
      </c>
      <c r="N129" t="s">
        <v>1339</v>
      </c>
      <c r="O129">
        <v>7</v>
      </c>
      <c r="P129">
        <v>3</v>
      </c>
      <c r="Q129" t="str" cm="1">
        <f t="array" ref="Q1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29" t="str">
        <f>IF(OR(Table_2[[#This Row],[coffee_name]]="Americano",Table_2[[#This Row],[coffee_name]]="Espresso"),"No Milk","Milk-based")</f>
        <v>Milk-based</v>
      </c>
      <c r="S129" s="27" t="str">
        <f>IF(OR(Table_2[[#This Row],[Weekdaysort]]=6,Table_2[[#This Row],[Weekdaysort]]=7),"Weekend","Weekday")</f>
        <v>Weekend</v>
      </c>
    </row>
    <row r="130" spans="1:19" x14ac:dyDescent="0.45">
      <c r="A130" s="11">
        <v>45369</v>
      </c>
      <c r="B130" s="13">
        <f>YEAR(Table_2[[#This Row],[date]])</f>
        <v>2024</v>
      </c>
      <c r="C130" s="12">
        <v>0.47082952546296297</v>
      </c>
      <c r="D130" s="12">
        <v>0.45833333333333331</v>
      </c>
      <c r="E130" s="12">
        <v>0.5</v>
      </c>
      <c r="F130" t="s">
        <v>1367</v>
      </c>
      <c r="G130">
        <v>11</v>
      </c>
      <c r="H130" t="s">
        <v>4</v>
      </c>
      <c r="I130" t="s">
        <v>84</v>
      </c>
      <c r="J130">
        <v>28.9</v>
      </c>
      <c r="K130" t="s">
        <v>34</v>
      </c>
      <c r="L130" t="s">
        <v>1337</v>
      </c>
      <c r="M130" s="11" t="s">
        <v>1344</v>
      </c>
      <c r="N130" t="s">
        <v>1339</v>
      </c>
      <c r="O130">
        <v>1</v>
      </c>
      <c r="P130">
        <v>3</v>
      </c>
      <c r="Q130" t="str" cm="1">
        <f t="array" ref="Q1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0" t="str">
        <f>IF(OR(Table_2[[#This Row],[coffee_name]]="Americano",Table_2[[#This Row],[coffee_name]]="Espresso"),"No Milk","Milk-based")</f>
        <v>Milk-based</v>
      </c>
      <c r="S130" s="27" t="str">
        <f>IF(OR(Table_2[[#This Row],[Weekdaysort]]=6,Table_2[[#This Row],[Weekdaysort]]=7),"Weekend","Weekday")</f>
        <v>Weekday</v>
      </c>
    </row>
    <row r="131" spans="1:19" x14ac:dyDescent="0.45">
      <c r="A131" s="11">
        <v>45369</v>
      </c>
      <c r="B131" s="13">
        <f>YEAR(Table_2[[#This Row],[date]])</f>
        <v>2024</v>
      </c>
      <c r="C131" s="12">
        <v>0.64698755787037032</v>
      </c>
      <c r="D131" s="12">
        <v>0.625</v>
      </c>
      <c r="E131" s="12">
        <v>0.66666666666666663</v>
      </c>
      <c r="F131" t="s">
        <v>1363</v>
      </c>
      <c r="G131">
        <v>15</v>
      </c>
      <c r="H131" t="s">
        <v>4</v>
      </c>
      <c r="I131" t="s">
        <v>16</v>
      </c>
      <c r="J131">
        <v>28.9</v>
      </c>
      <c r="K131" t="s">
        <v>17</v>
      </c>
      <c r="L131" t="s">
        <v>1340</v>
      </c>
      <c r="M131" s="11" t="s">
        <v>1344</v>
      </c>
      <c r="N131" t="s">
        <v>1339</v>
      </c>
      <c r="O131">
        <v>1</v>
      </c>
      <c r="P131">
        <v>3</v>
      </c>
      <c r="Q131" t="str" cm="1">
        <f t="array" ref="Q1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1" t="str">
        <f>IF(OR(Table_2[[#This Row],[coffee_name]]="Americano",Table_2[[#This Row],[coffee_name]]="Espresso"),"No Milk","Milk-based")</f>
        <v>No Milk</v>
      </c>
      <c r="S131" s="27" t="str">
        <f>IF(OR(Table_2[[#This Row],[Weekdaysort]]=6,Table_2[[#This Row],[Weekdaysort]]=7),"Weekend","Weekday")</f>
        <v>Weekday</v>
      </c>
    </row>
    <row r="132" spans="1:19" x14ac:dyDescent="0.45">
      <c r="A132" s="11">
        <v>45369</v>
      </c>
      <c r="B132" s="13">
        <f>YEAR(Table_2[[#This Row],[date]])</f>
        <v>2024</v>
      </c>
      <c r="C132" s="12">
        <v>0.64766480324074072</v>
      </c>
      <c r="D132" s="12">
        <v>0.625</v>
      </c>
      <c r="E132" s="12">
        <v>0.66666666666666663</v>
      </c>
      <c r="F132" t="s">
        <v>1363</v>
      </c>
      <c r="G132">
        <v>15</v>
      </c>
      <c r="H132" t="s">
        <v>4</v>
      </c>
      <c r="I132" t="s">
        <v>16</v>
      </c>
      <c r="J132">
        <v>28.9</v>
      </c>
      <c r="K132" t="s">
        <v>17</v>
      </c>
      <c r="L132" t="s">
        <v>1340</v>
      </c>
      <c r="M132" s="11" t="s">
        <v>1344</v>
      </c>
      <c r="N132" t="s">
        <v>1339</v>
      </c>
      <c r="O132">
        <v>1</v>
      </c>
      <c r="P132">
        <v>3</v>
      </c>
      <c r="Q132" t="str" cm="1">
        <f t="array" ref="Q1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2" t="str">
        <f>IF(OR(Table_2[[#This Row],[coffee_name]]="Americano",Table_2[[#This Row],[coffee_name]]="Espresso"),"No Milk","Milk-based")</f>
        <v>No Milk</v>
      </c>
      <c r="S132" s="27" t="str">
        <f>IF(OR(Table_2[[#This Row],[Weekdaysort]]=6,Table_2[[#This Row],[Weekdaysort]]=7),"Weekend","Weekday")</f>
        <v>Weekday</v>
      </c>
    </row>
    <row r="133" spans="1:19" x14ac:dyDescent="0.45">
      <c r="A133" s="11">
        <v>45369</v>
      </c>
      <c r="B133" s="13">
        <f>YEAR(Table_2[[#This Row],[date]])</f>
        <v>2024</v>
      </c>
      <c r="C133" s="12">
        <v>0.64834152777777776</v>
      </c>
      <c r="D133" s="12">
        <v>0.625</v>
      </c>
      <c r="E133" s="12">
        <v>0.66666666666666663</v>
      </c>
      <c r="F133" t="s">
        <v>1363</v>
      </c>
      <c r="G133">
        <v>15</v>
      </c>
      <c r="H133" t="s">
        <v>4</v>
      </c>
      <c r="I133" t="s">
        <v>16</v>
      </c>
      <c r="J133">
        <v>28.9</v>
      </c>
      <c r="K133" t="s">
        <v>17</v>
      </c>
      <c r="L133" t="s">
        <v>1340</v>
      </c>
      <c r="M133" s="11" t="s">
        <v>1344</v>
      </c>
      <c r="N133" t="s">
        <v>1339</v>
      </c>
      <c r="O133">
        <v>1</v>
      </c>
      <c r="P133">
        <v>3</v>
      </c>
      <c r="Q133" t="str" cm="1">
        <f t="array" ref="Q1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3" t="str">
        <f>IF(OR(Table_2[[#This Row],[coffee_name]]="Americano",Table_2[[#This Row],[coffee_name]]="Espresso"),"No Milk","Milk-based")</f>
        <v>No Milk</v>
      </c>
      <c r="S133" s="27" t="str">
        <f>IF(OR(Table_2[[#This Row],[Weekdaysort]]=6,Table_2[[#This Row],[Weekdaysort]]=7),"Weekend","Weekday")</f>
        <v>Weekday</v>
      </c>
    </row>
    <row r="134" spans="1:19" x14ac:dyDescent="0.45">
      <c r="A134" s="11">
        <v>45370</v>
      </c>
      <c r="B134" s="13">
        <f>YEAR(Table_2[[#This Row],[date]])</f>
        <v>2024</v>
      </c>
      <c r="C134" s="12">
        <v>0.43085643518518518</v>
      </c>
      <c r="D134" s="12">
        <v>0.41666666666666669</v>
      </c>
      <c r="E134" s="12">
        <v>0.45833333333333331</v>
      </c>
      <c r="F134" t="s">
        <v>1360</v>
      </c>
      <c r="G134">
        <v>10</v>
      </c>
      <c r="H134" t="s">
        <v>27</v>
      </c>
      <c r="J134">
        <v>30</v>
      </c>
      <c r="K134" t="s">
        <v>34</v>
      </c>
      <c r="L134" t="s">
        <v>1337</v>
      </c>
      <c r="M134" s="11" t="s">
        <v>1345</v>
      </c>
      <c r="N134" t="s">
        <v>1339</v>
      </c>
      <c r="O134">
        <v>2</v>
      </c>
      <c r="P134">
        <v>3</v>
      </c>
      <c r="Q134" t="str" cm="1">
        <f t="array" ref="Q1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4" t="str">
        <f>IF(OR(Table_2[[#This Row],[coffee_name]]="Americano",Table_2[[#This Row],[coffee_name]]="Espresso"),"No Milk","Milk-based")</f>
        <v>Milk-based</v>
      </c>
      <c r="S134" s="27" t="str">
        <f>IF(OR(Table_2[[#This Row],[Weekdaysort]]=6,Table_2[[#This Row],[Weekdaysort]]=7),"Weekend","Weekday")</f>
        <v>Weekday</v>
      </c>
    </row>
    <row r="135" spans="1:19" x14ac:dyDescent="0.45">
      <c r="A135" s="11">
        <v>45370</v>
      </c>
      <c r="B135" s="13">
        <f>YEAR(Table_2[[#This Row],[date]])</f>
        <v>2024</v>
      </c>
      <c r="C135" s="12">
        <v>0.58497148148148148</v>
      </c>
      <c r="D135" s="12">
        <v>0.58333333333333337</v>
      </c>
      <c r="E135" s="12">
        <v>0.625</v>
      </c>
      <c r="F135" t="s">
        <v>1368</v>
      </c>
      <c r="G135">
        <v>14</v>
      </c>
      <c r="H135" t="s">
        <v>4</v>
      </c>
      <c r="I135" t="s">
        <v>85</v>
      </c>
      <c r="J135">
        <v>38.700000000000003</v>
      </c>
      <c r="K135" t="s">
        <v>13</v>
      </c>
      <c r="L135" t="s">
        <v>1340</v>
      </c>
      <c r="M135" s="11" t="s">
        <v>1345</v>
      </c>
      <c r="N135" t="s">
        <v>1339</v>
      </c>
      <c r="O135">
        <v>2</v>
      </c>
      <c r="P135">
        <v>3</v>
      </c>
      <c r="Q135" t="str" cm="1">
        <f t="array" ref="Q1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5" t="str">
        <f>IF(OR(Table_2[[#This Row],[coffee_name]]="Americano",Table_2[[#This Row],[coffee_name]]="Espresso"),"No Milk","Milk-based")</f>
        <v>Milk-based</v>
      </c>
      <c r="S135" s="27" t="str">
        <f>IF(OR(Table_2[[#This Row],[Weekdaysort]]=6,Table_2[[#This Row],[Weekdaysort]]=7),"Weekend","Weekday")</f>
        <v>Weekday</v>
      </c>
    </row>
    <row r="136" spans="1:19" x14ac:dyDescent="0.45">
      <c r="A136" s="11">
        <v>45370</v>
      </c>
      <c r="B136" s="13">
        <f>YEAR(Table_2[[#This Row],[date]])</f>
        <v>2024</v>
      </c>
      <c r="C136" s="12">
        <v>0.58564542824074073</v>
      </c>
      <c r="D136" s="12">
        <v>0.58333333333333337</v>
      </c>
      <c r="E136" s="12">
        <v>0.625</v>
      </c>
      <c r="F136" t="s">
        <v>1368</v>
      </c>
      <c r="G136">
        <v>14</v>
      </c>
      <c r="H136" t="s">
        <v>4</v>
      </c>
      <c r="I136" t="s">
        <v>85</v>
      </c>
      <c r="J136">
        <v>38.700000000000003</v>
      </c>
      <c r="K136" t="s">
        <v>13</v>
      </c>
      <c r="L136" t="s">
        <v>1340</v>
      </c>
      <c r="M136" s="11" t="s">
        <v>1345</v>
      </c>
      <c r="N136" t="s">
        <v>1339</v>
      </c>
      <c r="O136">
        <v>2</v>
      </c>
      <c r="P136">
        <v>3</v>
      </c>
      <c r="Q136" t="str" cm="1">
        <f t="array" ref="Q1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6" t="str">
        <f>IF(OR(Table_2[[#This Row],[coffee_name]]="Americano",Table_2[[#This Row],[coffee_name]]="Espresso"),"No Milk","Milk-based")</f>
        <v>Milk-based</v>
      </c>
      <c r="S136" s="27" t="str">
        <f>IF(OR(Table_2[[#This Row],[Weekdaysort]]=6,Table_2[[#This Row],[Weekdaysort]]=7),"Weekend","Weekday")</f>
        <v>Weekday</v>
      </c>
    </row>
    <row r="137" spans="1:19" x14ac:dyDescent="0.45">
      <c r="A137" s="11">
        <v>45370</v>
      </c>
      <c r="B137" s="13">
        <f>YEAR(Table_2[[#This Row],[date]])</f>
        <v>2024</v>
      </c>
      <c r="C137" s="12">
        <v>0.62819802083333331</v>
      </c>
      <c r="D137" s="12">
        <v>0.625</v>
      </c>
      <c r="E137" s="12">
        <v>0.66666666666666663</v>
      </c>
      <c r="F137" t="s">
        <v>1363</v>
      </c>
      <c r="G137">
        <v>15</v>
      </c>
      <c r="H137" t="s">
        <v>4</v>
      </c>
      <c r="I137" t="s">
        <v>69</v>
      </c>
      <c r="J137">
        <v>38.700000000000003</v>
      </c>
      <c r="K137" t="s">
        <v>15</v>
      </c>
      <c r="L137" t="s">
        <v>1340</v>
      </c>
      <c r="M137" s="11" t="s">
        <v>1345</v>
      </c>
      <c r="N137" t="s">
        <v>1339</v>
      </c>
      <c r="O137">
        <v>2</v>
      </c>
      <c r="P137">
        <v>3</v>
      </c>
      <c r="Q137" t="str" cm="1">
        <f t="array" ref="Q1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7" t="str">
        <f>IF(OR(Table_2[[#This Row],[coffee_name]]="Americano",Table_2[[#This Row],[coffee_name]]="Espresso"),"No Milk","Milk-based")</f>
        <v>Milk-based</v>
      </c>
      <c r="S137" s="27" t="str">
        <f>IF(OR(Table_2[[#This Row],[Weekdaysort]]=6,Table_2[[#This Row],[Weekdaysort]]=7),"Weekend","Weekday")</f>
        <v>Weekday</v>
      </c>
    </row>
    <row r="138" spans="1:19" x14ac:dyDescent="0.45">
      <c r="A138" s="11">
        <v>45370</v>
      </c>
      <c r="B138" s="13">
        <f>YEAR(Table_2[[#This Row],[date]])</f>
        <v>2024</v>
      </c>
      <c r="C138" s="12">
        <v>0.70403594907407407</v>
      </c>
      <c r="D138" s="12">
        <v>0.66666666666666663</v>
      </c>
      <c r="E138" s="12">
        <v>0.70833333333333337</v>
      </c>
      <c r="F138" t="s">
        <v>1364</v>
      </c>
      <c r="G138">
        <v>16</v>
      </c>
      <c r="H138" t="s">
        <v>4</v>
      </c>
      <c r="I138" t="s">
        <v>86</v>
      </c>
      <c r="J138">
        <v>33.799999999999997</v>
      </c>
      <c r="K138" t="s">
        <v>20</v>
      </c>
      <c r="L138" t="s">
        <v>1340</v>
      </c>
      <c r="M138" s="11" t="s">
        <v>1345</v>
      </c>
      <c r="N138" t="s">
        <v>1339</v>
      </c>
      <c r="O138">
        <v>2</v>
      </c>
      <c r="P138">
        <v>3</v>
      </c>
      <c r="Q138" t="str" cm="1">
        <f t="array" ref="Q1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8" t="str">
        <f>IF(OR(Table_2[[#This Row],[coffee_name]]="Americano",Table_2[[#This Row],[coffee_name]]="Espresso"),"No Milk","Milk-based")</f>
        <v>Milk-based</v>
      </c>
      <c r="S138" s="27" t="str">
        <f>IF(OR(Table_2[[#This Row],[Weekdaysort]]=6,Table_2[[#This Row],[Weekdaysort]]=7),"Weekend","Weekday")</f>
        <v>Weekday</v>
      </c>
    </row>
    <row r="139" spans="1:19" x14ac:dyDescent="0.45">
      <c r="A139" s="11">
        <v>45370</v>
      </c>
      <c r="B139" s="13">
        <f>YEAR(Table_2[[#This Row],[date]])</f>
        <v>2024</v>
      </c>
      <c r="C139" s="12">
        <v>0.81010042824074069</v>
      </c>
      <c r="D139" s="12">
        <v>0.79166666666666663</v>
      </c>
      <c r="E139" s="12">
        <v>0.83333333333333337</v>
      </c>
      <c r="F139" t="s">
        <v>1366</v>
      </c>
      <c r="G139">
        <v>19</v>
      </c>
      <c r="H139" t="s">
        <v>27</v>
      </c>
      <c r="J139">
        <v>40</v>
      </c>
      <c r="K139" t="s">
        <v>15</v>
      </c>
      <c r="L139" t="s">
        <v>1341</v>
      </c>
      <c r="M139" s="11" t="s">
        <v>1345</v>
      </c>
      <c r="N139" t="s">
        <v>1339</v>
      </c>
      <c r="O139">
        <v>2</v>
      </c>
      <c r="P139">
        <v>3</v>
      </c>
      <c r="Q139" t="str" cm="1">
        <f t="array" ref="Q1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39" t="str">
        <f>IF(OR(Table_2[[#This Row],[coffee_name]]="Americano",Table_2[[#This Row],[coffee_name]]="Espresso"),"No Milk","Milk-based")</f>
        <v>Milk-based</v>
      </c>
      <c r="S139" s="27" t="str">
        <f>IF(OR(Table_2[[#This Row],[Weekdaysort]]=6,Table_2[[#This Row],[Weekdaysort]]=7),"Weekend","Weekday")</f>
        <v>Weekday</v>
      </c>
    </row>
    <row r="140" spans="1:19" x14ac:dyDescent="0.45">
      <c r="A140" s="11">
        <v>45371</v>
      </c>
      <c r="B140" s="13">
        <f>YEAR(Table_2[[#This Row],[date]])</f>
        <v>2024</v>
      </c>
      <c r="C140" s="12">
        <v>0.48699540509259259</v>
      </c>
      <c r="D140" s="12">
        <v>0.45833333333333331</v>
      </c>
      <c r="E140" s="12">
        <v>0.5</v>
      </c>
      <c r="F140" t="s">
        <v>1367</v>
      </c>
      <c r="G140">
        <v>11</v>
      </c>
      <c r="H140" t="s">
        <v>4</v>
      </c>
      <c r="I140" t="s">
        <v>29</v>
      </c>
      <c r="J140">
        <v>28.9</v>
      </c>
      <c r="K140" t="s">
        <v>34</v>
      </c>
      <c r="L140" t="s">
        <v>1337</v>
      </c>
      <c r="M140" s="11" t="s">
        <v>1346</v>
      </c>
      <c r="N140" t="s">
        <v>1339</v>
      </c>
      <c r="O140">
        <v>3</v>
      </c>
      <c r="P140">
        <v>3</v>
      </c>
      <c r="Q140" t="str" cm="1">
        <f t="array" ref="Q1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0" t="str">
        <f>IF(OR(Table_2[[#This Row],[coffee_name]]="Americano",Table_2[[#This Row],[coffee_name]]="Espresso"),"No Milk","Milk-based")</f>
        <v>Milk-based</v>
      </c>
      <c r="S140" s="27" t="str">
        <f>IF(OR(Table_2[[#This Row],[Weekdaysort]]=6,Table_2[[#This Row],[Weekdaysort]]=7),"Weekend","Weekday")</f>
        <v>Weekday</v>
      </c>
    </row>
    <row r="141" spans="1:19" x14ac:dyDescent="0.45">
      <c r="A141" s="11">
        <v>45371</v>
      </c>
      <c r="B141" s="13">
        <f>YEAR(Table_2[[#This Row],[date]])</f>
        <v>2024</v>
      </c>
      <c r="C141" s="12">
        <v>0.51467277777777776</v>
      </c>
      <c r="D141" s="12">
        <v>0.5</v>
      </c>
      <c r="E141" s="12">
        <v>0.54166666666666663</v>
      </c>
      <c r="F141" t="s">
        <v>1361</v>
      </c>
      <c r="G141">
        <v>12</v>
      </c>
      <c r="H141" t="s">
        <v>27</v>
      </c>
      <c r="J141">
        <v>40</v>
      </c>
      <c r="K141" t="s">
        <v>13</v>
      </c>
      <c r="L141" t="s">
        <v>1340</v>
      </c>
      <c r="M141" s="11" t="s">
        <v>1346</v>
      </c>
      <c r="N141" t="s">
        <v>1339</v>
      </c>
      <c r="O141">
        <v>3</v>
      </c>
      <c r="P141">
        <v>3</v>
      </c>
      <c r="Q141" t="str" cm="1">
        <f t="array" ref="Q1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1" t="str">
        <f>IF(OR(Table_2[[#This Row],[coffee_name]]="Americano",Table_2[[#This Row],[coffee_name]]="Espresso"),"No Milk","Milk-based")</f>
        <v>Milk-based</v>
      </c>
      <c r="S141" s="27" t="str">
        <f>IF(OR(Table_2[[#This Row],[Weekdaysort]]=6,Table_2[[#This Row],[Weekdaysort]]=7),"Weekend","Weekday")</f>
        <v>Weekday</v>
      </c>
    </row>
    <row r="142" spans="1:19" x14ac:dyDescent="0.45">
      <c r="A142" s="11">
        <v>45371</v>
      </c>
      <c r="B142" s="13">
        <f>YEAR(Table_2[[#This Row],[date]])</f>
        <v>2024</v>
      </c>
      <c r="C142" s="12">
        <v>0.52140009259259257</v>
      </c>
      <c r="D142" s="12">
        <v>0.5</v>
      </c>
      <c r="E142" s="12">
        <v>0.54166666666666663</v>
      </c>
      <c r="F142" t="s">
        <v>1361</v>
      </c>
      <c r="G142">
        <v>12</v>
      </c>
      <c r="H142" t="s">
        <v>4</v>
      </c>
      <c r="I142" t="s">
        <v>69</v>
      </c>
      <c r="J142">
        <v>28.9</v>
      </c>
      <c r="K142" t="s">
        <v>34</v>
      </c>
      <c r="L142" t="s">
        <v>1340</v>
      </c>
      <c r="M142" s="11" t="s">
        <v>1346</v>
      </c>
      <c r="N142" t="s">
        <v>1339</v>
      </c>
      <c r="O142">
        <v>3</v>
      </c>
      <c r="P142">
        <v>3</v>
      </c>
      <c r="Q142" t="str" cm="1">
        <f t="array" ref="Q1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2" t="str">
        <f>IF(OR(Table_2[[#This Row],[coffee_name]]="Americano",Table_2[[#This Row],[coffee_name]]="Espresso"),"No Milk","Milk-based")</f>
        <v>Milk-based</v>
      </c>
      <c r="S142" s="27" t="str">
        <f>IF(OR(Table_2[[#This Row],[Weekdaysort]]=6,Table_2[[#This Row],[Weekdaysort]]=7),"Weekend","Weekday")</f>
        <v>Weekday</v>
      </c>
    </row>
    <row r="143" spans="1:19" x14ac:dyDescent="0.45">
      <c r="A143" s="11">
        <v>45371</v>
      </c>
      <c r="B143" s="13">
        <f>YEAR(Table_2[[#This Row],[date]])</f>
        <v>2024</v>
      </c>
      <c r="C143" s="12">
        <v>0.55332631944444444</v>
      </c>
      <c r="D143" s="12">
        <v>0.54166666666666663</v>
      </c>
      <c r="E143" s="12">
        <v>0.58333333333333337</v>
      </c>
      <c r="F143" t="s">
        <v>1362</v>
      </c>
      <c r="G143">
        <v>13</v>
      </c>
      <c r="H143" t="s">
        <v>4</v>
      </c>
      <c r="I143" t="s">
        <v>87</v>
      </c>
      <c r="J143">
        <v>38.700000000000003</v>
      </c>
      <c r="K143" t="s">
        <v>49</v>
      </c>
      <c r="L143" t="s">
        <v>1340</v>
      </c>
      <c r="M143" s="11" t="s">
        <v>1346</v>
      </c>
      <c r="N143" t="s">
        <v>1339</v>
      </c>
      <c r="O143">
        <v>3</v>
      </c>
      <c r="P143">
        <v>3</v>
      </c>
      <c r="Q143" t="str" cm="1">
        <f t="array" ref="Q1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3" t="str">
        <f>IF(OR(Table_2[[#This Row],[coffee_name]]="Americano",Table_2[[#This Row],[coffee_name]]="Espresso"),"No Milk","Milk-based")</f>
        <v>Milk-based</v>
      </c>
      <c r="S143" s="27" t="str">
        <f>IF(OR(Table_2[[#This Row],[Weekdaysort]]=6,Table_2[[#This Row],[Weekdaysort]]=7),"Weekend","Weekday")</f>
        <v>Weekday</v>
      </c>
    </row>
    <row r="144" spans="1:19" x14ac:dyDescent="0.45">
      <c r="A144" s="11">
        <v>45371</v>
      </c>
      <c r="B144" s="13">
        <f>YEAR(Table_2[[#This Row],[date]])</f>
        <v>2024</v>
      </c>
      <c r="C144" s="12">
        <v>0.6962745023148148</v>
      </c>
      <c r="D144" s="12">
        <v>0.66666666666666663</v>
      </c>
      <c r="E144" s="12">
        <v>0.70833333333333337</v>
      </c>
      <c r="F144" t="s">
        <v>1364</v>
      </c>
      <c r="G144">
        <v>16</v>
      </c>
      <c r="H144" t="s">
        <v>4</v>
      </c>
      <c r="I144" t="s">
        <v>70</v>
      </c>
      <c r="J144">
        <v>38.700000000000003</v>
      </c>
      <c r="K144" t="s">
        <v>24</v>
      </c>
      <c r="L144" t="s">
        <v>1340</v>
      </c>
      <c r="M144" s="11" t="s">
        <v>1346</v>
      </c>
      <c r="N144" t="s">
        <v>1339</v>
      </c>
      <c r="O144">
        <v>3</v>
      </c>
      <c r="P144">
        <v>3</v>
      </c>
      <c r="Q144" t="str" cm="1">
        <f t="array" ref="Q1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4" t="str">
        <f>IF(OR(Table_2[[#This Row],[coffee_name]]="Americano",Table_2[[#This Row],[coffee_name]]="Espresso"),"No Milk","Milk-based")</f>
        <v>Milk-based</v>
      </c>
      <c r="S144" s="27" t="str">
        <f>IF(OR(Table_2[[#This Row],[Weekdaysort]]=6,Table_2[[#This Row],[Weekdaysort]]=7),"Weekend","Weekday")</f>
        <v>Weekday</v>
      </c>
    </row>
    <row r="145" spans="1:19" x14ac:dyDescent="0.45">
      <c r="A145" s="11">
        <v>45371</v>
      </c>
      <c r="B145" s="13">
        <f>YEAR(Table_2[[#This Row],[date]])</f>
        <v>2024</v>
      </c>
      <c r="C145" s="12">
        <v>0.74338866898148148</v>
      </c>
      <c r="D145" s="12">
        <v>0.70833333333333337</v>
      </c>
      <c r="E145" s="12">
        <v>0.75</v>
      </c>
      <c r="F145" t="s">
        <v>1369</v>
      </c>
      <c r="G145">
        <v>17</v>
      </c>
      <c r="H145" t="s">
        <v>4</v>
      </c>
      <c r="I145" t="s">
        <v>88</v>
      </c>
      <c r="J145">
        <v>38.700000000000003</v>
      </c>
      <c r="K145" t="s">
        <v>13</v>
      </c>
      <c r="L145" t="s">
        <v>1341</v>
      </c>
      <c r="M145" s="11" t="s">
        <v>1346</v>
      </c>
      <c r="N145" t="s">
        <v>1339</v>
      </c>
      <c r="O145">
        <v>3</v>
      </c>
      <c r="P145">
        <v>3</v>
      </c>
      <c r="Q145" t="str" cm="1">
        <f t="array" ref="Q1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5" t="str">
        <f>IF(OR(Table_2[[#This Row],[coffee_name]]="Americano",Table_2[[#This Row],[coffee_name]]="Espresso"),"No Milk","Milk-based")</f>
        <v>Milk-based</v>
      </c>
      <c r="S145" s="27" t="str">
        <f>IF(OR(Table_2[[#This Row],[Weekdaysort]]=6,Table_2[[#This Row],[Weekdaysort]]=7),"Weekend","Weekday")</f>
        <v>Weekday</v>
      </c>
    </row>
    <row r="146" spans="1:19" x14ac:dyDescent="0.45">
      <c r="A146" s="11">
        <v>45372</v>
      </c>
      <c r="B146" s="13">
        <f>YEAR(Table_2[[#This Row],[date]])</f>
        <v>2024</v>
      </c>
      <c r="C146" s="12">
        <v>0.42982612268518516</v>
      </c>
      <c r="D146" s="12">
        <v>0.41666666666666669</v>
      </c>
      <c r="E146" s="12">
        <v>0.45833333333333331</v>
      </c>
      <c r="F146" t="s">
        <v>1360</v>
      </c>
      <c r="G146">
        <v>10</v>
      </c>
      <c r="H146" t="s">
        <v>27</v>
      </c>
      <c r="J146">
        <v>40</v>
      </c>
      <c r="K146" t="s">
        <v>49</v>
      </c>
      <c r="L146" t="s">
        <v>1337</v>
      </c>
      <c r="M146" s="11" t="s">
        <v>1347</v>
      </c>
      <c r="N146" t="s">
        <v>1339</v>
      </c>
      <c r="O146">
        <v>4</v>
      </c>
      <c r="P146">
        <v>3</v>
      </c>
      <c r="Q146" t="str" cm="1">
        <f t="array" ref="Q1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6" t="str">
        <f>IF(OR(Table_2[[#This Row],[coffee_name]]="Americano",Table_2[[#This Row],[coffee_name]]="Espresso"),"No Milk","Milk-based")</f>
        <v>Milk-based</v>
      </c>
      <c r="S146" s="27" t="str">
        <f>IF(OR(Table_2[[#This Row],[Weekdaysort]]=6,Table_2[[#This Row],[Weekdaysort]]=7),"Weekend","Weekday")</f>
        <v>Weekday</v>
      </c>
    </row>
    <row r="147" spans="1:19" x14ac:dyDescent="0.45">
      <c r="A147" s="11">
        <v>45372</v>
      </c>
      <c r="B147" s="13">
        <f>YEAR(Table_2[[#This Row],[date]])</f>
        <v>2024</v>
      </c>
      <c r="C147" s="12">
        <v>0.51746752314814815</v>
      </c>
      <c r="D147" s="12">
        <v>0.5</v>
      </c>
      <c r="E147" s="12">
        <v>0.54166666666666663</v>
      </c>
      <c r="F147" t="s">
        <v>1361</v>
      </c>
      <c r="G147">
        <v>12</v>
      </c>
      <c r="H147" t="s">
        <v>4</v>
      </c>
      <c r="I147" t="s">
        <v>29</v>
      </c>
      <c r="J147">
        <v>28.9</v>
      </c>
      <c r="K147" t="s">
        <v>34</v>
      </c>
      <c r="L147" t="s">
        <v>1340</v>
      </c>
      <c r="M147" s="11" t="s">
        <v>1347</v>
      </c>
      <c r="N147" t="s">
        <v>1339</v>
      </c>
      <c r="O147">
        <v>4</v>
      </c>
      <c r="P147">
        <v>3</v>
      </c>
      <c r="Q147" t="str" cm="1">
        <f t="array" ref="Q1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7" t="str">
        <f>IF(OR(Table_2[[#This Row],[coffee_name]]="Americano",Table_2[[#This Row],[coffee_name]]="Espresso"),"No Milk","Milk-based")</f>
        <v>Milk-based</v>
      </c>
      <c r="S147" s="27" t="str">
        <f>IF(OR(Table_2[[#This Row],[Weekdaysort]]=6,Table_2[[#This Row],[Weekdaysort]]=7),"Weekend","Weekday")</f>
        <v>Weekday</v>
      </c>
    </row>
    <row r="148" spans="1:19" x14ac:dyDescent="0.45">
      <c r="A148" s="11">
        <v>45372</v>
      </c>
      <c r="B148" s="13">
        <f>YEAR(Table_2[[#This Row],[date]])</f>
        <v>2024</v>
      </c>
      <c r="C148" s="12">
        <v>0.5182572685185185</v>
      </c>
      <c r="D148" s="12">
        <v>0.5</v>
      </c>
      <c r="E148" s="12">
        <v>0.54166666666666663</v>
      </c>
      <c r="F148" t="s">
        <v>1361</v>
      </c>
      <c r="G148">
        <v>12</v>
      </c>
      <c r="H148" t="s">
        <v>4</v>
      </c>
      <c r="I148" t="s">
        <v>29</v>
      </c>
      <c r="J148">
        <v>38.700000000000003</v>
      </c>
      <c r="K148" t="s">
        <v>49</v>
      </c>
      <c r="L148" t="s">
        <v>1340</v>
      </c>
      <c r="M148" s="11" t="s">
        <v>1347</v>
      </c>
      <c r="N148" t="s">
        <v>1339</v>
      </c>
      <c r="O148">
        <v>4</v>
      </c>
      <c r="P148">
        <v>3</v>
      </c>
      <c r="Q148" t="str" cm="1">
        <f t="array" ref="Q1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8" t="str">
        <f>IF(OR(Table_2[[#This Row],[coffee_name]]="Americano",Table_2[[#This Row],[coffee_name]]="Espresso"),"No Milk","Milk-based")</f>
        <v>Milk-based</v>
      </c>
      <c r="S148" s="27" t="str">
        <f>IF(OR(Table_2[[#This Row],[Weekdaysort]]=6,Table_2[[#This Row],[Weekdaysort]]=7),"Weekend","Weekday")</f>
        <v>Weekday</v>
      </c>
    </row>
    <row r="149" spans="1:19" x14ac:dyDescent="0.45">
      <c r="A149" s="11">
        <v>45372</v>
      </c>
      <c r="B149" s="13">
        <f>YEAR(Table_2[[#This Row],[date]])</f>
        <v>2024</v>
      </c>
      <c r="C149" s="12">
        <v>0.72293348379629629</v>
      </c>
      <c r="D149" s="12">
        <v>0.70833333333333337</v>
      </c>
      <c r="E149" s="12">
        <v>0.75</v>
      </c>
      <c r="F149" t="s">
        <v>1369</v>
      </c>
      <c r="G149">
        <v>17</v>
      </c>
      <c r="H149" t="s">
        <v>27</v>
      </c>
      <c r="J149">
        <v>30</v>
      </c>
      <c r="K149" t="s">
        <v>17</v>
      </c>
      <c r="L149" t="s">
        <v>1341</v>
      </c>
      <c r="M149" s="11" t="s">
        <v>1347</v>
      </c>
      <c r="N149" t="s">
        <v>1339</v>
      </c>
      <c r="O149">
        <v>4</v>
      </c>
      <c r="P149">
        <v>3</v>
      </c>
      <c r="Q149" t="str" cm="1">
        <f t="array" ref="Q1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49" t="str">
        <f>IF(OR(Table_2[[#This Row],[coffee_name]]="Americano",Table_2[[#This Row],[coffee_name]]="Espresso"),"No Milk","Milk-based")</f>
        <v>No Milk</v>
      </c>
      <c r="S149" s="27" t="str">
        <f>IF(OR(Table_2[[#This Row],[Weekdaysort]]=6,Table_2[[#This Row],[Weekdaysort]]=7),"Weekend","Weekday")</f>
        <v>Weekday</v>
      </c>
    </row>
    <row r="150" spans="1:19" x14ac:dyDescent="0.45">
      <c r="A150" s="11">
        <v>45372</v>
      </c>
      <c r="B150" s="13">
        <f>YEAR(Table_2[[#This Row],[date]])</f>
        <v>2024</v>
      </c>
      <c r="C150" s="12">
        <v>0.72362677083333338</v>
      </c>
      <c r="D150" s="12">
        <v>0.70833333333333337</v>
      </c>
      <c r="E150" s="12">
        <v>0.75</v>
      </c>
      <c r="F150" t="s">
        <v>1369</v>
      </c>
      <c r="G150">
        <v>17</v>
      </c>
      <c r="H150" t="s">
        <v>4</v>
      </c>
      <c r="I150" t="s">
        <v>29</v>
      </c>
      <c r="J150">
        <v>28.9</v>
      </c>
      <c r="K150" t="s">
        <v>34</v>
      </c>
      <c r="L150" t="s">
        <v>1341</v>
      </c>
      <c r="M150" s="11" t="s">
        <v>1347</v>
      </c>
      <c r="N150" t="s">
        <v>1339</v>
      </c>
      <c r="O150">
        <v>4</v>
      </c>
      <c r="P150">
        <v>3</v>
      </c>
      <c r="Q150" t="str" cm="1">
        <f t="array" ref="Q1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0" t="str">
        <f>IF(OR(Table_2[[#This Row],[coffee_name]]="Americano",Table_2[[#This Row],[coffee_name]]="Espresso"),"No Milk","Milk-based")</f>
        <v>Milk-based</v>
      </c>
      <c r="S150" s="27" t="str">
        <f>IF(OR(Table_2[[#This Row],[Weekdaysort]]=6,Table_2[[#This Row],[Weekdaysort]]=7),"Weekend","Weekday")</f>
        <v>Weekday</v>
      </c>
    </row>
    <row r="151" spans="1:19" x14ac:dyDescent="0.45">
      <c r="A151" s="11">
        <v>45372</v>
      </c>
      <c r="B151" s="13">
        <f>YEAR(Table_2[[#This Row],[date]])</f>
        <v>2024</v>
      </c>
      <c r="C151" s="12">
        <v>0.80597810185185181</v>
      </c>
      <c r="D151" s="12">
        <v>0.79166666666666663</v>
      </c>
      <c r="E151" s="12">
        <v>0.83333333333333337</v>
      </c>
      <c r="F151" t="s">
        <v>1366</v>
      </c>
      <c r="G151">
        <v>19</v>
      </c>
      <c r="H151" t="s">
        <v>4</v>
      </c>
      <c r="I151" t="s">
        <v>89</v>
      </c>
      <c r="J151">
        <v>38.700000000000003</v>
      </c>
      <c r="K151" t="s">
        <v>13</v>
      </c>
      <c r="L151" t="s">
        <v>1341</v>
      </c>
      <c r="M151" s="11" t="s">
        <v>1347</v>
      </c>
      <c r="N151" t="s">
        <v>1339</v>
      </c>
      <c r="O151">
        <v>4</v>
      </c>
      <c r="P151">
        <v>3</v>
      </c>
      <c r="Q151" t="str" cm="1">
        <f t="array" ref="Q1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1" t="str">
        <f>IF(OR(Table_2[[#This Row],[coffee_name]]="Americano",Table_2[[#This Row],[coffee_name]]="Espresso"),"No Milk","Milk-based")</f>
        <v>Milk-based</v>
      </c>
      <c r="S151" s="27" t="str">
        <f>IF(OR(Table_2[[#This Row],[Weekdaysort]]=6,Table_2[[#This Row],[Weekdaysort]]=7),"Weekend","Weekday")</f>
        <v>Weekday</v>
      </c>
    </row>
    <row r="152" spans="1:19" x14ac:dyDescent="0.45">
      <c r="A152" s="11">
        <v>45373</v>
      </c>
      <c r="B152" s="13">
        <f>YEAR(Table_2[[#This Row],[date]])</f>
        <v>2024</v>
      </c>
      <c r="C152" s="12">
        <v>0.44159281249999999</v>
      </c>
      <c r="D152" s="12">
        <v>0.41666666666666669</v>
      </c>
      <c r="E152" s="12">
        <v>0.45833333333333331</v>
      </c>
      <c r="F152" t="s">
        <v>1360</v>
      </c>
      <c r="G152">
        <v>10</v>
      </c>
      <c r="H152" t="s">
        <v>4</v>
      </c>
      <c r="I152" t="s">
        <v>90</v>
      </c>
      <c r="J152">
        <v>33.799999999999997</v>
      </c>
      <c r="K152" t="s">
        <v>20</v>
      </c>
      <c r="L152" t="s">
        <v>1337</v>
      </c>
      <c r="M152" s="11" t="s">
        <v>1338</v>
      </c>
      <c r="N152" t="s">
        <v>1339</v>
      </c>
      <c r="O152">
        <v>5</v>
      </c>
      <c r="P152">
        <v>3</v>
      </c>
      <c r="Q152" t="str" cm="1">
        <f t="array" ref="Q1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2" t="str">
        <f>IF(OR(Table_2[[#This Row],[coffee_name]]="Americano",Table_2[[#This Row],[coffee_name]]="Espresso"),"No Milk","Milk-based")</f>
        <v>Milk-based</v>
      </c>
      <c r="S152" s="27" t="str">
        <f>IF(OR(Table_2[[#This Row],[Weekdaysort]]=6,Table_2[[#This Row],[Weekdaysort]]=7),"Weekend","Weekday")</f>
        <v>Weekday</v>
      </c>
    </row>
    <row r="153" spans="1:19" x14ac:dyDescent="0.45">
      <c r="A153" s="11">
        <v>45373</v>
      </c>
      <c r="B153" s="13">
        <f>YEAR(Table_2[[#This Row],[date]])</f>
        <v>2024</v>
      </c>
      <c r="C153" s="12">
        <v>0.56204100694444448</v>
      </c>
      <c r="D153" s="12">
        <v>0.54166666666666663</v>
      </c>
      <c r="E153" s="12">
        <v>0.58333333333333337</v>
      </c>
      <c r="F153" t="s">
        <v>1362</v>
      </c>
      <c r="G153">
        <v>13</v>
      </c>
      <c r="H153" t="s">
        <v>4</v>
      </c>
      <c r="I153" t="s">
        <v>91</v>
      </c>
      <c r="J153">
        <v>33.799999999999997</v>
      </c>
      <c r="K153" t="s">
        <v>20</v>
      </c>
      <c r="L153" t="s">
        <v>1340</v>
      </c>
      <c r="M153" s="11" t="s">
        <v>1338</v>
      </c>
      <c r="N153" t="s">
        <v>1339</v>
      </c>
      <c r="O153">
        <v>5</v>
      </c>
      <c r="P153">
        <v>3</v>
      </c>
      <c r="Q153" t="str" cm="1">
        <f t="array" ref="Q1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3" t="str">
        <f>IF(OR(Table_2[[#This Row],[coffee_name]]="Americano",Table_2[[#This Row],[coffee_name]]="Espresso"),"No Milk","Milk-based")</f>
        <v>Milk-based</v>
      </c>
      <c r="S153" s="27" t="str">
        <f>IF(OR(Table_2[[#This Row],[Weekdaysort]]=6,Table_2[[#This Row],[Weekdaysort]]=7),"Weekend","Weekday")</f>
        <v>Weekday</v>
      </c>
    </row>
    <row r="154" spans="1:19" x14ac:dyDescent="0.45">
      <c r="A154" s="11">
        <v>45373</v>
      </c>
      <c r="B154" s="13">
        <f>YEAR(Table_2[[#This Row],[date]])</f>
        <v>2024</v>
      </c>
      <c r="C154" s="12">
        <v>0.67725055555555558</v>
      </c>
      <c r="D154" s="12">
        <v>0.66666666666666663</v>
      </c>
      <c r="E154" s="12">
        <v>0.70833333333333337</v>
      </c>
      <c r="F154" t="s">
        <v>1364</v>
      </c>
      <c r="G154">
        <v>16</v>
      </c>
      <c r="H154" t="s">
        <v>27</v>
      </c>
      <c r="J154">
        <v>40</v>
      </c>
      <c r="K154" t="s">
        <v>49</v>
      </c>
      <c r="L154" t="s">
        <v>1340</v>
      </c>
      <c r="M154" s="11" t="s">
        <v>1338</v>
      </c>
      <c r="N154" t="s">
        <v>1339</v>
      </c>
      <c r="O154">
        <v>5</v>
      </c>
      <c r="P154">
        <v>3</v>
      </c>
      <c r="Q154" t="str" cm="1">
        <f t="array" ref="Q1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4" t="str">
        <f>IF(OR(Table_2[[#This Row],[coffee_name]]="Americano",Table_2[[#This Row],[coffee_name]]="Espresso"),"No Milk","Milk-based")</f>
        <v>Milk-based</v>
      </c>
      <c r="S154" s="27" t="str">
        <f>IF(OR(Table_2[[#This Row],[Weekdaysort]]=6,Table_2[[#This Row],[Weekdaysort]]=7),"Weekend","Weekday")</f>
        <v>Weekday</v>
      </c>
    </row>
    <row r="155" spans="1:19" x14ac:dyDescent="0.45">
      <c r="A155" s="11">
        <v>45373</v>
      </c>
      <c r="B155" s="13">
        <f>YEAR(Table_2[[#This Row],[date]])</f>
        <v>2024</v>
      </c>
      <c r="C155" s="12">
        <v>0.72018199074074074</v>
      </c>
      <c r="D155" s="12">
        <v>0.70833333333333337</v>
      </c>
      <c r="E155" s="12">
        <v>0.75</v>
      </c>
      <c r="F155" t="s">
        <v>1369</v>
      </c>
      <c r="G155">
        <v>17</v>
      </c>
      <c r="H155" t="s">
        <v>4</v>
      </c>
      <c r="I155" t="s">
        <v>29</v>
      </c>
      <c r="J155">
        <v>28.9</v>
      </c>
      <c r="K155" t="s">
        <v>17</v>
      </c>
      <c r="L155" t="s">
        <v>1341</v>
      </c>
      <c r="M155" s="11" t="s">
        <v>1338</v>
      </c>
      <c r="N155" t="s">
        <v>1339</v>
      </c>
      <c r="O155">
        <v>5</v>
      </c>
      <c r="P155">
        <v>3</v>
      </c>
      <c r="Q155" t="str" cm="1">
        <f t="array" ref="Q1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5" t="str">
        <f>IF(OR(Table_2[[#This Row],[coffee_name]]="Americano",Table_2[[#This Row],[coffee_name]]="Espresso"),"No Milk","Milk-based")</f>
        <v>No Milk</v>
      </c>
      <c r="S155" s="27" t="str">
        <f>IF(OR(Table_2[[#This Row],[Weekdaysort]]=6,Table_2[[#This Row],[Weekdaysort]]=7),"Weekend","Weekday")</f>
        <v>Weekday</v>
      </c>
    </row>
    <row r="156" spans="1:19" x14ac:dyDescent="0.45">
      <c r="A156" s="11">
        <v>45373</v>
      </c>
      <c r="B156" s="13">
        <f>YEAR(Table_2[[#This Row],[date]])</f>
        <v>2024</v>
      </c>
      <c r="C156" s="12">
        <v>0.72082165509259255</v>
      </c>
      <c r="D156" s="12">
        <v>0.70833333333333337</v>
      </c>
      <c r="E156" s="12">
        <v>0.75</v>
      </c>
      <c r="F156" t="s">
        <v>1369</v>
      </c>
      <c r="G156">
        <v>17</v>
      </c>
      <c r="H156" t="s">
        <v>4</v>
      </c>
      <c r="I156" t="s">
        <v>29</v>
      </c>
      <c r="J156">
        <v>24</v>
      </c>
      <c r="K156" t="s">
        <v>41</v>
      </c>
      <c r="L156" t="s">
        <v>1341</v>
      </c>
      <c r="M156" s="11" t="s">
        <v>1338</v>
      </c>
      <c r="N156" t="s">
        <v>1339</v>
      </c>
      <c r="O156">
        <v>5</v>
      </c>
      <c r="P156">
        <v>3</v>
      </c>
      <c r="Q156" t="str" cm="1">
        <f t="array" ref="Q1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6" t="str">
        <f>IF(OR(Table_2[[#This Row],[coffee_name]]="Americano",Table_2[[#This Row],[coffee_name]]="Espresso"),"No Milk","Milk-based")</f>
        <v>No Milk</v>
      </c>
      <c r="S156" s="27" t="str">
        <f>IF(OR(Table_2[[#This Row],[Weekdaysort]]=6,Table_2[[#This Row],[Weekdaysort]]=7),"Weekend","Weekday")</f>
        <v>Weekday</v>
      </c>
    </row>
    <row r="157" spans="1:19" x14ac:dyDescent="0.45">
      <c r="A157" s="11">
        <v>45373</v>
      </c>
      <c r="B157" s="13">
        <f>YEAR(Table_2[[#This Row],[date]])</f>
        <v>2024</v>
      </c>
      <c r="C157" s="12">
        <v>0.72279502314814814</v>
      </c>
      <c r="D157" s="12">
        <v>0.70833333333333337</v>
      </c>
      <c r="E157" s="12">
        <v>0.75</v>
      </c>
      <c r="F157" t="s">
        <v>1369</v>
      </c>
      <c r="G157">
        <v>17</v>
      </c>
      <c r="H157" t="s">
        <v>4</v>
      </c>
      <c r="I157" t="s">
        <v>70</v>
      </c>
      <c r="J157">
        <v>28.9</v>
      </c>
      <c r="K157" t="s">
        <v>17</v>
      </c>
      <c r="L157" t="s">
        <v>1341</v>
      </c>
      <c r="M157" s="11" t="s">
        <v>1338</v>
      </c>
      <c r="N157" t="s">
        <v>1339</v>
      </c>
      <c r="O157">
        <v>5</v>
      </c>
      <c r="P157">
        <v>3</v>
      </c>
      <c r="Q157" t="str" cm="1">
        <f t="array" ref="Q1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7" t="str">
        <f>IF(OR(Table_2[[#This Row],[coffee_name]]="Americano",Table_2[[#This Row],[coffee_name]]="Espresso"),"No Milk","Milk-based")</f>
        <v>No Milk</v>
      </c>
      <c r="S157" s="27" t="str">
        <f>IF(OR(Table_2[[#This Row],[Weekdaysort]]=6,Table_2[[#This Row],[Weekdaysort]]=7),"Weekend","Weekday")</f>
        <v>Weekday</v>
      </c>
    </row>
    <row r="158" spans="1:19" x14ac:dyDescent="0.45">
      <c r="A158" s="11">
        <v>45374</v>
      </c>
      <c r="B158" s="13">
        <f>YEAR(Table_2[[#This Row],[date]])</f>
        <v>2024</v>
      </c>
      <c r="C158" s="12">
        <v>0.44721711805555553</v>
      </c>
      <c r="D158" s="12">
        <v>0.41666666666666669</v>
      </c>
      <c r="E158" s="12">
        <v>0.45833333333333331</v>
      </c>
      <c r="F158" t="s">
        <v>1360</v>
      </c>
      <c r="G158">
        <v>10</v>
      </c>
      <c r="H158" t="s">
        <v>4</v>
      </c>
      <c r="I158" t="s">
        <v>92</v>
      </c>
      <c r="J158">
        <v>38.700000000000003</v>
      </c>
      <c r="K158" t="s">
        <v>13</v>
      </c>
      <c r="L158" t="s">
        <v>1337</v>
      </c>
      <c r="M158" s="11" t="s">
        <v>1342</v>
      </c>
      <c r="N158" t="s">
        <v>1339</v>
      </c>
      <c r="O158">
        <v>6</v>
      </c>
      <c r="P158">
        <v>3</v>
      </c>
      <c r="Q158" t="str" cm="1">
        <f t="array" ref="Q1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8" t="str">
        <f>IF(OR(Table_2[[#This Row],[coffee_name]]="Americano",Table_2[[#This Row],[coffee_name]]="Espresso"),"No Milk","Milk-based")</f>
        <v>Milk-based</v>
      </c>
      <c r="S158" s="27" t="str">
        <f>IF(OR(Table_2[[#This Row],[Weekdaysort]]=6,Table_2[[#This Row],[Weekdaysort]]=7),"Weekend","Weekday")</f>
        <v>Weekend</v>
      </c>
    </row>
    <row r="159" spans="1:19" x14ac:dyDescent="0.45">
      <c r="A159" s="11">
        <v>45374</v>
      </c>
      <c r="B159" s="13">
        <f>YEAR(Table_2[[#This Row],[date]])</f>
        <v>2024</v>
      </c>
      <c r="C159" s="12">
        <v>0.44799950231481483</v>
      </c>
      <c r="D159" s="12">
        <v>0.41666666666666669</v>
      </c>
      <c r="E159" s="12">
        <v>0.45833333333333331</v>
      </c>
      <c r="F159" t="s">
        <v>1360</v>
      </c>
      <c r="G159">
        <v>10</v>
      </c>
      <c r="H159" t="s">
        <v>4</v>
      </c>
      <c r="I159" t="s">
        <v>93</v>
      </c>
      <c r="J159">
        <v>33.799999999999997</v>
      </c>
      <c r="K159" t="s">
        <v>20</v>
      </c>
      <c r="L159" t="s">
        <v>1337</v>
      </c>
      <c r="M159" s="11" t="s">
        <v>1342</v>
      </c>
      <c r="N159" t="s">
        <v>1339</v>
      </c>
      <c r="O159">
        <v>6</v>
      </c>
      <c r="P159">
        <v>3</v>
      </c>
      <c r="Q159" t="str" cm="1">
        <f t="array" ref="Q1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59" t="str">
        <f>IF(OR(Table_2[[#This Row],[coffee_name]]="Americano",Table_2[[#This Row],[coffee_name]]="Espresso"),"No Milk","Milk-based")</f>
        <v>Milk-based</v>
      </c>
      <c r="S159" s="27" t="str">
        <f>IF(OR(Table_2[[#This Row],[Weekdaysort]]=6,Table_2[[#This Row],[Weekdaysort]]=7),"Weekend","Weekday")</f>
        <v>Weekend</v>
      </c>
    </row>
    <row r="160" spans="1:19" x14ac:dyDescent="0.45">
      <c r="A160" s="11">
        <v>45374</v>
      </c>
      <c r="B160" s="13">
        <f>YEAR(Table_2[[#This Row],[date]])</f>
        <v>2024</v>
      </c>
      <c r="C160" s="12">
        <v>0.54869978009259257</v>
      </c>
      <c r="D160" s="12">
        <v>0.54166666666666663</v>
      </c>
      <c r="E160" s="12">
        <v>0.58333333333333337</v>
      </c>
      <c r="F160" t="s">
        <v>1362</v>
      </c>
      <c r="G160">
        <v>13</v>
      </c>
      <c r="H160" t="s">
        <v>4</v>
      </c>
      <c r="I160" t="s">
        <v>94</v>
      </c>
      <c r="J160">
        <v>38.700000000000003</v>
      </c>
      <c r="K160" t="s">
        <v>49</v>
      </c>
      <c r="L160" t="s">
        <v>1340</v>
      </c>
      <c r="M160" s="11" t="s">
        <v>1342</v>
      </c>
      <c r="N160" t="s">
        <v>1339</v>
      </c>
      <c r="O160">
        <v>6</v>
      </c>
      <c r="P160">
        <v>3</v>
      </c>
      <c r="Q160" t="str" cm="1">
        <f t="array" ref="Q1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0" t="str">
        <f>IF(OR(Table_2[[#This Row],[coffee_name]]="Americano",Table_2[[#This Row],[coffee_name]]="Espresso"),"No Milk","Milk-based")</f>
        <v>Milk-based</v>
      </c>
      <c r="S160" s="27" t="str">
        <f>IF(OR(Table_2[[#This Row],[Weekdaysort]]=6,Table_2[[#This Row],[Weekdaysort]]=7),"Weekend","Weekday")</f>
        <v>Weekend</v>
      </c>
    </row>
    <row r="161" spans="1:19" x14ac:dyDescent="0.45">
      <c r="A161" s="11">
        <v>45374</v>
      </c>
      <c r="B161" s="13">
        <f>YEAR(Table_2[[#This Row],[date]])</f>
        <v>2024</v>
      </c>
      <c r="C161" s="12">
        <v>0.54944710648148143</v>
      </c>
      <c r="D161" s="12">
        <v>0.54166666666666663</v>
      </c>
      <c r="E161" s="12">
        <v>0.58333333333333337</v>
      </c>
      <c r="F161" t="s">
        <v>1362</v>
      </c>
      <c r="G161">
        <v>13</v>
      </c>
      <c r="H161" t="s">
        <v>4</v>
      </c>
      <c r="I161" t="s">
        <v>94</v>
      </c>
      <c r="J161">
        <v>38.700000000000003</v>
      </c>
      <c r="K161" t="s">
        <v>24</v>
      </c>
      <c r="L161" t="s">
        <v>1340</v>
      </c>
      <c r="M161" s="11" t="s">
        <v>1342</v>
      </c>
      <c r="N161" t="s">
        <v>1339</v>
      </c>
      <c r="O161">
        <v>6</v>
      </c>
      <c r="P161">
        <v>3</v>
      </c>
      <c r="Q161" t="str" cm="1">
        <f t="array" ref="Q1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1" t="str">
        <f>IF(OR(Table_2[[#This Row],[coffee_name]]="Americano",Table_2[[#This Row],[coffee_name]]="Espresso"),"No Milk","Milk-based")</f>
        <v>Milk-based</v>
      </c>
      <c r="S161" s="27" t="str">
        <f>IF(OR(Table_2[[#This Row],[Weekdaysort]]=6,Table_2[[#This Row],[Weekdaysort]]=7),"Weekend","Weekday")</f>
        <v>Weekend</v>
      </c>
    </row>
    <row r="162" spans="1:19" x14ac:dyDescent="0.45">
      <c r="A162" s="11">
        <v>45374</v>
      </c>
      <c r="B162" s="13">
        <f>YEAR(Table_2[[#This Row],[date]])</f>
        <v>2024</v>
      </c>
      <c r="C162" s="12">
        <v>0.61436662037037038</v>
      </c>
      <c r="D162" s="12">
        <v>0.58333333333333337</v>
      </c>
      <c r="E162" s="12">
        <v>0.625</v>
      </c>
      <c r="F162" t="s">
        <v>1368</v>
      </c>
      <c r="G162">
        <v>14</v>
      </c>
      <c r="H162" t="s">
        <v>4</v>
      </c>
      <c r="I162" t="s">
        <v>95</v>
      </c>
      <c r="J162">
        <v>33.799999999999997</v>
      </c>
      <c r="K162" t="s">
        <v>20</v>
      </c>
      <c r="L162" t="s">
        <v>1340</v>
      </c>
      <c r="M162" s="11" t="s">
        <v>1342</v>
      </c>
      <c r="N162" t="s">
        <v>1339</v>
      </c>
      <c r="O162">
        <v>6</v>
      </c>
      <c r="P162">
        <v>3</v>
      </c>
      <c r="Q162" t="str" cm="1">
        <f t="array" ref="Q1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2" t="str">
        <f>IF(OR(Table_2[[#This Row],[coffee_name]]="Americano",Table_2[[#This Row],[coffee_name]]="Espresso"),"No Milk","Milk-based")</f>
        <v>Milk-based</v>
      </c>
      <c r="S162" s="27" t="str">
        <f>IF(OR(Table_2[[#This Row],[Weekdaysort]]=6,Table_2[[#This Row],[Weekdaysort]]=7),"Weekend","Weekday")</f>
        <v>Weekend</v>
      </c>
    </row>
    <row r="163" spans="1:19" x14ac:dyDescent="0.45">
      <c r="A163" s="11">
        <v>45374</v>
      </c>
      <c r="B163" s="13">
        <f>YEAR(Table_2[[#This Row],[date]])</f>
        <v>2024</v>
      </c>
      <c r="C163" s="12">
        <v>0.65785951388888886</v>
      </c>
      <c r="D163" s="12">
        <v>0.625</v>
      </c>
      <c r="E163" s="12">
        <v>0.66666666666666663</v>
      </c>
      <c r="F163" t="s">
        <v>1363</v>
      </c>
      <c r="G163">
        <v>15</v>
      </c>
      <c r="H163" t="s">
        <v>4</v>
      </c>
      <c r="I163" t="s">
        <v>96</v>
      </c>
      <c r="J163">
        <v>38.700000000000003</v>
      </c>
      <c r="K163" t="s">
        <v>13</v>
      </c>
      <c r="L163" t="s">
        <v>1340</v>
      </c>
      <c r="M163" s="11" t="s">
        <v>1342</v>
      </c>
      <c r="N163" t="s">
        <v>1339</v>
      </c>
      <c r="O163">
        <v>6</v>
      </c>
      <c r="P163">
        <v>3</v>
      </c>
      <c r="Q163" t="str" cm="1">
        <f t="array" ref="Q1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3" t="str">
        <f>IF(OR(Table_2[[#This Row],[coffee_name]]="Americano",Table_2[[#This Row],[coffee_name]]="Espresso"),"No Milk","Milk-based")</f>
        <v>Milk-based</v>
      </c>
      <c r="S163" s="27" t="str">
        <f>IF(OR(Table_2[[#This Row],[Weekdaysort]]=6,Table_2[[#This Row],[Weekdaysort]]=7),"Weekend","Weekday")</f>
        <v>Weekend</v>
      </c>
    </row>
    <row r="164" spans="1:19" x14ac:dyDescent="0.45">
      <c r="A164" s="11">
        <v>45374</v>
      </c>
      <c r="B164" s="13">
        <f>YEAR(Table_2[[#This Row],[date]])</f>
        <v>2024</v>
      </c>
      <c r="C164" s="12">
        <v>0.65941913194444446</v>
      </c>
      <c r="D164" s="12">
        <v>0.625</v>
      </c>
      <c r="E164" s="12">
        <v>0.66666666666666663</v>
      </c>
      <c r="F164" t="s">
        <v>1363</v>
      </c>
      <c r="G164">
        <v>15</v>
      </c>
      <c r="H164" t="s">
        <v>4</v>
      </c>
      <c r="I164" t="s">
        <v>96</v>
      </c>
      <c r="J164">
        <v>33.799999999999997</v>
      </c>
      <c r="K164" t="s">
        <v>20</v>
      </c>
      <c r="L164" t="s">
        <v>1340</v>
      </c>
      <c r="M164" s="11" t="s">
        <v>1342</v>
      </c>
      <c r="N164" t="s">
        <v>1339</v>
      </c>
      <c r="O164">
        <v>6</v>
      </c>
      <c r="P164">
        <v>3</v>
      </c>
      <c r="Q164" t="str" cm="1">
        <f t="array" ref="Q1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4" t="str">
        <f>IF(OR(Table_2[[#This Row],[coffee_name]]="Americano",Table_2[[#This Row],[coffee_name]]="Espresso"),"No Milk","Milk-based")</f>
        <v>Milk-based</v>
      </c>
      <c r="S164" s="27" t="str">
        <f>IF(OR(Table_2[[#This Row],[Weekdaysort]]=6,Table_2[[#This Row],[Weekdaysort]]=7),"Weekend","Weekday")</f>
        <v>Weekend</v>
      </c>
    </row>
    <row r="165" spans="1:19" x14ac:dyDescent="0.45">
      <c r="A165" s="11">
        <v>45374</v>
      </c>
      <c r="B165" s="13">
        <f>YEAR(Table_2[[#This Row],[date]])</f>
        <v>2024</v>
      </c>
      <c r="C165" s="12">
        <v>0.66734243055555553</v>
      </c>
      <c r="D165" s="12">
        <v>0.66666666666666663</v>
      </c>
      <c r="E165" s="12">
        <v>0.70833333333333337</v>
      </c>
      <c r="F165" t="s">
        <v>1364</v>
      </c>
      <c r="G165">
        <v>16</v>
      </c>
      <c r="H165" t="s">
        <v>4</v>
      </c>
      <c r="I165" t="s">
        <v>25</v>
      </c>
      <c r="J165">
        <v>28.9</v>
      </c>
      <c r="K165" t="s">
        <v>34</v>
      </c>
      <c r="L165" t="s">
        <v>1340</v>
      </c>
      <c r="M165" s="11" t="s">
        <v>1342</v>
      </c>
      <c r="N165" t="s">
        <v>1339</v>
      </c>
      <c r="O165">
        <v>6</v>
      </c>
      <c r="P165">
        <v>3</v>
      </c>
      <c r="Q165" t="str" cm="1">
        <f t="array" ref="Q1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5" t="str">
        <f>IF(OR(Table_2[[#This Row],[coffee_name]]="Americano",Table_2[[#This Row],[coffee_name]]="Espresso"),"No Milk","Milk-based")</f>
        <v>Milk-based</v>
      </c>
      <c r="S165" s="27" t="str">
        <f>IF(OR(Table_2[[#This Row],[Weekdaysort]]=6,Table_2[[#This Row],[Weekdaysort]]=7),"Weekend","Weekday")</f>
        <v>Weekend</v>
      </c>
    </row>
    <row r="166" spans="1:19" x14ac:dyDescent="0.45">
      <c r="A166" s="11">
        <v>45375</v>
      </c>
      <c r="B166" s="13">
        <f>YEAR(Table_2[[#This Row],[date]])</f>
        <v>2024</v>
      </c>
      <c r="C166" s="12">
        <v>0.41939820601851852</v>
      </c>
      <c r="D166" s="12">
        <v>0.41666666666666669</v>
      </c>
      <c r="E166" s="12">
        <v>0.45833333333333331</v>
      </c>
      <c r="F166" t="s">
        <v>1360</v>
      </c>
      <c r="G166">
        <v>10</v>
      </c>
      <c r="H166" t="s">
        <v>27</v>
      </c>
      <c r="J166">
        <v>40</v>
      </c>
      <c r="K166" t="s">
        <v>13</v>
      </c>
      <c r="L166" t="s">
        <v>1337</v>
      </c>
      <c r="M166" s="11" t="s">
        <v>1343</v>
      </c>
      <c r="N166" t="s">
        <v>1339</v>
      </c>
      <c r="O166">
        <v>7</v>
      </c>
      <c r="P166">
        <v>3</v>
      </c>
      <c r="Q166" t="str" cm="1">
        <f t="array" ref="Q1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6" t="str">
        <f>IF(OR(Table_2[[#This Row],[coffee_name]]="Americano",Table_2[[#This Row],[coffee_name]]="Espresso"),"No Milk","Milk-based")</f>
        <v>Milk-based</v>
      </c>
      <c r="S166" s="27" t="str">
        <f>IF(OR(Table_2[[#This Row],[Weekdaysort]]=6,Table_2[[#This Row],[Weekdaysort]]=7),"Weekend","Weekday")</f>
        <v>Weekend</v>
      </c>
    </row>
    <row r="167" spans="1:19" x14ac:dyDescent="0.45">
      <c r="A167" s="11">
        <v>45375</v>
      </c>
      <c r="B167" s="13">
        <f>YEAR(Table_2[[#This Row],[date]])</f>
        <v>2024</v>
      </c>
      <c r="C167" s="12">
        <v>0.78134718749999998</v>
      </c>
      <c r="D167" s="12">
        <v>0.75</v>
      </c>
      <c r="E167" s="12">
        <v>0.79166666666666663</v>
      </c>
      <c r="F167" t="s">
        <v>1365</v>
      </c>
      <c r="G167">
        <v>18</v>
      </c>
      <c r="H167" t="s">
        <v>4</v>
      </c>
      <c r="I167" t="s">
        <v>97</v>
      </c>
      <c r="J167">
        <v>38.700000000000003</v>
      </c>
      <c r="K167" t="s">
        <v>13</v>
      </c>
      <c r="L167" t="s">
        <v>1341</v>
      </c>
      <c r="M167" s="11" t="s">
        <v>1343</v>
      </c>
      <c r="N167" t="s">
        <v>1339</v>
      </c>
      <c r="O167">
        <v>7</v>
      </c>
      <c r="P167">
        <v>3</v>
      </c>
      <c r="Q167" t="str" cm="1">
        <f t="array" ref="Q1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7" t="str">
        <f>IF(OR(Table_2[[#This Row],[coffee_name]]="Americano",Table_2[[#This Row],[coffee_name]]="Espresso"),"No Milk","Milk-based")</f>
        <v>Milk-based</v>
      </c>
      <c r="S167" s="27" t="str">
        <f>IF(OR(Table_2[[#This Row],[Weekdaysort]]=6,Table_2[[#This Row],[Weekdaysort]]=7),"Weekend","Weekday")</f>
        <v>Weekend</v>
      </c>
    </row>
    <row r="168" spans="1:19" x14ac:dyDescent="0.45">
      <c r="A168" s="11">
        <v>45376</v>
      </c>
      <c r="B168" s="13">
        <f>YEAR(Table_2[[#This Row],[date]])</f>
        <v>2024</v>
      </c>
      <c r="C168" s="12">
        <v>0.43874131944444444</v>
      </c>
      <c r="D168" s="12">
        <v>0.41666666666666669</v>
      </c>
      <c r="E168" s="12">
        <v>0.45833333333333331</v>
      </c>
      <c r="F168" t="s">
        <v>1360</v>
      </c>
      <c r="G168">
        <v>10</v>
      </c>
      <c r="H168" t="s">
        <v>4</v>
      </c>
      <c r="I168" t="s">
        <v>25</v>
      </c>
      <c r="J168">
        <v>38.700000000000003</v>
      </c>
      <c r="K168" t="s">
        <v>13</v>
      </c>
      <c r="L168" t="s">
        <v>1337</v>
      </c>
      <c r="M168" s="11" t="s">
        <v>1344</v>
      </c>
      <c r="N168" t="s">
        <v>1339</v>
      </c>
      <c r="O168">
        <v>1</v>
      </c>
      <c r="P168">
        <v>3</v>
      </c>
      <c r="Q168" t="str" cm="1">
        <f t="array" ref="Q1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8" t="str">
        <f>IF(OR(Table_2[[#This Row],[coffee_name]]="Americano",Table_2[[#This Row],[coffee_name]]="Espresso"),"No Milk","Milk-based")</f>
        <v>Milk-based</v>
      </c>
      <c r="S168" s="27" t="str">
        <f>IF(OR(Table_2[[#This Row],[Weekdaysort]]=6,Table_2[[#This Row],[Weekdaysort]]=7),"Weekend","Weekday")</f>
        <v>Weekday</v>
      </c>
    </row>
    <row r="169" spans="1:19" x14ac:dyDescent="0.45">
      <c r="A169" s="11">
        <v>45376</v>
      </c>
      <c r="B169" s="13">
        <f>YEAR(Table_2[[#This Row],[date]])</f>
        <v>2024</v>
      </c>
      <c r="C169" s="12">
        <v>0.46974156249999999</v>
      </c>
      <c r="D169" s="12">
        <v>0.45833333333333331</v>
      </c>
      <c r="E169" s="12">
        <v>0.5</v>
      </c>
      <c r="F169" t="s">
        <v>1367</v>
      </c>
      <c r="G169">
        <v>11</v>
      </c>
      <c r="H169" t="s">
        <v>27</v>
      </c>
      <c r="J169">
        <v>35</v>
      </c>
      <c r="K169" t="s">
        <v>20</v>
      </c>
      <c r="L169" t="s">
        <v>1337</v>
      </c>
      <c r="M169" s="11" t="s">
        <v>1344</v>
      </c>
      <c r="N169" t="s">
        <v>1339</v>
      </c>
      <c r="O169">
        <v>1</v>
      </c>
      <c r="P169">
        <v>3</v>
      </c>
      <c r="Q169" t="str" cm="1">
        <f t="array" ref="Q1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69" t="str">
        <f>IF(OR(Table_2[[#This Row],[coffee_name]]="Americano",Table_2[[#This Row],[coffee_name]]="Espresso"),"No Milk","Milk-based")</f>
        <v>Milk-based</v>
      </c>
      <c r="S169" s="27" t="str">
        <f>IF(OR(Table_2[[#This Row],[Weekdaysort]]=6,Table_2[[#This Row],[Weekdaysort]]=7),"Weekend","Weekday")</f>
        <v>Weekday</v>
      </c>
    </row>
    <row r="170" spans="1:19" x14ac:dyDescent="0.45">
      <c r="A170" s="11">
        <v>45376</v>
      </c>
      <c r="B170" s="13">
        <f>YEAR(Table_2[[#This Row],[date]])</f>
        <v>2024</v>
      </c>
      <c r="C170" s="12">
        <v>0.60218938657407406</v>
      </c>
      <c r="D170" s="12">
        <v>0.58333333333333337</v>
      </c>
      <c r="E170" s="12">
        <v>0.625</v>
      </c>
      <c r="F170" t="s">
        <v>1368</v>
      </c>
      <c r="G170">
        <v>14</v>
      </c>
      <c r="H170" t="s">
        <v>4</v>
      </c>
      <c r="I170" t="s">
        <v>98</v>
      </c>
      <c r="J170">
        <v>38.700000000000003</v>
      </c>
      <c r="K170" t="s">
        <v>13</v>
      </c>
      <c r="L170" t="s">
        <v>1340</v>
      </c>
      <c r="M170" s="11" t="s">
        <v>1344</v>
      </c>
      <c r="N170" t="s">
        <v>1339</v>
      </c>
      <c r="O170">
        <v>1</v>
      </c>
      <c r="P170">
        <v>3</v>
      </c>
      <c r="Q170" t="str" cm="1">
        <f t="array" ref="Q1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0" t="str">
        <f>IF(OR(Table_2[[#This Row],[coffee_name]]="Americano",Table_2[[#This Row],[coffee_name]]="Espresso"),"No Milk","Milk-based")</f>
        <v>Milk-based</v>
      </c>
      <c r="S170" s="27" t="str">
        <f>IF(OR(Table_2[[#This Row],[Weekdaysort]]=6,Table_2[[#This Row],[Weekdaysort]]=7),"Weekend","Weekday")</f>
        <v>Weekday</v>
      </c>
    </row>
    <row r="171" spans="1:19" x14ac:dyDescent="0.45">
      <c r="A171" s="11">
        <v>45376</v>
      </c>
      <c r="B171" s="13">
        <f>YEAR(Table_2[[#This Row],[date]])</f>
        <v>2024</v>
      </c>
      <c r="C171" s="12">
        <v>0.60376554398148152</v>
      </c>
      <c r="D171" s="12">
        <v>0.58333333333333337</v>
      </c>
      <c r="E171" s="12">
        <v>0.625</v>
      </c>
      <c r="F171" t="s">
        <v>1368</v>
      </c>
      <c r="G171">
        <v>14</v>
      </c>
      <c r="H171" t="s">
        <v>4</v>
      </c>
      <c r="I171" t="s">
        <v>35</v>
      </c>
      <c r="J171">
        <v>38.700000000000003</v>
      </c>
      <c r="K171" t="s">
        <v>13</v>
      </c>
      <c r="L171" t="s">
        <v>1340</v>
      </c>
      <c r="M171" s="11" t="s">
        <v>1344</v>
      </c>
      <c r="N171" t="s">
        <v>1339</v>
      </c>
      <c r="O171">
        <v>1</v>
      </c>
      <c r="P171">
        <v>3</v>
      </c>
      <c r="Q171" t="str" cm="1">
        <f t="array" ref="Q1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1" t="str">
        <f>IF(OR(Table_2[[#This Row],[coffee_name]]="Americano",Table_2[[#This Row],[coffee_name]]="Espresso"),"No Milk","Milk-based")</f>
        <v>Milk-based</v>
      </c>
      <c r="S171" s="27" t="str">
        <f>IF(OR(Table_2[[#This Row],[Weekdaysort]]=6,Table_2[[#This Row],[Weekdaysort]]=7),"Weekend","Weekday")</f>
        <v>Weekday</v>
      </c>
    </row>
    <row r="172" spans="1:19" x14ac:dyDescent="0.45">
      <c r="A172" s="11">
        <v>45376</v>
      </c>
      <c r="B172" s="13">
        <f>YEAR(Table_2[[#This Row],[date]])</f>
        <v>2024</v>
      </c>
      <c r="C172" s="12">
        <v>0.77604918981481485</v>
      </c>
      <c r="D172" s="12">
        <v>0.75</v>
      </c>
      <c r="E172" s="12">
        <v>0.79166666666666663</v>
      </c>
      <c r="F172" t="s">
        <v>1365</v>
      </c>
      <c r="G172">
        <v>18</v>
      </c>
      <c r="H172" t="s">
        <v>4</v>
      </c>
      <c r="I172" t="s">
        <v>43</v>
      </c>
      <c r="J172">
        <v>33.799999999999997</v>
      </c>
      <c r="K172" t="s">
        <v>20</v>
      </c>
      <c r="L172" t="s">
        <v>1341</v>
      </c>
      <c r="M172" s="11" t="s">
        <v>1344</v>
      </c>
      <c r="N172" t="s">
        <v>1339</v>
      </c>
      <c r="O172">
        <v>1</v>
      </c>
      <c r="P172">
        <v>3</v>
      </c>
      <c r="Q172" t="str" cm="1">
        <f t="array" ref="Q1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2" t="str">
        <f>IF(OR(Table_2[[#This Row],[coffee_name]]="Americano",Table_2[[#This Row],[coffee_name]]="Espresso"),"No Milk","Milk-based")</f>
        <v>Milk-based</v>
      </c>
      <c r="S172" s="27" t="str">
        <f>IF(OR(Table_2[[#This Row],[Weekdaysort]]=6,Table_2[[#This Row],[Weekdaysort]]=7),"Weekend","Weekday")</f>
        <v>Weekday</v>
      </c>
    </row>
    <row r="173" spans="1:19" x14ac:dyDescent="0.45">
      <c r="A173" s="11">
        <v>45376</v>
      </c>
      <c r="B173" s="13">
        <f>YEAR(Table_2[[#This Row],[date]])</f>
        <v>2024</v>
      </c>
      <c r="C173" s="12">
        <v>0.81556182870370375</v>
      </c>
      <c r="D173" s="12">
        <v>0.79166666666666663</v>
      </c>
      <c r="E173" s="12">
        <v>0.83333333333333337</v>
      </c>
      <c r="F173" t="s">
        <v>1366</v>
      </c>
      <c r="G173">
        <v>19</v>
      </c>
      <c r="H173" t="s">
        <v>4</v>
      </c>
      <c r="I173" t="s">
        <v>99</v>
      </c>
      <c r="J173">
        <v>38.700000000000003</v>
      </c>
      <c r="K173" t="s">
        <v>49</v>
      </c>
      <c r="L173" t="s">
        <v>1341</v>
      </c>
      <c r="M173" s="11" t="s">
        <v>1344</v>
      </c>
      <c r="N173" t="s">
        <v>1339</v>
      </c>
      <c r="O173">
        <v>1</v>
      </c>
      <c r="P173">
        <v>3</v>
      </c>
      <c r="Q173" t="str" cm="1">
        <f t="array" ref="Q1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3" t="str">
        <f>IF(OR(Table_2[[#This Row],[coffee_name]]="Americano",Table_2[[#This Row],[coffee_name]]="Espresso"),"No Milk","Milk-based")</f>
        <v>Milk-based</v>
      </c>
      <c r="S173" s="27" t="str">
        <f>IF(OR(Table_2[[#This Row],[Weekdaysort]]=6,Table_2[[#This Row],[Weekdaysort]]=7),"Weekend","Weekday")</f>
        <v>Weekday</v>
      </c>
    </row>
    <row r="174" spans="1:19" x14ac:dyDescent="0.45">
      <c r="A174" s="11">
        <v>45377</v>
      </c>
      <c r="B174" s="13">
        <f>YEAR(Table_2[[#This Row],[date]])</f>
        <v>2024</v>
      </c>
      <c r="C174" s="12">
        <v>0.44154721064814817</v>
      </c>
      <c r="D174" s="12">
        <v>0.41666666666666669</v>
      </c>
      <c r="E174" s="12">
        <v>0.45833333333333331</v>
      </c>
      <c r="F174" t="s">
        <v>1360</v>
      </c>
      <c r="G174">
        <v>10</v>
      </c>
      <c r="H174" t="s">
        <v>4</v>
      </c>
      <c r="I174" t="s">
        <v>75</v>
      </c>
      <c r="J174">
        <v>38.700000000000003</v>
      </c>
      <c r="K174" t="s">
        <v>24</v>
      </c>
      <c r="L174" t="s">
        <v>1337</v>
      </c>
      <c r="M174" s="11" t="s">
        <v>1345</v>
      </c>
      <c r="N174" t="s">
        <v>1339</v>
      </c>
      <c r="O174">
        <v>2</v>
      </c>
      <c r="P174">
        <v>3</v>
      </c>
      <c r="Q174" t="str" cm="1">
        <f t="array" ref="Q1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4" t="str">
        <f>IF(OR(Table_2[[#This Row],[coffee_name]]="Americano",Table_2[[#This Row],[coffee_name]]="Espresso"),"No Milk","Milk-based")</f>
        <v>Milk-based</v>
      </c>
      <c r="S174" s="27" t="str">
        <f>IF(OR(Table_2[[#This Row],[Weekdaysort]]=6,Table_2[[#This Row],[Weekdaysort]]=7),"Weekend","Weekday")</f>
        <v>Weekday</v>
      </c>
    </row>
    <row r="175" spans="1:19" x14ac:dyDescent="0.45">
      <c r="A175" s="11">
        <v>45377</v>
      </c>
      <c r="B175" s="13">
        <f>YEAR(Table_2[[#This Row],[date]])</f>
        <v>2024</v>
      </c>
      <c r="C175" s="12">
        <v>0.44208508101851851</v>
      </c>
      <c r="D175" s="12">
        <v>0.41666666666666669</v>
      </c>
      <c r="E175" s="12">
        <v>0.45833333333333331</v>
      </c>
      <c r="F175" t="s">
        <v>1360</v>
      </c>
      <c r="G175">
        <v>10</v>
      </c>
      <c r="H175" t="s">
        <v>4</v>
      </c>
      <c r="I175" t="s">
        <v>75</v>
      </c>
      <c r="J175">
        <v>38.700000000000003</v>
      </c>
      <c r="K175" t="s">
        <v>13</v>
      </c>
      <c r="L175" t="s">
        <v>1337</v>
      </c>
      <c r="M175" s="11" t="s">
        <v>1345</v>
      </c>
      <c r="N175" t="s">
        <v>1339</v>
      </c>
      <c r="O175">
        <v>2</v>
      </c>
      <c r="P175">
        <v>3</v>
      </c>
      <c r="Q175" t="str" cm="1">
        <f t="array" ref="Q1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5" t="str">
        <f>IF(OR(Table_2[[#This Row],[coffee_name]]="Americano",Table_2[[#This Row],[coffee_name]]="Espresso"),"No Milk","Milk-based")</f>
        <v>Milk-based</v>
      </c>
      <c r="S175" s="27" t="str">
        <f>IF(OR(Table_2[[#This Row],[Weekdaysort]]=6,Table_2[[#This Row],[Weekdaysort]]=7),"Weekend","Weekday")</f>
        <v>Weekday</v>
      </c>
    </row>
    <row r="176" spans="1:19" x14ac:dyDescent="0.45">
      <c r="A176" s="11">
        <v>45377</v>
      </c>
      <c r="B176" s="13">
        <f>YEAR(Table_2[[#This Row],[date]])</f>
        <v>2024</v>
      </c>
      <c r="C176" s="12">
        <v>0.44618252314814816</v>
      </c>
      <c r="D176" s="12">
        <v>0.41666666666666669</v>
      </c>
      <c r="E176" s="12">
        <v>0.45833333333333331</v>
      </c>
      <c r="F176" t="s">
        <v>1360</v>
      </c>
      <c r="G176">
        <v>10</v>
      </c>
      <c r="H176" t="s">
        <v>4</v>
      </c>
      <c r="I176" t="s">
        <v>100</v>
      </c>
      <c r="J176">
        <v>38.700000000000003</v>
      </c>
      <c r="K176" t="s">
        <v>13</v>
      </c>
      <c r="L176" t="s">
        <v>1337</v>
      </c>
      <c r="M176" s="11" t="s">
        <v>1345</v>
      </c>
      <c r="N176" t="s">
        <v>1339</v>
      </c>
      <c r="O176">
        <v>2</v>
      </c>
      <c r="P176">
        <v>3</v>
      </c>
      <c r="Q176" t="str" cm="1">
        <f t="array" ref="Q1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6" t="str">
        <f>IF(OR(Table_2[[#This Row],[coffee_name]]="Americano",Table_2[[#This Row],[coffee_name]]="Espresso"),"No Milk","Milk-based")</f>
        <v>Milk-based</v>
      </c>
      <c r="S176" s="27" t="str">
        <f>IF(OR(Table_2[[#This Row],[Weekdaysort]]=6,Table_2[[#This Row],[Weekdaysort]]=7),"Weekend","Weekday")</f>
        <v>Weekday</v>
      </c>
    </row>
    <row r="177" spans="1:19" x14ac:dyDescent="0.45">
      <c r="A177" s="11">
        <v>45377</v>
      </c>
      <c r="B177" s="13">
        <f>YEAR(Table_2[[#This Row],[date]])</f>
        <v>2024</v>
      </c>
      <c r="C177" s="12">
        <v>0.4665200810185185</v>
      </c>
      <c r="D177" s="12">
        <v>0.45833333333333331</v>
      </c>
      <c r="E177" s="12">
        <v>0.5</v>
      </c>
      <c r="F177" t="s">
        <v>1367</v>
      </c>
      <c r="G177">
        <v>11</v>
      </c>
      <c r="H177" t="s">
        <v>4</v>
      </c>
      <c r="I177" t="s">
        <v>25</v>
      </c>
      <c r="J177">
        <v>28.9</v>
      </c>
      <c r="K177" t="s">
        <v>34</v>
      </c>
      <c r="L177" t="s">
        <v>1337</v>
      </c>
      <c r="M177" s="11" t="s">
        <v>1345</v>
      </c>
      <c r="N177" t="s">
        <v>1339</v>
      </c>
      <c r="O177">
        <v>2</v>
      </c>
      <c r="P177">
        <v>3</v>
      </c>
      <c r="Q177" t="str" cm="1">
        <f t="array" ref="Q1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7" t="str">
        <f>IF(OR(Table_2[[#This Row],[coffee_name]]="Americano",Table_2[[#This Row],[coffee_name]]="Espresso"),"No Milk","Milk-based")</f>
        <v>Milk-based</v>
      </c>
      <c r="S177" s="27" t="str">
        <f>IF(OR(Table_2[[#This Row],[Weekdaysort]]=6,Table_2[[#This Row],[Weekdaysort]]=7),"Weekend","Weekday")</f>
        <v>Weekday</v>
      </c>
    </row>
    <row r="178" spans="1:19" x14ac:dyDescent="0.45">
      <c r="A178" s="11">
        <v>45377</v>
      </c>
      <c r="B178" s="13">
        <f>YEAR(Table_2[[#This Row],[date]])</f>
        <v>2024</v>
      </c>
      <c r="C178" s="12">
        <v>0.56658302083333334</v>
      </c>
      <c r="D178" s="12">
        <v>0.54166666666666663</v>
      </c>
      <c r="E178" s="12">
        <v>0.58333333333333337</v>
      </c>
      <c r="F178" t="s">
        <v>1362</v>
      </c>
      <c r="G178">
        <v>13</v>
      </c>
      <c r="H178" t="s">
        <v>4</v>
      </c>
      <c r="I178" t="s">
        <v>16</v>
      </c>
      <c r="J178">
        <v>28.9</v>
      </c>
      <c r="K178" t="s">
        <v>17</v>
      </c>
      <c r="L178" t="s">
        <v>1340</v>
      </c>
      <c r="M178" s="11" t="s">
        <v>1345</v>
      </c>
      <c r="N178" t="s">
        <v>1339</v>
      </c>
      <c r="O178">
        <v>2</v>
      </c>
      <c r="P178">
        <v>3</v>
      </c>
      <c r="Q178" t="str" cm="1">
        <f t="array" ref="Q1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8" t="str">
        <f>IF(OR(Table_2[[#This Row],[coffee_name]]="Americano",Table_2[[#This Row],[coffee_name]]="Espresso"),"No Milk","Milk-based")</f>
        <v>No Milk</v>
      </c>
      <c r="S178" s="27" t="str">
        <f>IF(OR(Table_2[[#This Row],[Weekdaysort]]=6,Table_2[[#This Row],[Weekdaysort]]=7),"Weekend","Weekday")</f>
        <v>Weekday</v>
      </c>
    </row>
    <row r="179" spans="1:19" x14ac:dyDescent="0.45">
      <c r="A179" s="11">
        <v>45377</v>
      </c>
      <c r="B179" s="13">
        <f>YEAR(Table_2[[#This Row],[date]])</f>
        <v>2024</v>
      </c>
      <c r="C179" s="12">
        <v>0.56724125000000003</v>
      </c>
      <c r="D179" s="12">
        <v>0.54166666666666663</v>
      </c>
      <c r="E179" s="12">
        <v>0.58333333333333337</v>
      </c>
      <c r="F179" t="s">
        <v>1362</v>
      </c>
      <c r="G179">
        <v>13</v>
      </c>
      <c r="H179" t="s">
        <v>4</v>
      </c>
      <c r="I179" t="s">
        <v>52</v>
      </c>
      <c r="J179">
        <v>28.9</v>
      </c>
      <c r="K179" t="s">
        <v>34</v>
      </c>
      <c r="L179" t="s">
        <v>1340</v>
      </c>
      <c r="M179" s="11" t="s">
        <v>1345</v>
      </c>
      <c r="N179" t="s">
        <v>1339</v>
      </c>
      <c r="O179">
        <v>2</v>
      </c>
      <c r="P179">
        <v>3</v>
      </c>
      <c r="Q179" t="str" cm="1">
        <f t="array" ref="Q1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79" t="str">
        <f>IF(OR(Table_2[[#This Row],[coffee_name]]="Americano",Table_2[[#This Row],[coffee_name]]="Espresso"),"No Milk","Milk-based")</f>
        <v>Milk-based</v>
      </c>
      <c r="S179" s="27" t="str">
        <f>IF(OR(Table_2[[#This Row],[Weekdaysort]]=6,Table_2[[#This Row],[Weekdaysort]]=7),"Weekend","Weekday")</f>
        <v>Weekday</v>
      </c>
    </row>
    <row r="180" spans="1:19" x14ac:dyDescent="0.45">
      <c r="A180" s="11">
        <v>45377</v>
      </c>
      <c r="B180" s="13">
        <f>YEAR(Table_2[[#This Row],[date]])</f>
        <v>2024</v>
      </c>
      <c r="C180" s="12">
        <v>0.56805234953703698</v>
      </c>
      <c r="D180" s="12">
        <v>0.54166666666666663</v>
      </c>
      <c r="E180" s="12">
        <v>0.58333333333333337</v>
      </c>
      <c r="F180" t="s">
        <v>1362</v>
      </c>
      <c r="G180">
        <v>13</v>
      </c>
      <c r="H180" t="s">
        <v>4</v>
      </c>
      <c r="I180" t="s">
        <v>79</v>
      </c>
      <c r="J180">
        <v>28.9</v>
      </c>
      <c r="K180" t="s">
        <v>34</v>
      </c>
      <c r="L180" t="s">
        <v>1340</v>
      </c>
      <c r="M180" s="11" t="s">
        <v>1345</v>
      </c>
      <c r="N180" t="s">
        <v>1339</v>
      </c>
      <c r="O180">
        <v>2</v>
      </c>
      <c r="P180">
        <v>3</v>
      </c>
      <c r="Q180" t="str" cm="1">
        <f t="array" ref="Q1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0" t="str">
        <f>IF(OR(Table_2[[#This Row],[coffee_name]]="Americano",Table_2[[#This Row],[coffee_name]]="Espresso"),"No Milk","Milk-based")</f>
        <v>Milk-based</v>
      </c>
      <c r="S180" s="27" t="str">
        <f>IF(OR(Table_2[[#This Row],[Weekdaysort]]=6,Table_2[[#This Row],[Weekdaysort]]=7),"Weekend","Weekday")</f>
        <v>Weekday</v>
      </c>
    </row>
    <row r="181" spans="1:19" x14ac:dyDescent="0.45">
      <c r="A181" s="11">
        <v>45377</v>
      </c>
      <c r="B181" s="13">
        <f>YEAR(Table_2[[#This Row],[date]])</f>
        <v>2024</v>
      </c>
      <c r="C181" s="12">
        <v>0.58187126157407409</v>
      </c>
      <c r="D181" s="12">
        <v>0.54166666666666663</v>
      </c>
      <c r="E181" s="12">
        <v>0.58333333333333337</v>
      </c>
      <c r="F181" t="s">
        <v>1362</v>
      </c>
      <c r="G181">
        <v>13</v>
      </c>
      <c r="H181" t="s">
        <v>4</v>
      </c>
      <c r="I181" t="s">
        <v>70</v>
      </c>
      <c r="J181">
        <v>28.9</v>
      </c>
      <c r="K181" t="s">
        <v>17</v>
      </c>
      <c r="L181" t="s">
        <v>1340</v>
      </c>
      <c r="M181" s="11" t="s">
        <v>1345</v>
      </c>
      <c r="N181" t="s">
        <v>1339</v>
      </c>
      <c r="O181">
        <v>2</v>
      </c>
      <c r="P181">
        <v>3</v>
      </c>
      <c r="Q181" t="str" cm="1">
        <f t="array" ref="Q1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1" t="str">
        <f>IF(OR(Table_2[[#This Row],[coffee_name]]="Americano",Table_2[[#This Row],[coffee_name]]="Espresso"),"No Milk","Milk-based")</f>
        <v>No Milk</v>
      </c>
      <c r="S181" s="27" t="str">
        <f>IF(OR(Table_2[[#This Row],[Weekdaysort]]=6,Table_2[[#This Row],[Weekdaysort]]=7),"Weekend","Weekday")</f>
        <v>Weekday</v>
      </c>
    </row>
    <row r="182" spans="1:19" x14ac:dyDescent="0.45">
      <c r="A182" s="11">
        <v>45377</v>
      </c>
      <c r="B182" s="13">
        <f>YEAR(Table_2[[#This Row],[date]])</f>
        <v>2024</v>
      </c>
      <c r="C182" s="12">
        <v>0.65835960648148151</v>
      </c>
      <c r="D182" s="12">
        <v>0.625</v>
      </c>
      <c r="E182" s="12">
        <v>0.66666666666666663</v>
      </c>
      <c r="F182" t="s">
        <v>1363</v>
      </c>
      <c r="G182">
        <v>15</v>
      </c>
      <c r="H182" t="s">
        <v>4</v>
      </c>
      <c r="I182" t="s">
        <v>101</v>
      </c>
      <c r="J182">
        <v>38.700000000000003</v>
      </c>
      <c r="K182" t="s">
        <v>13</v>
      </c>
      <c r="L182" t="s">
        <v>1340</v>
      </c>
      <c r="M182" s="11" t="s">
        <v>1345</v>
      </c>
      <c r="N182" t="s">
        <v>1339</v>
      </c>
      <c r="O182">
        <v>2</v>
      </c>
      <c r="P182">
        <v>3</v>
      </c>
      <c r="Q182" t="str" cm="1">
        <f t="array" ref="Q1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2" t="str">
        <f>IF(OR(Table_2[[#This Row],[coffee_name]]="Americano",Table_2[[#This Row],[coffee_name]]="Espresso"),"No Milk","Milk-based")</f>
        <v>Milk-based</v>
      </c>
      <c r="S182" s="27" t="str">
        <f>IF(OR(Table_2[[#This Row],[Weekdaysort]]=6,Table_2[[#This Row],[Weekdaysort]]=7),"Weekend","Weekday")</f>
        <v>Weekday</v>
      </c>
    </row>
    <row r="183" spans="1:19" x14ac:dyDescent="0.45">
      <c r="A183" s="11">
        <v>45377</v>
      </c>
      <c r="B183" s="13">
        <f>YEAR(Table_2[[#This Row],[date]])</f>
        <v>2024</v>
      </c>
      <c r="C183" s="12">
        <v>0.77336305555555551</v>
      </c>
      <c r="D183" s="12">
        <v>0.75</v>
      </c>
      <c r="E183" s="12">
        <v>0.79166666666666663</v>
      </c>
      <c r="F183" t="s">
        <v>1365</v>
      </c>
      <c r="G183">
        <v>18</v>
      </c>
      <c r="H183" t="s">
        <v>4</v>
      </c>
      <c r="I183" t="s">
        <v>43</v>
      </c>
      <c r="J183">
        <v>38.700000000000003</v>
      </c>
      <c r="K183" t="s">
        <v>13</v>
      </c>
      <c r="L183" t="s">
        <v>1341</v>
      </c>
      <c r="M183" s="11" t="s">
        <v>1345</v>
      </c>
      <c r="N183" t="s">
        <v>1339</v>
      </c>
      <c r="O183">
        <v>2</v>
      </c>
      <c r="P183">
        <v>3</v>
      </c>
      <c r="Q183" t="str" cm="1">
        <f t="array" ref="Q1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3" t="str">
        <f>IF(OR(Table_2[[#This Row],[coffee_name]]="Americano",Table_2[[#This Row],[coffee_name]]="Espresso"),"No Milk","Milk-based")</f>
        <v>Milk-based</v>
      </c>
      <c r="S183" s="27" t="str">
        <f>IF(OR(Table_2[[#This Row],[Weekdaysort]]=6,Table_2[[#This Row],[Weekdaysort]]=7),"Weekend","Weekday")</f>
        <v>Weekday</v>
      </c>
    </row>
    <row r="184" spans="1:19" x14ac:dyDescent="0.45">
      <c r="A184" s="11">
        <v>45377</v>
      </c>
      <c r="B184" s="13">
        <f>YEAR(Table_2[[#This Row],[date]])</f>
        <v>2024</v>
      </c>
      <c r="C184" s="12">
        <v>0.77424361111111106</v>
      </c>
      <c r="D184" s="12">
        <v>0.75</v>
      </c>
      <c r="E184" s="12">
        <v>0.79166666666666663</v>
      </c>
      <c r="F184" t="s">
        <v>1365</v>
      </c>
      <c r="G184">
        <v>18</v>
      </c>
      <c r="H184" t="s">
        <v>4</v>
      </c>
      <c r="I184" t="s">
        <v>25</v>
      </c>
      <c r="J184">
        <v>38.700000000000003</v>
      </c>
      <c r="K184" t="s">
        <v>15</v>
      </c>
      <c r="L184" t="s">
        <v>1341</v>
      </c>
      <c r="M184" s="11" t="s">
        <v>1345</v>
      </c>
      <c r="N184" t="s">
        <v>1339</v>
      </c>
      <c r="O184">
        <v>2</v>
      </c>
      <c r="P184">
        <v>3</v>
      </c>
      <c r="Q184" t="str" cm="1">
        <f t="array" ref="Q1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4" t="str">
        <f>IF(OR(Table_2[[#This Row],[coffee_name]]="Americano",Table_2[[#This Row],[coffee_name]]="Espresso"),"No Milk","Milk-based")</f>
        <v>Milk-based</v>
      </c>
      <c r="S184" s="27" t="str">
        <f>IF(OR(Table_2[[#This Row],[Weekdaysort]]=6,Table_2[[#This Row],[Weekdaysort]]=7),"Weekend","Weekday")</f>
        <v>Weekday</v>
      </c>
    </row>
    <row r="185" spans="1:19" x14ac:dyDescent="0.45">
      <c r="A185" s="11">
        <v>45378</v>
      </c>
      <c r="B185" s="13">
        <f>YEAR(Table_2[[#This Row],[date]])</f>
        <v>2024</v>
      </c>
      <c r="C185" s="12">
        <v>0.46170340277777777</v>
      </c>
      <c r="D185" s="12">
        <v>0.45833333333333331</v>
      </c>
      <c r="E185" s="12">
        <v>0.5</v>
      </c>
      <c r="F185" t="s">
        <v>1367</v>
      </c>
      <c r="G185">
        <v>11</v>
      </c>
      <c r="H185" t="s">
        <v>4</v>
      </c>
      <c r="I185" t="s">
        <v>16</v>
      </c>
      <c r="J185">
        <v>28.9</v>
      </c>
      <c r="K185" t="s">
        <v>34</v>
      </c>
      <c r="L185" t="s">
        <v>1337</v>
      </c>
      <c r="M185" s="11" t="s">
        <v>1346</v>
      </c>
      <c r="N185" t="s">
        <v>1339</v>
      </c>
      <c r="O185">
        <v>3</v>
      </c>
      <c r="P185">
        <v>3</v>
      </c>
      <c r="Q185" t="str" cm="1">
        <f t="array" ref="Q1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5" t="str">
        <f>IF(OR(Table_2[[#This Row],[coffee_name]]="Americano",Table_2[[#This Row],[coffee_name]]="Espresso"),"No Milk","Milk-based")</f>
        <v>Milk-based</v>
      </c>
      <c r="S185" s="27" t="str">
        <f>IF(OR(Table_2[[#This Row],[Weekdaysort]]=6,Table_2[[#This Row],[Weekdaysort]]=7),"Weekend","Weekday")</f>
        <v>Weekday</v>
      </c>
    </row>
    <row r="186" spans="1:19" x14ac:dyDescent="0.45">
      <c r="A186" s="11">
        <v>45378</v>
      </c>
      <c r="B186" s="13">
        <f>YEAR(Table_2[[#This Row],[date]])</f>
        <v>2024</v>
      </c>
      <c r="C186" s="12">
        <v>0.46247958333333333</v>
      </c>
      <c r="D186" s="12">
        <v>0.45833333333333331</v>
      </c>
      <c r="E186" s="12">
        <v>0.5</v>
      </c>
      <c r="F186" t="s">
        <v>1367</v>
      </c>
      <c r="G186">
        <v>11</v>
      </c>
      <c r="H186" t="s">
        <v>4</v>
      </c>
      <c r="I186" t="s">
        <v>16</v>
      </c>
      <c r="J186">
        <v>33.799999999999997</v>
      </c>
      <c r="K186" t="s">
        <v>20</v>
      </c>
      <c r="L186" t="s">
        <v>1337</v>
      </c>
      <c r="M186" s="11" t="s">
        <v>1346</v>
      </c>
      <c r="N186" t="s">
        <v>1339</v>
      </c>
      <c r="O186">
        <v>3</v>
      </c>
      <c r="P186">
        <v>3</v>
      </c>
      <c r="Q186" t="str" cm="1">
        <f t="array" ref="Q1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6" t="str">
        <f>IF(OR(Table_2[[#This Row],[coffee_name]]="Americano",Table_2[[#This Row],[coffee_name]]="Espresso"),"No Milk","Milk-based")</f>
        <v>Milk-based</v>
      </c>
      <c r="S186" s="27" t="str">
        <f>IF(OR(Table_2[[#This Row],[Weekdaysort]]=6,Table_2[[#This Row],[Weekdaysort]]=7),"Weekend","Weekday")</f>
        <v>Weekday</v>
      </c>
    </row>
    <row r="187" spans="1:19" x14ac:dyDescent="0.45">
      <c r="A187" s="11">
        <v>45378</v>
      </c>
      <c r="B187" s="13">
        <f>YEAR(Table_2[[#This Row],[date]])</f>
        <v>2024</v>
      </c>
      <c r="C187" s="12">
        <v>0.53958868055555553</v>
      </c>
      <c r="D187" s="12">
        <v>0.5</v>
      </c>
      <c r="E187" s="12">
        <v>0.54166666666666663</v>
      </c>
      <c r="F187" t="s">
        <v>1361</v>
      </c>
      <c r="G187">
        <v>12</v>
      </c>
      <c r="H187" t="s">
        <v>4</v>
      </c>
      <c r="I187" t="s">
        <v>102</v>
      </c>
      <c r="J187">
        <v>33.799999999999997</v>
      </c>
      <c r="K187" t="s">
        <v>20</v>
      </c>
      <c r="L187" t="s">
        <v>1340</v>
      </c>
      <c r="M187" s="11" t="s">
        <v>1346</v>
      </c>
      <c r="N187" t="s">
        <v>1339</v>
      </c>
      <c r="O187">
        <v>3</v>
      </c>
      <c r="P187">
        <v>3</v>
      </c>
      <c r="Q187" t="str" cm="1">
        <f t="array" ref="Q1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7" t="str">
        <f>IF(OR(Table_2[[#This Row],[coffee_name]]="Americano",Table_2[[#This Row],[coffee_name]]="Espresso"),"No Milk","Milk-based")</f>
        <v>Milk-based</v>
      </c>
      <c r="S187" s="27" t="str">
        <f>IF(OR(Table_2[[#This Row],[Weekdaysort]]=6,Table_2[[#This Row],[Weekdaysort]]=7),"Weekend","Weekday")</f>
        <v>Weekday</v>
      </c>
    </row>
    <row r="188" spans="1:19" x14ac:dyDescent="0.45">
      <c r="A188" s="11">
        <v>45378</v>
      </c>
      <c r="B188" s="13">
        <f>YEAR(Table_2[[#This Row],[date]])</f>
        <v>2024</v>
      </c>
      <c r="C188" s="12">
        <v>0.56620415509259259</v>
      </c>
      <c r="D188" s="12">
        <v>0.54166666666666663</v>
      </c>
      <c r="E188" s="12">
        <v>0.58333333333333337</v>
      </c>
      <c r="F188" t="s">
        <v>1362</v>
      </c>
      <c r="G188">
        <v>13</v>
      </c>
      <c r="H188" t="s">
        <v>4</v>
      </c>
      <c r="I188" t="s">
        <v>103</v>
      </c>
      <c r="J188">
        <v>38.700000000000003</v>
      </c>
      <c r="K188" t="s">
        <v>15</v>
      </c>
      <c r="L188" t="s">
        <v>1340</v>
      </c>
      <c r="M188" s="11" t="s">
        <v>1346</v>
      </c>
      <c r="N188" t="s">
        <v>1339</v>
      </c>
      <c r="O188">
        <v>3</v>
      </c>
      <c r="P188">
        <v>3</v>
      </c>
      <c r="Q188" t="str" cm="1">
        <f t="array" ref="Q1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8" t="str">
        <f>IF(OR(Table_2[[#This Row],[coffee_name]]="Americano",Table_2[[#This Row],[coffee_name]]="Espresso"),"No Milk","Milk-based")</f>
        <v>Milk-based</v>
      </c>
      <c r="S188" s="27" t="str">
        <f>IF(OR(Table_2[[#This Row],[Weekdaysort]]=6,Table_2[[#This Row],[Weekdaysort]]=7),"Weekend","Weekday")</f>
        <v>Weekday</v>
      </c>
    </row>
    <row r="189" spans="1:19" x14ac:dyDescent="0.45">
      <c r="A189" s="11">
        <v>45378</v>
      </c>
      <c r="B189" s="13">
        <f>YEAR(Table_2[[#This Row],[date]])</f>
        <v>2024</v>
      </c>
      <c r="C189" s="12">
        <v>0.59897756944444447</v>
      </c>
      <c r="D189" s="12">
        <v>0.58333333333333337</v>
      </c>
      <c r="E189" s="12">
        <v>0.625</v>
      </c>
      <c r="F189" t="s">
        <v>1368</v>
      </c>
      <c r="G189">
        <v>14</v>
      </c>
      <c r="H189" t="s">
        <v>4</v>
      </c>
      <c r="I189" t="s">
        <v>29</v>
      </c>
      <c r="J189">
        <v>38.700000000000003</v>
      </c>
      <c r="K189" t="s">
        <v>49</v>
      </c>
      <c r="L189" t="s">
        <v>1340</v>
      </c>
      <c r="M189" s="11" t="s">
        <v>1346</v>
      </c>
      <c r="N189" t="s">
        <v>1339</v>
      </c>
      <c r="O189">
        <v>3</v>
      </c>
      <c r="P189">
        <v>3</v>
      </c>
      <c r="Q189" t="str" cm="1">
        <f t="array" ref="Q1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89" t="str">
        <f>IF(OR(Table_2[[#This Row],[coffee_name]]="Americano",Table_2[[#This Row],[coffee_name]]="Espresso"),"No Milk","Milk-based")</f>
        <v>Milk-based</v>
      </c>
      <c r="S189" s="27" t="str">
        <f>IF(OR(Table_2[[#This Row],[Weekdaysort]]=6,Table_2[[#This Row],[Weekdaysort]]=7),"Weekend","Weekday")</f>
        <v>Weekday</v>
      </c>
    </row>
    <row r="190" spans="1:19" x14ac:dyDescent="0.45">
      <c r="A190" s="11">
        <v>45378</v>
      </c>
      <c r="B190" s="13">
        <f>YEAR(Table_2[[#This Row],[date]])</f>
        <v>2024</v>
      </c>
      <c r="C190" s="12">
        <v>0.59971504629629635</v>
      </c>
      <c r="D190" s="12">
        <v>0.58333333333333337</v>
      </c>
      <c r="E190" s="12">
        <v>0.625</v>
      </c>
      <c r="F190" t="s">
        <v>1368</v>
      </c>
      <c r="G190">
        <v>14</v>
      </c>
      <c r="H190" t="s">
        <v>4</v>
      </c>
      <c r="I190" t="s">
        <v>29</v>
      </c>
      <c r="J190">
        <v>28.9</v>
      </c>
      <c r="K190" t="s">
        <v>17</v>
      </c>
      <c r="L190" t="s">
        <v>1340</v>
      </c>
      <c r="M190" s="11" t="s">
        <v>1346</v>
      </c>
      <c r="N190" t="s">
        <v>1339</v>
      </c>
      <c r="O190">
        <v>3</v>
      </c>
      <c r="P190">
        <v>3</v>
      </c>
      <c r="Q190" t="str" cm="1">
        <f t="array" ref="Q1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0" t="str">
        <f>IF(OR(Table_2[[#This Row],[coffee_name]]="Americano",Table_2[[#This Row],[coffee_name]]="Espresso"),"No Milk","Milk-based")</f>
        <v>No Milk</v>
      </c>
      <c r="S190" s="27" t="str">
        <f>IF(OR(Table_2[[#This Row],[Weekdaysort]]=6,Table_2[[#This Row],[Weekdaysort]]=7),"Weekend","Weekday")</f>
        <v>Weekday</v>
      </c>
    </row>
    <row r="191" spans="1:19" x14ac:dyDescent="0.45">
      <c r="A191" s="11">
        <v>45378</v>
      </c>
      <c r="B191" s="13">
        <f>YEAR(Table_2[[#This Row],[date]])</f>
        <v>2024</v>
      </c>
      <c r="C191" s="12">
        <v>0.77097028935185186</v>
      </c>
      <c r="D191" s="12">
        <v>0.75</v>
      </c>
      <c r="E191" s="12">
        <v>0.79166666666666663</v>
      </c>
      <c r="F191" t="s">
        <v>1365</v>
      </c>
      <c r="G191">
        <v>18</v>
      </c>
      <c r="H191" t="s">
        <v>4</v>
      </c>
      <c r="I191" t="s">
        <v>104</v>
      </c>
      <c r="J191">
        <v>28.9</v>
      </c>
      <c r="K191" t="s">
        <v>34</v>
      </c>
      <c r="L191" t="s">
        <v>1341</v>
      </c>
      <c r="M191" s="11" t="s">
        <v>1346</v>
      </c>
      <c r="N191" t="s">
        <v>1339</v>
      </c>
      <c r="O191">
        <v>3</v>
      </c>
      <c r="P191">
        <v>3</v>
      </c>
      <c r="Q191" t="str" cm="1">
        <f t="array" ref="Q1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1" t="str">
        <f>IF(OR(Table_2[[#This Row],[coffee_name]]="Americano",Table_2[[#This Row],[coffee_name]]="Espresso"),"No Milk","Milk-based")</f>
        <v>Milk-based</v>
      </c>
      <c r="S191" s="27" t="str">
        <f>IF(OR(Table_2[[#This Row],[Weekdaysort]]=6,Table_2[[#This Row],[Weekdaysort]]=7),"Weekend","Weekday")</f>
        <v>Weekday</v>
      </c>
    </row>
    <row r="192" spans="1:19" x14ac:dyDescent="0.45">
      <c r="A192" s="11">
        <v>45378</v>
      </c>
      <c r="B192" s="13">
        <f>YEAR(Table_2[[#This Row],[date]])</f>
        <v>2024</v>
      </c>
      <c r="C192" s="12">
        <v>0.81333844907407404</v>
      </c>
      <c r="D192" s="12">
        <v>0.79166666666666663</v>
      </c>
      <c r="E192" s="12">
        <v>0.83333333333333337</v>
      </c>
      <c r="F192" t="s">
        <v>1366</v>
      </c>
      <c r="G192">
        <v>19</v>
      </c>
      <c r="H192" t="s">
        <v>27</v>
      </c>
      <c r="J192">
        <v>40</v>
      </c>
      <c r="K192" t="s">
        <v>13</v>
      </c>
      <c r="L192" t="s">
        <v>1341</v>
      </c>
      <c r="M192" s="11" t="s">
        <v>1346</v>
      </c>
      <c r="N192" t="s">
        <v>1339</v>
      </c>
      <c r="O192">
        <v>3</v>
      </c>
      <c r="P192">
        <v>3</v>
      </c>
      <c r="Q192" t="str" cm="1">
        <f t="array" ref="Q1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2" t="str">
        <f>IF(OR(Table_2[[#This Row],[coffee_name]]="Americano",Table_2[[#This Row],[coffee_name]]="Espresso"),"No Milk","Milk-based")</f>
        <v>Milk-based</v>
      </c>
      <c r="S192" s="27" t="str">
        <f>IF(OR(Table_2[[#This Row],[Weekdaysort]]=6,Table_2[[#This Row],[Weekdaysort]]=7),"Weekend","Weekday")</f>
        <v>Weekday</v>
      </c>
    </row>
    <row r="193" spans="1:19" x14ac:dyDescent="0.45">
      <c r="A193" s="11">
        <v>45379</v>
      </c>
      <c r="B193" s="13">
        <f>YEAR(Table_2[[#This Row],[date]])</f>
        <v>2024</v>
      </c>
      <c r="C193" s="12">
        <v>0.60054504629629635</v>
      </c>
      <c r="D193" s="12">
        <v>0.58333333333333337</v>
      </c>
      <c r="E193" s="12">
        <v>0.625</v>
      </c>
      <c r="F193" t="s">
        <v>1368</v>
      </c>
      <c r="G193">
        <v>14</v>
      </c>
      <c r="H193" t="s">
        <v>4</v>
      </c>
      <c r="I193" t="s">
        <v>105</v>
      </c>
      <c r="J193">
        <v>28.9</v>
      </c>
      <c r="K193" t="s">
        <v>34</v>
      </c>
      <c r="L193" t="s">
        <v>1340</v>
      </c>
      <c r="M193" s="11" t="s">
        <v>1347</v>
      </c>
      <c r="N193" t="s">
        <v>1339</v>
      </c>
      <c r="O193">
        <v>4</v>
      </c>
      <c r="P193">
        <v>3</v>
      </c>
      <c r="Q193" t="str" cm="1">
        <f t="array" ref="Q1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3" t="str">
        <f>IF(OR(Table_2[[#This Row],[coffee_name]]="Americano",Table_2[[#This Row],[coffee_name]]="Espresso"),"No Milk","Milk-based")</f>
        <v>Milk-based</v>
      </c>
      <c r="S193" s="27" t="str">
        <f>IF(OR(Table_2[[#This Row],[Weekdaysort]]=6,Table_2[[#This Row],[Weekdaysort]]=7),"Weekend","Weekday")</f>
        <v>Weekday</v>
      </c>
    </row>
    <row r="194" spans="1:19" x14ac:dyDescent="0.45">
      <c r="A194" s="11">
        <v>45379</v>
      </c>
      <c r="B194" s="13">
        <f>YEAR(Table_2[[#This Row],[date]])</f>
        <v>2024</v>
      </c>
      <c r="C194" s="12">
        <v>0.72553523148148147</v>
      </c>
      <c r="D194" s="12">
        <v>0.70833333333333337</v>
      </c>
      <c r="E194" s="12">
        <v>0.75</v>
      </c>
      <c r="F194" t="s">
        <v>1369</v>
      </c>
      <c r="G194">
        <v>17</v>
      </c>
      <c r="H194" t="s">
        <v>4</v>
      </c>
      <c r="I194" t="s">
        <v>29</v>
      </c>
      <c r="J194">
        <v>28.9</v>
      </c>
      <c r="K194" t="s">
        <v>34</v>
      </c>
      <c r="L194" t="s">
        <v>1341</v>
      </c>
      <c r="M194" s="11" t="s">
        <v>1347</v>
      </c>
      <c r="N194" t="s">
        <v>1339</v>
      </c>
      <c r="O194">
        <v>4</v>
      </c>
      <c r="P194">
        <v>3</v>
      </c>
      <c r="Q194" t="str" cm="1">
        <f t="array" ref="Q1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4" t="str">
        <f>IF(OR(Table_2[[#This Row],[coffee_name]]="Americano",Table_2[[#This Row],[coffee_name]]="Espresso"),"No Milk","Milk-based")</f>
        <v>Milk-based</v>
      </c>
      <c r="S194" s="27" t="str">
        <f>IF(OR(Table_2[[#This Row],[Weekdaysort]]=6,Table_2[[#This Row],[Weekdaysort]]=7),"Weekend","Weekday")</f>
        <v>Weekday</v>
      </c>
    </row>
    <row r="195" spans="1:19" x14ac:dyDescent="0.45">
      <c r="A195" s="11">
        <v>45379</v>
      </c>
      <c r="B195" s="13">
        <f>YEAR(Table_2[[#This Row],[date]])</f>
        <v>2024</v>
      </c>
      <c r="C195" s="12">
        <v>0.72714472222222226</v>
      </c>
      <c r="D195" s="12">
        <v>0.70833333333333337</v>
      </c>
      <c r="E195" s="12">
        <v>0.75</v>
      </c>
      <c r="F195" t="s">
        <v>1369</v>
      </c>
      <c r="G195">
        <v>17</v>
      </c>
      <c r="H195" t="s">
        <v>4</v>
      </c>
      <c r="I195" t="s">
        <v>29</v>
      </c>
      <c r="J195">
        <v>28.9</v>
      </c>
      <c r="K195" t="s">
        <v>17</v>
      </c>
      <c r="L195" t="s">
        <v>1341</v>
      </c>
      <c r="M195" s="11" t="s">
        <v>1347</v>
      </c>
      <c r="N195" t="s">
        <v>1339</v>
      </c>
      <c r="O195">
        <v>4</v>
      </c>
      <c r="P195">
        <v>3</v>
      </c>
      <c r="Q195" t="str" cm="1">
        <f t="array" ref="Q1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5" t="str">
        <f>IF(OR(Table_2[[#This Row],[coffee_name]]="Americano",Table_2[[#This Row],[coffee_name]]="Espresso"),"No Milk","Milk-based")</f>
        <v>No Milk</v>
      </c>
      <c r="S195" s="27" t="str">
        <f>IF(OR(Table_2[[#This Row],[Weekdaysort]]=6,Table_2[[#This Row],[Weekdaysort]]=7),"Weekend","Weekday")</f>
        <v>Weekday</v>
      </c>
    </row>
    <row r="196" spans="1:19" x14ac:dyDescent="0.45">
      <c r="A196" s="11">
        <v>45379</v>
      </c>
      <c r="B196" s="13">
        <f>YEAR(Table_2[[#This Row],[date]])</f>
        <v>2024</v>
      </c>
      <c r="C196" s="12">
        <v>0.73107236111111107</v>
      </c>
      <c r="D196" s="12">
        <v>0.70833333333333337</v>
      </c>
      <c r="E196" s="12">
        <v>0.75</v>
      </c>
      <c r="F196" t="s">
        <v>1369</v>
      </c>
      <c r="G196">
        <v>17</v>
      </c>
      <c r="H196" t="s">
        <v>4</v>
      </c>
      <c r="I196" t="s">
        <v>106</v>
      </c>
      <c r="J196">
        <v>38.700000000000003</v>
      </c>
      <c r="K196" t="s">
        <v>13</v>
      </c>
      <c r="L196" t="s">
        <v>1341</v>
      </c>
      <c r="M196" s="11" t="s">
        <v>1347</v>
      </c>
      <c r="N196" t="s">
        <v>1339</v>
      </c>
      <c r="O196">
        <v>4</v>
      </c>
      <c r="P196">
        <v>3</v>
      </c>
      <c r="Q196" t="str" cm="1">
        <f t="array" ref="Q1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6" t="str">
        <f>IF(OR(Table_2[[#This Row],[coffee_name]]="Americano",Table_2[[#This Row],[coffee_name]]="Espresso"),"No Milk","Milk-based")</f>
        <v>Milk-based</v>
      </c>
      <c r="S196" s="27" t="str">
        <f>IF(OR(Table_2[[#This Row],[Weekdaysort]]=6,Table_2[[#This Row],[Weekdaysort]]=7),"Weekend","Weekday")</f>
        <v>Weekday</v>
      </c>
    </row>
    <row r="197" spans="1:19" x14ac:dyDescent="0.45">
      <c r="A197" s="11">
        <v>45380</v>
      </c>
      <c r="B197" s="13">
        <f>YEAR(Table_2[[#This Row],[date]])</f>
        <v>2024</v>
      </c>
      <c r="C197" s="12">
        <v>0.45578119212962964</v>
      </c>
      <c r="D197" s="12">
        <v>0.41666666666666669</v>
      </c>
      <c r="E197" s="12">
        <v>0.45833333333333331</v>
      </c>
      <c r="F197" t="s">
        <v>1360</v>
      </c>
      <c r="G197">
        <v>10</v>
      </c>
      <c r="H197" t="s">
        <v>4</v>
      </c>
      <c r="I197" t="s">
        <v>107</v>
      </c>
      <c r="J197">
        <v>38.700000000000003</v>
      </c>
      <c r="K197" t="s">
        <v>13</v>
      </c>
      <c r="L197" t="s">
        <v>1337</v>
      </c>
      <c r="M197" s="11" t="s">
        <v>1338</v>
      </c>
      <c r="N197" t="s">
        <v>1339</v>
      </c>
      <c r="O197">
        <v>5</v>
      </c>
      <c r="P197">
        <v>3</v>
      </c>
      <c r="Q197" t="str" cm="1">
        <f t="array" ref="Q1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7" t="str">
        <f>IF(OR(Table_2[[#This Row],[coffee_name]]="Americano",Table_2[[#This Row],[coffee_name]]="Espresso"),"No Milk","Milk-based")</f>
        <v>Milk-based</v>
      </c>
      <c r="S197" s="27" t="str">
        <f>IF(OR(Table_2[[#This Row],[Weekdaysort]]=6,Table_2[[#This Row],[Weekdaysort]]=7),"Weekend","Weekday")</f>
        <v>Weekday</v>
      </c>
    </row>
    <row r="198" spans="1:19" x14ac:dyDescent="0.45">
      <c r="A198" s="11">
        <v>45380</v>
      </c>
      <c r="B198" s="13">
        <f>YEAR(Table_2[[#This Row],[date]])</f>
        <v>2024</v>
      </c>
      <c r="C198" s="12">
        <v>0.5238123032407408</v>
      </c>
      <c r="D198" s="12">
        <v>0.5</v>
      </c>
      <c r="E198" s="12">
        <v>0.54166666666666663</v>
      </c>
      <c r="F198" t="s">
        <v>1361</v>
      </c>
      <c r="G198">
        <v>12</v>
      </c>
      <c r="H198" t="s">
        <v>4</v>
      </c>
      <c r="I198" t="s">
        <v>108</v>
      </c>
      <c r="J198">
        <v>38.700000000000003</v>
      </c>
      <c r="K198" t="s">
        <v>49</v>
      </c>
      <c r="L198" t="s">
        <v>1340</v>
      </c>
      <c r="M198" s="11" t="s">
        <v>1338</v>
      </c>
      <c r="N198" t="s">
        <v>1339</v>
      </c>
      <c r="O198">
        <v>5</v>
      </c>
      <c r="P198">
        <v>3</v>
      </c>
      <c r="Q198" t="str" cm="1">
        <f t="array" ref="Q1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8" t="str">
        <f>IF(OR(Table_2[[#This Row],[coffee_name]]="Americano",Table_2[[#This Row],[coffee_name]]="Espresso"),"No Milk","Milk-based")</f>
        <v>Milk-based</v>
      </c>
      <c r="S198" s="27" t="str">
        <f>IF(OR(Table_2[[#This Row],[Weekdaysort]]=6,Table_2[[#This Row],[Weekdaysort]]=7),"Weekend","Weekday")</f>
        <v>Weekday</v>
      </c>
    </row>
    <row r="199" spans="1:19" x14ac:dyDescent="0.45">
      <c r="A199" s="11">
        <v>45380</v>
      </c>
      <c r="B199" s="13">
        <f>YEAR(Table_2[[#This Row],[date]])</f>
        <v>2024</v>
      </c>
      <c r="C199" s="12">
        <v>0.52884403935185187</v>
      </c>
      <c r="D199" s="12">
        <v>0.5</v>
      </c>
      <c r="E199" s="12">
        <v>0.54166666666666663</v>
      </c>
      <c r="F199" t="s">
        <v>1361</v>
      </c>
      <c r="G199">
        <v>12</v>
      </c>
      <c r="H199" t="s">
        <v>4</v>
      </c>
      <c r="I199" t="s">
        <v>108</v>
      </c>
      <c r="J199">
        <v>38.700000000000003</v>
      </c>
      <c r="K199" t="s">
        <v>49</v>
      </c>
      <c r="L199" t="s">
        <v>1340</v>
      </c>
      <c r="M199" s="11" t="s">
        <v>1338</v>
      </c>
      <c r="N199" t="s">
        <v>1339</v>
      </c>
      <c r="O199">
        <v>5</v>
      </c>
      <c r="P199">
        <v>3</v>
      </c>
      <c r="Q199" t="str" cm="1">
        <f t="array" ref="Q1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199" t="str">
        <f>IF(OR(Table_2[[#This Row],[coffee_name]]="Americano",Table_2[[#This Row],[coffee_name]]="Espresso"),"No Milk","Milk-based")</f>
        <v>Milk-based</v>
      </c>
      <c r="S199" s="27" t="str">
        <f>IF(OR(Table_2[[#This Row],[Weekdaysort]]=6,Table_2[[#This Row],[Weekdaysort]]=7),"Weekend","Weekday")</f>
        <v>Weekday</v>
      </c>
    </row>
    <row r="200" spans="1:19" x14ac:dyDescent="0.45">
      <c r="A200" s="11">
        <v>45380</v>
      </c>
      <c r="B200" s="13">
        <f>YEAR(Table_2[[#This Row],[date]])</f>
        <v>2024</v>
      </c>
      <c r="C200" s="12">
        <v>0.55746085648148147</v>
      </c>
      <c r="D200" s="12">
        <v>0.54166666666666663</v>
      </c>
      <c r="E200" s="12">
        <v>0.58333333333333337</v>
      </c>
      <c r="F200" t="s">
        <v>1362</v>
      </c>
      <c r="G200">
        <v>13</v>
      </c>
      <c r="H200" t="s">
        <v>27</v>
      </c>
      <c r="J200">
        <v>40</v>
      </c>
      <c r="K200" t="s">
        <v>49</v>
      </c>
      <c r="L200" t="s">
        <v>1340</v>
      </c>
      <c r="M200" s="11" t="s">
        <v>1338</v>
      </c>
      <c r="N200" t="s">
        <v>1339</v>
      </c>
      <c r="O200">
        <v>5</v>
      </c>
      <c r="P200">
        <v>3</v>
      </c>
      <c r="Q200" t="str" cm="1">
        <f t="array" ref="Q2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0" t="str">
        <f>IF(OR(Table_2[[#This Row],[coffee_name]]="Americano",Table_2[[#This Row],[coffee_name]]="Espresso"),"No Milk","Milk-based")</f>
        <v>Milk-based</v>
      </c>
      <c r="S200" s="27" t="str">
        <f>IF(OR(Table_2[[#This Row],[Weekdaysort]]=6,Table_2[[#This Row],[Weekdaysort]]=7),"Weekend","Weekday")</f>
        <v>Weekday</v>
      </c>
    </row>
    <row r="201" spans="1:19" x14ac:dyDescent="0.45">
      <c r="A201" s="11">
        <v>45381</v>
      </c>
      <c r="B201" s="13">
        <f>YEAR(Table_2[[#This Row],[date]])</f>
        <v>2024</v>
      </c>
      <c r="C201" s="12">
        <v>0.4995353472222222</v>
      </c>
      <c r="D201" s="12">
        <v>0.45833333333333331</v>
      </c>
      <c r="E201" s="12">
        <v>0.5</v>
      </c>
      <c r="F201" t="s">
        <v>1367</v>
      </c>
      <c r="G201">
        <v>11</v>
      </c>
      <c r="H201" t="s">
        <v>4</v>
      </c>
      <c r="I201" t="s">
        <v>89</v>
      </c>
      <c r="J201">
        <v>38.700000000000003</v>
      </c>
      <c r="K201" t="s">
        <v>13</v>
      </c>
      <c r="L201" t="s">
        <v>1337</v>
      </c>
      <c r="M201" s="11" t="s">
        <v>1342</v>
      </c>
      <c r="N201" t="s">
        <v>1339</v>
      </c>
      <c r="O201">
        <v>6</v>
      </c>
      <c r="P201">
        <v>3</v>
      </c>
      <c r="Q201" t="str" cm="1">
        <f t="array" ref="Q2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1" t="str">
        <f>IF(OR(Table_2[[#This Row],[coffee_name]]="Americano",Table_2[[#This Row],[coffee_name]]="Espresso"),"No Milk","Milk-based")</f>
        <v>Milk-based</v>
      </c>
      <c r="S201" s="27" t="str">
        <f>IF(OR(Table_2[[#This Row],[Weekdaysort]]=6,Table_2[[#This Row],[Weekdaysort]]=7),"Weekend","Weekday")</f>
        <v>Weekend</v>
      </c>
    </row>
    <row r="202" spans="1:19" x14ac:dyDescent="0.45">
      <c r="A202" s="11">
        <v>45381</v>
      </c>
      <c r="B202" s="13">
        <f>YEAR(Table_2[[#This Row],[date]])</f>
        <v>2024</v>
      </c>
      <c r="C202" s="12">
        <v>0.57599322916666662</v>
      </c>
      <c r="D202" s="12">
        <v>0.54166666666666663</v>
      </c>
      <c r="E202" s="12">
        <v>0.58333333333333337</v>
      </c>
      <c r="F202" t="s">
        <v>1362</v>
      </c>
      <c r="G202">
        <v>13</v>
      </c>
      <c r="H202" t="s">
        <v>27</v>
      </c>
      <c r="J202">
        <v>40</v>
      </c>
      <c r="K202" t="s">
        <v>49</v>
      </c>
      <c r="L202" t="s">
        <v>1340</v>
      </c>
      <c r="M202" s="11" t="s">
        <v>1342</v>
      </c>
      <c r="N202" t="s">
        <v>1339</v>
      </c>
      <c r="O202">
        <v>6</v>
      </c>
      <c r="P202">
        <v>3</v>
      </c>
      <c r="Q202" t="str" cm="1">
        <f t="array" ref="Q2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2" t="str">
        <f>IF(OR(Table_2[[#This Row],[coffee_name]]="Americano",Table_2[[#This Row],[coffee_name]]="Espresso"),"No Milk","Milk-based")</f>
        <v>Milk-based</v>
      </c>
      <c r="S202" s="27" t="str">
        <f>IF(OR(Table_2[[#This Row],[Weekdaysort]]=6,Table_2[[#This Row],[Weekdaysort]]=7),"Weekend","Weekday")</f>
        <v>Weekend</v>
      </c>
    </row>
    <row r="203" spans="1:19" x14ac:dyDescent="0.45">
      <c r="A203" s="11">
        <v>45381</v>
      </c>
      <c r="B203" s="13">
        <f>YEAR(Table_2[[#This Row],[date]])</f>
        <v>2024</v>
      </c>
      <c r="C203" s="12">
        <v>0.67536789351851856</v>
      </c>
      <c r="D203" s="12">
        <v>0.66666666666666663</v>
      </c>
      <c r="E203" s="12">
        <v>0.70833333333333337</v>
      </c>
      <c r="F203" t="s">
        <v>1364</v>
      </c>
      <c r="G203">
        <v>16</v>
      </c>
      <c r="H203" t="s">
        <v>4</v>
      </c>
      <c r="I203" t="s">
        <v>35</v>
      </c>
      <c r="J203">
        <v>38.700000000000003</v>
      </c>
      <c r="K203" t="s">
        <v>13</v>
      </c>
      <c r="L203" t="s">
        <v>1340</v>
      </c>
      <c r="M203" s="11" t="s">
        <v>1342</v>
      </c>
      <c r="N203" t="s">
        <v>1339</v>
      </c>
      <c r="O203">
        <v>6</v>
      </c>
      <c r="P203">
        <v>3</v>
      </c>
      <c r="Q203" t="str" cm="1">
        <f t="array" ref="Q2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3" t="str">
        <f>IF(OR(Table_2[[#This Row],[coffee_name]]="Americano",Table_2[[#This Row],[coffee_name]]="Espresso"),"No Milk","Milk-based")</f>
        <v>Milk-based</v>
      </c>
      <c r="S203" s="27" t="str">
        <f>IF(OR(Table_2[[#This Row],[Weekdaysort]]=6,Table_2[[#This Row],[Weekdaysort]]=7),"Weekend","Weekday")</f>
        <v>Weekend</v>
      </c>
    </row>
    <row r="204" spans="1:19" x14ac:dyDescent="0.45">
      <c r="A204" s="11">
        <v>45381</v>
      </c>
      <c r="B204" s="13">
        <f>YEAR(Table_2[[#This Row],[date]])</f>
        <v>2024</v>
      </c>
      <c r="C204" s="12">
        <v>0.69213556712962965</v>
      </c>
      <c r="D204" s="12">
        <v>0.66666666666666663</v>
      </c>
      <c r="E204" s="12">
        <v>0.70833333333333337</v>
      </c>
      <c r="F204" t="s">
        <v>1364</v>
      </c>
      <c r="G204">
        <v>16</v>
      </c>
      <c r="H204" t="s">
        <v>4</v>
      </c>
      <c r="I204" t="s">
        <v>25</v>
      </c>
      <c r="J204">
        <v>38.700000000000003</v>
      </c>
      <c r="K204" t="s">
        <v>13</v>
      </c>
      <c r="L204" t="s">
        <v>1340</v>
      </c>
      <c r="M204" s="11" t="s">
        <v>1342</v>
      </c>
      <c r="N204" t="s">
        <v>1339</v>
      </c>
      <c r="O204">
        <v>6</v>
      </c>
      <c r="P204">
        <v>3</v>
      </c>
      <c r="Q204" t="str" cm="1">
        <f t="array" ref="Q2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4" t="str">
        <f>IF(OR(Table_2[[#This Row],[coffee_name]]="Americano",Table_2[[#This Row],[coffee_name]]="Espresso"),"No Milk","Milk-based")</f>
        <v>Milk-based</v>
      </c>
      <c r="S204" s="27" t="str">
        <f>IF(OR(Table_2[[#This Row],[Weekdaysort]]=6,Table_2[[#This Row],[Weekdaysort]]=7),"Weekend","Weekday")</f>
        <v>Weekend</v>
      </c>
    </row>
    <row r="205" spans="1:19" x14ac:dyDescent="0.45">
      <c r="A205" s="11">
        <v>45381</v>
      </c>
      <c r="B205" s="13">
        <f>YEAR(Table_2[[#This Row],[date]])</f>
        <v>2024</v>
      </c>
      <c r="C205" s="12">
        <v>0.69302723379629627</v>
      </c>
      <c r="D205" s="12">
        <v>0.66666666666666663</v>
      </c>
      <c r="E205" s="12">
        <v>0.70833333333333337</v>
      </c>
      <c r="F205" t="s">
        <v>1364</v>
      </c>
      <c r="G205">
        <v>16</v>
      </c>
      <c r="H205" t="s">
        <v>4</v>
      </c>
      <c r="I205" t="s">
        <v>25</v>
      </c>
      <c r="J205">
        <v>33.799999999999997</v>
      </c>
      <c r="K205" t="s">
        <v>20</v>
      </c>
      <c r="L205" t="s">
        <v>1340</v>
      </c>
      <c r="M205" s="11" t="s">
        <v>1342</v>
      </c>
      <c r="N205" t="s">
        <v>1339</v>
      </c>
      <c r="O205">
        <v>6</v>
      </c>
      <c r="P205">
        <v>3</v>
      </c>
      <c r="Q205" t="str" cm="1">
        <f t="array" ref="Q2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5" t="str">
        <f>IF(OR(Table_2[[#This Row],[coffee_name]]="Americano",Table_2[[#This Row],[coffee_name]]="Espresso"),"No Milk","Milk-based")</f>
        <v>Milk-based</v>
      </c>
      <c r="S205" s="27" t="str">
        <f>IF(OR(Table_2[[#This Row],[Weekdaysort]]=6,Table_2[[#This Row],[Weekdaysort]]=7),"Weekend","Weekday")</f>
        <v>Weekend</v>
      </c>
    </row>
    <row r="206" spans="1:19" x14ac:dyDescent="0.45">
      <c r="A206" s="11">
        <v>45382</v>
      </c>
      <c r="B206" s="13">
        <f>YEAR(Table_2[[#This Row],[date]])</f>
        <v>2024</v>
      </c>
      <c r="C206" s="12">
        <v>0.44449679398148151</v>
      </c>
      <c r="D206" s="12">
        <v>0.41666666666666669</v>
      </c>
      <c r="E206" s="12">
        <v>0.45833333333333331</v>
      </c>
      <c r="F206" t="s">
        <v>1360</v>
      </c>
      <c r="G206">
        <v>10</v>
      </c>
      <c r="H206" t="s">
        <v>4</v>
      </c>
      <c r="I206" t="s">
        <v>109</v>
      </c>
      <c r="J206">
        <v>38.700000000000003</v>
      </c>
      <c r="K206" t="s">
        <v>49</v>
      </c>
      <c r="L206" t="s">
        <v>1337</v>
      </c>
      <c r="M206" s="11" t="s">
        <v>1343</v>
      </c>
      <c r="N206" t="s">
        <v>1339</v>
      </c>
      <c r="O206">
        <v>7</v>
      </c>
      <c r="P206">
        <v>3</v>
      </c>
      <c r="Q206" t="str" cm="1">
        <f t="array" ref="Q2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6" t="str">
        <f>IF(OR(Table_2[[#This Row],[coffee_name]]="Americano",Table_2[[#This Row],[coffee_name]]="Espresso"),"No Milk","Milk-based")</f>
        <v>Milk-based</v>
      </c>
      <c r="S206" s="27" t="str">
        <f>IF(OR(Table_2[[#This Row],[Weekdaysort]]=6,Table_2[[#This Row],[Weekdaysort]]=7),"Weekend","Weekday")</f>
        <v>Weekend</v>
      </c>
    </row>
    <row r="207" spans="1:19" x14ac:dyDescent="0.45">
      <c r="A207" s="11">
        <v>45382</v>
      </c>
      <c r="B207" s="13">
        <f>YEAR(Table_2[[#This Row],[date]])</f>
        <v>2024</v>
      </c>
      <c r="C207" s="12">
        <v>0.81718749999999996</v>
      </c>
      <c r="D207" s="12">
        <v>0.79166666666666663</v>
      </c>
      <c r="E207" s="12">
        <v>0.83333333333333337</v>
      </c>
      <c r="F207" t="s">
        <v>1366</v>
      </c>
      <c r="G207">
        <v>19</v>
      </c>
      <c r="H207" t="s">
        <v>27</v>
      </c>
      <c r="J207">
        <v>30</v>
      </c>
      <c r="K207" t="s">
        <v>17</v>
      </c>
      <c r="L207" t="s">
        <v>1341</v>
      </c>
      <c r="M207" s="11" t="s">
        <v>1343</v>
      </c>
      <c r="N207" t="s">
        <v>1339</v>
      </c>
      <c r="O207">
        <v>7</v>
      </c>
      <c r="P207">
        <v>3</v>
      </c>
      <c r="Q207" t="str" cm="1">
        <f t="array" ref="Q2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7" t="str">
        <f>IF(OR(Table_2[[#This Row],[coffee_name]]="Americano",Table_2[[#This Row],[coffee_name]]="Espresso"),"No Milk","Milk-based")</f>
        <v>No Milk</v>
      </c>
      <c r="S207" s="27" t="str">
        <f>IF(OR(Table_2[[#This Row],[Weekdaysort]]=6,Table_2[[#This Row],[Weekdaysort]]=7),"Weekend","Weekday")</f>
        <v>Weekend</v>
      </c>
    </row>
    <row r="208" spans="1:19" x14ac:dyDescent="0.45">
      <c r="A208" s="11">
        <v>45383</v>
      </c>
      <c r="B208" s="13">
        <f>YEAR(Table_2[[#This Row],[date]])</f>
        <v>2024</v>
      </c>
      <c r="C208" s="12">
        <v>0.43666204861111113</v>
      </c>
      <c r="D208" s="12">
        <v>0.41666666666666669</v>
      </c>
      <c r="E208" s="12">
        <v>0.45833333333333331</v>
      </c>
      <c r="F208" t="s">
        <v>1360</v>
      </c>
      <c r="G208">
        <v>10</v>
      </c>
      <c r="H208" t="s">
        <v>4</v>
      </c>
      <c r="I208" t="s">
        <v>18</v>
      </c>
      <c r="J208">
        <v>28.9</v>
      </c>
      <c r="K208" t="s">
        <v>17</v>
      </c>
      <c r="L208" t="s">
        <v>1337</v>
      </c>
      <c r="M208" s="11" t="s">
        <v>1344</v>
      </c>
      <c r="N208" t="s">
        <v>1348</v>
      </c>
      <c r="O208">
        <v>1</v>
      </c>
      <c r="P208">
        <v>4</v>
      </c>
      <c r="Q208" t="str" cm="1">
        <f t="array" ref="Q2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8" t="str">
        <f>IF(OR(Table_2[[#This Row],[coffee_name]]="Americano",Table_2[[#This Row],[coffee_name]]="Espresso"),"No Milk","Milk-based")</f>
        <v>No Milk</v>
      </c>
      <c r="S208" s="27" t="str">
        <f>IF(OR(Table_2[[#This Row],[Weekdaysort]]=6,Table_2[[#This Row],[Weekdaysort]]=7),"Weekend","Weekday")</f>
        <v>Weekday</v>
      </c>
    </row>
    <row r="209" spans="1:19" x14ac:dyDescent="0.45">
      <c r="A209" s="11">
        <v>45383</v>
      </c>
      <c r="B209" s="13">
        <f>YEAR(Table_2[[#This Row],[date]])</f>
        <v>2024</v>
      </c>
      <c r="C209" s="12">
        <v>0.43729534722222224</v>
      </c>
      <c r="D209" s="12">
        <v>0.41666666666666669</v>
      </c>
      <c r="E209" s="12">
        <v>0.45833333333333331</v>
      </c>
      <c r="F209" t="s">
        <v>1360</v>
      </c>
      <c r="G209">
        <v>10</v>
      </c>
      <c r="H209" t="s">
        <v>4</v>
      </c>
      <c r="I209" t="s">
        <v>18</v>
      </c>
      <c r="J209">
        <v>33.799999999999997</v>
      </c>
      <c r="K209" t="s">
        <v>20</v>
      </c>
      <c r="L209" t="s">
        <v>1337</v>
      </c>
      <c r="M209" s="11" t="s">
        <v>1344</v>
      </c>
      <c r="N209" t="s">
        <v>1348</v>
      </c>
      <c r="O209">
        <v>1</v>
      </c>
      <c r="P209">
        <v>4</v>
      </c>
      <c r="Q209" t="str" cm="1">
        <f t="array" ref="Q2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09" t="str">
        <f>IF(OR(Table_2[[#This Row],[coffee_name]]="Americano",Table_2[[#This Row],[coffee_name]]="Espresso"),"No Milk","Milk-based")</f>
        <v>Milk-based</v>
      </c>
      <c r="S209" s="27" t="str">
        <f>IF(OR(Table_2[[#This Row],[Weekdaysort]]=6,Table_2[[#This Row],[Weekdaysort]]=7),"Weekend","Weekday")</f>
        <v>Weekday</v>
      </c>
    </row>
    <row r="210" spans="1:19" x14ac:dyDescent="0.45">
      <c r="A210" s="11">
        <v>45383</v>
      </c>
      <c r="B210" s="13">
        <f>YEAR(Table_2[[#This Row],[date]])</f>
        <v>2024</v>
      </c>
      <c r="C210" s="12">
        <v>0.43800619212962966</v>
      </c>
      <c r="D210" s="12">
        <v>0.41666666666666669</v>
      </c>
      <c r="E210" s="12">
        <v>0.45833333333333331</v>
      </c>
      <c r="F210" t="s">
        <v>1360</v>
      </c>
      <c r="G210">
        <v>10</v>
      </c>
      <c r="H210" t="s">
        <v>4</v>
      </c>
      <c r="I210" t="s">
        <v>18</v>
      </c>
      <c r="J210">
        <v>33.799999999999997</v>
      </c>
      <c r="K210" t="s">
        <v>20</v>
      </c>
      <c r="L210" t="s">
        <v>1337</v>
      </c>
      <c r="M210" s="11" t="s">
        <v>1344</v>
      </c>
      <c r="N210" t="s">
        <v>1348</v>
      </c>
      <c r="O210">
        <v>1</v>
      </c>
      <c r="P210">
        <v>4</v>
      </c>
      <c r="Q210" t="str" cm="1">
        <f t="array" ref="Q2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0" t="str">
        <f>IF(OR(Table_2[[#This Row],[coffee_name]]="Americano",Table_2[[#This Row],[coffee_name]]="Espresso"),"No Milk","Milk-based")</f>
        <v>Milk-based</v>
      </c>
      <c r="S210" s="27" t="str">
        <f>IF(OR(Table_2[[#This Row],[Weekdaysort]]=6,Table_2[[#This Row],[Weekdaysort]]=7),"Weekend","Weekday")</f>
        <v>Weekday</v>
      </c>
    </row>
    <row r="211" spans="1:19" x14ac:dyDescent="0.45">
      <c r="A211" s="11">
        <v>45383</v>
      </c>
      <c r="B211" s="13">
        <f>YEAR(Table_2[[#This Row],[date]])</f>
        <v>2024</v>
      </c>
      <c r="C211" s="12">
        <v>0.4692573611111111</v>
      </c>
      <c r="D211" s="12">
        <v>0.45833333333333331</v>
      </c>
      <c r="E211" s="12">
        <v>0.5</v>
      </c>
      <c r="F211" t="s">
        <v>1367</v>
      </c>
      <c r="G211">
        <v>11</v>
      </c>
      <c r="H211" t="s">
        <v>4</v>
      </c>
      <c r="I211" t="s">
        <v>25</v>
      </c>
      <c r="J211">
        <v>33.799999999999997</v>
      </c>
      <c r="K211" t="s">
        <v>20</v>
      </c>
      <c r="L211" t="s">
        <v>1337</v>
      </c>
      <c r="M211" s="11" t="s">
        <v>1344</v>
      </c>
      <c r="N211" t="s">
        <v>1348</v>
      </c>
      <c r="O211">
        <v>1</v>
      </c>
      <c r="P211">
        <v>4</v>
      </c>
      <c r="Q211" t="str" cm="1">
        <f t="array" ref="Q2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1" t="str">
        <f>IF(OR(Table_2[[#This Row],[coffee_name]]="Americano",Table_2[[#This Row],[coffee_name]]="Espresso"),"No Milk","Milk-based")</f>
        <v>Milk-based</v>
      </c>
      <c r="S211" s="27" t="str">
        <f>IF(OR(Table_2[[#This Row],[Weekdaysort]]=6,Table_2[[#This Row],[Weekdaysort]]=7),"Weekend","Weekday")</f>
        <v>Weekday</v>
      </c>
    </row>
    <row r="212" spans="1:19" x14ac:dyDescent="0.45">
      <c r="A212" s="11">
        <v>45383</v>
      </c>
      <c r="B212" s="13">
        <f>YEAR(Table_2[[#This Row],[date]])</f>
        <v>2024</v>
      </c>
      <c r="C212" s="12">
        <v>0.70952458333333335</v>
      </c>
      <c r="D212" s="12">
        <v>0.70833333333333337</v>
      </c>
      <c r="E212" s="12">
        <v>0.75</v>
      </c>
      <c r="F212" t="s">
        <v>1369</v>
      </c>
      <c r="G212">
        <v>17</v>
      </c>
      <c r="H212" t="s">
        <v>27</v>
      </c>
      <c r="J212">
        <v>40</v>
      </c>
      <c r="K212" t="s">
        <v>49</v>
      </c>
      <c r="L212" t="s">
        <v>1341</v>
      </c>
      <c r="M212" s="11" t="s">
        <v>1344</v>
      </c>
      <c r="N212" t="s">
        <v>1348</v>
      </c>
      <c r="O212">
        <v>1</v>
      </c>
      <c r="P212">
        <v>4</v>
      </c>
      <c r="Q212" t="str" cm="1">
        <f t="array" ref="Q2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2" t="str">
        <f>IF(OR(Table_2[[#This Row],[coffee_name]]="Americano",Table_2[[#This Row],[coffee_name]]="Espresso"),"No Milk","Milk-based")</f>
        <v>Milk-based</v>
      </c>
      <c r="S212" s="27" t="str">
        <f>IF(OR(Table_2[[#This Row],[Weekdaysort]]=6,Table_2[[#This Row],[Weekdaysort]]=7),"Weekend","Weekday")</f>
        <v>Weekday</v>
      </c>
    </row>
    <row r="213" spans="1:19" x14ac:dyDescent="0.45">
      <c r="A213" s="11">
        <v>45383</v>
      </c>
      <c r="B213" s="13">
        <f>YEAR(Table_2[[#This Row],[date]])</f>
        <v>2024</v>
      </c>
      <c r="C213" s="12">
        <v>0.76299041666666667</v>
      </c>
      <c r="D213" s="12">
        <v>0.75</v>
      </c>
      <c r="E213" s="12">
        <v>0.79166666666666663</v>
      </c>
      <c r="F213" t="s">
        <v>1365</v>
      </c>
      <c r="G213">
        <v>18</v>
      </c>
      <c r="H213" t="s">
        <v>4</v>
      </c>
      <c r="I213" t="s">
        <v>43</v>
      </c>
      <c r="J213">
        <v>33.799999999999997</v>
      </c>
      <c r="K213" t="s">
        <v>20</v>
      </c>
      <c r="L213" t="s">
        <v>1341</v>
      </c>
      <c r="M213" s="11" t="s">
        <v>1344</v>
      </c>
      <c r="N213" t="s">
        <v>1348</v>
      </c>
      <c r="O213">
        <v>1</v>
      </c>
      <c r="P213">
        <v>4</v>
      </c>
      <c r="Q213" t="str" cm="1">
        <f t="array" ref="Q2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3" t="str">
        <f>IF(OR(Table_2[[#This Row],[coffee_name]]="Americano",Table_2[[#This Row],[coffee_name]]="Espresso"),"No Milk","Milk-based")</f>
        <v>Milk-based</v>
      </c>
      <c r="S213" s="27" t="str">
        <f>IF(OR(Table_2[[#This Row],[Weekdaysort]]=6,Table_2[[#This Row],[Weekdaysort]]=7),"Weekend","Weekday")</f>
        <v>Weekday</v>
      </c>
    </row>
    <row r="214" spans="1:19" x14ac:dyDescent="0.45">
      <c r="A214" s="11">
        <v>45383</v>
      </c>
      <c r="B214" s="13">
        <f>YEAR(Table_2[[#This Row],[date]])</f>
        <v>2024</v>
      </c>
      <c r="C214" s="12">
        <v>0.78156754629629632</v>
      </c>
      <c r="D214" s="12">
        <v>0.75</v>
      </c>
      <c r="E214" s="12">
        <v>0.79166666666666663</v>
      </c>
      <c r="F214" t="s">
        <v>1365</v>
      </c>
      <c r="G214">
        <v>18</v>
      </c>
      <c r="H214" t="s">
        <v>4</v>
      </c>
      <c r="I214" t="s">
        <v>110</v>
      </c>
      <c r="J214">
        <v>38.700000000000003</v>
      </c>
      <c r="K214" t="s">
        <v>15</v>
      </c>
      <c r="L214" t="s">
        <v>1341</v>
      </c>
      <c r="M214" s="11" t="s">
        <v>1344</v>
      </c>
      <c r="N214" t="s">
        <v>1348</v>
      </c>
      <c r="O214">
        <v>1</v>
      </c>
      <c r="P214">
        <v>4</v>
      </c>
      <c r="Q214" t="str" cm="1">
        <f t="array" ref="Q2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4" t="str">
        <f>IF(OR(Table_2[[#This Row],[coffee_name]]="Americano",Table_2[[#This Row],[coffee_name]]="Espresso"),"No Milk","Milk-based")</f>
        <v>Milk-based</v>
      </c>
      <c r="S214" s="27" t="str">
        <f>IF(OR(Table_2[[#This Row],[Weekdaysort]]=6,Table_2[[#This Row],[Weekdaysort]]=7),"Weekend","Weekday")</f>
        <v>Weekday</v>
      </c>
    </row>
    <row r="215" spans="1:19" x14ac:dyDescent="0.45">
      <c r="A215" s="11">
        <v>45384</v>
      </c>
      <c r="B215" s="13">
        <f>YEAR(Table_2[[#This Row],[date]])</f>
        <v>2024</v>
      </c>
      <c r="C215" s="12">
        <v>0.41752340277777777</v>
      </c>
      <c r="D215" s="12">
        <v>0.41666666666666669</v>
      </c>
      <c r="E215" s="12">
        <v>0.45833333333333331</v>
      </c>
      <c r="F215" t="s">
        <v>1360</v>
      </c>
      <c r="G215">
        <v>10</v>
      </c>
      <c r="H215" t="s">
        <v>4</v>
      </c>
      <c r="I215" t="s">
        <v>12</v>
      </c>
      <c r="J215">
        <v>38.700000000000003</v>
      </c>
      <c r="K215" t="s">
        <v>13</v>
      </c>
      <c r="L215" t="s">
        <v>1337</v>
      </c>
      <c r="M215" s="11" t="s">
        <v>1345</v>
      </c>
      <c r="N215" t="s">
        <v>1348</v>
      </c>
      <c r="O215">
        <v>2</v>
      </c>
      <c r="P215">
        <v>4</v>
      </c>
      <c r="Q215" t="str" cm="1">
        <f t="array" ref="Q2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5" t="str">
        <f>IF(OR(Table_2[[#This Row],[coffee_name]]="Americano",Table_2[[#This Row],[coffee_name]]="Espresso"),"No Milk","Milk-based")</f>
        <v>Milk-based</v>
      </c>
      <c r="S215" s="27" t="str">
        <f>IF(OR(Table_2[[#This Row],[Weekdaysort]]=6,Table_2[[#This Row],[Weekdaysort]]=7),"Weekend","Weekday")</f>
        <v>Weekday</v>
      </c>
    </row>
    <row r="216" spans="1:19" x14ac:dyDescent="0.45">
      <c r="A216" s="11">
        <v>45384</v>
      </c>
      <c r="B216" s="13">
        <f>YEAR(Table_2[[#This Row],[date]])</f>
        <v>2024</v>
      </c>
      <c r="C216" s="12">
        <v>0.67956214120370373</v>
      </c>
      <c r="D216" s="12">
        <v>0.66666666666666663</v>
      </c>
      <c r="E216" s="12">
        <v>0.70833333333333337</v>
      </c>
      <c r="F216" t="s">
        <v>1364</v>
      </c>
      <c r="G216">
        <v>16</v>
      </c>
      <c r="H216" t="s">
        <v>4</v>
      </c>
      <c r="I216" t="s">
        <v>16</v>
      </c>
      <c r="J216">
        <v>28.9</v>
      </c>
      <c r="K216" t="s">
        <v>17</v>
      </c>
      <c r="L216" t="s">
        <v>1340</v>
      </c>
      <c r="M216" s="11" t="s">
        <v>1345</v>
      </c>
      <c r="N216" t="s">
        <v>1348</v>
      </c>
      <c r="O216">
        <v>2</v>
      </c>
      <c r="P216">
        <v>4</v>
      </c>
      <c r="Q216" t="str" cm="1">
        <f t="array" ref="Q2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6" t="str">
        <f>IF(OR(Table_2[[#This Row],[coffee_name]]="Americano",Table_2[[#This Row],[coffee_name]]="Espresso"),"No Milk","Milk-based")</f>
        <v>No Milk</v>
      </c>
      <c r="S216" s="27" t="str">
        <f>IF(OR(Table_2[[#This Row],[Weekdaysort]]=6,Table_2[[#This Row],[Weekdaysort]]=7),"Weekend","Weekday")</f>
        <v>Weekday</v>
      </c>
    </row>
    <row r="217" spans="1:19" x14ac:dyDescent="0.45">
      <c r="A217" s="11">
        <v>45384</v>
      </c>
      <c r="B217" s="13">
        <f>YEAR(Table_2[[#This Row],[date]])</f>
        <v>2024</v>
      </c>
      <c r="C217" s="12">
        <v>0.68019050925925928</v>
      </c>
      <c r="D217" s="12">
        <v>0.66666666666666663</v>
      </c>
      <c r="E217" s="12">
        <v>0.70833333333333337</v>
      </c>
      <c r="F217" t="s">
        <v>1364</v>
      </c>
      <c r="G217">
        <v>16</v>
      </c>
      <c r="H217" t="s">
        <v>4</v>
      </c>
      <c r="I217" t="s">
        <v>16</v>
      </c>
      <c r="J217">
        <v>28.9</v>
      </c>
      <c r="K217" t="s">
        <v>34</v>
      </c>
      <c r="L217" t="s">
        <v>1340</v>
      </c>
      <c r="M217" s="11" t="s">
        <v>1345</v>
      </c>
      <c r="N217" t="s">
        <v>1348</v>
      </c>
      <c r="O217">
        <v>2</v>
      </c>
      <c r="P217">
        <v>4</v>
      </c>
      <c r="Q217" t="str" cm="1">
        <f t="array" ref="Q2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7" t="str">
        <f>IF(OR(Table_2[[#This Row],[coffee_name]]="Americano",Table_2[[#This Row],[coffee_name]]="Espresso"),"No Milk","Milk-based")</f>
        <v>Milk-based</v>
      </c>
      <c r="S217" s="27" t="str">
        <f>IF(OR(Table_2[[#This Row],[Weekdaysort]]=6,Table_2[[#This Row],[Weekdaysort]]=7),"Weekend","Weekday")</f>
        <v>Weekday</v>
      </c>
    </row>
    <row r="218" spans="1:19" x14ac:dyDescent="0.45">
      <c r="A218" s="11">
        <v>45384</v>
      </c>
      <c r="B218" s="13">
        <f>YEAR(Table_2[[#This Row],[date]])</f>
        <v>2024</v>
      </c>
      <c r="C218" s="12">
        <v>0.83300858796296295</v>
      </c>
      <c r="D218" s="12">
        <v>0.79166666666666663</v>
      </c>
      <c r="E218" s="12">
        <v>0.83333333333333337</v>
      </c>
      <c r="F218" t="s">
        <v>1366</v>
      </c>
      <c r="G218">
        <v>19</v>
      </c>
      <c r="H218" t="s">
        <v>27</v>
      </c>
      <c r="J218">
        <v>40</v>
      </c>
      <c r="K218" t="s">
        <v>49</v>
      </c>
      <c r="L218" t="s">
        <v>1341</v>
      </c>
      <c r="M218" s="11" t="s">
        <v>1345</v>
      </c>
      <c r="N218" t="s">
        <v>1348</v>
      </c>
      <c r="O218">
        <v>2</v>
      </c>
      <c r="P218">
        <v>4</v>
      </c>
      <c r="Q218" t="str" cm="1">
        <f t="array" ref="Q2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8" t="str">
        <f>IF(OR(Table_2[[#This Row],[coffee_name]]="Americano",Table_2[[#This Row],[coffee_name]]="Espresso"),"No Milk","Milk-based")</f>
        <v>Milk-based</v>
      </c>
      <c r="S218" s="27" t="str">
        <f>IF(OR(Table_2[[#This Row],[Weekdaysort]]=6,Table_2[[#This Row],[Weekdaysort]]=7),"Weekend","Weekday")</f>
        <v>Weekday</v>
      </c>
    </row>
    <row r="219" spans="1:19" x14ac:dyDescent="0.45">
      <c r="A219" s="11">
        <v>45385</v>
      </c>
      <c r="B219" s="13">
        <f>YEAR(Table_2[[#This Row],[date]])</f>
        <v>2024</v>
      </c>
      <c r="C219" s="12">
        <v>0.43001902777777778</v>
      </c>
      <c r="D219" s="12">
        <v>0.41666666666666669</v>
      </c>
      <c r="E219" s="12">
        <v>0.45833333333333331</v>
      </c>
      <c r="F219" t="s">
        <v>1360</v>
      </c>
      <c r="G219">
        <v>10</v>
      </c>
      <c r="H219" t="s">
        <v>4</v>
      </c>
      <c r="I219" t="s">
        <v>16</v>
      </c>
      <c r="J219">
        <v>28.9</v>
      </c>
      <c r="K219" t="s">
        <v>34</v>
      </c>
      <c r="L219" t="s">
        <v>1337</v>
      </c>
      <c r="M219" s="11" t="s">
        <v>1346</v>
      </c>
      <c r="N219" t="s">
        <v>1348</v>
      </c>
      <c r="O219">
        <v>3</v>
      </c>
      <c r="P219">
        <v>4</v>
      </c>
      <c r="Q219" t="str" cm="1">
        <f t="array" ref="Q2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19" t="str">
        <f>IF(OR(Table_2[[#This Row],[coffee_name]]="Americano",Table_2[[#This Row],[coffee_name]]="Espresso"),"No Milk","Milk-based")</f>
        <v>Milk-based</v>
      </c>
      <c r="S219" s="27" t="str">
        <f>IF(OR(Table_2[[#This Row],[Weekdaysort]]=6,Table_2[[#This Row],[Weekdaysort]]=7),"Weekend","Weekday")</f>
        <v>Weekday</v>
      </c>
    </row>
    <row r="220" spans="1:19" x14ac:dyDescent="0.45">
      <c r="A220" s="11">
        <v>45385</v>
      </c>
      <c r="B220" s="13">
        <f>YEAR(Table_2[[#This Row],[date]])</f>
        <v>2024</v>
      </c>
      <c r="C220" s="12">
        <v>0.43064415509259257</v>
      </c>
      <c r="D220" s="12">
        <v>0.41666666666666669</v>
      </c>
      <c r="E220" s="12">
        <v>0.45833333333333331</v>
      </c>
      <c r="F220" t="s">
        <v>1360</v>
      </c>
      <c r="G220">
        <v>10</v>
      </c>
      <c r="H220" t="s">
        <v>4</v>
      </c>
      <c r="I220" t="s">
        <v>16</v>
      </c>
      <c r="J220">
        <v>28.9</v>
      </c>
      <c r="K220" t="s">
        <v>17</v>
      </c>
      <c r="L220" t="s">
        <v>1337</v>
      </c>
      <c r="M220" s="11" t="s">
        <v>1346</v>
      </c>
      <c r="N220" t="s">
        <v>1348</v>
      </c>
      <c r="O220">
        <v>3</v>
      </c>
      <c r="P220">
        <v>4</v>
      </c>
      <c r="Q220" t="str" cm="1">
        <f t="array" ref="Q2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0" t="str">
        <f>IF(OR(Table_2[[#This Row],[coffee_name]]="Americano",Table_2[[#This Row],[coffee_name]]="Espresso"),"No Milk","Milk-based")</f>
        <v>No Milk</v>
      </c>
      <c r="S220" s="27" t="str">
        <f>IF(OR(Table_2[[#This Row],[Weekdaysort]]=6,Table_2[[#This Row],[Weekdaysort]]=7),"Weekend","Weekday")</f>
        <v>Weekday</v>
      </c>
    </row>
    <row r="221" spans="1:19" x14ac:dyDescent="0.45">
      <c r="A221" s="11">
        <v>45385</v>
      </c>
      <c r="B221" s="13">
        <f>YEAR(Table_2[[#This Row],[date]])</f>
        <v>2024</v>
      </c>
      <c r="C221" s="12">
        <v>0.5500621180555556</v>
      </c>
      <c r="D221" s="12">
        <v>0.54166666666666663</v>
      </c>
      <c r="E221" s="12">
        <v>0.58333333333333337</v>
      </c>
      <c r="F221" t="s">
        <v>1362</v>
      </c>
      <c r="G221">
        <v>13</v>
      </c>
      <c r="H221" t="s">
        <v>4</v>
      </c>
      <c r="I221" t="s">
        <v>29</v>
      </c>
      <c r="J221">
        <v>38.700000000000003</v>
      </c>
      <c r="K221" t="s">
        <v>49</v>
      </c>
      <c r="L221" t="s">
        <v>1340</v>
      </c>
      <c r="M221" s="11" t="s">
        <v>1346</v>
      </c>
      <c r="N221" t="s">
        <v>1348</v>
      </c>
      <c r="O221">
        <v>3</v>
      </c>
      <c r="P221">
        <v>4</v>
      </c>
      <c r="Q221" t="str" cm="1">
        <f t="array" ref="Q2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1" t="str">
        <f>IF(OR(Table_2[[#This Row],[coffee_name]]="Americano",Table_2[[#This Row],[coffee_name]]="Espresso"),"No Milk","Milk-based")</f>
        <v>Milk-based</v>
      </c>
      <c r="S221" s="27" t="str">
        <f>IF(OR(Table_2[[#This Row],[Weekdaysort]]=6,Table_2[[#This Row],[Weekdaysort]]=7),"Weekend","Weekday")</f>
        <v>Weekday</v>
      </c>
    </row>
    <row r="222" spans="1:19" x14ac:dyDescent="0.45">
      <c r="A222" s="11">
        <v>45385</v>
      </c>
      <c r="B222" s="13">
        <f>YEAR(Table_2[[#This Row],[date]])</f>
        <v>2024</v>
      </c>
      <c r="C222" s="12">
        <v>0.65013582175925921</v>
      </c>
      <c r="D222" s="12">
        <v>0.625</v>
      </c>
      <c r="E222" s="12">
        <v>0.66666666666666663</v>
      </c>
      <c r="F222" t="s">
        <v>1363</v>
      </c>
      <c r="G222">
        <v>15</v>
      </c>
      <c r="H222" t="s">
        <v>27</v>
      </c>
      <c r="J222">
        <v>30</v>
      </c>
      <c r="K222" t="s">
        <v>34</v>
      </c>
      <c r="L222" t="s">
        <v>1340</v>
      </c>
      <c r="M222" s="11" t="s">
        <v>1346</v>
      </c>
      <c r="N222" t="s">
        <v>1348</v>
      </c>
      <c r="O222">
        <v>3</v>
      </c>
      <c r="P222">
        <v>4</v>
      </c>
      <c r="Q222" t="str" cm="1">
        <f t="array" ref="Q2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2" t="str">
        <f>IF(OR(Table_2[[#This Row],[coffee_name]]="Americano",Table_2[[#This Row],[coffee_name]]="Espresso"),"No Milk","Milk-based")</f>
        <v>Milk-based</v>
      </c>
      <c r="S222" s="27" t="str">
        <f>IF(OR(Table_2[[#This Row],[Weekdaysort]]=6,Table_2[[#This Row],[Weekdaysort]]=7),"Weekend","Weekday")</f>
        <v>Weekday</v>
      </c>
    </row>
    <row r="223" spans="1:19" x14ac:dyDescent="0.45">
      <c r="A223" s="11">
        <v>45386</v>
      </c>
      <c r="B223" s="13">
        <f>YEAR(Table_2[[#This Row],[date]])</f>
        <v>2024</v>
      </c>
      <c r="C223" s="12">
        <v>0.44787023148148147</v>
      </c>
      <c r="D223" s="12">
        <v>0.41666666666666669</v>
      </c>
      <c r="E223" s="12">
        <v>0.45833333333333331</v>
      </c>
      <c r="F223" t="s">
        <v>1360</v>
      </c>
      <c r="G223">
        <v>10</v>
      </c>
      <c r="H223" t="s">
        <v>4</v>
      </c>
      <c r="I223" t="s">
        <v>111</v>
      </c>
      <c r="J223">
        <v>38.700000000000003</v>
      </c>
      <c r="K223" t="s">
        <v>13</v>
      </c>
      <c r="L223" t="s">
        <v>1337</v>
      </c>
      <c r="M223" s="11" t="s">
        <v>1347</v>
      </c>
      <c r="N223" t="s">
        <v>1348</v>
      </c>
      <c r="O223">
        <v>4</v>
      </c>
      <c r="P223">
        <v>4</v>
      </c>
      <c r="Q223" t="str" cm="1">
        <f t="array" ref="Q2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3" t="str">
        <f>IF(OR(Table_2[[#This Row],[coffee_name]]="Americano",Table_2[[#This Row],[coffee_name]]="Espresso"),"No Milk","Milk-based")</f>
        <v>Milk-based</v>
      </c>
      <c r="S223" s="27" t="str">
        <f>IF(OR(Table_2[[#This Row],[Weekdaysort]]=6,Table_2[[#This Row],[Weekdaysort]]=7),"Weekend","Weekday")</f>
        <v>Weekday</v>
      </c>
    </row>
    <row r="224" spans="1:19" x14ac:dyDescent="0.45">
      <c r="A224" s="11">
        <v>45386</v>
      </c>
      <c r="B224" s="13">
        <f>YEAR(Table_2[[#This Row],[date]])</f>
        <v>2024</v>
      </c>
      <c r="C224" s="12">
        <v>0.47682968749999999</v>
      </c>
      <c r="D224" s="12">
        <v>0.45833333333333331</v>
      </c>
      <c r="E224" s="12">
        <v>0.5</v>
      </c>
      <c r="F224" t="s">
        <v>1367</v>
      </c>
      <c r="G224">
        <v>11</v>
      </c>
      <c r="H224" t="s">
        <v>4</v>
      </c>
      <c r="I224" t="s">
        <v>112</v>
      </c>
      <c r="J224">
        <v>38.700000000000003</v>
      </c>
      <c r="K224" t="s">
        <v>13</v>
      </c>
      <c r="L224" t="s">
        <v>1337</v>
      </c>
      <c r="M224" s="11" t="s">
        <v>1347</v>
      </c>
      <c r="N224" t="s">
        <v>1348</v>
      </c>
      <c r="O224">
        <v>4</v>
      </c>
      <c r="P224">
        <v>4</v>
      </c>
      <c r="Q224" t="str" cm="1">
        <f t="array" ref="Q2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4" t="str">
        <f>IF(OR(Table_2[[#This Row],[coffee_name]]="Americano",Table_2[[#This Row],[coffee_name]]="Espresso"),"No Milk","Milk-based")</f>
        <v>Milk-based</v>
      </c>
      <c r="S224" s="27" t="str">
        <f>IF(OR(Table_2[[#This Row],[Weekdaysort]]=6,Table_2[[#This Row],[Weekdaysort]]=7),"Weekend","Weekday")</f>
        <v>Weekday</v>
      </c>
    </row>
    <row r="225" spans="1:19" x14ac:dyDescent="0.45">
      <c r="A225" s="11">
        <v>45386</v>
      </c>
      <c r="B225" s="13">
        <f>YEAR(Table_2[[#This Row],[date]])</f>
        <v>2024</v>
      </c>
      <c r="C225" s="12">
        <v>0.47764364583333335</v>
      </c>
      <c r="D225" s="12">
        <v>0.45833333333333331</v>
      </c>
      <c r="E225" s="12">
        <v>0.5</v>
      </c>
      <c r="F225" t="s">
        <v>1367</v>
      </c>
      <c r="G225">
        <v>11</v>
      </c>
      <c r="H225" t="s">
        <v>4</v>
      </c>
      <c r="I225" t="s">
        <v>113</v>
      </c>
      <c r="J225">
        <v>38.700000000000003</v>
      </c>
      <c r="K225" t="s">
        <v>49</v>
      </c>
      <c r="L225" t="s">
        <v>1337</v>
      </c>
      <c r="M225" s="11" t="s">
        <v>1347</v>
      </c>
      <c r="N225" t="s">
        <v>1348</v>
      </c>
      <c r="O225">
        <v>4</v>
      </c>
      <c r="P225">
        <v>4</v>
      </c>
      <c r="Q225" t="str" cm="1">
        <f t="array" ref="Q2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5" t="str">
        <f>IF(OR(Table_2[[#This Row],[coffee_name]]="Americano",Table_2[[#This Row],[coffee_name]]="Espresso"),"No Milk","Milk-based")</f>
        <v>Milk-based</v>
      </c>
      <c r="S225" s="27" t="str">
        <f>IF(OR(Table_2[[#This Row],[Weekdaysort]]=6,Table_2[[#This Row],[Weekdaysort]]=7),"Weekend","Weekday")</f>
        <v>Weekday</v>
      </c>
    </row>
    <row r="226" spans="1:19" x14ac:dyDescent="0.45">
      <c r="A226" s="11">
        <v>45386</v>
      </c>
      <c r="B226" s="13">
        <f>YEAR(Table_2[[#This Row],[date]])</f>
        <v>2024</v>
      </c>
      <c r="C226" s="12">
        <v>0.51599787037037037</v>
      </c>
      <c r="D226" s="12">
        <v>0.5</v>
      </c>
      <c r="E226" s="12">
        <v>0.54166666666666663</v>
      </c>
      <c r="F226" t="s">
        <v>1361</v>
      </c>
      <c r="G226">
        <v>12</v>
      </c>
      <c r="H226" t="s">
        <v>4</v>
      </c>
      <c r="I226" t="s">
        <v>114</v>
      </c>
      <c r="J226">
        <v>28.9</v>
      </c>
      <c r="K226" t="s">
        <v>34</v>
      </c>
      <c r="L226" t="s">
        <v>1340</v>
      </c>
      <c r="M226" s="11" t="s">
        <v>1347</v>
      </c>
      <c r="N226" t="s">
        <v>1348</v>
      </c>
      <c r="O226">
        <v>4</v>
      </c>
      <c r="P226">
        <v>4</v>
      </c>
      <c r="Q226" t="str" cm="1">
        <f t="array" ref="Q2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6" t="str">
        <f>IF(OR(Table_2[[#This Row],[coffee_name]]="Americano",Table_2[[#This Row],[coffee_name]]="Espresso"),"No Milk","Milk-based")</f>
        <v>Milk-based</v>
      </c>
      <c r="S226" s="27" t="str">
        <f>IF(OR(Table_2[[#This Row],[Weekdaysort]]=6,Table_2[[#This Row],[Weekdaysort]]=7),"Weekend","Weekday")</f>
        <v>Weekday</v>
      </c>
    </row>
    <row r="227" spans="1:19" x14ac:dyDescent="0.45">
      <c r="A227" s="11">
        <v>45386</v>
      </c>
      <c r="B227" s="13">
        <f>YEAR(Table_2[[#This Row],[date]])</f>
        <v>2024</v>
      </c>
      <c r="C227" s="12">
        <v>0.82092291666666661</v>
      </c>
      <c r="D227" s="12">
        <v>0.79166666666666663</v>
      </c>
      <c r="E227" s="12">
        <v>0.83333333333333337</v>
      </c>
      <c r="F227" t="s">
        <v>1366</v>
      </c>
      <c r="G227">
        <v>19</v>
      </c>
      <c r="H227" t="s">
        <v>27</v>
      </c>
      <c r="J227">
        <v>40</v>
      </c>
      <c r="K227" t="s">
        <v>13</v>
      </c>
      <c r="L227" t="s">
        <v>1341</v>
      </c>
      <c r="M227" s="11" t="s">
        <v>1347</v>
      </c>
      <c r="N227" t="s">
        <v>1348</v>
      </c>
      <c r="O227">
        <v>4</v>
      </c>
      <c r="P227">
        <v>4</v>
      </c>
      <c r="Q227" t="str" cm="1">
        <f t="array" ref="Q2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7" t="str">
        <f>IF(OR(Table_2[[#This Row],[coffee_name]]="Americano",Table_2[[#This Row],[coffee_name]]="Espresso"),"No Milk","Milk-based")</f>
        <v>Milk-based</v>
      </c>
      <c r="S227" s="27" t="str">
        <f>IF(OR(Table_2[[#This Row],[Weekdaysort]]=6,Table_2[[#This Row],[Weekdaysort]]=7),"Weekend","Weekday")</f>
        <v>Weekday</v>
      </c>
    </row>
    <row r="228" spans="1:19" x14ac:dyDescent="0.45">
      <c r="A228" s="11">
        <v>45387</v>
      </c>
      <c r="B228" s="13">
        <f>YEAR(Table_2[[#This Row],[date]])</f>
        <v>2024</v>
      </c>
      <c r="C228" s="12">
        <v>0.44493898148148148</v>
      </c>
      <c r="D228" s="12">
        <v>0.41666666666666669</v>
      </c>
      <c r="E228" s="12">
        <v>0.45833333333333331</v>
      </c>
      <c r="F228" t="s">
        <v>1360</v>
      </c>
      <c r="G228">
        <v>10</v>
      </c>
      <c r="H228" t="s">
        <v>4</v>
      </c>
      <c r="I228" t="s">
        <v>115</v>
      </c>
      <c r="J228">
        <v>28.9</v>
      </c>
      <c r="K228" t="s">
        <v>17</v>
      </c>
      <c r="L228" t="s">
        <v>1337</v>
      </c>
      <c r="M228" s="11" t="s">
        <v>1338</v>
      </c>
      <c r="N228" t="s">
        <v>1348</v>
      </c>
      <c r="O228">
        <v>5</v>
      </c>
      <c r="P228">
        <v>4</v>
      </c>
      <c r="Q228" t="str" cm="1">
        <f t="array" ref="Q2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8" t="str">
        <f>IF(OR(Table_2[[#This Row],[coffee_name]]="Americano",Table_2[[#This Row],[coffee_name]]="Espresso"),"No Milk","Milk-based")</f>
        <v>No Milk</v>
      </c>
      <c r="S228" s="27" t="str">
        <f>IF(OR(Table_2[[#This Row],[Weekdaysort]]=6,Table_2[[#This Row],[Weekdaysort]]=7),"Weekend","Weekday")</f>
        <v>Weekday</v>
      </c>
    </row>
    <row r="229" spans="1:19" x14ac:dyDescent="0.45">
      <c r="A229" s="11">
        <v>45387</v>
      </c>
      <c r="B229" s="13">
        <f>YEAR(Table_2[[#This Row],[date]])</f>
        <v>2024</v>
      </c>
      <c r="C229" s="12">
        <v>0.44590513888888889</v>
      </c>
      <c r="D229" s="12">
        <v>0.41666666666666669</v>
      </c>
      <c r="E229" s="12">
        <v>0.45833333333333331</v>
      </c>
      <c r="F229" t="s">
        <v>1360</v>
      </c>
      <c r="G229">
        <v>10</v>
      </c>
      <c r="H229" t="s">
        <v>4</v>
      </c>
      <c r="I229" t="s">
        <v>29</v>
      </c>
      <c r="J229">
        <v>28.9</v>
      </c>
      <c r="K229" t="s">
        <v>17</v>
      </c>
      <c r="L229" t="s">
        <v>1337</v>
      </c>
      <c r="M229" s="11" t="s">
        <v>1338</v>
      </c>
      <c r="N229" t="s">
        <v>1348</v>
      </c>
      <c r="O229">
        <v>5</v>
      </c>
      <c r="P229">
        <v>4</v>
      </c>
      <c r="Q229" t="str" cm="1">
        <f t="array" ref="Q2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29" t="str">
        <f>IF(OR(Table_2[[#This Row],[coffee_name]]="Americano",Table_2[[#This Row],[coffee_name]]="Espresso"),"No Milk","Milk-based")</f>
        <v>No Milk</v>
      </c>
      <c r="S229" s="27" t="str">
        <f>IF(OR(Table_2[[#This Row],[Weekdaysort]]=6,Table_2[[#This Row],[Weekdaysort]]=7),"Weekend","Weekday")</f>
        <v>Weekday</v>
      </c>
    </row>
    <row r="230" spans="1:19" x14ac:dyDescent="0.45">
      <c r="A230" s="11">
        <v>45387</v>
      </c>
      <c r="B230" s="13">
        <f>YEAR(Table_2[[#This Row],[date]])</f>
        <v>2024</v>
      </c>
      <c r="C230" s="12">
        <v>0.46266947916666668</v>
      </c>
      <c r="D230" s="12">
        <v>0.45833333333333331</v>
      </c>
      <c r="E230" s="12">
        <v>0.5</v>
      </c>
      <c r="F230" t="s">
        <v>1367</v>
      </c>
      <c r="G230">
        <v>11</v>
      </c>
      <c r="H230" t="s">
        <v>4</v>
      </c>
      <c r="I230" t="s">
        <v>116</v>
      </c>
      <c r="J230">
        <v>28.9</v>
      </c>
      <c r="K230" t="s">
        <v>34</v>
      </c>
      <c r="L230" t="s">
        <v>1337</v>
      </c>
      <c r="M230" s="11" t="s">
        <v>1338</v>
      </c>
      <c r="N230" t="s">
        <v>1348</v>
      </c>
      <c r="O230">
        <v>5</v>
      </c>
      <c r="P230">
        <v>4</v>
      </c>
      <c r="Q230" t="str" cm="1">
        <f t="array" ref="Q2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0" t="str">
        <f>IF(OR(Table_2[[#This Row],[coffee_name]]="Americano",Table_2[[#This Row],[coffee_name]]="Espresso"),"No Milk","Milk-based")</f>
        <v>Milk-based</v>
      </c>
      <c r="S230" s="27" t="str">
        <f>IF(OR(Table_2[[#This Row],[Weekdaysort]]=6,Table_2[[#This Row],[Weekdaysort]]=7),"Weekend","Weekday")</f>
        <v>Weekday</v>
      </c>
    </row>
    <row r="231" spans="1:19" x14ac:dyDescent="0.45">
      <c r="A231" s="11">
        <v>45387</v>
      </c>
      <c r="B231" s="13">
        <f>YEAR(Table_2[[#This Row],[date]])</f>
        <v>2024</v>
      </c>
      <c r="C231" s="12">
        <v>0.51004600694444446</v>
      </c>
      <c r="D231" s="12">
        <v>0.5</v>
      </c>
      <c r="E231" s="12">
        <v>0.54166666666666663</v>
      </c>
      <c r="F231" t="s">
        <v>1361</v>
      </c>
      <c r="G231">
        <v>12</v>
      </c>
      <c r="H231" t="s">
        <v>4</v>
      </c>
      <c r="I231" t="s">
        <v>117</v>
      </c>
      <c r="J231">
        <v>33.799999999999997</v>
      </c>
      <c r="K231" t="s">
        <v>20</v>
      </c>
      <c r="L231" t="s">
        <v>1340</v>
      </c>
      <c r="M231" s="11" t="s">
        <v>1338</v>
      </c>
      <c r="N231" t="s">
        <v>1348</v>
      </c>
      <c r="O231">
        <v>5</v>
      </c>
      <c r="P231">
        <v>4</v>
      </c>
      <c r="Q231" t="str" cm="1">
        <f t="array" ref="Q2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1" t="str">
        <f>IF(OR(Table_2[[#This Row],[coffee_name]]="Americano",Table_2[[#This Row],[coffee_name]]="Espresso"),"No Milk","Milk-based")</f>
        <v>Milk-based</v>
      </c>
      <c r="S231" s="27" t="str">
        <f>IF(OR(Table_2[[#This Row],[Weekdaysort]]=6,Table_2[[#This Row],[Weekdaysort]]=7),"Weekend","Weekday")</f>
        <v>Weekday</v>
      </c>
    </row>
    <row r="232" spans="1:19" x14ac:dyDescent="0.45">
      <c r="A232" s="11">
        <v>45387</v>
      </c>
      <c r="B232" s="13">
        <f>YEAR(Table_2[[#This Row],[date]])</f>
        <v>2024</v>
      </c>
      <c r="C232" s="12">
        <v>0.59977299768518522</v>
      </c>
      <c r="D232" s="12">
        <v>0.58333333333333337</v>
      </c>
      <c r="E232" s="12">
        <v>0.625</v>
      </c>
      <c r="F232" t="s">
        <v>1368</v>
      </c>
      <c r="G232">
        <v>14</v>
      </c>
      <c r="H232" t="s">
        <v>4</v>
      </c>
      <c r="I232" t="s">
        <v>118</v>
      </c>
      <c r="J232">
        <v>38.700000000000003</v>
      </c>
      <c r="K232" t="s">
        <v>13</v>
      </c>
      <c r="L232" t="s">
        <v>1340</v>
      </c>
      <c r="M232" s="11" t="s">
        <v>1338</v>
      </c>
      <c r="N232" t="s">
        <v>1348</v>
      </c>
      <c r="O232">
        <v>5</v>
      </c>
      <c r="P232">
        <v>4</v>
      </c>
      <c r="Q232" t="str" cm="1">
        <f t="array" ref="Q2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2" t="str">
        <f>IF(OR(Table_2[[#This Row],[coffee_name]]="Americano",Table_2[[#This Row],[coffee_name]]="Espresso"),"No Milk","Milk-based")</f>
        <v>Milk-based</v>
      </c>
      <c r="S232" s="27" t="str">
        <f>IF(OR(Table_2[[#This Row],[Weekdaysort]]=6,Table_2[[#This Row],[Weekdaysort]]=7),"Weekend","Weekday")</f>
        <v>Weekday</v>
      </c>
    </row>
    <row r="233" spans="1:19" x14ac:dyDescent="0.45">
      <c r="A233" s="11">
        <v>45387</v>
      </c>
      <c r="B233" s="13">
        <f>YEAR(Table_2[[#This Row],[date]])</f>
        <v>2024</v>
      </c>
      <c r="C233" s="12">
        <v>0.60058353009259258</v>
      </c>
      <c r="D233" s="12">
        <v>0.58333333333333337</v>
      </c>
      <c r="E233" s="12">
        <v>0.625</v>
      </c>
      <c r="F233" t="s">
        <v>1368</v>
      </c>
      <c r="G233">
        <v>14</v>
      </c>
      <c r="H233" t="s">
        <v>4</v>
      </c>
      <c r="I233" t="s">
        <v>118</v>
      </c>
      <c r="J233">
        <v>28.9</v>
      </c>
      <c r="K233" t="s">
        <v>34</v>
      </c>
      <c r="L233" t="s">
        <v>1340</v>
      </c>
      <c r="M233" s="11" t="s">
        <v>1338</v>
      </c>
      <c r="N233" t="s">
        <v>1348</v>
      </c>
      <c r="O233">
        <v>5</v>
      </c>
      <c r="P233">
        <v>4</v>
      </c>
      <c r="Q233" t="str" cm="1">
        <f t="array" ref="Q2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3" t="str">
        <f>IF(OR(Table_2[[#This Row],[coffee_name]]="Americano",Table_2[[#This Row],[coffee_name]]="Espresso"),"No Milk","Milk-based")</f>
        <v>Milk-based</v>
      </c>
      <c r="S233" s="27" t="str">
        <f>IF(OR(Table_2[[#This Row],[Weekdaysort]]=6,Table_2[[#This Row],[Weekdaysort]]=7),"Weekend","Weekday")</f>
        <v>Weekday</v>
      </c>
    </row>
    <row r="234" spans="1:19" x14ac:dyDescent="0.45">
      <c r="A234" s="11">
        <v>45387</v>
      </c>
      <c r="B234" s="13">
        <f>YEAR(Table_2[[#This Row],[date]])</f>
        <v>2024</v>
      </c>
      <c r="C234" s="12">
        <v>0.64641646990740742</v>
      </c>
      <c r="D234" s="12">
        <v>0.625</v>
      </c>
      <c r="E234" s="12">
        <v>0.66666666666666663</v>
      </c>
      <c r="F234" t="s">
        <v>1363</v>
      </c>
      <c r="G234">
        <v>15</v>
      </c>
      <c r="H234" t="s">
        <v>27</v>
      </c>
      <c r="J234">
        <v>40</v>
      </c>
      <c r="K234" t="s">
        <v>13</v>
      </c>
      <c r="L234" t="s">
        <v>1340</v>
      </c>
      <c r="M234" s="11" t="s">
        <v>1338</v>
      </c>
      <c r="N234" t="s">
        <v>1348</v>
      </c>
      <c r="O234">
        <v>5</v>
      </c>
      <c r="P234">
        <v>4</v>
      </c>
      <c r="Q234" t="str" cm="1">
        <f t="array" ref="Q2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4" t="str">
        <f>IF(OR(Table_2[[#This Row],[coffee_name]]="Americano",Table_2[[#This Row],[coffee_name]]="Espresso"),"No Milk","Milk-based")</f>
        <v>Milk-based</v>
      </c>
      <c r="S234" s="27" t="str">
        <f>IF(OR(Table_2[[#This Row],[Weekdaysort]]=6,Table_2[[#This Row],[Weekdaysort]]=7),"Weekend","Weekday")</f>
        <v>Weekday</v>
      </c>
    </row>
    <row r="235" spans="1:19" x14ac:dyDescent="0.45">
      <c r="A235" s="11">
        <v>45387</v>
      </c>
      <c r="B235" s="13">
        <f>YEAR(Table_2[[#This Row],[date]])</f>
        <v>2024</v>
      </c>
      <c r="C235" s="12">
        <v>0.66268249999999995</v>
      </c>
      <c r="D235" s="12">
        <v>0.625</v>
      </c>
      <c r="E235" s="12">
        <v>0.66666666666666663</v>
      </c>
      <c r="F235" t="s">
        <v>1363</v>
      </c>
      <c r="G235">
        <v>15</v>
      </c>
      <c r="H235" t="s">
        <v>27</v>
      </c>
      <c r="J235">
        <v>40</v>
      </c>
      <c r="K235" t="s">
        <v>49</v>
      </c>
      <c r="L235" t="s">
        <v>1340</v>
      </c>
      <c r="M235" s="11" t="s">
        <v>1338</v>
      </c>
      <c r="N235" t="s">
        <v>1348</v>
      </c>
      <c r="O235">
        <v>5</v>
      </c>
      <c r="P235">
        <v>4</v>
      </c>
      <c r="Q235" t="str" cm="1">
        <f t="array" ref="Q2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5" t="str">
        <f>IF(OR(Table_2[[#This Row],[coffee_name]]="Americano",Table_2[[#This Row],[coffee_name]]="Espresso"),"No Milk","Milk-based")</f>
        <v>Milk-based</v>
      </c>
      <c r="S235" s="27" t="str">
        <f>IF(OR(Table_2[[#This Row],[Weekdaysort]]=6,Table_2[[#This Row],[Weekdaysort]]=7),"Weekend","Weekday")</f>
        <v>Weekday</v>
      </c>
    </row>
    <row r="236" spans="1:19" x14ac:dyDescent="0.45">
      <c r="A236" s="11">
        <v>45387</v>
      </c>
      <c r="B236" s="13">
        <f>YEAR(Table_2[[#This Row],[date]])</f>
        <v>2024</v>
      </c>
      <c r="C236" s="12">
        <v>0.66355262731481479</v>
      </c>
      <c r="D236" s="12">
        <v>0.625</v>
      </c>
      <c r="E236" s="12">
        <v>0.66666666666666663</v>
      </c>
      <c r="F236" t="s">
        <v>1363</v>
      </c>
      <c r="G236">
        <v>15</v>
      </c>
      <c r="H236" t="s">
        <v>27</v>
      </c>
      <c r="J236">
        <v>30</v>
      </c>
      <c r="K236" t="s">
        <v>17</v>
      </c>
      <c r="L236" t="s">
        <v>1340</v>
      </c>
      <c r="M236" s="11" t="s">
        <v>1338</v>
      </c>
      <c r="N236" t="s">
        <v>1348</v>
      </c>
      <c r="O236">
        <v>5</v>
      </c>
      <c r="P236">
        <v>4</v>
      </c>
      <c r="Q236" t="str" cm="1">
        <f t="array" ref="Q2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6" t="str">
        <f>IF(OR(Table_2[[#This Row],[coffee_name]]="Americano",Table_2[[#This Row],[coffee_name]]="Espresso"),"No Milk","Milk-based")</f>
        <v>No Milk</v>
      </c>
      <c r="S236" s="27" t="str">
        <f>IF(OR(Table_2[[#This Row],[Weekdaysort]]=6,Table_2[[#This Row],[Weekdaysort]]=7),"Weekend","Weekday")</f>
        <v>Weekday</v>
      </c>
    </row>
    <row r="237" spans="1:19" x14ac:dyDescent="0.45">
      <c r="A237" s="11">
        <v>45387</v>
      </c>
      <c r="B237" s="13">
        <f>YEAR(Table_2[[#This Row],[date]])</f>
        <v>2024</v>
      </c>
      <c r="C237" s="12">
        <v>0.6789811921296296</v>
      </c>
      <c r="D237" s="12">
        <v>0.66666666666666663</v>
      </c>
      <c r="E237" s="12">
        <v>0.70833333333333337</v>
      </c>
      <c r="F237" t="s">
        <v>1364</v>
      </c>
      <c r="G237">
        <v>16</v>
      </c>
      <c r="H237" t="s">
        <v>27</v>
      </c>
      <c r="J237">
        <v>40</v>
      </c>
      <c r="K237" t="s">
        <v>24</v>
      </c>
      <c r="L237" t="s">
        <v>1340</v>
      </c>
      <c r="M237" s="11" t="s">
        <v>1338</v>
      </c>
      <c r="N237" t="s">
        <v>1348</v>
      </c>
      <c r="O237">
        <v>5</v>
      </c>
      <c r="P237">
        <v>4</v>
      </c>
      <c r="Q237" t="str" cm="1">
        <f t="array" ref="Q2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7" t="str">
        <f>IF(OR(Table_2[[#This Row],[coffee_name]]="Americano",Table_2[[#This Row],[coffee_name]]="Espresso"),"No Milk","Milk-based")</f>
        <v>Milk-based</v>
      </c>
      <c r="S237" s="27" t="str">
        <f>IF(OR(Table_2[[#This Row],[Weekdaysort]]=6,Table_2[[#This Row],[Weekdaysort]]=7),"Weekend","Weekday")</f>
        <v>Weekday</v>
      </c>
    </row>
    <row r="238" spans="1:19" x14ac:dyDescent="0.45">
      <c r="A238" s="11">
        <v>45387</v>
      </c>
      <c r="B238" s="13">
        <f>YEAR(Table_2[[#This Row],[date]])</f>
        <v>2024</v>
      </c>
      <c r="C238" s="12">
        <v>0.67943932870370372</v>
      </c>
      <c r="D238" s="12">
        <v>0.66666666666666663</v>
      </c>
      <c r="E238" s="12">
        <v>0.70833333333333337</v>
      </c>
      <c r="F238" t="s">
        <v>1364</v>
      </c>
      <c r="G238">
        <v>16</v>
      </c>
      <c r="H238" t="s">
        <v>4</v>
      </c>
      <c r="I238" t="s">
        <v>16</v>
      </c>
      <c r="J238">
        <v>24</v>
      </c>
      <c r="K238" t="s">
        <v>41</v>
      </c>
      <c r="L238" t="s">
        <v>1340</v>
      </c>
      <c r="M238" s="11" t="s">
        <v>1338</v>
      </c>
      <c r="N238" t="s">
        <v>1348</v>
      </c>
      <c r="O238">
        <v>5</v>
      </c>
      <c r="P238">
        <v>4</v>
      </c>
      <c r="Q238" t="str" cm="1">
        <f t="array" ref="Q2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8" t="str">
        <f>IF(OR(Table_2[[#This Row],[coffee_name]]="Americano",Table_2[[#This Row],[coffee_name]]="Espresso"),"No Milk","Milk-based")</f>
        <v>No Milk</v>
      </c>
      <c r="S238" s="27" t="str">
        <f>IF(OR(Table_2[[#This Row],[Weekdaysort]]=6,Table_2[[#This Row],[Weekdaysort]]=7),"Weekend","Weekday")</f>
        <v>Weekday</v>
      </c>
    </row>
    <row r="239" spans="1:19" x14ac:dyDescent="0.45">
      <c r="A239" s="11">
        <v>45388</v>
      </c>
      <c r="B239" s="13">
        <f>YEAR(Table_2[[#This Row],[date]])</f>
        <v>2024</v>
      </c>
      <c r="C239" s="12">
        <v>0.52258562500000005</v>
      </c>
      <c r="D239" s="12">
        <v>0.5</v>
      </c>
      <c r="E239" s="12">
        <v>0.54166666666666663</v>
      </c>
      <c r="F239" t="s">
        <v>1361</v>
      </c>
      <c r="G239">
        <v>12</v>
      </c>
      <c r="H239" t="s">
        <v>4</v>
      </c>
      <c r="I239" t="s">
        <v>119</v>
      </c>
      <c r="J239">
        <v>33.799999999999997</v>
      </c>
      <c r="K239" t="s">
        <v>20</v>
      </c>
      <c r="L239" t="s">
        <v>1340</v>
      </c>
      <c r="M239" s="11" t="s">
        <v>1342</v>
      </c>
      <c r="N239" t="s">
        <v>1348</v>
      </c>
      <c r="O239">
        <v>6</v>
      </c>
      <c r="P239">
        <v>4</v>
      </c>
      <c r="Q239" t="str" cm="1">
        <f t="array" ref="Q2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39" t="str">
        <f>IF(OR(Table_2[[#This Row],[coffee_name]]="Americano",Table_2[[#This Row],[coffee_name]]="Espresso"),"No Milk","Milk-based")</f>
        <v>Milk-based</v>
      </c>
      <c r="S239" s="27" t="str">
        <f>IF(OR(Table_2[[#This Row],[Weekdaysort]]=6,Table_2[[#This Row],[Weekdaysort]]=7),"Weekend","Weekday")</f>
        <v>Weekend</v>
      </c>
    </row>
    <row r="240" spans="1:19" x14ac:dyDescent="0.45">
      <c r="A240" s="11">
        <v>45388</v>
      </c>
      <c r="B240" s="13">
        <f>YEAR(Table_2[[#This Row],[date]])</f>
        <v>2024</v>
      </c>
      <c r="C240" s="12">
        <v>0.59257792824074074</v>
      </c>
      <c r="D240" s="12">
        <v>0.58333333333333337</v>
      </c>
      <c r="E240" s="12">
        <v>0.625</v>
      </c>
      <c r="F240" t="s">
        <v>1368</v>
      </c>
      <c r="G240">
        <v>14</v>
      </c>
      <c r="H240" t="s">
        <v>4</v>
      </c>
      <c r="I240" t="s">
        <v>60</v>
      </c>
      <c r="J240">
        <v>38.700000000000003</v>
      </c>
      <c r="K240" t="s">
        <v>49</v>
      </c>
      <c r="L240" t="s">
        <v>1340</v>
      </c>
      <c r="M240" s="11" t="s">
        <v>1342</v>
      </c>
      <c r="N240" t="s">
        <v>1348</v>
      </c>
      <c r="O240">
        <v>6</v>
      </c>
      <c r="P240">
        <v>4</v>
      </c>
      <c r="Q240" t="str" cm="1">
        <f t="array" ref="Q2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0" t="str">
        <f>IF(OR(Table_2[[#This Row],[coffee_name]]="Americano",Table_2[[#This Row],[coffee_name]]="Espresso"),"No Milk","Milk-based")</f>
        <v>Milk-based</v>
      </c>
      <c r="S240" s="27" t="str">
        <f>IF(OR(Table_2[[#This Row],[Weekdaysort]]=6,Table_2[[#This Row],[Weekdaysort]]=7),"Weekend","Weekday")</f>
        <v>Weekend</v>
      </c>
    </row>
    <row r="241" spans="1:19" x14ac:dyDescent="0.45">
      <c r="A241" s="11">
        <v>45388</v>
      </c>
      <c r="B241" s="13">
        <f>YEAR(Table_2[[#This Row],[date]])</f>
        <v>2024</v>
      </c>
      <c r="C241" s="12">
        <v>0.59336839120370366</v>
      </c>
      <c r="D241" s="12">
        <v>0.58333333333333337</v>
      </c>
      <c r="E241" s="12">
        <v>0.625</v>
      </c>
      <c r="F241" t="s">
        <v>1368</v>
      </c>
      <c r="G241">
        <v>14</v>
      </c>
      <c r="H241" t="s">
        <v>4</v>
      </c>
      <c r="I241" t="s">
        <v>60</v>
      </c>
      <c r="J241">
        <v>28.9</v>
      </c>
      <c r="K241" t="s">
        <v>17</v>
      </c>
      <c r="L241" t="s">
        <v>1340</v>
      </c>
      <c r="M241" s="11" t="s">
        <v>1342</v>
      </c>
      <c r="N241" t="s">
        <v>1348</v>
      </c>
      <c r="O241">
        <v>6</v>
      </c>
      <c r="P241">
        <v>4</v>
      </c>
      <c r="Q241" t="str" cm="1">
        <f t="array" ref="Q2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1" t="str">
        <f>IF(OR(Table_2[[#This Row],[coffee_name]]="Americano",Table_2[[#This Row],[coffee_name]]="Espresso"),"No Milk","Milk-based")</f>
        <v>No Milk</v>
      </c>
      <c r="S241" s="27" t="str">
        <f>IF(OR(Table_2[[#This Row],[Weekdaysort]]=6,Table_2[[#This Row],[Weekdaysort]]=7),"Weekend","Weekday")</f>
        <v>Weekend</v>
      </c>
    </row>
    <row r="242" spans="1:19" x14ac:dyDescent="0.45">
      <c r="A242" s="11">
        <v>45388</v>
      </c>
      <c r="B242" s="13">
        <f>YEAR(Table_2[[#This Row],[date]])</f>
        <v>2024</v>
      </c>
      <c r="C242" s="12">
        <v>0.61794193287037036</v>
      </c>
      <c r="D242" s="12">
        <v>0.58333333333333337</v>
      </c>
      <c r="E242" s="12">
        <v>0.625</v>
      </c>
      <c r="F242" t="s">
        <v>1368</v>
      </c>
      <c r="G242">
        <v>14</v>
      </c>
      <c r="H242" t="s">
        <v>4</v>
      </c>
      <c r="I242" t="s">
        <v>25</v>
      </c>
      <c r="J242">
        <v>38.700000000000003</v>
      </c>
      <c r="K242" t="s">
        <v>13</v>
      </c>
      <c r="L242" t="s">
        <v>1340</v>
      </c>
      <c r="M242" s="11" t="s">
        <v>1342</v>
      </c>
      <c r="N242" t="s">
        <v>1348</v>
      </c>
      <c r="O242">
        <v>6</v>
      </c>
      <c r="P242">
        <v>4</v>
      </c>
      <c r="Q242" t="str" cm="1">
        <f t="array" ref="Q2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2" t="str">
        <f>IF(OR(Table_2[[#This Row],[coffee_name]]="Americano",Table_2[[#This Row],[coffee_name]]="Espresso"),"No Milk","Milk-based")</f>
        <v>Milk-based</v>
      </c>
      <c r="S242" s="27" t="str">
        <f>IF(OR(Table_2[[#This Row],[Weekdaysort]]=6,Table_2[[#This Row],[Weekdaysort]]=7),"Weekend","Weekday")</f>
        <v>Weekend</v>
      </c>
    </row>
    <row r="243" spans="1:19" x14ac:dyDescent="0.45">
      <c r="A243" s="11">
        <v>45389</v>
      </c>
      <c r="B243" s="13">
        <f>YEAR(Table_2[[#This Row],[date]])</f>
        <v>2024</v>
      </c>
      <c r="C243" s="12">
        <v>0.42561578703703706</v>
      </c>
      <c r="D243" s="12">
        <v>0.41666666666666669</v>
      </c>
      <c r="E243" s="12">
        <v>0.45833333333333331</v>
      </c>
      <c r="F243" t="s">
        <v>1360</v>
      </c>
      <c r="G243">
        <v>10</v>
      </c>
      <c r="H243" t="s">
        <v>4</v>
      </c>
      <c r="I243" t="s">
        <v>111</v>
      </c>
      <c r="J243">
        <v>38.700000000000003</v>
      </c>
      <c r="K243" t="s">
        <v>13</v>
      </c>
      <c r="L243" t="s">
        <v>1337</v>
      </c>
      <c r="M243" s="11" t="s">
        <v>1343</v>
      </c>
      <c r="N243" t="s">
        <v>1348</v>
      </c>
      <c r="O243">
        <v>7</v>
      </c>
      <c r="P243">
        <v>4</v>
      </c>
      <c r="Q243" t="str" cm="1">
        <f t="array" ref="Q2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3" t="str">
        <f>IF(OR(Table_2[[#This Row],[coffee_name]]="Americano",Table_2[[#This Row],[coffee_name]]="Espresso"),"No Milk","Milk-based")</f>
        <v>Milk-based</v>
      </c>
      <c r="S243" s="27" t="str">
        <f>IF(OR(Table_2[[#This Row],[Weekdaysort]]=6,Table_2[[#This Row],[Weekdaysort]]=7),"Weekend","Weekday")</f>
        <v>Weekend</v>
      </c>
    </row>
    <row r="244" spans="1:19" x14ac:dyDescent="0.45">
      <c r="A244" s="11">
        <v>45389</v>
      </c>
      <c r="B244" s="13">
        <f>YEAR(Table_2[[#This Row],[date]])</f>
        <v>2024</v>
      </c>
      <c r="C244" s="12">
        <v>0.53092518518518517</v>
      </c>
      <c r="D244" s="12">
        <v>0.5</v>
      </c>
      <c r="E244" s="12">
        <v>0.54166666666666663</v>
      </c>
      <c r="F244" t="s">
        <v>1361</v>
      </c>
      <c r="G244">
        <v>12</v>
      </c>
      <c r="H244" t="s">
        <v>4</v>
      </c>
      <c r="I244" t="s">
        <v>60</v>
      </c>
      <c r="J244">
        <v>38.700000000000003</v>
      </c>
      <c r="K244" t="s">
        <v>49</v>
      </c>
      <c r="L244" t="s">
        <v>1340</v>
      </c>
      <c r="M244" s="11" t="s">
        <v>1343</v>
      </c>
      <c r="N244" t="s">
        <v>1348</v>
      </c>
      <c r="O244">
        <v>7</v>
      </c>
      <c r="P244">
        <v>4</v>
      </c>
      <c r="Q244" t="str" cm="1">
        <f t="array" ref="Q2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4" t="str">
        <f>IF(OR(Table_2[[#This Row],[coffee_name]]="Americano",Table_2[[#This Row],[coffee_name]]="Espresso"),"No Milk","Milk-based")</f>
        <v>Milk-based</v>
      </c>
      <c r="S244" s="27" t="str">
        <f>IF(OR(Table_2[[#This Row],[Weekdaysort]]=6,Table_2[[#This Row],[Weekdaysort]]=7),"Weekend","Weekday")</f>
        <v>Weekend</v>
      </c>
    </row>
    <row r="245" spans="1:19" x14ac:dyDescent="0.45">
      <c r="A245" s="11">
        <v>45389</v>
      </c>
      <c r="B245" s="13">
        <f>YEAR(Table_2[[#This Row],[date]])</f>
        <v>2024</v>
      </c>
      <c r="C245" s="12">
        <v>0.53200368055555558</v>
      </c>
      <c r="D245" s="12">
        <v>0.5</v>
      </c>
      <c r="E245" s="12">
        <v>0.54166666666666663</v>
      </c>
      <c r="F245" t="s">
        <v>1361</v>
      </c>
      <c r="G245">
        <v>12</v>
      </c>
      <c r="H245" t="s">
        <v>4</v>
      </c>
      <c r="I245" t="s">
        <v>60</v>
      </c>
      <c r="J245">
        <v>38.700000000000003</v>
      </c>
      <c r="K245" t="s">
        <v>49</v>
      </c>
      <c r="L245" t="s">
        <v>1340</v>
      </c>
      <c r="M245" s="11" t="s">
        <v>1343</v>
      </c>
      <c r="N245" t="s">
        <v>1348</v>
      </c>
      <c r="O245">
        <v>7</v>
      </c>
      <c r="P245">
        <v>4</v>
      </c>
      <c r="Q245" t="str" cm="1">
        <f t="array" ref="Q2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5" t="str">
        <f>IF(OR(Table_2[[#This Row],[coffee_name]]="Americano",Table_2[[#This Row],[coffee_name]]="Espresso"),"No Milk","Milk-based")</f>
        <v>Milk-based</v>
      </c>
      <c r="S245" s="27" t="str">
        <f>IF(OR(Table_2[[#This Row],[Weekdaysort]]=6,Table_2[[#This Row],[Weekdaysort]]=7),"Weekend","Weekday")</f>
        <v>Weekend</v>
      </c>
    </row>
    <row r="246" spans="1:19" x14ac:dyDescent="0.45">
      <c r="A246" s="11">
        <v>45389</v>
      </c>
      <c r="B246" s="13">
        <f>YEAR(Table_2[[#This Row],[date]])</f>
        <v>2024</v>
      </c>
      <c r="C246" s="12">
        <v>0.59473320601851853</v>
      </c>
      <c r="D246" s="12">
        <v>0.58333333333333337</v>
      </c>
      <c r="E246" s="12">
        <v>0.625</v>
      </c>
      <c r="F246" t="s">
        <v>1368</v>
      </c>
      <c r="G246">
        <v>14</v>
      </c>
      <c r="H246" t="s">
        <v>4</v>
      </c>
      <c r="I246" t="s">
        <v>120</v>
      </c>
      <c r="J246">
        <v>28.9</v>
      </c>
      <c r="K246" t="s">
        <v>34</v>
      </c>
      <c r="L246" t="s">
        <v>1340</v>
      </c>
      <c r="M246" s="11" t="s">
        <v>1343</v>
      </c>
      <c r="N246" t="s">
        <v>1348</v>
      </c>
      <c r="O246">
        <v>7</v>
      </c>
      <c r="P246">
        <v>4</v>
      </c>
      <c r="Q246" t="str" cm="1">
        <f t="array" ref="Q2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6" t="str">
        <f>IF(OR(Table_2[[#This Row],[coffee_name]]="Americano",Table_2[[#This Row],[coffee_name]]="Espresso"),"No Milk","Milk-based")</f>
        <v>Milk-based</v>
      </c>
      <c r="S246" s="27" t="str">
        <f>IF(OR(Table_2[[#This Row],[Weekdaysort]]=6,Table_2[[#This Row],[Weekdaysort]]=7),"Weekend","Weekday")</f>
        <v>Weekend</v>
      </c>
    </row>
    <row r="247" spans="1:19" x14ac:dyDescent="0.45">
      <c r="A247" s="11">
        <v>45389</v>
      </c>
      <c r="B247" s="13">
        <f>YEAR(Table_2[[#This Row],[date]])</f>
        <v>2024</v>
      </c>
      <c r="C247" s="12">
        <v>0.59549337962962967</v>
      </c>
      <c r="D247" s="12">
        <v>0.58333333333333337</v>
      </c>
      <c r="E247" s="12">
        <v>0.625</v>
      </c>
      <c r="F247" t="s">
        <v>1368</v>
      </c>
      <c r="G247">
        <v>14</v>
      </c>
      <c r="H247" t="s">
        <v>4</v>
      </c>
      <c r="I247" t="s">
        <v>120</v>
      </c>
      <c r="J247">
        <v>24</v>
      </c>
      <c r="K247" t="s">
        <v>41</v>
      </c>
      <c r="L247" t="s">
        <v>1340</v>
      </c>
      <c r="M247" s="11" t="s">
        <v>1343</v>
      </c>
      <c r="N247" t="s">
        <v>1348</v>
      </c>
      <c r="O247">
        <v>7</v>
      </c>
      <c r="P247">
        <v>4</v>
      </c>
      <c r="Q247" t="str" cm="1">
        <f t="array" ref="Q2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7" t="str">
        <f>IF(OR(Table_2[[#This Row],[coffee_name]]="Americano",Table_2[[#This Row],[coffee_name]]="Espresso"),"No Milk","Milk-based")</f>
        <v>No Milk</v>
      </c>
      <c r="S247" s="27" t="str">
        <f>IF(OR(Table_2[[#This Row],[Weekdaysort]]=6,Table_2[[#This Row],[Weekdaysort]]=7),"Weekend","Weekday")</f>
        <v>Weekend</v>
      </c>
    </row>
    <row r="248" spans="1:19" x14ac:dyDescent="0.45">
      <c r="A248" s="11">
        <v>45389</v>
      </c>
      <c r="B248" s="13">
        <f>YEAR(Table_2[[#This Row],[date]])</f>
        <v>2024</v>
      </c>
      <c r="C248" s="12">
        <v>0.7508866666666667</v>
      </c>
      <c r="D248" s="12">
        <v>0.75</v>
      </c>
      <c r="E248" s="12">
        <v>0.79166666666666663</v>
      </c>
      <c r="F248" t="s">
        <v>1365</v>
      </c>
      <c r="G248">
        <v>18</v>
      </c>
      <c r="H248" t="s">
        <v>4</v>
      </c>
      <c r="I248" t="s">
        <v>121</v>
      </c>
      <c r="J248">
        <v>38.700000000000003</v>
      </c>
      <c r="K248" t="s">
        <v>15</v>
      </c>
      <c r="L248" t="s">
        <v>1341</v>
      </c>
      <c r="M248" s="11" t="s">
        <v>1343</v>
      </c>
      <c r="N248" t="s">
        <v>1348</v>
      </c>
      <c r="O248">
        <v>7</v>
      </c>
      <c r="P248">
        <v>4</v>
      </c>
      <c r="Q248" t="str" cm="1">
        <f t="array" ref="Q2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8" t="str">
        <f>IF(OR(Table_2[[#This Row],[coffee_name]]="Americano",Table_2[[#This Row],[coffee_name]]="Espresso"),"No Milk","Milk-based")</f>
        <v>Milk-based</v>
      </c>
      <c r="S248" s="27" t="str">
        <f>IF(OR(Table_2[[#This Row],[Weekdaysort]]=6,Table_2[[#This Row],[Weekdaysort]]=7),"Weekend","Weekday")</f>
        <v>Weekend</v>
      </c>
    </row>
    <row r="249" spans="1:19" x14ac:dyDescent="0.45">
      <c r="A249" s="11">
        <v>45389</v>
      </c>
      <c r="B249" s="13">
        <f>YEAR(Table_2[[#This Row],[date]])</f>
        <v>2024</v>
      </c>
      <c r="C249" s="12">
        <v>0.75143377314814819</v>
      </c>
      <c r="D249" s="12">
        <v>0.75</v>
      </c>
      <c r="E249" s="12">
        <v>0.79166666666666663</v>
      </c>
      <c r="F249" t="s">
        <v>1365</v>
      </c>
      <c r="G249">
        <v>18</v>
      </c>
      <c r="H249" t="s">
        <v>4</v>
      </c>
      <c r="I249" t="s">
        <v>121</v>
      </c>
      <c r="J249">
        <v>33.799999999999997</v>
      </c>
      <c r="K249" t="s">
        <v>20</v>
      </c>
      <c r="L249" t="s">
        <v>1341</v>
      </c>
      <c r="M249" s="11" t="s">
        <v>1343</v>
      </c>
      <c r="N249" t="s">
        <v>1348</v>
      </c>
      <c r="O249">
        <v>7</v>
      </c>
      <c r="P249">
        <v>4</v>
      </c>
      <c r="Q249" t="str" cm="1">
        <f t="array" ref="Q2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49" t="str">
        <f>IF(OR(Table_2[[#This Row],[coffee_name]]="Americano",Table_2[[#This Row],[coffee_name]]="Espresso"),"No Milk","Milk-based")</f>
        <v>Milk-based</v>
      </c>
      <c r="S249" s="27" t="str">
        <f>IF(OR(Table_2[[#This Row],[Weekdaysort]]=6,Table_2[[#This Row],[Weekdaysort]]=7),"Weekend","Weekday")</f>
        <v>Weekend</v>
      </c>
    </row>
    <row r="250" spans="1:19" x14ac:dyDescent="0.45">
      <c r="A250" s="11">
        <v>45390</v>
      </c>
      <c r="B250" s="13">
        <f>YEAR(Table_2[[#This Row],[date]])</f>
        <v>2024</v>
      </c>
      <c r="C250" s="12">
        <v>0.45718872685185186</v>
      </c>
      <c r="D250" s="12">
        <v>0.41666666666666669</v>
      </c>
      <c r="E250" s="12">
        <v>0.45833333333333331</v>
      </c>
      <c r="F250" t="s">
        <v>1360</v>
      </c>
      <c r="G250">
        <v>10</v>
      </c>
      <c r="H250" t="s">
        <v>4</v>
      </c>
      <c r="I250" t="s">
        <v>122</v>
      </c>
      <c r="J250">
        <v>33.799999999999997</v>
      </c>
      <c r="K250" t="s">
        <v>20</v>
      </c>
      <c r="L250" t="s">
        <v>1337</v>
      </c>
      <c r="M250" s="11" t="s">
        <v>1344</v>
      </c>
      <c r="N250" t="s">
        <v>1348</v>
      </c>
      <c r="O250">
        <v>1</v>
      </c>
      <c r="P250">
        <v>4</v>
      </c>
      <c r="Q250" t="str" cm="1">
        <f t="array" ref="Q2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0" t="str">
        <f>IF(OR(Table_2[[#This Row],[coffee_name]]="Americano",Table_2[[#This Row],[coffee_name]]="Espresso"),"No Milk","Milk-based")</f>
        <v>Milk-based</v>
      </c>
      <c r="S250" s="27" t="str">
        <f>IF(OR(Table_2[[#This Row],[Weekdaysort]]=6,Table_2[[#This Row],[Weekdaysort]]=7),"Weekend","Weekday")</f>
        <v>Weekday</v>
      </c>
    </row>
    <row r="251" spans="1:19" x14ac:dyDescent="0.45">
      <c r="A251" s="11">
        <v>45390</v>
      </c>
      <c r="B251" s="13">
        <f>YEAR(Table_2[[#This Row],[date]])</f>
        <v>2024</v>
      </c>
      <c r="C251" s="12">
        <v>0.45795784722222221</v>
      </c>
      <c r="D251" s="12">
        <v>0.41666666666666669</v>
      </c>
      <c r="E251" s="12">
        <v>0.45833333333333331</v>
      </c>
      <c r="F251" t="s">
        <v>1360</v>
      </c>
      <c r="G251">
        <v>10</v>
      </c>
      <c r="H251" t="s">
        <v>4</v>
      </c>
      <c r="I251" t="s">
        <v>123</v>
      </c>
      <c r="J251">
        <v>38.700000000000003</v>
      </c>
      <c r="K251" t="s">
        <v>49</v>
      </c>
      <c r="L251" t="s">
        <v>1337</v>
      </c>
      <c r="M251" s="11" t="s">
        <v>1344</v>
      </c>
      <c r="N251" t="s">
        <v>1348</v>
      </c>
      <c r="O251">
        <v>1</v>
      </c>
      <c r="P251">
        <v>4</v>
      </c>
      <c r="Q251" t="str" cm="1">
        <f t="array" ref="Q2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1" t="str">
        <f>IF(OR(Table_2[[#This Row],[coffee_name]]="Americano",Table_2[[#This Row],[coffee_name]]="Espresso"),"No Milk","Milk-based")</f>
        <v>Milk-based</v>
      </c>
      <c r="S251" s="27" t="str">
        <f>IF(OR(Table_2[[#This Row],[Weekdaysort]]=6,Table_2[[#This Row],[Weekdaysort]]=7),"Weekend","Weekday")</f>
        <v>Weekday</v>
      </c>
    </row>
    <row r="252" spans="1:19" x14ac:dyDescent="0.45">
      <c r="A252" s="11">
        <v>45390</v>
      </c>
      <c r="B252" s="13">
        <f>YEAR(Table_2[[#This Row],[date]])</f>
        <v>2024</v>
      </c>
      <c r="C252" s="12">
        <v>0.45926462962962961</v>
      </c>
      <c r="D252" s="12">
        <v>0.45833333333333331</v>
      </c>
      <c r="E252" s="12">
        <v>0.5</v>
      </c>
      <c r="F252" t="s">
        <v>1367</v>
      </c>
      <c r="G252">
        <v>11</v>
      </c>
      <c r="H252" t="s">
        <v>4</v>
      </c>
      <c r="I252" t="s">
        <v>29</v>
      </c>
      <c r="J252">
        <v>28.9</v>
      </c>
      <c r="K252" t="s">
        <v>17</v>
      </c>
      <c r="L252" t="s">
        <v>1337</v>
      </c>
      <c r="M252" s="11" t="s">
        <v>1344</v>
      </c>
      <c r="N252" t="s">
        <v>1348</v>
      </c>
      <c r="O252">
        <v>1</v>
      </c>
      <c r="P252">
        <v>4</v>
      </c>
      <c r="Q252" t="str" cm="1">
        <f t="array" ref="Q2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2" t="str">
        <f>IF(OR(Table_2[[#This Row],[coffee_name]]="Americano",Table_2[[#This Row],[coffee_name]]="Espresso"),"No Milk","Milk-based")</f>
        <v>No Milk</v>
      </c>
      <c r="S252" s="27" t="str">
        <f>IF(OR(Table_2[[#This Row],[Weekdaysort]]=6,Table_2[[#This Row],[Weekdaysort]]=7),"Weekend","Weekday")</f>
        <v>Weekday</v>
      </c>
    </row>
    <row r="253" spans="1:19" x14ac:dyDescent="0.45">
      <c r="A253" s="11">
        <v>45390</v>
      </c>
      <c r="B253" s="13">
        <f>YEAR(Table_2[[#This Row],[date]])</f>
        <v>2024</v>
      </c>
      <c r="C253" s="12">
        <v>0.46165543981481483</v>
      </c>
      <c r="D253" s="12">
        <v>0.45833333333333331</v>
      </c>
      <c r="E253" s="12">
        <v>0.5</v>
      </c>
      <c r="F253" t="s">
        <v>1367</v>
      </c>
      <c r="G253">
        <v>11</v>
      </c>
      <c r="H253" t="s">
        <v>4</v>
      </c>
      <c r="I253" t="s">
        <v>124</v>
      </c>
      <c r="J253">
        <v>38.700000000000003</v>
      </c>
      <c r="K253" t="s">
        <v>49</v>
      </c>
      <c r="L253" t="s">
        <v>1337</v>
      </c>
      <c r="M253" s="11" t="s">
        <v>1344</v>
      </c>
      <c r="N253" t="s">
        <v>1348</v>
      </c>
      <c r="O253">
        <v>1</v>
      </c>
      <c r="P253">
        <v>4</v>
      </c>
      <c r="Q253" t="str" cm="1">
        <f t="array" ref="Q2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3" t="str">
        <f>IF(OR(Table_2[[#This Row],[coffee_name]]="Americano",Table_2[[#This Row],[coffee_name]]="Espresso"),"No Milk","Milk-based")</f>
        <v>Milk-based</v>
      </c>
      <c r="S253" s="27" t="str">
        <f>IF(OR(Table_2[[#This Row],[Weekdaysort]]=6,Table_2[[#This Row],[Weekdaysort]]=7),"Weekend","Weekday")</f>
        <v>Weekday</v>
      </c>
    </row>
    <row r="254" spans="1:19" x14ac:dyDescent="0.45">
      <c r="A254" s="11">
        <v>45390</v>
      </c>
      <c r="B254" s="13">
        <f>YEAR(Table_2[[#This Row],[date]])</f>
        <v>2024</v>
      </c>
      <c r="C254" s="12">
        <v>0.53779973379629631</v>
      </c>
      <c r="D254" s="12">
        <v>0.5</v>
      </c>
      <c r="E254" s="12">
        <v>0.54166666666666663</v>
      </c>
      <c r="F254" t="s">
        <v>1361</v>
      </c>
      <c r="G254">
        <v>12</v>
      </c>
      <c r="H254" t="s">
        <v>27</v>
      </c>
      <c r="J254">
        <v>25</v>
      </c>
      <c r="K254" t="s">
        <v>41</v>
      </c>
      <c r="L254" t="s">
        <v>1340</v>
      </c>
      <c r="M254" s="11" t="s">
        <v>1344</v>
      </c>
      <c r="N254" t="s">
        <v>1348</v>
      </c>
      <c r="O254">
        <v>1</v>
      </c>
      <c r="P254">
        <v>4</v>
      </c>
      <c r="Q254" t="str" cm="1">
        <f t="array" ref="Q2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4" t="str">
        <f>IF(OR(Table_2[[#This Row],[coffee_name]]="Americano",Table_2[[#This Row],[coffee_name]]="Espresso"),"No Milk","Milk-based")</f>
        <v>No Milk</v>
      </c>
      <c r="S254" s="27" t="str">
        <f>IF(OR(Table_2[[#This Row],[Weekdaysort]]=6,Table_2[[#This Row],[Weekdaysort]]=7),"Weekend","Weekday")</f>
        <v>Weekday</v>
      </c>
    </row>
    <row r="255" spans="1:19" x14ac:dyDescent="0.45">
      <c r="A255" s="11">
        <v>45390</v>
      </c>
      <c r="B255" s="13">
        <f>YEAR(Table_2[[#This Row],[date]])</f>
        <v>2024</v>
      </c>
      <c r="C255" s="12">
        <v>0.65528797453703702</v>
      </c>
      <c r="D255" s="12">
        <v>0.625</v>
      </c>
      <c r="E255" s="12">
        <v>0.66666666666666663</v>
      </c>
      <c r="F255" t="s">
        <v>1363</v>
      </c>
      <c r="G255">
        <v>15</v>
      </c>
      <c r="H255" t="s">
        <v>27</v>
      </c>
      <c r="J255">
        <v>35</v>
      </c>
      <c r="K255" t="s">
        <v>20</v>
      </c>
      <c r="L255" t="s">
        <v>1340</v>
      </c>
      <c r="M255" s="11" t="s">
        <v>1344</v>
      </c>
      <c r="N255" t="s">
        <v>1348</v>
      </c>
      <c r="O255">
        <v>1</v>
      </c>
      <c r="P255">
        <v>4</v>
      </c>
      <c r="Q255" t="str" cm="1">
        <f t="array" ref="Q2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5" t="str">
        <f>IF(OR(Table_2[[#This Row],[coffee_name]]="Americano",Table_2[[#This Row],[coffee_name]]="Espresso"),"No Milk","Milk-based")</f>
        <v>Milk-based</v>
      </c>
      <c r="S255" s="27" t="str">
        <f>IF(OR(Table_2[[#This Row],[Weekdaysort]]=6,Table_2[[#This Row],[Weekdaysort]]=7),"Weekend","Weekday")</f>
        <v>Weekday</v>
      </c>
    </row>
    <row r="256" spans="1:19" x14ac:dyDescent="0.45">
      <c r="A256" s="11">
        <v>45390</v>
      </c>
      <c r="B256" s="13">
        <f>YEAR(Table_2[[#This Row],[date]])</f>
        <v>2024</v>
      </c>
      <c r="C256" s="12">
        <v>0.69557645833333337</v>
      </c>
      <c r="D256" s="12">
        <v>0.66666666666666663</v>
      </c>
      <c r="E256" s="12">
        <v>0.70833333333333337</v>
      </c>
      <c r="F256" t="s">
        <v>1364</v>
      </c>
      <c r="G256">
        <v>16</v>
      </c>
      <c r="H256" t="s">
        <v>4</v>
      </c>
      <c r="I256" t="s">
        <v>35</v>
      </c>
      <c r="J256">
        <v>38.700000000000003</v>
      </c>
      <c r="K256" t="s">
        <v>13</v>
      </c>
      <c r="L256" t="s">
        <v>1340</v>
      </c>
      <c r="M256" s="11" t="s">
        <v>1344</v>
      </c>
      <c r="N256" t="s">
        <v>1348</v>
      </c>
      <c r="O256">
        <v>1</v>
      </c>
      <c r="P256">
        <v>4</v>
      </c>
      <c r="Q256" t="str" cm="1">
        <f t="array" ref="Q2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6" t="str">
        <f>IF(OR(Table_2[[#This Row],[coffee_name]]="Americano",Table_2[[#This Row],[coffee_name]]="Espresso"),"No Milk","Milk-based")</f>
        <v>Milk-based</v>
      </c>
      <c r="S256" s="27" t="str">
        <f>IF(OR(Table_2[[#This Row],[Weekdaysort]]=6,Table_2[[#This Row],[Weekdaysort]]=7),"Weekend","Weekday")</f>
        <v>Weekday</v>
      </c>
    </row>
    <row r="257" spans="1:19" x14ac:dyDescent="0.45">
      <c r="A257" s="11">
        <v>45390</v>
      </c>
      <c r="B257" s="13">
        <f>YEAR(Table_2[[#This Row],[date]])</f>
        <v>2024</v>
      </c>
      <c r="C257" s="12">
        <v>0.76261241898148147</v>
      </c>
      <c r="D257" s="12">
        <v>0.75</v>
      </c>
      <c r="E257" s="12">
        <v>0.79166666666666663</v>
      </c>
      <c r="F257" t="s">
        <v>1365</v>
      </c>
      <c r="G257">
        <v>18</v>
      </c>
      <c r="H257" t="s">
        <v>4</v>
      </c>
      <c r="I257" t="s">
        <v>125</v>
      </c>
      <c r="J257">
        <v>28.9</v>
      </c>
      <c r="K257" t="s">
        <v>17</v>
      </c>
      <c r="L257" t="s">
        <v>1341</v>
      </c>
      <c r="M257" s="11" t="s">
        <v>1344</v>
      </c>
      <c r="N257" t="s">
        <v>1348</v>
      </c>
      <c r="O257">
        <v>1</v>
      </c>
      <c r="P257">
        <v>4</v>
      </c>
      <c r="Q257" t="str" cm="1">
        <f t="array" ref="Q2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7" t="str">
        <f>IF(OR(Table_2[[#This Row],[coffee_name]]="Americano",Table_2[[#This Row],[coffee_name]]="Espresso"),"No Milk","Milk-based")</f>
        <v>No Milk</v>
      </c>
      <c r="S257" s="27" t="str">
        <f>IF(OR(Table_2[[#This Row],[Weekdaysort]]=6,Table_2[[#This Row],[Weekdaysort]]=7),"Weekend","Weekday")</f>
        <v>Weekday</v>
      </c>
    </row>
    <row r="258" spans="1:19" x14ac:dyDescent="0.45">
      <c r="A258" s="11">
        <v>45390</v>
      </c>
      <c r="B258" s="13">
        <f>YEAR(Table_2[[#This Row],[date]])</f>
        <v>2024</v>
      </c>
      <c r="C258" s="12">
        <v>0.80726246527777779</v>
      </c>
      <c r="D258" s="12">
        <v>0.79166666666666663</v>
      </c>
      <c r="E258" s="12">
        <v>0.83333333333333337</v>
      </c>
      <c r="F258" t="s">
        <v>1366</v>
      </c>
      <c r="G258">
        <v>19</v>
      </c>
      <c r="H258" t="s">
        <v>4</v>
      </c>
      <c r="I258" t="s">
        <v>43</v>
      </c>
      <c r="J258">
        <v>33.799999999999997</v>
      </c>
      <c r="K258" t="s">
        <v>20</v>
      </c>
      <c r="L258" t="s">
        <v>1341</v>
      </c>
      <c r="M258" s="11" t="s">
        <v>1344</v>
      </c>
      <c r="N258" t="s">
        <v>1348</v>
      </c>
      <c r="O258">
        <v>1</v>
      </c>
      <c r="P258">
        <v>4</v>
      </c>
      <c r="Q258" t="str" cm="1">
        <f t="array" ref="Q2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8" t="str">
        <f>IF(OR(Table_2[[#This Row],[coffee_name]]="Americano",Table_2[[#This Row],[coffee_name]]="Espresso"),"No Milk","Milk-based")</f>
        <v>Milk-based</v>
      </c>
      <c r="S258" s="27" t="str">
        <f>IF(OR(Table_2[[#This Row],[Weekdaysort]]=6,Table_2[[#This Row],[Weekdaysort]]=7),"Weekend","Weekday")</f>
        <v>Weekday</v>
      </c>
    </row>
    <row r="259" spans="1:19" x14ac:dyDescent="0.45">
      <c r="A259" s="11">
        <v>45390</v>
      </c>
      <c r="B259" s="13">
        <f>YEAR(Table_2[[#This Row],[date]])</f>
        <v>2024</v>
      </c>
      <c r="C259" s="12">
        <v>0.80832486111111113</v>
      </c>
      <c r="D259" s="12">
        <v>0.79166666666666663</v>
      </c>
      <c r="E259" s="12">
        <v>0.83333333333333337</v>
      </c>
      <c r="F259" t="s">
        <v>1366</v>
      </c>
      <c r="G259">
        <v>19</v>
      </c>
      <c r="H259" t="s">
        <v>4</v>
      </c>
      <c r="I259" t="s">
        <v>126</v>
      </c>
      <c r="J259">
        <v>38.700000000000003</v>
      </c>
      <c r="K259" t="s">
        <v>49</v>
      </c>
      <c r="L259" t="s">
        <v>1341</v>
      </c>
      <c r="M259" s="11" t="s">
        <v>1344</v>
      </c>
      <c r="N259" t="s">
        <v>1348</v>
      </c>
      <c r="O259">
        <v>1</v>
      </c>
      <c r="P259">
        <v>4</v>
      </c>
      <c r="Q259" t="str" cm="1">
        <f t="array" ref="Q2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59" t="str">
        <f>IF(OR(Table_2[[#This Row],[coffee_name]]="Americano",Table_2[[#This Row],[coffee_name]]="Espresso"),"No Milk","Milk-based")</f>
        <v>Milk-based</v>
      </c>
      <c r="S259" s="27" t="str">
        <f>IF(OR(Table_2[[#This Row],[Weekdaysort]]=6,Table_2[[#This Row],[Weekdaysort]]=7),"Weekend","Weekday")</f>
        <v>Weekday</v>
      </c>
    </row>
    <row r="260" spans="1:19" x14ac:dyDescent="0.45">
      <c r="A260" s="11">
        <v>45391</v>
      </c>
      <c r="B260" s="13">
        <f>YEAR(Table_2[[#This Row],[date]])</f>
        <v>2024</v>
      </c>
      <c r="C260" s="12">
        <v>0.43226109953703706</v>
      </c>
      <c r="D260" s="12">
        <v>0.41666666666666669</v>
      </c>
      <c r="E260" s="12">
        <v>0.45833333333333331</v>
      </c>
      <c r="F260" t="s">
        <v>1360</v>
      </c>
      <c r="G260">
        <v>10</v>
      </c>
      <c r="H260" t="s">
        <v>27</v>
      </c>
      <c r="J260">
        <v>40</v>
      </c>
      <c r="K260" t="s">
        <v>49</v>
      </c>
      <c r="L260" t="s">
        <v>1337</v>
      </c>
      <c r="M260" s="11" t="s">
        <v>1345</v>
      </c>
      <c r="N260" t="s">
        <v>1348</v>
      </c>
      <c r="O260">
        <v>2</v>
      </c>
      <c r="P260">
        <v>4</v>
      </c>
      <c r="Q260" t="str" cm="1">
        <f t="array" ref="Q2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0" t="str">
        <f>IF(OR(Table_2[[#This Row],[coffee_name]]="Americano",Table_2[[#This Row],[coffee_name]]="Espresso"),"No Milk","Milk-based")</f>
        <v>Milk-based</v>
      </c>
      <c r="S260" s="27" t="str">
        <f>IF(OR(Table_2[[#This Row],[Weekdaysort]]=6,Table_2[[#This Row],[Weekdaysort]]=7),"Weekend","Weekday")</f>
        <v>Weekday</v>
      </c>
    </row>
    <row r="261" spans="1:19" x14ac:dyDescent="0.45">
      <c r="A261" s="11">
        <v>45391</v>
      </c>
      <c r="B261" s="13">
        <f>YEAR(Table_2[[#This Row],[date]])</f>
        <v>2024</v>
      </c>
      <c r="C261" s="12">
        <v>0.43345026620370369</v>
      </c>
      <c r="D261" s="12">
        <v>0.41666666666666669</v>
      </c>
      <c r="E261" s="12">
        <v>0.45833333333333331</v>
      </c>
      <c r="F261" t="s">
        <v>1360</v>
      </c>
      <c r="G261">
        <v>10</v>
      </c>
      <c r="H261" t="s">
        <v>27</v>
      </c>
      <c r="J261">
        <v>30</v>
      </c>
      <c r="K261" t="s">
        <v>17</v>
      </c>
      <c r="L261" t="s">
        <v>1337</v>
      </c>
      <c r="M261" s="11" t="s">
        <v>1345</v>
      </c>
      <c r="N261" t="s">
        <v>1348</v>
      </c>
      <c r="O261">
        <v>2</v>
      </c>
      <c r="P261">
        <v>4</v>
      </c>
      <c r="Q261" t="str" cm="1">
        <f t="array" ref="Q2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1" t="str">
        <f>IF(OR(Table_2[[#This Row],[coffee_name]]="Americano",Table_2[[#This Row],[coffee_name]]="Espresso"),"No Milk","Milk-based")</f>
        <v>No Milk</v>
      </c>
      <c r="S261" s="27" t="str">
        <f>IF(OR(Table_2[[#This Row],[Weekdaysort]]=6,Table_2[[#This Row],[Weekdaysort]]=7),"Weekend","Weekday")</f>
        <v>Weekday</v>
      </c>
    </row>
    <row r="262" spans="1:19" x14ac:dyDescent="0.45">
      <c r="A262" s="11">
        <v>45391</v>
      </c>
      <c r="B262" s="13">
        <f>YEAR(Table_2[[#This Row],[date]])</f>
        <v>2024</v>
      </c>
      <c r="C262" s="12">
        <v>0.48782949074074072</v>
      </c>
      <c r="D262" s="12">
        <v>0.45833333333333331</v>
      </c>
      <c r="E262" s="12">
        <v>0.5</v>
      </c>
      <c r="F262" t="s">
        <v>1367</v>
      </c>
      <c r="G262">
        <v>11</v>
      </c>
      <c r="H262" t="s">
        <v>4</v>
      </c>
      <c r="I262" t="s">
        <v>111</v>
      </c>
      <c r="J262">
        <v>38.700000000000003</v>
      </c>
      <c r="K262" t="s">
        <v>13</v>
      </c>
      <c r="L262" t="s">
        <v>1337</v>
      </c>
      <c r="M262" s="11" t="s">
        <v>1345</v>
      </c>
      <c r="N262" t="s">
        <v>1348</v>
      </c>
      <c r="O262">
        <v>2</v>
      </c>
      <c r="P262">
        <v>4</v>
      </c>
      <c r="Q262" t="str" cm="1">
        <f t="array" ref="Q2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2" t="str">
        <f>IF(OR(Table_2[[#This Row],[coffee_name]]="Americano",Table_2[[#This Row],[coffee_name]]="Espresso"),"No Milk","Milk-based")</f>
        <v>Milk-based</v>
      </c>
      <c r="S262" s="27" t="str">
        <f>IF(OR(Table_2[[#This Row],[Weekdaysort]]=6,Table_2[[#This Row],[Weekdaysort]]=7),"Weekend","Weekday")</f>
        <v>Weekday</v>
      </c>
    </row>
    <row r="263" spans="1:19" x14ac:dyDescent="0.45">
      <c r="A263" s="11">
        <v>45391</v>
      </c>
      <c r="B263" s="13">
        <f>YEAR(Table_2[[#This Row],[date]])</f>
        <v>2024</v>
      </c>
      <c r="C263" s="12">
        <v>0.63320277777777778</v>
      </c>
      <c r="D263" s="12">
        <v>0.625</v>
      </c>
      <c r="E263" s="12">
        <v>0.66666666666666663</v>
      </c>
      <c r="F263" t="s">
        <v>1363</v>
      </c>
      <c r="G263">
        <v>15</v>
      </c>
      <c r="H263" t="s">
        <v>4</v>
      </c>
      <c r="I263" t="s">
        <v>127</v>
      </c>
      <c r="J263">
        <v>38.700000000000003</v>
      </c>
      <c r="K263" t="s">
        <v>15</v>
      </c>
      <c r="L263" t="s">
        <v>1340</v>
      </c>
      <c r="M263" s="11" t="s">
        <v>1345</v>
      </c>
      <c r="N263" t="s">
        <v>1348</v>
      </c>
      <c r="O263">
        <v>2</v>
      </c>
      <c r="P263">
        <v>4</v>
      </c>
      <c r="Q263" t="str" cm="1">
        <f t="array" ref="Q2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3" t="str">
        <f>IF(OR(Table_2[[#This Row],[coffee_name]]="Americano",Table_2[[#This Row],[coffee_name]]="Espresso"),"No Milk","Milk-based")</f>
        <v>Milk-based</v>
      </c>
      <c r="S263" s="27" t="str">
        <f>IF(OR(Table_2[[#This Row],[Weekdaysort]]=6,Table_2[[#This Row],[Weekdaysort]]=7),"Weekend","Weekday")</f>
        <v>Weekday</v>
      </c>
    </row>
    <row r="264" spans="1:19" x14ac:dyDescent="0.45">
      <c r="A264" s="11">
        <v>45391</v>
      </c>
      <c r="B264" s="13">
        <f>YEAR(Table_2[[#This Row],[date]])</f>
        <v>2024</v>
      </c>
      <c r="C264" s="12">
        <v>0.7259714814814815</v>
      </c>
      <c r="D264" s="12">
        <v>0.70833333333333337</v>
      </c>
      <c r="E264" s="12">
        <v>0.75</v>
      </c>
      <c r="F264" t="s">
        <v>1369</v>
      </c>
      <c r="G264">
        <v>17</v>
      </c>
      <c r="H264" t="s">
        <v>4</v>
      </c>
      <c r="I264" t="s">
        <v>69</v>
      </c>
      <c r="J264">
        <v>38.700000000000003</v>
      </c>
      <c r="K264" t="s">
        <v>15</v>
      </c>
      <c r="L264" t="s">
        <v>1341</v>
      </c>
      <c r="M264" s="11" t="s">
        <v>1345</v>
      </c>
      <c r="N264" t="s">
        <v>1348</v>
      </c>
      <c r="O264">
        <v>2</v>
      </c>
      <c r="P264">
        <v>4</v>
      </c>
      <c r="Q264" t="str" cm="1">
        <f t="array" ref="Q2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4" t="str">
        <f>IF(OR(Table_2[[#This Row],[coffee_name]]="Americano",Table_2[[#This Row],[coffee_name]]="Espresso"),"No Milk","Milk-based")</f>
        <v>Milk-based</v>
      </c>
      <c r="S264" s="27" t="str">
        <f>IF(OR(Table_2[[#This Row],[Weekdaysort]]=6,Table_2[[#This Row],[Weekdaysort]]=7),"Weekend","Weekday")</f>
        <v>Weekday</v>
      </c>
    </row>
    <row r="265" spans="1:19" x14ac:dyDescent="0.45">
      <c r="A265" s="11">
        <v>45392</v>
      </c>
      <c r="B265" s="13">
        <f>YEAR(Table_2[[#This Row],[date]])</f>
        <v>2024</v>
      </c>
      <c r="C265" s="12">
        <v>0.43155295138888888</v>
      </c>
      <c r="D265" s="12">
        <v>0.41666666666666669</v>
      </c>
      <c r="E265" s="12">
        <v>0.45833333333333331</v>
      </c>
      <c r="F265" t="s">
        <v>1360</v>
      </c>
      <c r="G265">
        <v>10</v>
      </c>
      <c r="H265" t="s">
        <v>27</v>
      </c>
      <c r="J265">
        <v>25</v>
      </c>
      <c r="K265" t="s">
        <v>41</v>
      </c>
      <c r="L265" t="s">
        <v>1337</v>
      </c>
      <c r="M265" s="11" t="s">
        <v>1346</v>
      </c>
      <c r="N265" t="s">
        <v>1348</v>
      </c>
      <c r="O265">
        <v>3</v>
      </c>
      <c r="P265">
        <v>4</v>
      </c>
      <c r="Q265" t="str" cm="1">
        <f t="array" ref="Q2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5" t="str">
        <f>IF(OR(Table_2[[#This Row],[coffee_name]]="Americano",Table_2[[#This Row],[coffee_name]]="Espresso"),"No Milk","Milk-based")</f>
        <v>No Milk</v>
      </c>
      <c r="S265" s="27" t="str">
        <f>IF(OR(Table_2[[#This Row],[Weekdaysort]]=6,Table_2[[#This Row],[Weekdaysort]]=7),"Weekend","Weekday")</f>
        <v>Weekday</v>
      </c>
    </row>
    <row r="266" spans="1:19" x14ac:dyDescent="0.45">
      <c r="A266" s="11">
        <v>45392</v>
      </c>
      <c r="B266" s="13">
        <f>YEAR(Table_2[[#This Row],[date]])</f>
        <v>2024</v>
      </c>
      <c r="C266" s="12">
        <v>0.74660900462962965</v>
      </c>
      <c r="D266" s="12">
        <v>0.70833333333333337</v>
      </c>
      <c r="E266" s="12">
        <v>0.75</v>
      </c>
      <c r="F266" t="s">
        <v>1369</v>
      </c>
      <c r="G266">
        <v>17</v>
      </c>
      <c r="H266" t="s">
        <v>27</v>
      </c>
      <c r="J266">
        <v>40</v>
      </c>
      <c r="K266" t="s">
        <v>15</v>
      </c>
      <c r="L266" t="s">
        <v>1341</v>
      </c>
      <c r="M266" s="11" t="s">
        <v>1346</v>
      </c>
      <c r="N266" t="s">
        <v>1348</v>
      </c>
      <c r="O266">
        <v>3</v>
      </c>
      <c r="P266">
        <v>4</v>
      </c>
      <c r="Q266" t="str" cm="1">
        <f t="array" ref="Q2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6" t="str">
        <f>IF(OR(Table_2[[#This Row],[coffee_name]]="Americano",Table_2[[#This Row],[coffee_name]]="Espresso"),"No Milk","Milk-based")</f>
        <v>Milk-based</v>
      </c>
      <c r="S266" s="27" t="str">
        <f>IF(OR(Table_2[[#This Row],[Weekdaysort]]=6,Table_2[[#This Row],[Weekdaysort]]=7),"Weekend","Weekday")</f>
        <v>Weekday</v>
      </c>
    </row>
    <row r="267" spans="1:19" x14ac:dyDescent="0.45">
      <c r="A267" s="11">
        <v>45392</v>
      </c>
      <c r="B267" s="13">
        <f>YEAR(Table_2[[#This Row],[date]])</f>
        <v>2024</v>
      </c>
      <c r="C267" s="12">
        <v>0.74688939814814814</v>
      </c>
      <c r="D267" s="12">
        <v>0.70833333333333337</v>
      </c>
      <c r="E267" s="12">
        <v>0.75</v>
      </c>
      <c r="F267" t="s">
        <v>1369</v>
      </c>
      <c r="G267">
        <v>17</v>
      </c>
      <c r="H267" t="s">
        <v>4</v>
      </c>
      <c r="I267" t="s">
        <v>128</v>
      </c>
      <c r="J267">
        <v>24</v>
      </c>
      <c r="K267" t="s">
        <v>41</v>
      </c>
      <c r="L267" t="s">
        <v>1341</v>
      </c>
      <c r="M267" s="11" t="s">
        <v>1346</v>
      </c>
      <c r="N267" t="s">
        <v>1348</v>
      </c>
      <c r="O267">
        <v>3</v>
      </c>
      <c r="P267">
        <v>4</v>
      </c>
      <c r="Q267" t="str" cm="1">
        <f t="array" ref="Q2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7" t="str">
        <f>IF(OR(Table_2[[#This Row],[coffee_name]]="Americano",Table_2[[#This Row],[coffee_name]]="Espresso"),"No Milk","Milk-based")</f>
        <v>No Milk</v>
      </c>
      <c r="S267" s="27" t="str">
        <f>IF(OR(Table_2[[#This Row],[Weekdaysort]]=6,Table_2[[#This Row],[Weekdaysort]]=7),"Weekend","Weekday")</f>
        <v>Weekday</v>
      </c>
    </row>
    <row r="268" spans="1:19" x14ac:dyDescent="0.45">
      <c r="A268" s="11">
        <v>45392</v>
      </c>
      <c r="B268" s="13">
        <f>YEAR(Table_2[[#This Row],[date]])</f>
        <v>2024</v>
      </c>
      <c r="C268" s="12">
        <v>0.76735289351851854</v>
      </c>
      <c r="D268" s="12">
        <v>0.75</v>
      </c>
      <c r="E268" s="12">
        <v>0.79166666666666663</v>
      </c>
      <c r="F268" t="s">
        <v>1365</v>
      </c>
      <c r="G268">
        <v>18</v>
      </c>
      <c r="H268" t="s">
        <v>4</v>
      </c>
      <c r="I268" t="s">
        <v>25</v>
      </c>
      <c r="J268">
        <v>38.700000000000003</v>
      </c>
      <c r="K268" t="s">
        <v>49</v>
      </c>
      <c r="L268" t="s">
        <v>1341</v>
      </c>
      <c r="M268" s="11" t="s">
        <v>1346</v>
      </c>
      <c r="N268" t="s">
        <v>1348</v>
      </c>
      <c r="O268">
        <v>3</v>
      </c>
      <c r="P268">
        <v>4</v>
      </c>
      <c r="Q268" t="str" cm="1">
        <f t="array" ref="Q2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8" t="str">
        <f>IF(OR(Table_2[[#This Row],[coffee_name]]="Americano",Table_2[[#This Row],[coffee_name]]="Espresso"),"No Milk","Milk-based")</f>
        <v>Milk-based</v>
      </c>
      <c r="S268" s="27" t="str">
        <f>IF(OR(Table_2[[#This Row],[Weekdaysort]]=6,Table_2[[#This Row],[Weekdaysort]]=7),"Weekend","Weekday")</f>
        <v>Weekday</v>
      </c>
    </row>
    <row r="269" spans="1:19" x14ac:dyDescent="0.45">
      <c r="A269" s="11">
        <v>45392</v>
      </c>
      <c r="B269" s="13">
        <f>YEAR(Table_2[[#This Row],[date]])</f>
        <v>2024</v>
      </c>
      <c r="C269" s="12">
        <v>0.83617344907407409</v>
      </c>
      <c r="D269" s="12">
        <v>0.83333333333333337</v>
      </c>
      <c r="E269" s="12">
        <v>0.875</v>
      </c>
      <c r="F269" t="s">
        <v>1372</v>
      </c>
      <c r="G269">
        <v>20</v>
      </c>
      <c r="H269" t="s">
        <v>4</v>
      </c>
      <c r="I269" t="s">
        <v>129</v>
      </c>
      <c r="J269">
        <v>38.700000000000003</v>
      </c>
      <c r="K269" t="s">
        <v>13</v>
      </c>
      <c r="L269" t="s">
        <v>1341</v>
      </c>
      <c r="M269" s="11" t="s">
        <v>1346</v>
      </c>
      <c r="N269" t="s">
        <v>1348</v>
      </c>
      <c r="O269">
        <v>3</v>
      </c>
      <c r="P269">
        <v>4</v>
      </c>
      <c r="Q269" t="str" cm="1">
        <f t="array" ref="Q2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69" t="str">
        <f>IF(OR(Table_2[[#This Row],[coffee_name]]="Americano",Table_2[[#This Row],[coffee_name]]="Espresso"),"No Milk","Milk-based")</f>
        <v>Milk-based</v>
      </c>
      <c r="S269" s="27" t="str">
        <f>IF(OR(Table_2[[#This Row],[Weekdaysort]]=6,Table_2[[#This Row],[Weekdaysort]]=7),"Weekend","Weekday")</f>
        <v>Weekday</v>
      </c>
    </row>
    <row r="270" spans="1:19" x14ac:dyDescent="0.45">
      <c r="A270" s="11">
        <v>45393</v>
      </c>
      <c r="B270" s="13">
        <f>YEAR(Table_2[[#This Row],[date]])</f>
        <v>2024</v>
      </c>
      <c r="C270" s="12">
        <v>0.44540688657407407</v>
      </c>
      <c r="D270" s="12">
        <v>0.41666666666666669</v>
      </c>
      <c r="E270" s="12">
        <v>0.45833333333333331</v>
      </c>
      <c r="F270" t="s">
        <v>1360</v>
      </c>
      <c r="G270">
        <v>10</v>
      </c>
      <c r="H270" t="s">
        <v>4</v>
      </c>
      <c r="I270" t="s">
        <v>130</v>
      </c>
      <c r="J270">
        <v>28.9</v>
      </c>
      <c r="K270" t="s">
        <v>17</v>
      </c>
      <c r="L270" t="s">
        <v>1337</v>
      </c>
      <c r="M270" s="11" t="s">
        <v>1347</v>
      </c>
      <c r="N270" t="s">
        <v>1348</v>
      </c>
      <c r="O270">
        <v>4</v>
      </c>
      <c r="P270">
        <v>4</v>
      </c>
      <c r="Q270" t="str" cm="1">
        <f t="array" ref="Q2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0" t="str">
        <f>IF(OR(Table_2[[#This Row],[coffee_name]]="Americano",Table_2[[#This Row],[coffee_name]]="Espresso"),"No Milk","Milk-based")</f>
        <v>No Milk</v>
      </c>
      <c r="S270" s="27" t="str">
        <f>IF(OR(Table_2[[#This Row],[Weekdaysort]]=6,Table_2[[#This Row],[Weekdaysort]]=7),"Weekend","Weekday")</f>
        <v>Weekday</v>
      </c>
    </row>
    <row r="271" spans="1:19" x14ac:dyDescent="0.45">
      <c r="A271" s="11">
        <v>45393</v>
      </c>
      <c r="B271" s="13">
        <f>YEAR(Table_2[[#This Row],[date]])</f>
        <v>2024</v>
      </c>
      <c r="C271" s="12">
        <v>0.44652042824074073</v>
      </c>
      <c r="D271" s="12">
        <v>0.41666666666666669</v>
      </c>
      <c r="E271" s="12">
        <v>0.45833333333333331</v>
      </c>
      <c r="F271" t="s">
        <v>1360</v>
      </c>
      <c r="G271">
        <v>10</v>
      </c>
      <c r="H271" t="s">
        <v>4</v>
      </c>
      <c r="I271" t="s">
        <v>130</v>
      </c>
      <c r="J271">
        <v>28.9</v>
      </c>
      <c r="K271" t="s">
        <v>17</v>
      </c>
      <c r="L271" t="s">
        <v>1337</v>
      </c>
      <c r="M271" s="11" t="s">
        <v>1347</v>
      </c>
      <c r="N271" t="s">
        <v>1348</v>
      </c>
      <c r="O271">
        <v>4</v>
      </c>
      <c r="P271">
        <v>4</v>
      </c>
      <c r="Q271" t="str" cm="1">
        <f t="array" ref="Q2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1" t="str">
        <f>IF(OR(Table_2[[#This Row],[coffee_name]]="Americano",Table_2[[#This Row],[coffee_name]]="Espresso"),"No Milk","Milk-based")</f>
        <v>No Milk</v>
      </c>
      <c r="S271" s="27" t="str">
        <f>IF(OR(Table_2[[#This Row],[Weekdaysort]]=6,Table_2[[#This Row],[Weekdaysort]]=7),"Weekend","Weekday")</f>
        <v>Weekday</v>
      </c>
    </row>
    <row r="272" spans="1:19" x14ac:dyDescent="0.45">
      <c r="A272" s="11">
        <v>45393</v>
      </c>
      <c r="B272" s="13">
        <f>YEAR(Table_2[[#This Row],[date]])</f>
        <v>2024</v>
      </c>
      <c r="C272" s="12">
        <v>0.69123922453703701</v>
      </c>
      <c r="D272" s="12">
        <v>0.66666666666666663</v>
      </c>
      <c r="E272" s="12">
        <v>0.70833333333333337</v>
      </c>
      <c r="F272" t="s">
        <v>1364</v>
      </c>
      <c r="G272">
        <v>16</v>
      </c>
      <c r="H272" t="s">
        <v>4</v>
      </c>
      <c r="I272" t="s">
        <v>35</v>
      </c>
      <c r="J272">
        <v>38.700000000000003</v>
      </c>
      <c r="K272" t="s">
        <v>13</v>
      </c>
      <c r="L272" t="s">
        <v>1340</v>
      </c>
      <c r="M272" s="11" t="s">
        <v>1347</v>
      </c>
      <c r="N272" t="s">
        <v>1348</v>
      </c>
      <c r="O272">
        <v>4</v>
      </c>
      <c r="P272">
        <v>4</v>
      </c>
      <c r="Q272" t="str" cm="1">
        <f t="array" ref="Q2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2" t="str">
        <f>IF(OR(Table_2[[#This Row],[coffee_name]]="Americano",Table_2[[#This Row],[coffee_name]]="Espresso"),"No Milk","Milk-based")</f>
        <v>Milk-based</v>
      </c>
      <c r="S272" s="27" t="str">
        <f>IF(OR(Table_2[[#This Row],[Weekdaysort]]=6,Table_2[[#This Row],[Weekdaysort]]=7),"Weekend","Weekday")</f>
        <v>Weekday</v>
      </c>
    </row>
    <row r="273" spans="1:19" x14ac:dyDescent="0.45">
      <c r="A273" s="11">
        <v>45393</v>
      </c>
      <c r="B273" s="13">
        <f>YEAR(Table_2[[#This Row],[date]])</f>
        <v>2024</v>
      </c>
      <c r="C273" s="12">
        <v>0.80343273148148153</v>
      </c>
      <c r="D273" s="12">
        <v>0.79166666666666663</v>
      </c>
      <c r="E273" s="12">
        <v>0.83333333333333337</v>
      </c>
      <c r="F273" t="s">
        <v>1366</v>
      </c>
      <c r="G273">
        <v>19</v>
      </c>
      <c r="H273" t="s">
        <v>4</v>
      </c>
      <c r="I273" t="s">
        <v>126</v>
      </c>
      <c r="J273">
        <v>38.700000000000003</v>
      </c>
      <c r="K273" t="s">
        <v>49</v>
      </c>
      <c r="L273" t="s">
        <v>1341</v>
      </c>
      <c r="M273" s="11" t="s">
        <v>1347</v>
      </c>
      <c r="N273" t="s">
        <v>1348</v>
      </c>
      <c r="O273">
        <v>4</v>
      </c>
      <c r="P273">
        <v>4</v>
      </c>
      <c r="Q273" t="str" cm="1">
        <f t="array" ref="Q2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3" t="str">
        <f>IF(OR(Table_2[[#This Row],[coffee_name]]="Americano",Table_2[[#This Row],[coffee_name]]="Espresso"),"No Milk","Milk-based")</f>
        <v>Milk-based</v>
      </c>
      <c r="S273" s="27" t="str">
        <f>IF(OR(Table_2[[#This Row],[Weekdaysort]]=6,Table_2[[#This Row],[Weekdaysort]]=7),"Weekend","Weekday")</f>
        <v>Weekday</v>
      </c>
    </row>
    <row r="274" spans="1:19" x14ac:dyDescent="0.45">
      <c r="A274" s="11">
        <v>45393</v>
      </c>
      <c r="B274" s="13">
        <f>YEAR(Table_2[[#This Row],[date]])</f>
        <v>2024</v>
      </c>
      <c r="C274" s="12">
        <v>0.8045904976851852</v>
      </c>
      <c r="D274" s="12">
        <v>0.79166666666666663</v>
      </c>
      <c r="E274" s="12">
        <v>0.83333333333333337</v>
      </c>
      <c r="F274" t="s">
        <v>1366</v>
      </c>
      <c r="G274">
        <v>19</v>
      </c>
      <c r="H274" t="s">
        <v>4</v>
      </c>
      <c r="I274" t="s">
        <v>43</v>
      </c>
      <c r="J274">
        <v>33.799999999999997</v>
      </c>
      <c r="K274" t="s">
        <v>20</v>
      </c>
      <c r="L274" t="s">
        <v>1341</v>
      </c>
      <c r="M274" s="11" t="s">
        <v>1347</v>
      </c>
      <c r="N274" t="s">
        <v>1348</v>
      </c>
      <c r="O274">
        <v>4</v>
      </c>
      <c r="P274">
        <v>4</v>
      </c>
      <c r="Q274" t="str" cm="1">
        <f t="array" ref="Q2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4" t="str">
        <f>IF(OR(Table_2[[#This Row],[coffee_name]]="Americano",Table_2[[#This Row],[coffee_name]]="Espresso"),"No Milk","Milk-based")</f>
        <v>Milk-based</v>
      </c>
      <c r="S274" s="27" t="str">
        <f>IF(OR(Table_2[[#This Row],[Weekdaysort]]=6,Table_2[[#This Row],[Weekdaysort]]=7),"Weekend","Weekday")</f>
        <v>Weekday</v>
      </c>
    </row>
    <row r="275" spans="1:19" x14ac:dyDescent="0.45">
      <c r="A275" s="11">
        <v>45394</v>
      </c>
      <c r="B275" s="13">
        <f>YEAR(Table_2[[#This Row],[date]])</f>
        <v>2024</v>
      </c>
      <c r="C275" s="12">
        <v>0.79425234953703705</v>
      </c>
      <c r="D275" s="12">
        <v>0.79166666666666663</v>
      </c>
      <c r="E275" s="12">
        <v>0.83333333333333337</v>
      </c>
      <c r="F275" t="s">
        <v>1366</v>
      </c>
      <c r="G275">
        <v>19</v>
      </c>
      <c r="H275" t="s">
        <v>4</v>
      </c>
      <c r="I275" t="s">
        <v>37</v>
      </c>
      <c r="J275">
        <v>38.700000000000003</v>
      </c>
      <c r="K275" t="s">
        <v>15</v>
      </c>
      <c r="L275" t="s">
        <v>1341</v>
      </c>
      <c r="M275" s="11" t="s">
        <v>1338</v>
      </c>
      <c r="N275" t="s">
        <v>1348</v>
      </c>
      <c r="O275">
        <v>5</v>
      </c>
      <c r="P275">
        <v>4</v>
      </c>
      <c r="Q275" t="str" cm="1">
        <f t="array" ref="Q2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5" t="str">
        <f>IF(OR(Table_2[[#This Row],[coffee_name]]="Americano",Table_2[[#This Row],[coffee_name]]="Espresso"),"No Milk","Milk-based")</f>
        <v>Milk-based</v>
      </c>
      <c r="S275" s="27" t="str">
        <f>IF(OR(Table_2[[#This Row],[Weekdaysort]]=6,Table_2[[#This Row],[Weekdaysort]]=7),"Weekend","Weekday")</f>
        <v>Weekday</v>
      </c>
    </row>
    <row r="276" spans="1:19" x14ac:dyDescent="0.45">
      <c r="A276" s="11">
        <v>45394</v>
      </c>
      <c r="B276" s="13">
        <f>YEAR(Table_2[[#This Row],[date]])</f>
        <v>2024</v>
      </c>
      <c r="C276" s="12">
        <v>0.81832394675925924</v>
      </c>
      <c r="D276" s="12">
        <v>0.79166666666666663</v>
      </c>
      <c r="E276" s="12">
        <v>0.83333333333333337</v>
      </c>
      <c r="F276" t="s">
        <v>1366</v>
      </c>
      <c r="G276">
        <v>19</v>
      </c>
      <c r="H276" t="s">
        <v>4</v>
      </c>
      <c r="I276" t="s">
        <v>25</v>
      </c>
      <c r="J276">
        <v>28.9</v>
      </c>
      <c r="K276" t="s">
        <v>34</v>
      </c>
      <c r="L276" t="s">
        <v>1341</v>
      </c>
      <c r="M276" s="11" t="s">
        <v>1338</v>
      </c>
      <c r="N276" t="s">
        <v>1348</v>
      </c>
      <c r="O276">
        <v>5</v>
      </c>
      <c r="P276">
        <v>4</v>
      </c>
      <c r="Q276" t="str" cm="1">
        <f t="array" ref="Q2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6" t="str">
        <f>IF(OR(Table_2[[#This Row],[coffee_name]]="Americano",Table_2[[#This Row],[coffee_name]]="Espresso"),"No Milk","Milk-based")</f>
        <v>Milk-based</v>
      </c>
      <c r="S276" s="27" t="str">
        <f>IF(OR(Table_2[[#This Row],[Weekdaysort]]=6,Table_2[[#This Row],[Weekdaysort]]=7),"Weekend","Weekday")</f>
        <v>Weekday</v>
      </c>
    </row>
    <row r="277" spans="1:19" x14ac:dyDescent="0.45">
      <c r="A277" s="11">
        <v>45395</v>
      </c>
      <c r="B277" s="13">
        <f>YEAR(Table_2[[#This Row],[date]])</f>
        <v>2024</v>
      </c>
      <c r="C277" s="12">
        <v>0.52036832175925929</v>
      </c>
      <c r="D277" s="12">
        <v>0.5</v>
      </c>
      <c r="E277" s="12">
        <v>0.54166666666666663</v>
      </c>
      <c r="F277" t="s">
        <v>1361</v>
      </c>
      <c r="G277">
        <v>12</v>
      </c>
      <c r="H277" t="s">
        <v>4</v>
      </c>
      <c r="I277" t="s">
        <v>25</v>
      </c>
      <c r="J277">
        <v>38.700000000000003</v>
      </c>
      <c r="K277" t="s">
        <v>13</v>
      </c>
      <c r="L277" t="s">
        <v>1340</v>
      </c>
      <c r="M277" s="11" t="s">
        <v>1342</v>
      </c>
      <c r="N277" t="s">
        <v>1348</v>
      </c>
      <c r="O277">
        <v>6</v>
      </c>
      <c r="P277">
        <v>4</v>
      </c>
      <c r="Q277" t="str" cm="1">
        <f t="array" ref="Q2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7" t="str">
        <f>IF(OR(Table_2[[#This Row],[coffee_name]]="Americano",Table_2[[#This Row],[coffee_name]]="Espresso"),"No Milk","Milk-based")</f>
        <v>Milk-based</v>
      </c>
      <c r="S277" s="27" t="str">
        <f>IF(OR(Table_2[[#This Row],[Weekdaysort]]=6,Table_2[[#This Row],[Weekdaysort]]=7),"Weekend","Weekday")</f>
        <v>Weekend</v>
      </c>
    </row>
    <row r="278" spans="1:19" x14ac:dyDescent="0.45">
      <c r="A278" s="11">
        <v>45395</v>
      </c>
      <c r="B278" s="13">
        <f>YEAR(Table_2[[#This Row],[date]])</f>
        <v>2024</v>
      </c>
      <c r="C278" s="12">
        <v>0.52988876157407405</v>
      </c>
      <c r="D278" s="12">
        <v>0.5</v>
      </c>
      <c r="E278" s="12">
        <v>0.54166666666666663</v>
      </c>
      <c r="F278" t="s">
        <v>1361</v>
      </c>
      <c r="G278">
        <v>12</v>
      </c>
      <c r="H278" t="s">
        <v>4</v>
      </c>
      <c r="I278" t="s">
        <v>29</v>
      </c>
      <c r="J278">
        <v>28.9</v>
      </c>
      <c r="K278" t="s">
        <v>17</v>
      </c>
      <c r="L278" t="s">
        <v>1340</v>
      </c>
      <c r="M278" s="11" t="s">
        <v>1342</v>
      </c>
      <c r="N278" t="s">
        <v>1348</v>
      </c>
      <c r="O278">
        <v>6</v>
      </c>
      <c r="P278">
        <v>4</v>
      </c>
      <c r="Q278" t="str" cm="1">
        <f t="array" ref="Q2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8" t="str">
        <f>IF(OR(Table_2[[#This Row],[coffee_name]]="Americano",Table_2[[#This Row],[coffee_name]]="Espresso"),"No Milk","Milk-based")</f>
        <v>No Milk</v>
      </c>
      <c r="S278" s="27" t="str">
        <f>IF(OR(Table_2[[#This Row],[Weekdaysort]]=6,Table_2[[#This Row],[Weekdaysort]]=7),"Weekend","Weekday")</f>
        <v>Weekend</v>
      </c>
    </row>
    <row r="279" spans="1:19" x14ac:dyDescent="0.45">
      <c r="A279" s="11">
        <v>45395</v>
      </c>
      <c r="B279" s="13">
        <f>YEAR(Table_2[[#This Row],[date]])</f>
        <v>2024</v>
      </c>
      <c r="C279" s="12">
        <v>0.62977189814814816</v>
      </c>
      <c r="D279" s="12">
        <v>0.625</v>
      </c>
      <c r="E279" s="12">
        <v>0.66666666666666663</v>
      </c>
      <c r="F279" t="s">
        <v>1363</v>
      </c>
      <c r="G279">
        <v>15</v>
      </c>
      <c r="H279" t="s">
        <v>27</v>
      </c>
      <c r="J279">
        <v>40</v>
      </c>
      <c r="K279" t="s">
        <v>15</v>
      </c>
      <c r="L279" t="s">
        <v>1340</v>
      </c>
      <c r="M279" s="11" t="s">
        <v>1342</v>
      </c>
      <c r="N279" t="s">
        <v>1348</v>
      </c>
      <c r="O279">
        <v>6</v>
      </c>
      <c r="P279">
        <v>4</v>
      </c>
      <c r="Q279" t="str" cm="1">
        <f t="array" ref="Q2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79" t="str">
        <f>IF(OR(Table_2[[#This Row],[coffee_name]]="Americano",Table_2[[#This Row],[coffee_name]]="Espresso"),"No Milk","Milk-based")</f>
        <v>Milk-based</v>
      </c>
      <c r="S279" s="27" t="str">
        <f>IF(OR(Table_2[[#This Row],[Weekdaysort]]=6,Table_2[[#This Row],[Weekdaysort]]=7),"Weekend","Weekday")</f>
        <v>Weekend</v>
      </c>
    </row>
    <row r="280" spans="1:19" x14ac:dyDescent="0.45">
      <c r="A280" s="11">
        <v>45395</v>
      </c>
      <c r="B280" s="13">
        <f>YEAR(Table_2[[#This Row],[date]])</f>
        <v>2024</v>
      </c>
      <c r="C280" s="12">
        <v>0.63050886574074072</v>
      </c>
      <c r="D280" s="12">
        <v>0.625</v>
      </c>
      <c r="E280" s="12">
        <v>0.66666666666666663</v>
      </c>
      <c r="F280" t="s">
        <v>1363</v>
      </c>
      <c r="G280">
        <v>15</v>
      </c>
      <c r="H280" t="s">
        <v>27</v>
      </c>
      <c r="J280">
        <v>40</v>
      </c>
      <c r="K280" t="s">
        <v>15</v>
      </c>
      <c r="L280" t="s">
        <v>1340</v>
      </c>
      <c r="M280" s="11" t="s">
        <v>1342</v>
      </c>
      <c r="N280" t="s">
        <v>1348</v>
      </c>
      <c r="O280">
        <v>6</v>
      </c>
      <c r="P280">
        <v>4</v>
      </c>
      <c r="Q280" t="str" cm="1">
        <f t="array" ref="Q2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0" t="str">
        <f>IF(OR(Table_2[[#This Row],[coffee_name]]="Americano",Table_2[[#This Row],[coffee_name]]="Espresso"),"No Milk","Milk-based")</f>
        <v>Milk-based</v>
      </c>
      <c r="S280" s="27" t="str">
        <f>IF(OR(Table_2[[#This Row],[Weekdaysort]]=6,Table_2[[#This Row],[Weekdaysort]]=7),"Weekend","Weekday")</f>
        <v>Weekend</v>
      </c>
    </row>
    <row r="281" spans="1:19" x14ac:dyDescent="0.45">
      <c r="A281" s="11">
        <v>45395</v>
      </c>
      <c r="B281" s="13">
        <f>YEAR(Table_2[[#This Row],[date]])</f>
        <v>2024</v>
      </c>
      <c r="C281" s="12">
        <v>0.67921224537037039</v>
      </c>
      <c r="D281" s="12">
        <v>0.66666666666666663</v>
      </c>
      <c r="E281" s="12">
        <v>0.70833333333333337</v>
      </c>
      <c r="F281" t="s">
        <v>1364</v>
      </c>
      <c r="G281">
        <v>16</v>
      </c>
      <c r="H281" t="s">
        <v>4</v>
      </c>
      <c r="I281" t="s">
        <v>131</v>
      </c>
      <c r="J281">
        <v>38.700000000000003</v>
      </c>
      <c r="K281" t="s">
        <v>49</v>
      </c>
      <c r="L281" t="s">
        <v>1340</v>
      </c>
      <c r="M281" s="11" t="s">
        <v>1342</v>
      </c>
      <c r="N281" t="s">
        <v>1348</v>
      </c>
      <c r="O281">
        <v>6</v>
      </c>
      <c r="P281">
        <v>4</v>
      </c>
      <c r="Q281" t="str" cm="1">
        <f t="array" ref="Q2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1" t="str">
        <f>IF(OR(Table_2[[#This Row],[coffee_name]]="Americano",Table_2[[#This Row],[coffee_name]]="Espresso"),"No Milk","Milk-based")</f>
        <v>Milk-based</v>
      </c>
      <c r="S281" s="27" t="str">
        <f>IF(OR(Table_2[[#This Row],[Weekdaysort]]=6,Table_2[[#This Row],[Weekdaysort]]=7),"Weekend","Weekday")</f>
        <v>Weekend</v>
      </c>
    </row>
    <row r="282" spans="1:19" x14ac:dyDescent="0.45">
      <c r="A282" s="11">
        <v>45395</v>
      </c>
      <c r="B282" s="13">
        <f>YEAR(Table_2[[#This Row],[date]])</f>
        <v>2024</v>
      </c>
      <c r="C282" s="12">
        <v>0.68032174768518516</v>
      </c>
      <c r="D282" s="12">
        <v>0.66666666666666663</v>
      </c>
      <c r="E282" s="12">
        <v>0.70833333333333337</v>
      </c>
      <c r="F282" t="s">
        <v>1364</v>
      </c>
      <c r="G282">
        <v>16</v>
      </c>
      <c r="H282" t="s">
        <v>4</v>
      </c>
      <c r="I282" t="s">
        <v>131</v>
      </c>
      <c r="J282">
        <v>38.700000000000003</v>
      </c>
      <c r="K282" t="s">
        <v>13</v>
      </c>
      <c r="L282" t="s">
        <v>1340</v>
      </c>
      <c r="M282" s="11" t="s">
        <v>1342</v>
      </c>
      <c r="N282" t="s">
        <v>1348</v>
      </c>
      <c r="O282">
        <v>6</v>
      </c>
      <c r="P282">
        <v>4</v>
      </c>
      <c r="Q282" t="str" cm="1">
        <f t="array" ref="Q2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2" t="str">
        <f>IF(OR(Table_2[[#This Row],[coffee_name]]="Americano",Table_2[[#This Row],[coffee_name]]="Espresso"),"No Milk","Milk-based")</f>
        <v>Milk-based</v>
      </c>
      <c r="S282" s="27" t="str">
        <f>IF(OR(Table_2[[#This Row],[Weekdaysort]]=6,Table_2[[#This Row],[Weekdaysort]]=7),"Weekend","Weekday")</f>
        <v>Weekend</v>
      </c>
    </row>
    <row r="283" spans="1:19" x14ac:dyDescent="0.45">
      <c r="A283" s="11">
        <v>45395</v>
      </c>
      <c r="B283" s="13">
        <f>YEAR(Table_2[[#This Row],[date]])</f>
        <v>2024</v>
      </c>
      <c r="C283" s="12">
        <v>0.74405122685185188</v>
      </c>
      <c r="D283" s="12">
        <v>0.70833333333333337</v>
      </c>
      <c r="E283" s="12">
        <v>0.75</v>
      </c>
      <c r="F283" t="s">
        <v>1369</v>
      </c>
      <c r="G283">
        <v>17</v>
      </c>
      <c r="H283" t="s">
        <v>4</v>
      </c>
      <c r="I283" t="s">
        <v>132</v>
      </c>
      <c r="J283">
        <v>38.700000000000003</v>
      </c>
      <c r="K283" t="s">
        <v>49</v>
      </c>
      <c r="L283" t="s">
        <v>1341</v>
      </c>
      <c r="M283" s="11" t="s">
        <v>1342</v>
      </c>
      <c r="N283" t="s">
        <v>1348</v>
      </c>
      <c r="O283">
        <v>6</v>
      </c>
      <c r="P283">
        <v>4</v>
      </c>
      <c r="Q283" t="str" cm="1">
        <f t="array" ref="Q2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3" t="str">
        <f>IF(OR(Table_2[[#This Row],[coffee_name]]="Americano",Table_2[[#This Row],[coffee_name]]="Espresso"),"No Milk","Milk-based")</f>
        <v>Milk-based</v>
      </c>
      <c r="S283" s="27" t="str">
        <f>IF(OR(Table_2[[#This Row],[Weekdaysort]]=6,Table_2[[#This Row],[Weekdaysort]]=7),"Weekend","Weekday")</f>
        <v>Weekend</v>
      </c>
    </row>
    <row r="284" spans="1:19" x14ac:dyDescent="0.45">
      <c r="A284" s="11">
        <v>45395</v>
      </c>
      <c r="B284" s="13">
        <f>YEAR(Table_2[[#This Row],[date]])</f>
        <v>2024</v>
      </c>
      <c r="C284" s="12">
        <v>0.7453615393518519</v>
      </c>
      <c r="D284" s="12">
        <v>0.70833333333333337</v>
      </c>
      <c r="E284" s="12">
        <v>0.75</v>
      </c>
      <c r="F284" t="s">
        <v>1369</v>
      </c>
      <c r="G284">
        <v>17</v>
      </c>
      <c r="H284" t="s">
        <v>4</v>
      </c>
      <c r="I284" t="s">
        <v>29</v>
      </c>
      <c r="J284">
        <v>38.700000000000003</v>
      </c>
      <c r="K284" t="s">
        <v>49</v>
      </c>
      <c r="L284" t="s">
        <v>1341</v>
      </c>
      <c r="M284" s="11" t="s">
        <v>1342</v>
      </c>
      <c r="N284" t="s">
        <v>1348</v>
      </c>
      <c r="O284">
        <v>6</v>
      </c>
      <c r="P284">
        <v>4</v>
      </c>
      <c r="Q284" t="str" cm="1">
        <f t="array" ref="Q2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4" t="str">
        <f>IF(OR(Table_2[[#This Row],[coffee_name]]="Americano",Table_2[[#This Row],[coffee_name]]="Espresso"),"No Milk","Milk-based")</f>
        <v>Milk-based</v>
      </c>
      <c r="S284" s="27" t="str">
        <f>IF(OR(Table_2[[#This Row],[Weekdaysort]]=6,Table_2[[#This Row],[Weekdaysort]]=7),"Weekend","Weekday")</f>
        <v>Weekend</v>
      </c>
    </row>
    <row r="285" spans="1:19" x14ac:dyDescent="0.45">
      <c r="A285" s="11">
        <v>45396</v>
      </c>
      <c r="B285" s="13">
        <f>YEAR(Table_2[[#This Row],[date]])</f>
        <v>2024</v>
      </c>
      <c r="C285" s="12">
        <v>0.45517831018518518</v>
      </c>
      <c r="D285" s="12">
        <v>0.41666666666666669</v>
      </c>
      <c r="E285" s="12">
        <v>0.45833333333333331</v>
      </c>
      <c r="F285" t="s">
        <v>1360</v>
      </c>
      <c r="G285">
        <v>10</v>
      </c>
      <c r="H285" t="s">
        <v>27</v>
      </c>
      <c r="J285">
        <v>40</v>
      </c>
      <c r="K285" t="s">
        <v>13</v>
      </c>
      <c r="L285" t="s">
        <v>1337</v>
      </c>
      <c r="M285" s="11" t="s">
        <v>1343</v>
      </c>
      <c r="N285" t="s">
        <v>1348</v>
      </c>
      <c r="O285">
        <v>7</v>
      </c>
      <c r="P285">
        <v>4</v>
      </c>
      <c r="Q285" t="str" cm="1">
        <f t="array" ref="Q2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5" t="str">
        <f>IF(OR(Table_2[[#This Row],[coffee_name]]="Americano",Table_2[[#This Row],[coffee_name]]="Espresso"),"No Milk","Milk-based")</f>
        <v>Milk-based</v>
      </c>
      <c r="S285" s="27" t="str">
        <f>IF(OR(Table_2[[#This Row],[Weekdaysort]]=6,Table_2[[#This Row],[Weekdaysort]]=7),"Weekend","Weekday")</f>
        <v>Weekend</v>
      </c>
    </row>
    <row r="286" spans="1:19" x14ac:dyDescent="0.45">
      <c r="A286" s="11">
        <v>45396</v>
      </c>
      <c r="B286" s="13">
        <f>YEAR(Table_2[[#This Row],[date]])</f>
        <v>2024</v>
      </c>
      <c r="C286" s="12">
        <v>0.51711837962962959</v>
      </c>
      <c r="D286" s="12">
        <v>0.5</v>
      </c>
      <c r="E286" s="12">
        <v>0.54166666666666663</v>
      </c>
      <c r="F286" t="s">
        <v>1361</v>
      </c>
      <c r="G286">
        <v>12</v>
      </c>
      <c r="H286" t="s">
        <v>4</v>
      </c>
      <c r="I286" t="s">
        <v>133</v>
      </c>
      <c r="J286">
        <v>38.700000000000003</v>
      </c>
      <c r="K286" t="s">
        <v>49</v>
      </c>
      <c r="L286" t="s">
        <v>1340</v>
      </c>
      <c r="M286" s="11" t="s">
        <v>1343</v>
      </c>
      <c r="N286" t="s">
        <v>1348</v>
      </c>
      <c r="O286">
        <v>7</v>
      </c>
      <c r="P286">
        <v>4</v>
      </c>
      <c r="Q286" t="str" cm="1">
        <f t="array" ref="Q2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6" t="str">
        <f>IF(OR(Table_2[[#This Row],[coffee_name]]="Americano",Table_2[[#This Row],[coffee_name]]="Espresso"),"No Milk","Milk-based")</f>
        <v>Milk-based</v>
      </c>
      <c r="S286" s="27" t="str">
        <f>IF(OR(Table_2[[#This Row],[Weekdaysort]]=6,Table_2[[#This Row],[Weekdaysort]]=7),"Weekend","Weekday")</f>
        <v>Weekend</v>
      </c>
    </row>
    <row r="287" spans="1:19" x14ac:dyDescent="0.45">
      <c r="A287" s="11">
        <v>45396</v>
      </c>
      <c r="B287" s="13">
        <f>YEAR(Table_2[[#This Row],[date]])</f>
        <v>2024</v>
      </c>
      <c r="C287" s="12">
        <v>0.51885359953703702</v>
      </c>
      <c r="D287" s="12">
        <v>0.5</v>
      </c>
      <c r="E287" s="12">
        <v>0.54166666666666663</v>
      </c>
      <c r="F287" t="s">
        <v>1361</v>
      </c>
      <c r="G287">
        <v>12</v>
      </c>
      <c r="H287" t="s">
        <v>27</v>
      </c>
      <c r="J287">
        <v>30</v>
      </c>
      <c r="K287" t="s">
        <v>34</v>
      </c>
      <c r="L287" t="s">
        <v>1340</v>
      </c>
      <c r="M287" s="11" t="s">
        <v>1343</v>
      </c>
      <c r="N287" t="s">
        <v>1348</v>
      </c>
      <c r="O287">
        <v>7</v>
      </c>
      <c r="P287">
        <v>4</v>
      </c>
      <c r="Q287" t="str" cm="1">
        <f t="array" ref="Q2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7" t="str">
        <f>IF(OR(Table_2[[#This Row],[coffee_name]]="Americano",Table_2[[#This Row],[coffee_name]]="Espresso"),"No Milk","Milk-based")</f>
        <v>Milk-based</v>
      </c>
      <c r="S287" s="27" t="str">
        <f>IF(OR(Table_2[[#This Row],[Weekdaysort]]=6,Table_2[[#This Row],[Weekdaysort]]=7),"Weekend","Weekday")</f>
        <v>Weekend</v>
      </c>
    </row>
    <row r="288" spans="1:19" x14ac:dyDescent="0.45">
      <c r="A288" s="11">
        <v>45396</v>
      </c>
      <c r="B288" s="13">
        <f>YEAR(Table_2[[#This Row],[date]])</f>
        <v>2024</v>
      </c>
      <c r="C288" s="12">
        <v>0.52021848379629632</v>
      </c>
      <c r="D288" s="12">
        <v>0.5</v>
      </c>
      <c r="E288" s="12">
        <v>0.54166666666666663</v>
      </c>
      <c r="F288" t="s">
        <v>1361</v>
      </c>
      <c r="G288">
        <v>12</v>
      </c>
      <c r="H288" t="s">
        <v>27</v>
      </c>
      <c r="J288">
        <v>30</v>
      </c>
      <c r="K288" t="s">
        <v>34</v>
      </c>
      <c r="L288" t="s">
        <v>1340</v>
      </c>
      <c r="M288" s="11" t="s">
        <v>1343</v>
      </c>
      <c r="N288" t="s">
        <v>1348</v>
      </c>
      <c r="O288">
        <v>7</v>
      </c>
      <c r="P288">
        <v>4</v>
      </c>
      <c r="Q288" t="str" cm="1">
        <f t="array" ref="Q2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8" t="str">
        <f>IF(OR(Table_2[[#This Row],[coffee_name]]="Americano",Table_2[[#This Row],[coffee_name]]="Espresso"),"No Milk","Milk-based")</f>
        <v>Milk-based</v>
      </c>
      <c r="S288" s="27" t="str">
        <f>IF(OR(Table_2[[#This Row],[Weekdaysort]]=6,Table_2[[#This Row],[Weekdaysort]]=7),"Weekend","Weekday")</f>
        <v>Weekend</v>
      </c>
    </row>
    <row r="289" spans="1:19" x14ac:dyDescent="0.45">
      <c r="A289" s="11">
        <v>45396</v>
      </c>
      <c r="B289" s="13">
        <f>YEAR(Table_2[[#This Row],[date]])</f>
        <v>2024</v>
      </c>
      <c r="C289" s="12">
        <v>0.52194486111111116</v>
      </c>
      <c r="D289" s="12">
        <v>0.5</v>
      </c>
      <c r="E289" s="12">
        <v>0.54166666666666663</v>
      </c>
      <c r="F289" t="s">
        <v>1361</v>
      </c>
      <c r="G289">
        <v>12</v>
      </c>
      <c r="H289" t="s">
        <v>27</v>
      </c>
      <c r="J289">
        <v>35</v>
      </c>
      <c r="K289" t="s">
        <v>20</v>
      </c>
      <c r="L289" t="s">
        <v>1340</v>
      </c>
      <c r="M289" s="11" t="s">
        <v>1343</v>
      </c>
      <c r="N289" t="s">
        <v>1348</v>
      </c>
      <c r="O289">
        <v>7</v>
      </c>
      <c r="P289">
        <v>4</v>
      </c>
      <c r="Q289" t="str" cm="1">
        <f t="array" ref="Q2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89" t="str">
        <f>IF(OR(Table_2[[#This Row],[coffee_name]]="Americano",Table_2[[#This Row],[coffee_name]]="Espresso"),"No Milk","Milk-based")</f>
        <v>Milk-based</v>
      </c>
      <c r="S289" s="27" t="str">
        <f>IF(OR(Table_2[[#This Row],[Weekdaysort]]=6,Table_2[[#This Row],[Weekdaysort]]=7),"Weekend","Weekday")</f>
        <v>Weekend</v>
      </c>
    </row>
    <row r="290" spans="1:19" x14ac:dyDescent="0.45">
      <c r="A290" s="11">
        <v>45396</v>
      </c>
      <c r="B290" s="13">
        <f>YEAR(Table_2[[#This Row],[date]])</f>
        <v>2024</v>
      </c>
      <c r="C290" s="12">
        <v>0.55682648148148151</v>
      </c>
      <c r="D290" s="12">
        <v>0.54166666666666663</v>
      </c>
      <c r="E290" s="12">
        <v>0.58333333333333337</v>
      </c>
      <c r="F290" t="s">
        <v>1362</v>
      </c>
      <c r="G290">
        <v>13</v>
      </c>
      <c r="H290" t="s">
        <v>4</v>
      </c>
      <c r="I290" t="s">
        <v>134</v>
      </c>
      <c r="J290">
        <v>28.9</v>
      </c>
      <c r="K290" t="s">
        <v>34</v>
      </c>
      <c r="L290" t="s">
        <v>1340</v>
      </c>
      <c r="M290" s="11" t="s">
        <v>1343</v>
      </c>
      <c r="N290" t="s">
        <v>1348</v>
      </c>
      <c r="O290">
        <v>7</v>
      </c>
      <c r="P290">
        <v>4</v>
      </c>
      <c r="Q290" t="str" cm="1">
        <f t="array" ref="Q2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0" t="str">
        <f>IF(OR(Table_2[[#This Row],[coffee_name]]="Americano",Table_2[[#This Row],[coffee_name]]="Espresso"),"No Milk","Milk-based")</f>
        <v>Milk-based</v>
      </c>
      <c r="S290" s="27" t="str">
        <f>IF(OR(Table_2[[#This Row],[Weekdaysort]]=6,Table_2[[#This Row],[Weekdaysort]]=7),"Weekend","Weekday")</f>
        <v>Weekend</v>
      </c>
    </row>
    <row r="291" spans="1:19" x14ac:dyDescent="0.45">
      <c r="A291" s="11">
        <v>45396</v>
      </c>
      <c r="B291" s="13">
        <f>YEAR(Table_2[[#This Row],[date]])</f>
        <v>2024</v>
      </c>
      <c r="C291" s="12">
        <v>0.59967165509259257</v>
      </c>
      <c r="D291" s="12">
        <v>0.58333333333333337</v>
      </c>
      <c r="E291" s="12">
        <v>0.625</v>
      </c>
      <c r="F291" t="s">
        <v>1368</v>
      </c>
      <c r="G291">
        <v>14</v>
      </c>
      <c r="H291" t="s">
        <v>4</v>
      </c>
      <c r="I291" t="s">
        <v>29</v>
      </c>
      <c r="J291">
        <v>28.9</v>
      </c>
      <c r="K291" t="s">
        <v>17</v>
      </c>
      <c r="L291" t="s">
        <v>1340</v>
      </c>
      <c r="M291" s="11" t="s">
        <v>1343</v>
      </c>
      <c r="N291" t="s">
        <v>1348</v>
      </c>
      <c r="O291">
        <v>7</v>
      </c>
      <c r="P291">
        <v>4</v>
      </c>
      <c r="Q291" t="str" cm="1">
        <f t="array" ref="Q2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1" t="str">
        <f>IF(OR(Table_2[[#This Row],[coffee_name]]="Americano",Table_2[[#This Row],[coffee_name]]="Espresso"),"No Milk","Milk-based")</f>
        <v>No Milk</v>
      </c>
      <c r="S291" s="27" t="str">
        <f>IF(OR(Table_2[[#This Row],[Weekdaysort]]=6,Table_2[[#This Row],[Weekdaysort]]=7),"Weekend","Weekday")</f>
        <v>Weekend</v>
      </c>
    </row>
    <row r="292" spans="1:19" x14ac:dyDescent="0.45">
      <c r="A292" s="11">
        <v>45396</v>
      </c>
      <c r="B292" s="13">
        <f>YEAR(Table_2[[#This Row],[date]])</f>
        <v>2024</v>
      </c>
      <c r="C292" s="12">
        <v>0.60031168981481486</v>
      </c>
      <c r="D292" s="12">
        <v>0.58333333333333337</v>
      </c>
      <c r="E292" s="12">
        <v>0.625</v>
      </c>
      <c r="F292" t="s">
        <v>1368</v>
      </c>
      <c r="G292">
        <v>14</v>
      </c>
      <c r="H292" t="s">
        <v>4</v>
      </c>
      <c r="I292" t="s">
        <v>29</v>
      </c>
      <c r="J292">
        <v>28.9</v>
      </c>
      <c r="K292" t="s">
        <v>17</v>
      </c>
      <c r="L292" t="s">
        <v>1340</v>
      </c>
      <c r="M292" s="11" t="s">
        <v>1343</v>
      </c>
      <c r="N292" t="s">
        <v>1348</v>
      </c>
      <c r="O292">
        <v>7</v>
      </c>
      <c r="P292">
        <v>4</v>
      </c>
      <c r="Q292" t="str" cm="1">
        <f t="array" ref="Q2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2" t="str">
        <f>IF(OR(Table_2[[#This Row],[coffee_name]]="Americano",Table_2[[#This Row],[coffee_name]]="Espresso"),"No Milk","Milk-based")</f>
        <v>No Milk</v>
      </c>
      <c r="S292" s="27" t="str">
        <f>IF(OR(Table_2[[#This Row],[Weekdaysort]]=6,Table_2[[#This Row],[Weekdaysort]]=7),"Weekend","Weekday")</f>
        <v>Weekend</v>
      </c>
    </row>
    <row r="293" spans="1:19" x14ac:dyDescent="0.45">
      <c r="A293" s="11">
        <v>45396</v>
      </c>
      <c r="B293" s="13">
        <f>YEAR(Table_2[[#This Row],[date]])</f>
        <v>2024</v>
      </c>
      <c r="C293" s="12">
        <v>0.60090418981481486</v>
      </c>
      <c r="D293" s="12">
        <v>0.58333333333333337</v>
      </c>
      <c r="E293" s="12">
        <v>0.625</v>
      </c>
      <c r="F293" t="s">
        <v>1368</v>
      </c>
      <c r="G293">
        <v>14</v>
      </c>
      <c r="H293" t="s">
        <v>4</v>
      </c>
      <c r="I293" t="s">
        <v>29</v>
      </c>
      <c r="J293">
        <v>28.9</v>
      </c>
      <c r="K293" t="s">
        <v>17</v>
      </c>
      <c r="L293" t="s">
        <v>1340</v>
      </c>
      <c r="M293" s="11" t="s">
        <v>1343</v>
      </c>
      <c r="N293" t="s">
        <v>1348</v>
      </c>
      <c r="O293">
        <v>7</v>
      </c>
      <c r="P293">
        <v>4</v>
      </c>
      <c r="Q293" t="str" cm="1">
        <f t="array" ref="Q2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3" t="str">
        <f>IF(OR(Table_2[[#This Row],[coffee_name]]="Americano",Table_2[[#This Row],[coffee_name]]="Espresso"),"No Milk","Milk-based")</f>
        <v>No Milk</v>
      </c>
      <c r="S293" s="27" t="str">
        <f>IF(OR(Table_2[[#This Row],[Weekdaysort]]=6,Table_2[[#This Row],[Weekdaysort]]=7),"Weekend","Weekday")</f>
        <v>Weekend</v>
      </c>
    </row>
    <row r="294" spans="1:19" x14ac:dyDescent="0.45">
      <c r="A294" s="11">
        <v>45396</v>
      </c>
      <c r="B294" s="13">
        <f>YEAR(Table_2[[#This Row],[date]])</f>
        <v>2024</v>
      </c>
      <c r="C294" s="12">
        <v>0.65726542824074075</v>
      </c>
      <c r="D294" s="12">
        <v>0.625</v>
      </c>
      <c r="E294" s="12">
        <v>0.66666666666666663</v>
      </c>
      <c r="F294" t="s">
        <v>1363</v>
      </c>
      <c r="G294">
        <v>15</v>
      </c>
      <c r="H294" t="s">
        <v>4</v>
      </c>
      <c r="I294" t="s">
        <v>35</v>
      </c>
      <c r="J294">
        <v>38.700000000000003</v>
      </c>
      <c r="K294" t="s">
        <v>49</v>
      </c>
      <c r="L294" t="s">
        <v>1340</v>
      </c>
      <c r="M294" s="11" t="s">
        <v>1343</v>
      </c>
      <c r="N294" t="s">
        <v>1348</v>
      </c>
      <c r="O294">
        <v>7</v>
      </c>
      <c r="P294">
        <v>4</v>
      </c>
      <c r="Q294" t="str" cm="1">
        <f t="array" ref="Q2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4" t="str">
        <f>IF(OR(Table_2[[#This Row],[coffee_name]]="Americano",Table_2[[#This Row],[coffee_name]]="Espresso"),"No Milk","Milk-based")</f>
        <v>Milk-based</v>
      </c>
      <c r="S294" s="27" t="str">
        <f>IF(OR(Table_2[[#This Row],[Weekdaysort]]=6,Table_2[[#This Row],[Weekdaysort]]=7),"Weekend","Weekday")</f>
        <v>Weekend</v>
      </c>
    </row>
    <row r="295" spans="1:19" x14ac:dyDescent="0.45">
      <c r="A295" s="11">
        <v>45396</v>
      </c>
      <c r="B295" s="13">
        <f>YEAR(Table_2[[#This Row],[date]])</f>
        <v>2024</v>
      </c>
      <c r="C295" s="12">
        <v>0.70827341435185187</v>
      </c>
      <c r="D295" s="12">
        <v>0.66666666666666663</v>
      </c>
      <c r="E295" s="12">
        <v>0.70833333333333337</v>
      </c>
      <c r="F295" t="s">
        <v>1364</v>
      </c>
      <c r="G295">
        <v>16</v>
      </c>
      <c r="H295" t="s">
        <v>4</v>
      </c>
      <c r="I295" t="s">
        <v>29</v>
      </c>
      <c r="J295">
        <v>28.9</v>
      </c>
      <c r="K295" t="s">
        <v>34</v>
      </c>
      <c r="L295" t="s">
        <v>1340</v>
      </c>
      <c r="M295" s="11" t="s">
        <v>1343</v>
      </c>
      <c r="N295" t="s">
        <v>1348</v>
      </c>
      <c r="O295">
        <v>7</v>
      </c>
      <c r="P295">
        <v>4</v>
      </c>
      <c r="Q295" t="str" cm="1">
        <f t="array" ref="Q2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5" t="str">
        <f>IF(OR(Table_2[[#This Row],[coffee_name]]="Americano",Table_2[[#This Row],[coffee_name]]="Espresso"),"No Milk","Milk-based")</f>
        <v>Milk-based</v>
      </c>
      <c r="S295" s="27" t="str">
        <f>IF(OR(Table_2[[#This Row],[Weekdaysort]]=6,Table_2[[#This Row],[Weekdaysort]]=7),"Weekend","Weekday")</f>
        <v>Weekend</v>
      </c>
    </row>
    <row r="296" spans="1:19" x14ac:dyDescent="0.45">
      <c r="A296" s="11">
        <v>45396</v>
      </c>
      <c r="B296" s="13">
        <f>YEAR(Table_2[[#This Row],[date]])</f>
        <v>2024</v>
      </c>
      <c r="C296" s="12">
        <v>0.70885864583333336</v>
      </c>
      <c r="D296" s="12">
        <v>0.70833333333333337</v>
      </c>
      <c r="E296" s="12">
        <v>0.75</v>
      </c>
      <c r="F296" t="s">
        <v>1369</v>
      </c>
      <c r="G296">
        <v>17</v>
      </c>
      <c r="H296" t="s">
        <v>4</v>
      </c>
      <c r="I296" t="s">
        <v>37</v>
      </c>
      <c r="J296">
        <v>38.700000000000003</v>
      </c>
      <c r="K296" t="s">
        <v>13</v>
      </c>
      <c r="L296" t="s">
        <v>1341</v>
      </c>
      <c r="M296" s="11" t="s">
        <v>1343</v>
      </c>
      <c r="N296" t="s">
        <v>1348</v>
      </c>
      <c r="O296">
        <v>7</v>
      </c>
      <c r="P296">
        <v>4</v>
      </c>
      <c r="Q296" t="str" cm="1">
        <f t="array" ref="Q2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6" t="str">
        <f>IF(OR(Table_2[[#This Row],[coffee_name]]="Americano",Table_2[[#This Row],[coffee_name]]="Espresso"),"No Milk","Milk-based")</f>
        <v>Milk-based</v>
      </c>
      <c r="S296" s="27" t="str">
        <f>IF(OR(Table_2[[#This Row],[Weekdaysort]]=6,Table_2[[#This Row],[Weekdaysort]]=7),"Weekend","Weekday")</f>
        <v>Weekend</v>
      </c>
    </row>
    <row r="297" spans="1:19" x14ac:dyDescent="0.45">
      <c r="A297" s="11">
        <v>45396</v>
      </c>
      <c r="B297" s="13">
        <f>YEAR(Table_2[[#This Row],[date]])</f>
        <v>2024</v>
      </c>
      <c r="C297" s="12">
        <v>0.77661630787037039</v>
      </c>
      <c r="D297" s="12">
        <v>0.75</v>
      </c>
      <c r="E297" s="12">
        <v>0.79166666666666663</v>
      </c>
      <c r="F297" t="s">
        <v>1365</v>
      </c>
      <c r="G297">
        <v>18</v>
      </c>
      <c r="H297" t="s">
        <v>4</v>
      </c>
      <c r="I297" t="s">
        <v>135</v>
      </c>
      <c r="J297">
        <v>38.700000000000003</v>
      </c>
      <c r="K297" t="s">
        <v>49</v>
      </c>
      <c r="L297" t="s">
        <v>1341</v>
      </c>
      <c r="M297" s="11" t="s">
        <v>1343</v>
      </c>
      <c r="N297" t="s">
        <v>1348</v>
      </c>
      <c r="O297">
        <v>7</v>
      </c>
      <c r="P297">
        <v>4</v>
      </c>
      <c r="Q297" t="str" cm="1">
        <f t="array" ref="Q2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7" t="str">
        <f>IF(OR(Table_2[[#This Row],[coffee_name]]="Americano",Table_2[[#This Row],[coffee_name]]="Espresso"),"No Milk","Milk-based")</f>
        <v>Milk-based</v>
      </c>
      <c r="S297" s="27" t="str">
        <f>IF(OR(Table_2[[#This Row],[Weekdaysort]]=6,Table_2[[#This Row],[Weekdaysort]]=7),"Weekend","Weekday")</f>
        <v>Weekend</v>
      </c>
    </row>
    <row r="298" spans="1:19" x14ac:dyDescent="0.45">
      <c r="A298" s="11">
        <v>45397</v>
      </c>
      <c r="B298" s="13">
        <f>YEAR(Table_2[[#This Row],[date]])</f>
        <v>2024</v>
      </c>
      <c r="C298" s="12">
        <v>0.48986827546296297</v>
      </c>
      <c r="D298" s="12">
        <v>0.45833333333333331</v>
      </c>
      <c r="E298" s="12">
        <v>0.5</v>
      </c>
      <c r="F298" t="s">
        <v>1367</v>
      </c>
      <c r="G298">
        <v>11</v>
      </c>
      <c r="H298" t="s">
        <v>4</v>
      </c>
      <c r="I298" t="s">
        <v>84</v>
      </c>
      <c r="J298">
        <v>28.9</v>
      </c>
      <c r="K298" t="s">
        <v>17</v>
      </c>
      <c r="L298" t="s">
        <v>1337</v>
      </c>
      <c r="M298" s="11" t="s">
        <v>1344</v>
      </c>
      <c r="N298" t="s">
        <v>1348</v>
      </c>
      <c r="O298">
        <v>1</v>
      </c>
      <c r="P298">
        <v>4</v>
      </c>
      <c r="Q298" t="str" cm="1">
        <f t="array" ref="Q2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8" t="str">
        <f>IF(OR(Table_2[[#This Row],[coffee_name]]="Americano",Table_2[[#This Row],[coffee_name]]="Espresso"),"No Milk","Milk-based")</f>
        <v>No Milk</v>
      </c>
      <c r="S298" s="27" t="str">
        <f>IF(OR(Table_2[[#This Row],[Weekdaysort]]=6,Table_2[[#This Row],[Weekdaysort]]=7),"Weekend","Weekday")</f>
        <v>Weekday</v>
      </c>
    </row>
    <row r="299" spans="1:19" x14ac:dyDescent="0.45">
      <c r="A299" s="11">
        <v>45397</v>
      </c>
      <c r="B299" s="13">
        <f>YEAR(Table_2[[#This Row],[date]])</f>
        <v>2024</v>
      </c>
      <c r="C299" s="12">
        <v>0.70956434027777782</v>
      </c>
      <c r="D299" s="12">
        <v>0.70833333333333337</v>
      </c>
      <c r="E299" s="12">
        <v>0.75</v>
      </c>
      <c r="F299" t="s">
        <v>1369</v>
      </c>
      <c r="G299">
        <v>17</v>
      </c>
      <c r="H299" t="s">
        <v>4</v>
      </c>
      <c r="I299" t="s">
        <v>16</v>
      </c>
      <c r="J299">
        <v>28.9</v>
      </c>
      <c r="K299" t="s">
        <v>17</v>
      </c>
      <c r="L299" t="s">
        <v>1341</v>
      </c>
      <c r="M299" s="11" t="s">
        <v>1344</v>
      </c>
      <c r="N299" t="s">
        <v>1348</v>
      </c>
      <c r="O299">
        <v>1</v>
      </c>
      <c r="P299">
        <v>4</v>
      </c>
      <c r="Q299" t="str" cm="1">
        <f t="array" ref="Q2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299" t="str">
        <f>IF(OR(Table_2[[#This Row],[coffee_name]]="Americano",Table_2[[#This Row],[coffee_name]]="Espresso"),"No Milk","Milk-based")</f>
        <v>No Milk</v>
      </c>
      <c r="S299" s="27" t="str">
        <f>IF(OR(Table_2[[#This Row],[Weekdaysort]]=6,Table_2[[#This Row],[Weekdaysort]]=7),"Weekend","Weekday")</f>
        <v>Weekday</v>
      </c>
    </row>
    <row r="300" spans="1:19" x14ac:dyDescent="0.45">
      <c r="A300" s="11">
        <v>45397</v>
      </c>
      <c r="B300" s="13">
        <f>YEAR(Table_2[[#This Row],[date]])</f>
        <v>2024</v>
      </c>
      <c r="C300" s="12">
        <v>0.71029800925925923</v>
      </c>
      <c r="D300" s="12">
        <v>0.70833333333333337</v>
      </c>
      <c r="E300" s="12">
        <v>0.75</v>
      </c>
      <c r="F300" t="s">
        <v>1369</v>
      </c>
      <c r="G300">
        <v>17</v>
      </c>
      <c r="H300" t="s">
        <v>4</v>
      </c>
      <c r="I300" t="s">
        <v>18</v>
      </c>
      <c r="J300">
        <v>33.799999999999997</v>
      </c>
      <c r="K300" t="s">
        <v>20</v>
      </c>
      <c r="L300" t="s">
        <v>1341</v>
      </c>
      <c r="M300" s="11" t="s">
        <v>1344</v>
      </c>
      <c r="N300" t="s">
        <v>1348</v>
      </c>
      <c r="O300">
        <v>1</v>
      </c>
      <c r="P300">
        <v>4</v>
      </c>
      <c r="Q300" t="str" cm="1">
        <f t="array" ref="Q3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0" t="str">
        <f>IF(OR(Table_2[[#This Row],[coffee_name]]="Americano",Table_2[[#This Row],[coffee_name]]="Espresso"),"No Milk","Milk-based")</f>
        <v>Milk-based</v>
      </c>
      <c r="S300" s="27" t="str">
        <f>IF(OR(Table_2[[#This Row],[Weekdaysort]]=6,Table_2[[#This Row],[Weekdaysort]]=7),"Weekend","Weekday")</f>
        <v>Weekday</v>
      </c>
    </row>
    <row r="301" spans="1:19" x14ac:dyDescent="0.45">
      <c r="A301" s="11">
        <v>45397</v>
      </c>
      <c r="B301" s="13">
        <f>YEAR(Table_2[[#This Row],[date]])</f>
        <v>2024</v>
      </c>
      <c r="C301" s="12">
        <v>0.81461847222222217</v>
      </c>
      <c r="D301" s="12">
        <v>0.79166666666666663</v>
      </c>
      <c r="E301" s="12">
        <v>0.83333333333333337</v>
      </c>
      <c r="F301" t="s">
        <v>1366</v>
      </c>
      <c r="G301">
        <v>19</v>
      </c>
      <c r="H301" t="s">
        <v>4</v>
      </c>
      <c r="I301" t="s">
        <v>25</v>
      </c>
      <c r="J301">
        <v>33.799999999999997</v>
      </c>
      <c r="K301" t="s">
        <v>20</v>
      </c>
      <c r="L301" t="s">
        <v>1341</v>
      </c>
      <c r="M301" s="11" t="s">
        <v>1344</v>
      </c>
      <c r="N301" t="s">
        <v>1348</v>
      </c>
      <c r="O301">
        <v>1</v>
      </c>
      <c r="P301">
        <v>4</v>
      </c>
      <c r="Q301" t="str" cm="1">
        <f t="array" ref="Q3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1" t="str">
        <f>IF(OR(Table_2[[#This Row],[coffee_name]]="Americano",Table_2[[#This Row],[coffee_name]]="Espresso"),"No Milk","Milk-based")</f>
        <v>Milk-based</v>
      </c>
      <c r="S301" s="27" t="str">
        <f>IF(OR(Table_2[[#This Row],[Weekdaysort]]=6,Table_2[[#This Row],[Weekdaysort]]=7),"Weekend","Weekday")</f>
        <v>Weekday</v>
      </c>
    </row>
    <row r="302" spans="1:19" x14ac:dyDescent="0.45">
      <c r="A302" s="11">
        <v>45397</v>
      </c>
      <c r="B302" s="13">
        <f>YEAR(Table_2[[#This Row],[date]])</f>
        <v>2024</v>
      </c>
      <c r="C302" s="12">
        <v>0.82081148148148153</v>
      </c>
      <c r="D302" s="12">
        <v>0.79166666666666663</v>
      </c>
      <c r="E302" s="12">
        <v>0.83333333333333337</v>
      </c>
      <c r="F302" t="s">
        <v>1366</v>
      </c>
      <c r="G302">
        <v>19</v>
      </c>
      <c r="H302" t="s">
        <v>27</v>
      </c>
      <c r="J302">
        <v>25</v>
      </c>
      <c r="K302" t="s">
        <v>41</v>
      </c>
      <c r="L302" t="s">
        <v>1341</v>
      </c>
      <c r="M302" s="11" t="s">
        <v>1344</v>
      </c>
      <c r="N302" t="s">
        <v>1348</v>
      </c>
      <c r="O302">
        <v>1</v>
      </c>
      <c r="P302">
        <v>4</v>
      </c>
      <c r="Q302" t="str" cm="1">
        <f t="array" ref="Q3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2" t="str">
        <f>IF(OR(Table_2[[#This Row],[coffee_name]]="Americano",Table_2[[#This Row],[coffee_name]]="Espresso"),"No Milk","Milk-based")</f>
        <v>No Milk</v>
      </c>
      <c r="S302" s="27" t="str">
        <f>IF(OR(Table_2[[#This Row],[Weekdaysort]]=6,Table_2[[#This Row],[Weekdaysort]]=7),"Weekend","Weekday")</f>
        <v>Weekday</v>
      </c>
    </row>
    <row r="303" spans="1:19" x14ac:dyDescent="0.45">
      <c r="A303" s="11">
        <v>45398</v>
      </c>
      <c r="B303" s="13">
        <f>YEAR(Table_2[[#This Row],[date]])</f>
        <v>2024</v>
      </c>
      <c r="C303" s="12">
        <v>0.44710540509259261</v>
      </c>
      <c r="D303" s="12">
        <v>0.41666666666666669</v>
      </c>
      <c r="E303" s="12">
        <v>0.45833333333333331</v>
      </c>
      <c r="F303" t="s">
        <v>1360</v>
      </c>
      <c r="G303">
        <v>10</v>
      </c>
      <c r="H303" t="s">
        <v>27</v>
      </c>
      <c r="J303">
        <v>35</v>
      </c>
      <c r="K303" t="s">
        <v>20</v>
      </c>
      <c r="L303" t="s">
        <v>1337</v>
      </c>
      <c r="M303" s="11" t="s">
        <v>1345</v>
      </c>
      <c r="N303" t="s">
        <v>1348</v>
      </c>
      <c r="O303">
        <v>2</v>
      </c>
      <c r="P303">
        <v>4</v>
      </c>
      <c r="Q303" t="str" cm="1">
        <f t="array" ref="Q3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3" t="str">
        <f>IF(OR(Table_2[[#This Row],[coffee_name]]="Americano",Table_2[[#This Row],[coffee_name]]="Espresso"),"No Milk","Milk-based")</f>
        <v>Milk-based</v>
      </c>
      <c r="S303" s="27" t="str">
        <f>IF(OR(Table_2[[#This Row],[Weekdaysort]]=6,Table_2[[#This Row],[Weekdaysort]]=7),"Weekend","Weekday")</f>
        <v>Weekday</v>
      </c>
    </row>
    <row r="304" spans="1:19" x14ac:dyDescent="0.45">
      <c r="A304" s="11">
        <v>45398</v>
      </c>
      <c r="B304" s="13">
        <f>YEAR(Table_2[[#This Row],[date]])</f>
        <v>2024</v>
      </c>
      <c r="C304" s="12">
        <v>0.44890863425925925</v>
      </c>
      <c r="D304" s="12">
        <v>0.41666666666666669</v>
      </c>
      <c r="E304" s="12">
        <v>0.45833333333333331</v>
      </c>
      <c r="F304" t="s">
        <v>1360</v>
      </c>
      <c r="G304">
        <v>10</v>
      </c>
      <c r="H304" t="s">
        <v>4</v>
      </c>
      <c r="I304" t="s">
        <v>136</v>
      </c>
      <c r="J304">
        <v>33.799999999999997</v>
      </c>
      <c r="K304" t="s">
        <v>20</v>
      </c>
      <c r="L304" t="s">
        <v>1337</v>
      </c>
      <c r="M304" s="11" t="s">
        <v>1345</v>
      </c>
      <c r="N304" t="s">
        <v>1348</v>
      </c>
      <c r="O304">
        <v>2</v>
      </c>
      <c r="P304">
        <v>4</v>
      </c>
      <c r="Q304" t="str" cm="1">
        <f t="array" ref="Q3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4" t="str">
        <f>IF(OR(Table_2[[#This Row],[coffee_name]]="Americano",Table_2[[#This Row],[coffee_name]]="Espresso"),"No Milk","Milk-based")</f>
        <v>Milk-based</v>
      </c>
      <c r="S304" s="27" t="str">
        <f>IF(OR(Table_2[[#This Row],[Weekdaysort]]=6,Table_2[[#This Row],[Weekdaysort]]=7),"Weekend","Weekday")</f>
        <v>Weekday</v>
      </c>
    </row>
    <row r="305" spans="1:19" x14ac:dyDescent="0.45">
      <c r="A305" s="11">
        <v>45398</v>
      </c>
      <c r="B305" s="13">
        <f>YEAR(Table_2[[#This Row],[date]])</f>
        <v>2024</v>
      </c>
      <c r="C305" s="12">
        <v>0.52832957175925921</v>
      </c>
      <c r="D305" s="12">
        <v>0.5</v>
      </c>
      <c r="E305" s="12">
        <v>0.54166666666666663</v>
      </c>
      <c r="F305" t="s">
        <v>1361</v>
      </c>
      <c r="G305">
        <v>12</v>
      </c>
      <c r="H305" t="s">
        <v>4</v>
      </c>
      <c r="I305" t="s">
        <v>137</v>
      </c>
      <c r="J305">
        <v>38.700000000000003</v>
      </c>
      <c r="K305" t="s">
        <v>24</v>
      </c>
      <c r="L305" t="s">
        <v>1340</v>
      </c>
      <c r="M305" s="11" t="s">
        <v>1345</v>
      </c>
      <c r="N305" t="s">
        <v>1348</v>
      </c>
      <c r="O305">
        <v>2</v>
      </c>
      <c r="P305">
        <v>4</v>
      </c>
      <c r="Q305" t="str" cm="1">
        <f t="array" ref="Q3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5" t="str">
        <f>IF(OR(Table_2[[#This Row],[coffee_name]]="Americano",Table_2[[#This Row],[coffee_name]]="Espresso"),"No Milk","Milk-based")</f>
        <v>Milk-based</v>
      </c>
      <c r="S305" s="27" t="str">
        <f>IF(OR(Table_2[[#This Row],[Weekdaysort]]=6,Table_2[[#This Row],[Weekdaysort]]=7),"Weekend","Weekday")</f>
        <v>Weekday</v>
      </c>
    </row>
    <row r="306" spans="1:19" x14ac:dyDescent="0.45">
      <c r="A306" s="11">
        <v>45398</v>
      </c>
      <c r="B306" s="13">
        <f>YEAR(Table_2[[#This Row],[date]])</f>
        <v>2024</v>
      </c>
      <c r="C306" s="12">
        <v>0.53620081018518517</v>
      </c>
      <c r="D306" s="12">
        <v>0.5</v>
      </c>
      <c r="E306" s="12">
        <v>0.54166666666666663</v>
      </c>
      <c r="F306" t="s">
        <v>1361</v>
      </c>
      <c r="G306">
        <v>12</v>
      </c>
      <c r="H306" t="s">
        <v>4</v>
      </c>
      <c r="I306" t="s">
        <v>84</v>
      </c>
      <c r="J306">
        <v>28.9</v>
      </c>
      <c r="K306" t="s">
        <v>34</v>
      </c>
      <c r="L306" t="s">
        <v>1340</v>
      </c>
      <c r="M306" s="11" t="s">
        <v>1345</v>
      </c>
      <c r="N306" t="s">
        <v>1348</v>
      </c>
      <c r="O306">
        <v>2</v>
      </c>
      <c r="P306">
        <v>4</v>
      </c>
      <c r="Q306" t="str" cm="1">
        <f t="array" ref="Q3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6" t="str">
        <f>IF(OR(Table_2[[#This Row],[coffee_name]]="Americano",Table_2[[#This Row],[coffee_name]]="Espresso"),"No Milk","Milk-based")</f>
        <v>Milk-based</v>
      </c>
      <c r="S306" s="27" t="str">
        <f>IF(OR(Table_2[[#This Row],[Weekdaysort]]=6,Table_2[[#This Row],[Weekdaysort]]=7),"Weekend","Weekday")</f>
        <v>Weekday</v>
      </c>
    </row>
    <row r="307" spans="1:19" x14ac:dyDescent="0.45">
      <c r="A307" s="11">
        <v>45398</v>
      </c>
      <c r="B307" s="13">
        <f>YEAR(Table_2[[#This Row],[date]])</f>
        <v>2024</v>
      </c>
      <c r="C307" s="12">
        <v>0.62727880787037038</v>
      </c>
      <c r="D307" s="12">
        <v>0.625</v>
      </c>
      <c r="E307" s="12">
        <v>0.66666666666666663</v>
      </c>
      <c r="F307" t="s">
        <v>1363</v>
      </c>
      <c r="G307">
        <v>15</v>
      </c>
      <c r="H307" t="s">
        <v>4</v>
      </c>
      <c r="I307" t="s">
        <v>138</v>
      </c>
      <c r="J307">
        <v>28.9</v>
      </c>
      <c r="K307" t="s">
        <v>17</v>
      </c>
      <c r="L307" t="s">
        <v>1340</v>
      </c>
      <c r="M307" s="11" t="s">
        <v>1345</v>
      </c>
      <c r="N307" t="s">
        <v>1348</v>
      </c>
      <c r="O307">
        <v>2</v>
      </c>
      <c r="P307">
        <v>4</v>
      </c>
      <c r="Q307" t="str" cm="1">
        <f t="array" ref="Q3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7" t="str">
        <f>IF(OR(Table_2[[#This Row],[coffee_name]]="Americano",Table_2[[#This Row],[coffee_name]]="Espresso"),"No Milk","Milk-based")</f>
        <v>No Milk</v>
      </c>
      <c r="S307" s="27" t="str">
        <f>IF(OR(Table_2[[#This Row],[Weekdaysort]]=6,Table_2[[#This Row],[Weekdaysort]]=7),"Weekend","Weekday")</f>
        <v>Weekday</v>
      </c>
    </row>
    <row r="308" spans="1:19" x14ac:dyDescent="0.45">
      <c r="A308" s="11">
        <v>45398</v>
      </c>
      <c r="B308" s="13">
        <f>YEAR(Table_2[[#This Row],[date]])</f>
        <v>2024</v>
      </c>
      <c r="C308" s="12">
        <v>0.73754870370370373</v>
      </c>
      <c r="D308" s="12">
        <v>0.70833333333333337</v>
      </c>
      <c r="E308" s="12">
        <v>0.75</v>
      </c>
      <c r="F308" t="s">
        <v>1369</v>
      </c>
      <c r="G308">
        <v>17</v>
      </c>
      <c r="H308" t="s">
        <v>4</v>
      </c>
      <c r="I308" t="s">
        <v>43</v>
      </c>
      <c r="J308">
        <v>33.799999999999997</v>
      </c>
      <c r="K308" t="s">
        <v>20</v>
      </c>
      <c r="L308" t="s">
        <v>1341</v>
      </c>
      <c r="M308" s="11" t="s">
        <v>1345</v>
      </c>
      <c r="N308" t="s">
        <v>1348</v>
      </c>
      <c r="O308">
        <v>2</v>
      </c>
      <c r="P308">
        <v>4</v>
      </c>
      <c r="Q308" t="str" cm="1">
        <f t="array" ref="Q3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8" t="str">
        <f>IF(OR(Table_2[[#This Row],[coffee_name]]="Americano",Table_2[[#This Row],[coffee_name]]="Espresso"),"No Milk","Milk-based")</f>
        <v>Milk-based</v>
      </c>
      <c r="S308" s="27" t="str">
        <f>IF(OR(Table_2[[#This Row],[Weekdaysort]]=6,Table_2[[#This Row],[Weekdaysort]]=7),"Weekend","Weekday")</f>
        <v>Weekday</v>
      </c>
    </row>
    <row r="309" spans="1:19" x14ac:dyDescent="0.45">
      <c r="A309" s="11">
        <v>45398</v>
      </c>
      <c r="B309" s="13">
        <f>YEAR(Table_2[[#This Row],[date]])</f>
        <v>2024</v>
      </c>
      <c r="C309" s="12">
        <v>0.73846018518518519</v>
      </c>
      <c r="D309" s="12">
        <v>0.70833333333333337</v>
      </c>
      <c r="E309" s="12">
        <v>0.75</v>
      </c>
      <c r="F309" t="s">
        <v>1369</v>
      </c>
      <c r="G309">
        <v>17</v>
      </c>
      <c r="H309" t="s">
        <v>4</v>
      </c>
      <c r="I309" t="s">
        <v>25</v>
      </c>
      <c r="J309">
        <v>38.700000000000003</v>
      </c>
      <c r="K309" t="s">
        <v>49</v>
      </c>
      <c r="L309" t="s">
        <v>1341</v>
      </c>
      <c r="M309" s="11" t="s">
        <v>1345</v>
      </c>
      <c r="N309" t="s">
        <v>1348</v>
      </c>
      <c r="O309">
        <v>2</v>
      </c>
      <c r="P309">
        <v>4</v>
      </c>
      <c r="Q309" t="str" cm="1">
        <f t="array" ref="Q3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09" t="str">
        <f>IF(OR(Table_2[[#This Row],[coffee_name]]="Americano",Table_2[[#This Row],[coffee_name]]="Espresso"),"No Milk","Milk-based")</f>
        <v>Milk-based</v>
      </c>
      <c r="S309" s="27" t="str">
        <f>IF(OR(Table_2[[#This Row],[Weekdaysort]]=6,Table_2[[#This Row],[Weekdaysort]]=7),"Weekend","Weekday")</f>
        <v>Weekday</v>
      </c>
    </row>
    <row r="310" spans="1:19" x14ac:dyDescent="0.45">
      <c r="A310" s="11">
        <v>45398</v>
      </c>
      <c r="B310" s="13">
        <f>YEAR(Table_2[[#This Row],[date]])</f>
        <v>2024</v>
      </c>
      <c r="C310" s="12">
        <v>0.7563110300925926</v>
      </c>
      <c r="D310" s="12">
        <v>0.75</v>
      </c>
      <c r="E310" s="12">
        <v>0.79166666666666663</v>
      </c>
      <c r="F310" t="s">
        <v>1365</v>
      </c>
      <c r="G310">
        <v>18</v>
      </c>
      <c r="H310" t="s">
        <v>4</v>
      </c>
      <c r="I310" t="s">
        <v>70</v>
      </c>
      <c r="J310">
        <v>38.700000000000003</v>
      </c>
      <c r="K310" t="s">
        <v>24</v>
      </c>
      <c r="L310" t="s">
        <v>1341</v>
      </c>
      <c r="M310" s="11" t="s">
        <v>1345</v>
      </c>
      <c r="N310" t="s">
        <v>1348</v>
      </c>
      <c r="O310">
        <v>2</v>
      </c>
      <c r="P310">
        <v>4</v>
      </c>
      <c r="Q310" t="str" cm="1">
        <f t="array" ref="Q3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0" t="str">
        <f>IF(OR(Table_2[[#This Row],[coffee_name]]="Americano",Table_2[[#This Row],[coffee_name]]="Espresso"),"No Milk","Milk-based")</f>
        <v>Milk-based</v>
      </c>
      <c r="S310" s="27" t="str">
        <f>IF(OR(Table_2[[#This Row],[Weekdaysort]]=6,Table_2[[#This Row],[Weekdaysort]]=7),"Weekend","Weekday")</f>
        <v>Weekday</v>
      </c>
    </row>
    <row r="311" spans="1:19" x14ac:dyDescent="0.45">
      <c r="A311" s="11">
        <v>45399</v>
      </c>
      <c r="B311" s="13">
        <f>YEAR(Table_2[[#This Row],[date]])</f>
        <v>2024</v>
      </c>
      <c r="C311" s="12">
        <v>0.5645809259259259</v>
      </c>
      <c r="D311" s="12">
        <v>0.54166666666666663</v>
      </c>
      <c r="E311" s="12">
        <v>0.58333333333333337</v>
      </c>
      <c r="F311" t="s">
        <v>1362</v>
      </c>
      <c r="G311">
        <v>13</v>
      </c>
      <c r="H311" t="s">
        <v>4</v>
      </c>
      <c r="I311" t="s">
        <v>29</v>
      </c>
      <c r="J311">
        <v>28.9</v>
      </c>
      <c r="K311" t="s">
        <v>17</v>
      </c>
      <c r="L311" t="s">
        <v>1340</v>
      </c>
      <c r="M311" s="11" t="s">
        <v>1346</v>
      </c>
      <c r="N311" t="s">
        <v>1348</v>
      </c>
      <c r="O311">
        <v>3</v>
      </c>
      <c r="P311">
        <v>4</v>
      </c>
      <c r="Q311" t="str" cm="1">
        <f t="array" ref="Q3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1" t="str">
        <f>IF(OR(Table_2[[#This Row],[coffee_name]]="Americano",Table_2[[#This Row],[coffee_name]]="Espresso"),"No Milk","Milk-based")</f>
        <v>No Milk</v>
      </c>
      <c r="S311" s="27" t="str">
        <f>IF(OR(Table_2[[#This Row],[Weekdaysort]]=6,Table_2[[#This Row],[Weekdaysort]]=7),"Weekend","Weekday")</f>
        <v>Weekday</v>
      </c>
    </row>
    <row r="312" spans="1:19" x14ac:dyDescent="0.45">
      <c r="A312" s="11">
        <v>45399</v>
      </c>
      <c r="B312" s="13">
        <f>YEAR(Table_2[[#This Row],[date]])</f>
        <v>2024</v>
      </c>
      <c r="C312" s="12">
        <v>0.57222431712962962</v>
      </c>
      <c r="D312" s="12">
        <v>0.54166666666666663</v>
      </c>
      <c r="E312" s="12">
        <v>0.58333333333333337</v>
      </c>
      <c r="F312" t="s">
        <v>1362</v>
      </c>
      <c r="G312">
        <v>13</v>
      </c>
      <c r="H312" t="s">
        <v>4</v>
      </c>
      <c r="I312" t="s">
        <v>139</v>
      </c>
      <c r="J312">
        <v>24</v>
      </c>
      <c r="K312" t="s">
        <v>41</v>
      </c>
      <c r="L312" t="s">
        <v>1340</v>
      </c>
      <c r="M312" s="11" t="s">
        <v>1346</v>
      </c>
      <c r="N312" t="s">
        <v>1348</v>
      </c>
      <c r="O312">
        <v>3</v>
      </c>
      <c r="P312">
        <v>4</v>
      </c>
      <c r="Q312" t="str" cm="1">
        <f t="array" ref="Q3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2" t="str">
        <f>IF(OR(Table_2[[#This Row],[coffee_name]]="Americano",Table_2[[#This Row],[coffee_name]]="Espresso"),"No Milk","Milk-based")</f>
        <v>No Milk</v>
      </c>
      <c r="S312" s="27" t="str">
        <f>IF(OR(Table_2[[#This Row],[Weekdaysort]]=6,Table_2[[#This Row],[Weekdaysort]]=7),"Weekend","Weekday")</f>
        <v>Weekday</v>
      </c>
    </row>
    <row r="313" spans="1:19" x14ac:dyDescent="0.45">
      <c r="A313" s="11">
        <v>45399</v>
      </c>
      <c r="B313" s="13">
        <f>YEAR(Table_2[[#This Row],[date]])</f>
        <v>2024</v>
      </c>
      <c r="C313" s="12">
        <v>0.67597581018518516</v>
      </c>
      <c r="D313" s="12">
        <v>0.66666666666666663</v>
      </c>
      <c r="E313" s="12">
        <v>0.70833333333333337</v>
      </c>
      <c r="F313" t="s">
        <v>1364</v>
      </c>
      <c r="G313">
        <v>16</v>
      </c>
      <c r="H313" t="s">
        <v>27</v>
      </c>
      <c r="J313">
        <v>40</v>
      </c>
      <c r="K313" t="s">
        <v>49</v>
      </c>
      <c r="L313" t="s">
        <v>1340</v>
      </c>
      <c r="M313" s="11" t="s">
        <v>1346</v>
      </c>
      <c r="N313" t="s">
        <v>1348</v>
      </c>
      <c r="O313">
        <v>3</v>
      </c>
      <c r="P313">
        <v>4</v>
      </c>
      <c r="Q313" t="str" cm="1">
        <f t="array" ref="Q3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3" t="str">
        <f>IF(OR(Table_2[[#This Row],[coffee_name]]="Americano",Table_2[[#This Row],[coffee_name]]="Espresso"),"No Milk","Milk-based")</f>
        <v>Milk-based</v>
      </c>
      <c r="S313" s="27" t="str">
        <f>IF(OR(Table_2[[#This Row],[Weekdaysort]]=6,Table_2[[#This Row],[Weekdaysort]]=7),"Weekend","Weekday")</f>
        <v>Weekday</v>
      </c>
    </row>
    <row r="314" spans="1:19" x14ac:dyDescent="0.45">
      <c r="A314" s="11">
        <v>45399</v>
      </c>
      <c r="B314" s="13">
        <f>YEAR(Table_2[[#This Row],[date]])</f>
        <v>2024</v>
      </c>
      <c r="C314" s="12">
        <v>0.70943459490740746</v>
      </c>
      <c r="D314" s="12">
        <v>0.70833333333333337</v>
      </c>
      <c r="E314" s="12">
        <v>0.75</v>
      </c>
      <c r="F314" t="s">
        <v>1369</v>
      </c>
      <c r="G314">
        <v>17</v>
      </c>
      <c r="H314" t="s">
        <v>4</v>
      </c>
      <c r="I314" t="s">
        <v>140</v>
      </c>
      <c r="J314">
        <v>38.700000000000003</v>
      </c>
      <c r="K314" t="s">
        <v>49</v>
      </c>
      <c r="L314" t="s">
        <v>1341</v>
      </c>
      <c r="M314" s="11" t="s">
        <v>1346</v>
      </c>
      <c r="N314" t="s">
        <v>1348</v>
      </c>
      <c r="O314">
        <v>3</v>
      </c>
      <c r="P314">
        <v>4</v>
      </c>
      <c r="Q314" t="str" cm="1">
        <f t="array" ref="Q3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4" t="str">
        <f>IF(OR(Table_2[[#This Row],[coffee_name]]="Americano",Table_2[[#This Row],[coffee_name]]="Espresso"),"No Milk","Milk-based")</f>
        <v>Milk-based</v>
      </c>
      <c r="S314" s="27" t="str">
        <f>IF(OR(Table_2[[#This Row],[Weekdaysort]]=6,Table_2[[#This Row],[Weekdaysort]]=7),"Weekend","Weekday")</f>
        <v>Weekday</v>
      </c>
    </row>
    <row r="315" spans="1:19" x14ac:dyDescent="0.45">
      <c r="A315" s="11">
        <v>45399</v>
      </c>
      <c r="B315" s="13">
        <f>YEAR(Table_2[[#This Row],[date]])</f>
        <v>2024</v>
      </c>
      <c r="C315" s="12">
        <v>0.71019313657407412</v>
      </c>
      <c r="D315" s="12">
        <v>0.70833333333333337</v>
      </c>
      <c r="E315" s="12">
        <v>0.75</v>
      </c>
      <c r="F315" t="s">
        <v>1369</v>
      </c>
      <c r="G315">
        <v>17</v>
      </c>
      <c r="H315" t="s">
        <v>4</v>
      </c>
      <c r="I315" t="s">
        <v>140</v>
      </c>
      <c r="J315">
        <v>38.700000000000003</v>
      </c>
      <c r="K315" t="s">
        <v>49</v>
      </c>
      <c r="L315" t="s">
        <v>1341</v>
      </c>
      <c r="M315" s="11" t="s">
        <v>1346</v>
      </c>
      <c r="N315" t="s">
        <v>1348</v>
      </c>
      <c r="O315">
        <v>3</v>
      </c>
      <c r="P315">
        <v>4</v>
      </c>
      <c r="Q315" t="str" cm="1">
        <f t="array" ref="Q3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5" t="str">
        <f>IF(OR(Table_2[[#This Row],[coffee_name]]="Americano",Table_2[[#This Row],[coffee_name]]="Espresso"),"No Milk","Milk-based")</f>
        <v>Milk-based</v>
      </c>
      <c r="S315" s="27" t="str">
        <f>IF(OR(Table_2[[#This Row],[Weekdaysort]]=6,Table_2[[#This Row],[Weekdaysort]]=7),"Weekend","Weekday")</f>
        <v>Weekday</v>
      </c>
    </row>
    <row r="316" spans="1:19" x14ac:dyDescent="0.45">
      <c r="A316" s="11">
        <v>45399</v>
      </c>
      <c r="B316" s="13">
        <f>YEAR(Table_2[[#This Row],[date]])</f>
        <v>2024</v>
      </c>
      <c r="C316" s="12">
        <v>0.75975959490740741</v>
      </c>
      <c r="D316" s="12">
        <v>0.75</v>
      </c>
      <c r="E316" s="12">
        <v>0.79166666666666663</v>
      </c>
      <c r="F316" t="s">
        <v>1365</v>
      </c>
      <c r="G316">
        <v>18</v>
      </c>
      <c r="H316" t="s">
        <v>4</v>
      </c>
      <c r="I316" t="s">
        <v>141</v>
      </c>
      <c r="J316">
        <v>28.9</v>
      </c>
      <c r="K316" t="s">
        <v>34</v>
      </c>
      <c r="L316" t="s">
        <v>1341</v>
      </c>
      <c r="M316" s="11" t="s">
        <v>1346</v>
      </c>
      <c r="N316" t="s">
        <v>1348</v>
      </c>
      <c r="O316">
        <v>3</v>
      </c>
      <c r="P316">
        <v>4</v>
      </c>
      <c r="Q316" t="str" cm="1">
        <f t="array" ref="Q3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6" t="str">
        <f>IF(OR(Table_2[[#This Row],[coffee_name]]="Americano",Table_2[[#This Row],[coffee_name]]="Espresso"),"No Milk","Milk-based")</f>
        <v>Milk-based</v>
      </c>
      <c r="S316" s="27" t="str">
        <f>IF(OR(Table_2[[#This Row],[Weekdaysort]]=6,Table_2[[#This Row],[Weekdaysort]]=7),"Weekend","Weekday")</f>
        <v>Weekday</v>
      </c>
    </row>
    <row r="317" spans="1:19" x14ac:dyDescent="0.45">
      <c r="A317" s="11">
        <v>45400</v>
      </c>
      <c r="B317" s="13">
        <f>YEAR(Table_2[[#This Row],[date]])</f>
        <v>2024</v>
      </c>
      <c r="C317" s="12">
        <v>0.47154737268518521</v>
      </c>
      <c r="D317" s="12">
        <v>0.45833333333333331</v>
      </c>
      <c r="E317" s="12">
        <v>0.5</v>
      </c>
      <c r="F317" t="s">
        <v>1367</v>
      </c>
      <c r="G317">
        <v>11</v>
      </c>
      <c r="H317" t="s">
        <v>4</v>
      </c>
      <c r="I317" t="s">
        <v>16</v>
      </c>
      <c r="J317">
        <v>28.9</v>
      </c>
      <c r="K317" t="s">
        <v>17</v>
      </c>
      <c r="L317" t="s">
        <v>1337</v>
      </c>
      <c r="M317" s="11" t="s">
        <v>1347</v>
      </c>
      <c r="N317" t="s">
        <v>1348</v>
      </c>
      <c r="O317">
        <v>4</v>
      </c>
      <c r="P317">
        <v>4</v>
      </c>
      <c r="Q317" t="str" cm="1">
        <f t="array" ref="Q3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7" t="str">
        <f>IF(OR(Table_2[[#This Row],[coffee_name]]="Americano",Table_2[[#This Row],[coffee_name]]="Espresso"),"No Milk","Milk-based")</f>
        <v>No Milk</v>
      </c>
      <c r="S317" s="27" t="str">
        <f>IF(OR(Table_2[[#This Row],[Weekdaysort]]=6,Table_2[[#This Row],[Weekdaysort]]=7),"Weekend","Weekday")</f>
        <v>Weekday</v>
      </c>
    </row>
    <row r="318" spans="1:19" x14ac:dyDescent="0.45">
      <c r="A318" s="11">
        <v>45400</v>
      </c>
      <c r="B318" s="13">
        <f>YEAR(Table_2[[#This Row],[date]])</f>
        <v>2024</v>
      </c>
      <c r="C318" s="12">
        <v>0.47228814814814812</v>
      </c>
      <c r="D318" s="12">
        <v>0.45833333333333331</v>
      </c>
      <c r="E318" s="12">
        <v>0.5</v>
      </c>
      <c r="F318" t="s">
        <v>1367</v>
      </c>
      <c r="G318">
        <v>11</v>
      </c>
      <c r="H318" t="s">
        <v>4</v>
      </c>
      <c r="I318" t="s">
        <v>16</v>
      </c>
      <c r="J318">
        <v>28.9</v>
      </c>
      <c r="K318" t="s">
        <v>17</v>
      </c>
      <c r="L318" t="s">
        <v>1337</v>
      </c>
      <c r="M318" s="11" t="s">
        <v>1347</v>
      </c>
      <c r="N318" t="s">
        <v>1348</v>
      </c>
      <c r="O318">
        <v>4</v>
      </c>
      <c r="P318">
        <v>4</v>
      </c>
      <c r="Q318" t="str" cm="1">
        <f t="array" ref="Q3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8" t="str">
        <f>IF(OR(Table_2[[#This Row],[coffee_name]]="Americano",Table_2[[#This Row],[coffee_name]]="Espresso"),"No Milk","Milk-based")</f>
        <v>No Milk</v>
      </c>
      <c r="S318" s="27" t="str">
        <f>IF(OR(Table_2[[#This Row],[Weekdaysort]]=6,Table_2[[#This Row],[Weekdaysort]]=7),"Weekend","Weekday")</f>
        <v>Weekday</v>
      </c>
    </row>
    <row r="319" spans="1:19" x14ac:dyDescent="0.45">
      <c r="A319" s="11">
        <v>45400</v>
      </c>
      <c r="B319" s="13">
        <f>YEAR(Table_2[[#This Row],[date]])</f>
        <v>2024</v>
      </c>
      <c r="C319" s="12">
        <v>0.5758416666666667</v>
      </c>
      <c r="D319" s="12">
        <v>0.54166666666666663</v>
      </c>
      <c r="E319" s="12">
        <v>0.58333333333333337</v>
      </c>
      <c r="F319" t="s">
        <v>1362</v>
      </c>
      <c r="G319">
        <v>13</v>
      </c>
      <c r="H319" t="s">
        <v>4</v>
      </c>
      <c r="I319" t="s">
        <v>142</v>
      </c>
      <c r="J319">
        <v>33.799999999999997</v>
      </c>
      <c r="K319" t="s">
        <v>20</v>
      </c>
      <c r="L319" t="s">
        <v>1340</v>
      </c>
      <c r="M319" s="11" t="s">
        <v>1347</v>
      </c>
      <c r="N319" t="s">
        <v>1348</v>
      </c>
      <c r="O319">
        <v>4</v>
      </c>
      <c r="P319">
        <v>4</v>
      </c>
      <c r="Q319" t="str" cm="1">
        <f t="array" ref="Q3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19" t="str">
        <f>IF(OR(Table_2[[#This Row],[coffee_name]]="Americano",Table_2[[#This Row],[coffee_name]]="Espresso"),"No Milk","Milk-based")</f>
        <v>Milk-based</v>
      </c>
      <c r="S319" s="27" t="str">
        <f>IF(OR(Table_2[[#This Row],[Weekdaysort]]=6,Table_2[[#This Row],[Weekdaysort]]=7),"Weekend","Weekday")</f>
        <v>Weekday</v>
      </c>
    </row>
    <row r="320" spans="1:19" x14ac:dyDescent="0.45">
      <c r="A320" s="11">
        <v>45400</v>
      </c>
      <c r="B320" s="13">
        <f>YEAR(Table_2[[#This Row],[date]])</f>
        <v>2024</v>
      </c>
      <c r="C320" s="12">
        <v>0.57658894675925931</v>
      </c>
      <c r="D320" s="12">
        <v>0.54166666666666663</v>
      </c>
      <c r="E320" s="12">
        <v>0.58333333333333337</v>
      </c>
      <c r="F320" t="s">
        <v>1362</v>
      </c>
      <c r="G320">
        <v>13</v>
      </c>
      <c r="H320" t="s">
        <v>4</v>
      </c>
      <c r="I320" t="s">
        <v>142</v>
      </c>
      <c r="J320">
        <v>28.9</v>
      </c>
      <c r="K320" t="s">
        <v>34</v>
      </c>
      <c r="L320" t="s">
        <v>1340</v>
      </c>
      <c r="M320" s="11" t="s">
        <v>1347</v>
      </c>
      <c r="N320" t="s">
        <v>1348</v>
      </c>
      <c r="O320">
        <v>4</v>
      </c>
      <c r="P320">
        <v>4</v>
      </c>
      <c r="Q320" t="str" cm="1">
        <f t="array" ref="Q3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0" t="str">
        <f>IF(OR(Table_2[[#This Row],[coffee_name]]="Americano",Table_2[[#This Row],[coffee_name]]="Espresso"),"No Milk","Milk-based")</f>
        <v>Milk-based</v>
      </c>
      <c r="S320" s="27" t="str">
        <f>IF(OR(Table_2[[#This Row],[Weekdaysort]]=6,Table_2[[#This Row],[Weekdaysort]]=7),"Weekend","Weekday")</f>
        <v>Weekday</v>
      </c>
    </row>
    <row r="321" spans="1:19" x14ac:dyDescent="0.45">
      <c r="A321" s="11">
        <v>45400</v>
      </c>
      <c r="B321" s="13">
        <f>YEAR(Table_2[[#This Row],[date]])</f>
        <v>2024</v>
      </c>
      <c r="C321" s="12">
        <v>0.60717381944444448</v>
      </c>
      <c r="D321" s="12">
        <v>0.58333333333333337</v>
      </c>
      <c r="E321" s="12">
        <v>0.625</v>
      </c>
      <c r="F321" t="s">
        <v>1368</v>
      </c>
      <c r="G321">
        <v>14</v>
      </c>
      <c r="H321" t="s">
        <v>4</v>
      </c>
      <c r="I321" t="s">
        <v>143</v>
      </c>
      <c r="J321">
        <v>38.700000000000003</v>
      </c>
      <c r="K321" t="s">
        <v>49</v>
      </c>
      <c r="L321" t="s">
        <v>1340</v>
      </c>
      <c r="M321" s="11" t="s">
        <v>1347</v>
      </c>
      <c r="N321" t="s">
        <v>1348</v>
      </c>
      <c r="O321">
        <v>4</v>
      </c>
      <c r="P321">
        <v>4</v>
      </c>
      <c r="Q321" t="str" cm="1">
        <f t="array" ref="Q3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1" t="str">
        <f>IF(OR(Table_2[[#This Row],[coffee_name]]="Americano",Table_2[[#This Row],[coffee_name]]="Espresso"),"No Milk","Milk-based")</f>
        <v>Milk-based</v>
      </c>
      <c r="S321" s="27" t="str">
        <f>IF(OR(Table_2[[#This Row],[Weekdaysort]]=6,Table_2[[#This Row],[Weekdaysort]]=7),"Weekend","Weekday")</f>
        <v>Weekday</v>
      </c>
    </row>
    <row r="322" spans="1:19" x14ac:dyDescent="0.45">
      <c r="A322" s="11">
        <v>45400</v>
      </c>
      <c r="B322" s="13">
        <f>YEAR(Table_2[[#This Row],[date]])</f>
        <v>2024</v>
      </c>
      <c r="C322" s="12">
        <v>0.60821011574074069</v>
      </c>
      <c r="D322" s="12">
        <v>0.58333333333333337</v>
      </c>
      <c r="E322" s="12">
        <v>0.625</v>
      </c>
      <c r="F322" t="s">
        <v>1368</v>
      </c>
      <c r="G322">
        <v>14</v>
      </c>
      <c r="H322" t="s">
        <v>4</v>
      </c>
      <c r="I322" t="s">
        <v>143</v>
      </c>
      <c r="J322">
        <v>38.700000000000003</v>
      </c>
      <c r="K322" t="s">
        <v>13</v>
      </c>
      <c r="L322" t="s">
        <v>1340</v>
      </c>
      <c r="M322" s="11" t="s">
        <v>1347</v>
      </c>
      <c r="N322" t="s">
        <v>1348</v>
      </c>
      <c r="O322">
        <v>4</v>
      </c>
      <c r="P322">
        <v>4</v>
      </c>
      <c r="Q322" t="str" cm="1">
        <f t="array" ref="Q3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2" t="str">
        <f>IF(OR(Table_2[[#This Row],[coffee_name]]="Americano",Table_2[[#This Row],[coffee_name]]="Espresso"),"No Milk","Milk-based")</f>
        <v>Milk-based</v>
      </c>
      <c r="S322" s="27" t="str">
        <f>IF(OR(Table_2[[#This Row],[Weekdaysort]]=6,Table_2[[#This Row],[Weekdaysort]]=7),"Weekend","Weekday")</f>
        <v>Weekday</v>
      </c>
    </row>
    <row r="323" spans="1:19" x14ac:dyDescent="0.45">
      <c r="A323" s="11">
        <v>45400</v>
      </c>
      <c r="B323" s="13">
        <f>YEAR(Table_2[[#This Row],[date]])</f>
        <v>2024</v>
      </c>
      <c r="C323" s="12">
        <v>0.73907165509259254</v>
      </c>
      <c r="D323" s="12">
        <v>0.70833333333333337</v>
      </c>
      <c r="E323" s="12">
        <v>0.75</v>
      </c>
      <c r="F323" t="s">
        <v>1369</v>
      </c>
      <c r="G323">
        <v>17</v>
      </c>
      <c r="H323" t="s">
        <v>4</v>
      </c>
      <c r="I323" t="s">
        <v>89</v>
      </c>
      <c r="J323">
        <v>38.700000000000003</v>
      </c>
      <c r="K323" t="s">
        <v>13</v>
      </c>
      <c r="L323" t="s">
        <v>1341</v>
      </c>
      <c r="M323" s="11" t="s">
        <v>1347</v>
      </c>
      <c r="N323" t="s">
        <v>1348</v>
      </c>
      <c r="O323">
        <v>4</v>
      </c>
      <c r="P323">
        <v>4</v>
      </c>
      <c r="Q323" t="str" cm="1">
        <f t="array" ref="Q3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3" t="str">
        <f>IF(OR(Table_2[[#This Row],[coffee_name]]="Americano",Table_2[[#This Row],[coffee_name]]="Espresso"),"No Milk","Milk-based")</f>
        <v>Milk-based</v>
      </c>
      <c r="S323" s="27" t="str">
        <f>IF(OR(Table_2[[#This Row],[Weekdaysort]]=6,Table_2[[#This Row],[Weekdaysort]]=7),"Weekend","Weekday")</f>
        <v>Weekday</v>
      </c>
    </row>
    <row r="324" spans="1:19" x14ac:dyDescent="0.45">
      <c r="A324" s="11">
        <v>45400</v>
      </c>
      <c r="B324" s="13">
        <f>YEAR(Table_2[[#This Row],[date]])</f>
        <v>2024</v>
      </c>
      <c r="C324" s="12">
        <v>0.76465214120370373</v>
      </c>
      <c r="D324" s="12">
        <v>0.75</v>
      </c>
      <c r="E324" s="12">
        <v>0.79166666666666663</v>
      </c>
      <c r="F324" t="s">
        <v>1365</v>
      </c>
      <c r="G324">
        <v>18</v>
      </c>
      <c r="H324" t="s">
        <v>4</v>
      </c>
      <c r="I324" t="s">
        <v>105</v>
      </c>
      <c r="J324">
        <v>38.700000000000003</v>
      </c>
      <c r="K324" t="s">
        <v>49</v>
      </c>
      <c r="L324" t="s">
        <v>1341</v>
      </c>
      <c r="M324" s="11" t="s">
        <v>1347</v>
      </c>
      <c r="N324" t="s">
        <v>1348</v>
      </c>
      <c r="O324">
        <v>4</v>
      </c>
      <c r="P324">
        <v>4</v>
      </c>
      <c r="Q324" t="str" cm="1">
        <f t="array" ref="Q3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4" t="str">
        <f>IF(OR(Table_2[[#This Row],[coffee_name]]="Americano",Table_2[[#This Row],[coffee_name]]="Espresso"),"No Milk","Milk-based")</f>
        <v>Milk-based</v>
      </c>
      <c r="S324" s="27" t="str">
        <f>IF(OR(Table_2[[#This Row],[Weekdaysort]]=6,Table_2[[#This Row],[Weekdaysort]]=7),"Weekend","Weekday")</f>
        <v>Weekday</v>
      </c>
    </row>
    <row r="325" spans="1:19" x14ac:dyDescent="0.45">
      <c r="A325" s="11">
        <v>45400</v>
      </c>
      <c r="B325" s="13">
        <f>YEAR(Table_2[[#This Row],[date]])</f>
        <v>2024</v>
      </c>
      <c r="C325" s="12">
        <v>0.81934251157407412</v>
      </c>
      <c r="D325" s="12">
        <v>0.79166666666666663</v>
      </c>
      <c r="E325" s="12">
        <v>0.83333333333333337</v>
      </c>
      <c r="F325" t="s">
        <v>1366</v>
      </c>
      <c r="G325">
        <v>19</v>
      </c>
      <c r="H325" t="s">
        <v>4</v>
      </c>
      <c r="I325" t="s">
        <v>43</v>
      </c>
      <c r="J325">
        <v>38.700000000000003</v>
      </c>
      <c r="K325" t="s">
        <v>15</v>
      </c>
      <c r="L325" t="s">
        <v>1341</v>
      </c>
      <c r="M325" s="11" t="s">
        <v>1347</v>
      </c>
      <c r="N325" t="s">
        <v>1348</v>
      </c>
      <c r="O325">
        <v>4</v>
      </c>
      <c r="P325">
        <v>4</v>
      </c>
      <c r="Q325" t="str" cm="1">
        <f t="array" ref="Q3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5" t="str">
        <f>IF(OR(Table_2[[#This Row],[coffee_name]]="Americano",Table_2[[#This Row],[coffee_name]]="Espresso"),"No Milk","Milk-based")</f>
        <v>Milk-based</v>
      </c>
      <c r="S325" s="27" t="str">
        <f>IF(OR(Table_2[[#This Row],[Weekdaysort]]=6,Table_2[[#This Row],[Weekdaysort]]=7),"Weekend","Weekday")</f>
        <v>Weekday</v>
      </c>
    </row>
    <row r="326" spans="1:19" x14ac:dyDescent="0.45">
      <c r="A326" s="11">
        <v>45400</v>
      </c>
      <c r="B326" s="13">
        <f>YEAR(Table_2[[#This Row],[date]])</f>
        <v>2024</v>
      </c>
      <c r="C326" s="12">
        <v>0.82001104166666672</v>
      </c>
      <c r="D326" s="12">
        <v>0.79166666666666663</v>
      </c>
      <c r="E326" s="12">
        <v>0.83333333333333337</v>
      </c>
      <c r="F326" t="s">
        <v>1366</v>
      </c>
      <c r="G326">
        <v>19</v>
      </c>
      <c r="H326" t="s">
        <v>4</v>
      </c>
      <c r="I326" t="s">
        <v>25</v>
      </c>
      <c r="J326">
        <v>38.700000000000003</v>
      </c>
      <c r="K326" t="s">
        <v>15</v>
      </c>
      <c r="L326" t="s">
        <v>1341</v>
      </c>
      <c r="M326" s="11" t="s">
        <v>1347</v>
      </c>
      <c r="N326" t="s">
        <v>1348</v>
      </c>
      <c r="O326">
        <v>4</v>
      </c>
      <c r="P326">
        <v>4</v>
      </c>
      <c r="Q326" t="str" cm="1">
        <f t="array" ref="Q3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6" t="str">
        <f>IF(OR(Table_2[[#This Row],[coffee_name]]="Americano",Table_2[[#This Row],[coffee_name]]="Espresso"),"No Milk","Milk-based")</f>
        <v>Milk-based</v>
      </c>
      <c r="S326" s="27" t="str">
        <f>IF(OR(Table_2[[#This Row],[Weekdaysort]]=6,Table_2[[#This Row],[Weekdaysort]]=7),"Weekend","Weekday")</f>
        <v>Weekday</v>
      </c>
    </row>
    <row r="327" spans="1:19" x14ac:dyDescent="0.45">
      <c r="A327" s="11">
        <v>45401</v>
      </c>
      <c r="B327" s="13">
        <f>YEAR(Table_2[[#This Row],[date]])</f>
        <v>2024</v>
      </c>
      <c r="C327" s="12">
        <v>0.42403071759259259</v>
      </c>
      <c r="D327" s="12">
        <v>0.41666666666666669</v>
      </c>
      <c r="E327" s="12">
        <v>0.45833333333333331</v>
      </c>
      <c r="F327" t="s">
        <v>1360</v>
      </c>
      <c r="G327">
        <v>10</v>
      </c>
      <c r="H327" t="s">
        <v>4</v>
      </c>
      <c r="I327" t="s">
        <v>12</v>
      </c>
      <c r="J327">
        <v>38.700000000000003</v>
      </c>
      <c r="K327" t="s">
        <v>13</v>
      </c>
      <c r="L327" t="s">
        <v>1337</v>
      </c>
      <c r="M327" s="11" t="s">
        <v>1338</v>
      </c>
      <c r="N327" t="s">
        <v>1348</v>
      </c>
      <c r="O327">
        <v>5</v>
      </c>
      <c r="P327">
        <v>4</v>
      </c>
      <c r="Q327" t="str" cm="1">
        <f t="array" ref="Q3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7" t="str">
        <f>IF(OR(Table_2[[#This Row],[coffee_name]]="Americano",Table_2[[#This Row],[coffee_name]]="Espresso"),"No Milk","Milk-based")</f>
        <v>Milk-based</v>
      </c>
      <c r="S327" s="27" t="str">
        <f>IF(OR(Table_2[[#This Row],[Weekdaysort]]=6,Table_2[[#This Row],[Weekdaysort]]=7),"Weekend","Weekday")</f>
        <v>Weekday</v>
      </c>
    </row>
    <row r="328" spans="1:19" x14ac:dyDescent="0.45">
      <c r="A328" s="11">
        <v>45401</v>
      </c>
      <c r="B328" s="13">
        <f>YEAR(Table_2[[#This Row],[date]])</f>
        <v>2024</v>
      </c>
      <c r="C328" s="12">
        <v>0.54985935185185186</v>
      </c>
      <c r="D328" s="12">
        <v>0.54166666666666663</v>
      </c>
      <c r="E328" s="12">
        <v>0.58333333333333337</v>
      </c>
      <c r="F328" t="s">
        <v>1362</v>
      </c>
      <c r="G328">
        <v>13</v>
      </c>
      <c r="H328" t="s">
        <v>4</v>
      </c>
      <c r="I328" t="s">
        <v>60</v>
      </c>
      <c r="J328">
        <v>33.799999999999997</v>
      </c>
      <c r="K328" t="s">
        <v>20</v>
      </c>
      <c r="L328" t="s">
        <v>1340</v>
      </c>
      <c r="M328" s="11" t="s">
        <v>1338</v>
      </c>
      <c r="N328" t="s">
        <v>1348</v>
      </c>
      <c r="O328">
        <v>5</v>
      </c>
      <c r="P328">
        <v>4</v>
      </c>
      <c r="Q328" t="str" cm="1">
        <f t="array" ref="Q3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8" t="str">
        <f>IF(OR(Table_2[[#This Row],[coffee_name]]="Americano",Table_2[[#This Row],[coffee_name]]="Espresso"),"No Milk","Milk-based")</f>
        <v>Milk-based</v>
      </c>
      <c r="S328" s="27" t="str">
        <f>IF(OR(Table_2[[#This Row],[Weekdaysort]]=6,Table_2[[#This Row],[Weekdaysort]]=7),"Weekend","Weekday")</f>
        <v>Weekday</v>
      </c>
    </row>
    <row r="329" spans="1:19" x14ac:dyDescent="0.45">
      <c r="A329" s="11">
        <v>45401</v>
      </c>
      <c r="B329" s="13">
        <f>YEAR(Table_2[[#This Row],[date]])</f>
        <v>2024</v>
      </c>
      <c r="C329" s="12">
        <v>0.55093606481481483</v>
      </c>
      <c r="D329" s="12">
        <v>0.54166666666666663</v>
      </c>
      <c r="E329" s="12">
        <v>0.58333333333333337</v>
      </c>
      <c r="F329" t="s">
        <v>1362</v>
      </c>
      <c r="G329">
        <v>13</v>
      </c>
      <c r="H329" t="s">
        <v>4</v>
      </c>
      <c r="I329" t="s">
        <v>60</v>
      </c>
      <c r="J329">
        <v>38.700000000000003</v>
      </c>
      <c r="K329" t="s">
        <v>49</v>
      </c>
      <c r="L329" t="s">
        <v>1340</v>
      </c>
      <c r="M329" s="11" t="s">
        <v>1338</v>
      </c>
      <c r="N329" t="s">
        <v>1348</v>
      </c>
      <c r="O329">
        <v>5</v>
      </c>
      <c r="P329">
        <v>4</v>
      </c>
      <c r="Q329" t="str" cm="1">
        <f t="array" ref="Q3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29" t="str">
        <f>IF(OR(Table_2[[#This Row],[coffee_name]]="Americano",Table_2[[#This Row],[coffee_name]]="Espresso"),"No Milk","Milk-based")</f>
        <v>Milk-based</v>
      </c>
      <c r="S329" s="27" t="str">
        <f>IF(OR(Table_2[[#This Row],[Weekdaysort]]=6,Table_2[[#This Row],[Weekdaysort]]=7),"Weekend","Weekday")</f>
        <v>Weekday</v>
      </c>
    </row>
    <row r="330" spans="1:19" x14ac:dyDescent="0.45">
      <c r="A330" s="11">
        <v>45401</v>
      </c>
      <c r="B330" s="13">
        <f>YEAR(Table_2[[#This Row],[date]])</f>
        <v>2024</v>
      </c>
      <c r="C330" s="12">
        <v>0.58257018518518522</v>
      </c>
      <c r="D330" s="12">
        <v>0.54166666666666663</v>
      </c>
      <c r="E330" s="12">
        <v>0.58333333333333337</v>
      </c>
      <c r="F330" t="s">
        <v>1362</v>
      </c>
      <c r="G330">
        <v>13</v>
      </c>
      <c r="H330" t="s">
        <v>4</v>
      </c>
      <c r="I330" t="s">
        <v>144</v>
      </c>
      <c r="J330">
        <v>38.700000000000003</v>
      </c>
      <c r="K330" t="s">
        <v>15</v>
      </c>
      <c r="L330" t="s">
        <v>1340</v>
      </c>
      <c r="M330" s="11" t="s">
        <v>1338</v>
      </c>
      <c r="N330" t="s">
        <v>1348</v>
      </c>
      <c r="O330">
        <v>5</v>
      </c>
      <c r="P330">
        <v>4</v>
      </c>
      <c r="Q330" t="str" cm="1">
        <f t="array" ref="Q3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0" t="str">
        <f>IF(OR(Table_2[[#This Row],[coffee_name]]="Americano",Table_2[[#This Row],[coffee_name]]="Espresso"),"No Milk","Milk-based")</f>
        <v>Milk-based</v>
      </c>
      <c r="S330" s="27" t="str">
        <f>IF(OR(Table_2[[#This Row],[Weekdaysort]]=6,Table_2[[#This Row],[Weekdaysort]]=7),"Weekend","Weekday")</f>
        <v>Weekday</v>
      </c>
    </row>
    <row r="331" spans="1:19" x14ac:dyDescent="0.45">
      <c r="A331" s="11">
        <v>45401</v>
      </c>
      <c r="B331" s="13">
        <f>YEAR(Table_2[[#This Row],[date]])</f>
        <v>2024</v>
      </c>
      <c r="C331" s="12">
        <v>0.58321400462962958</v>
      </c>
      <c r="D331" s="12">
        <v>0.54166666666666663</v>
      </c>
      <c r="E331" s="12">
        <v>0.58333333333333337</v>
      </c>
      <c r="F331" t="s">
        <v>1362</v>
      </c>
      <c r="G331">
        <v>13</v>
      </c>
      <c r="H331" t="s">
        <v>4</v>
      </c>
      <c r="I331" t="s">
        <v>144</v>
      </c>
      <c r="J331">
        <v>38.700000000000003</v>
      </c>
      <c r="K331" t="s">
        <v>49</v>
      </c>
      <c r="L331" t="s">
        <v>1340</v>
      </c>
      <c r="M331" s="11" t="s">
        <v>1338</v>
      </c>
      <c r="N331" t="s">
        <v>1348</v>
      </c>
      <c r="O331">
        <v>5</v>
      </c>
      <c r="P331">
        <v>4</v>
      </c>
      <c r="Q331" t="str" cm="1">
        <f t="array" ref="Q3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1" t="str">
        <f>IF(OR(Table_2[[#This Row],[coffee_name]]="Americano",Table_2[[#This Row],[coffee_name]]="Espresso"),"No Milk","Milk-based")</f>
        <v>Milk-based</v>
      </c>
      <c r="S331" s="27" t="str">
        <f>IF(OR(Table_2[[#This Row],[Weekdaysort]]=6,Table_2[[#This Row],[Weekdaysort]]=7),"Weekend","Weekday")</f>
        <v>Weekday</v>
      </c>
    </row>
    <row r="332" spans="1:19" x14ac:dyDescent="0.45">
      <c r="A332" s="11">
        <v>45401</v>
      </c>
      <c r="B332" s="13">
        <f>YEAR(Table_2[[#This Row],[date]])</f>
        <v>2024</v>
      </c>
      <c r="C332" s="12">
        <v>0.76619572916666667</v>
      </c>
      <c r="D332" s="12">
        <v>0.75</v>
      </c>
      <c r="E332" s="12">
        <v>0.79166666666666663</v>
      </c>
      <c r="F332" t="s">
        <v>1365</v>
      </c>
      <c r="G332">
        <v>18</v>
      </c>
      <c r="H332" t="s">
        <v>4</v>
      </c>
      <c r="I332" t="s">
        <v>43</v>
      </c>
      <c r="J332">
        <v>38.700000000000003</v>
      </c>
      <c r="K332" t="s">
        <v>24</v>
      </c>
      <c r="L332" t="s">
        <v>1341</v>
      </c>
      <c r="M332" s="11" t="s">
        <v>1338</v>
      </c>
      <c r="N332" t="s">
        <v>1348</v>
      </c>
      <c r="O332">
        <v>5</v>
      </c>
      <c r="P332">
        <v>4</v>
      </c>
      <c r="Q332" t="str" cm="1">
        <f t="array" ref="Q3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 t="str">
        <f>IF(OR(Table_2[[#This Row],[coffee_name]]="Americano",Table_2[[#This Row],[coffee_name]]="Espresso"),"No Milk","Milk-based")</f>
        <v>Milk-based</v>
      </c>
      <c r="S332" s="27" t="str">
        <f>IF(OR(Table_2[[#This Row],[Weekdaysort]]=6,Table_2[[#This Row],[Weekdaysort]]=7),"Weekend","Weekday")</f>
        <v>Weekday</v>
      </c>
    </row>
    <row r="333" spans="1:19" x14ac:dyDescent="0.45">
      <c r="A333" s="11">
        <v>45401</v>
      </c>
      <c r="B333" s="13">
        <f>YEAR(Table_2[[#This Row],[date]])</f>
        <v>2024</v>
      </c>
      <c r="C333" s="12">
        <v>0.76774814814814818</v>
      </c>
      <c r="D333" s="12">
        <v>0.75</v>
      </c>
      <c r="E333" s="12">
        <v>0.79166666666666663</v>
      </c>
      <c r="F333" t="s">
        <v>1365</v>
      </c>
      <c r="G333">
        <v>18</v>
      </c>
      <c r="H333" t="s">
        <v>4</v>
      </c>
      <c r="I333" t="s">
        <v>25</v>
      </c>
      <c r="J333">
        <v>33.799999999999997</v>
      </c>
      <c r="K333" t="s">
        <v>20</v>
      </c>
      <c r="L333" t="s">
        <v>1341</v>
      </c>
      <c r="M333" s="11" t="s">
        <v>1338</v>
      </c>
      <c r="N333" t="s">
        <v>1348</v>
      </c>
      <c r="O333">
        <v>5</v>
      </c>
      <c r="P333">
        <v>4</v>
      </c>
      <c r="Q333" t="str" cm="1">
        <f t="array" ref="Q3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 t="str">
        <f>IF(OR(Table_2[[#This Row],[coffee_name]]="Americano",Table_2[[#This Row],[coffee_name]]="Espresso"),"No Milk","Milk-based")</f>
        <v>Milk-based</v>
      </c>
      <c r="S333" s="27" t="str">
        <f>IF(OR(Table_2[[#This Row],[Weekdaysort]]=6,Table_2[[#This Row],[Weekdaysort]]=7),"Weekend","Weekday")</f>
        <v>Weekday</v>
      </c>
    </row>
    <row r="334" spans="1:19" x14ac:dyDescent="0.45">
      <c r="A334" s="11">
        <v>45402</v>
      </c>
      <c r="B334" s="13">
        <f>YEAR(Table_2[[#This Row],[date]])</f>
        <v>2024</v>
      </c>
      <c r="C334" s="12">
        <v>0.47549399305555556</v>
      </c>
      <c r="D334" s="12">
        <v>0.45833333333333331</v>
      </c>
      <c r="E334" s="12">
        <v>0.5</v>
      </c>
      <c r="F334" t="s">
        <v>1367</v>
      </c>
      <c r="G334">
        <v>11</v>
      </c>
      <c r="H334" t="s">
        <v>27</v>
      </c>
      <c r="J334">
        <v>35</v>
      </c>
      <c r="K334" t="s">
        <v>20</v>
      </c>
      <c r="L334" t="s">
        <v>1337</v>
      </c>
      <c r="M334" s="11" t="s">
        <v>1342</v>
      </c>
      <c r="N334" t="s">
        <v>1348</v>
      </c>
      <c r="O334">
        <v>6</v>
      </c>
      <c r="P334">
        <v>4</v>
      </c>
      <c r="Q334" t="str" cm="1">
        <f t="array" ref="Q3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 t="str">
        <f>IF(OR(Table_2[[#This Row],[coffee_name]]="Americano",Table_2[[#This Row],[coffee_name]]="Espresso"),"No Milk","Milk-based")</f>
        <v>Milk-based</v>
      </c>
      <c r="S334" s="27" t="str">
        <f>IF(OR(Table_2[[#This Row],[Weekdaysort]]=6,Table_2[[#This Row],[Weekdaysort]]=7),"Weekend","Weekday")</f>
        <v>Weekend</v>
      </c>
    </row>
    <row r="335" spans="1:19" x14ac:dyDescent="0.45">
      <c r="A335" s="11">
        <v>45402</v>
      </c>
      <c r="B335" s="13">
        <f>YEAR(Table_2[[#This Row],[date]])</f>
        <v>2024</v>
      </c>
      <c r="C335" s="12">
        <v>0.50596876157407411</v>
      </c>
      <c r="D335" s="12">
        <v>0.5</v>
      </c>
      <c r="E335" s="12">
        <v>0.54166666666666663</v>
      </c>
      <c r="F335" t="s">
        <v>1361</v>
      </c>
      <c r="G335">
        <v>12</v>
      </c>
      <c r="H335" t="s">
        <v>4</v>
      </c>
      <c r="I335" t="s">
        <v>145</v>
      </c>
      <c r="J335">
        <v>33.799999999999997</v>
      </c>
      <c r="K335" t="s">
        <v>20</v>
      </c>
      <c r="L335" t="s">
        <v>1340</v>
      </c>
      <c r="M335" s="11" t="s">
        <v>1342</v>
      </c>
      <c r="N335" t="s">
        <v>1348</v>
      </c>
      <c r="O335">
        <v>6</v>
      </c>
      <c r="P335">
        <v>4</v>
      </c>
      <c r="Q335" t="str" cm="1">
        <f t="array" ref="Q3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 t="str">
        <f>IF(OR(Table_2[[#This Row],[coffee_name]]="Americano",Table_2[[#This Row],[coffee_name]]="Espresso"),"No Milk","Milk-based")</f>
        <v>Milk-based</v>
      </c>
      <c r="S335" s="27" t="str">
        <f>IF(OR(Table_2[[#This Row],[Weekdaysort]]=6,Table_2[[#This Row],[Weekdaysort]]=7),"Weekend","Weekday")</f>
        <v>Weekend</v>
      </c>
    </row>
    <row r="336" spans="1:19" x14ac:dyDescent="0.45">
      <c r="A336" s="11">
        <v>45402</v>
      </c>
      <c r="B336" s="13">
        <f>YEAR(Table_2[[#This Row],[date]])</f>
        <v>2024</v>
      </c>
      <c r="C336" s="12">
        <v>0.50674379629629629</v>
      </c>
      <c r="D336" s="12">
        <v>0.5</v>
      </c>
      <c r="E336" s="12">
        <v>0.54166666666666663</v>
      </c>
      <c r="F336" t="s">
        <v>1361</v>
      </c>
      <c r="G336">
        <v>12</v>
      </c>
      <c r="H336" t="s">
        <v>4</v>
      </c>
      <c r="I336" t="s">
        <v>145</v>
      </c>
      <c r="J336">
        <v>33.799999999999997</v>
      </c>
      <c r="K336" t="s">
        <v>20</v>
      </c>
      <c r="L336" t="s">
        <v>1340</v>
      </c>
      <c r="M336" s="11" t="s">
        <v>1342</v>
      </c>
      <c r="N336" t="s">
        <v>1348</v>
      </c>
      <c r="O336">
        <v>6</v>
      </c>
      <c r="P336">
        <v>4</v>
      </c>
      <c r="Q336" t="str" cm="1">
        <f t="array" ref="Q3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 t="str">
        <f>IF(OR(Table_2[[#This Row],[coffee_name]]="Americano",Table_2[[#This Row],[coffee_name]]="Espresso"),"No Milk","Milk-based")</f>
        <v>Milk-based</v>
      </c>
      <c r="S336" s="27" t="str">
        <f>IF(OR(Table_2[[#This Row],[Weekdaysort]]=6,Table_2[[#This Row],[Weekdaysort]]=7),"Weekend","Weekday")</f>
        <v>Weekend</v>
      </c>
    </row>
    <row r="337" spans="1:19" x14ac:dyDescent="0.45">
      <c r="A337" s="11">
        <v>45402</v>
      </c>
      <c r="B337" s="13">
        <f>YEAR(Table_2[[#This Row],[date]])</f>
        <v>2024</v>
      </c>
      <c r="C337" s="12">
        <v>0.54765483796296299</v>
      </c>
      <c r="D337" s="12">
        <v>0.54166666666666663</v>
      </c>
      <c r="E337" s="12">
        <v>0.58333333333333337</v>
      </c>
      <c r="F337" t="s">
        <v>1362</v>
      </c>
      <c r="G337">
        <v>13</v>
      </c>
      <c r="H337" t="s">
        <v>4</v>
      </c>
      <c r="I337" t="s">
        <v>138</v>
      </c>
      <c r="J337">
        <v>28.9</v>
      </c>
      <c r="K337" t="s">
        <v>17</v>
      </c>
      <c r="L337" t="s">
        <v>1340</v>
      </c>
      <c r="M337" s="11" t="s">
        <v>1342</v>
      </c>
      <c r="N337" t="s">
        <v>1348</v>
      </c>
      <c r="O337">
        <v>6</v>
      </c>
      <c r="P337">
        <v>4</v>
      </c>
      <c r="Q337" t="str" cm="1">
        <f t="array" ref="Q3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 t="str">
        <f>IF(OR(Table_2[[#This Row],[coffee_name]]="Americano",Table_2[[#This Row],[coffee_name]]="Espresso"),"No Milk","Milk-based")</f>
        <v>No Milk</v>
      </c>
      <c r="S337" s="27" t="str">
        <f>IF(OR(Table_2[[#This Row],[Weekdaysort]]=6,Table_2[[#This Row],[Weekdaysort]]=7),"Weekend","Weekday")</f>
        <v>Weekend</v>
      </c>
    </row>
    <row r="338" spans="1:19" x14ac:dyDescent="0.45">
      <c r="A338" s="11">
        <v>45402</v>
      </c>
      <c r="B338" s="13">
        <f>YEAR(Table_2[[#This Row],[date]])</f>
        <v>2024</v>
      </c>
      <c r="C338" s="12">
        <v>0.54847112268518516</v>
      </c>
      <c r="D338" s="12">
        <v>0.54166666666666663</v>
      </c>
      <c r="E338" s="12">
        <v>0.58333333333333337</v>
      </c>
      <c r="F338" t="s">
        <v>1362</v>
      </c>
      <c r="G338">
        <v>13</v>
      </c>
      <c r="H338" t="s">
        <v>4</v>
      </c>
      <c r="I338" t="s">
        <v>138</v>
      </c>
      <c r="J338">
        <v>33.799999999999997</v>
      </c>
      <c r="K338" t="s">
        <v>20</v>
      </c>
      <c r="L338" t="s">
        <v>1340</v>
      </c>
      <c r="M338" s="11" t="s">
        <v>1342</v>
      </c>
      <c r="N338" t="s">
        <v>1348</v>
      </c>
      <c r="O338">
        <v>6</v>
      </c>
      <c r="P338">
        <v>4</v>
      </c>
      <c r="Q338" t="str" cm="1">
        <f t="array" ref="Q3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 t="str">
        <f>IF(OR(Table_2[[#This Row],[coffee_name]]="Americano",Table_2[[#This Row],[coffee_name]]="Espresso"),"No Milk","Milk-based")</f>
        <v>Milk-based</v>
      </c>
      <c r="S338" s="27" t="str">
        <f>IF(OR(Table_2[[#This Row],[Weekdaysort]]=6,Table_2[[#This Row],[Weekdaysort]]=7),"Weekend","Weekday")</f>
        <v>Weekend</v>
      </c>
    </row>
    <row r="339" spans="1:19" x14ac:dyDescent="0.45">
      <c r="A339" s="11">
        <v>45402</v>
      </c>
      <c r="B339" s="13">
        <f>YEAR(Table_2[[#This Row],[date]])</f>
        <v>2024</v>
      </c>
      <c r="C339" s="12">
        <v>0.54924943287037042</v>
      </c>
      <c r="D339" s="12">
        <v>0.54166666666666663</v>
      </c>
      <c r="E339" s="12">
        <v>0.58333333333333337</v>
      </c>
      <c r="F339" t="s">
        <v>1362</v>
      </c>
      <c r="G339">
        <v>13</v>
      </c>
      <c r="H339" t="s">
        <v>4</v>
      </c>
      <c r="I339" t="s">
        <v>138</v>
      </c>
      <c r="J339">
        <v>38.700000000000003</v>
      </c>
      <c r="K339" t="s">
        <v>15</v>
      </c>
      <c r="L339" t="s">
        <v>1340</v>
      </c>
      <c r="M339" s="11" t="s">
        <v>1342</v>
      </c>
      <c r="N339" t="s">
        <v>1348</v>
      </c>
      <c r="O339">
        <v>6</v>
      </c>
      <c r="P339">
        <v>4</v>
      </c>
      <c r="Q339" t="str" cm="1">
        <f t="array" ref="Q3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 t="str">
        <f>IF(OR(Table_2[[#This Row],[coffee_name]]="Americano",Table_2[[#This Row],[coffee_name]]="Espresso"),"No Milk","Milk-based")</f>
        <v>Milk-based</v>
      </c>
      <c r="S339" s="27" t="str">
        <f>IF(OR(Table_2[[#This Row],[Weekdaysort]]=6,Table_2[[#This Row],[Weekdaysort]]=7),"Weekend","Weekday")</f>
        <v>Weekend</v>
      </c>
    </row>
    <row r="340" spans="1:19" x14ac:dyDescent="0.45">
      <c r="A340" s="11">
        <v>45402</v>
      </c>
      <c r="B340" s="13">
        <f>YEAR(Table_2[[#This Row],[date]])</f>
        <v>2024</v>
      </c>
      <c r="C340" s="12">
        <v>0.61409858796296302</v>
      </c>
      <c r="D340" s="12">
        <v>0.58333333333333337</v>
      </c>
      <c r="E340" s="12">
        <v>0.625</v>
      </c>
      <c r="F340" t="s">
        <v>1368</v>
      </c>
      <c r="G340">
        <v>14</v>
      </c>
      <c r="H340" t="s">
        <v>4</v>
      </c>
      <c r="I340" t="s">
        <v>60</v>
      </c>
      <c r="J340">
        <v>38.700000000000003</v>
      </c>
      <c r="K340" t="s">
        <v>49</v>
      </c>
      <c r="L340" t="s">
        <v>1340</v>
      </c>
      <c r="M340" s="11" t="s">
        <v>1342</v>
      </c>
      <c r="N340" t="s">
        <v>1348</v>
      </c>
      <c r="O340">
        <v>6</v>
      </c>
      <c r="P340">
        <v>4</v>
      </c>
      <c r="Q340" t="str" cm="1">
        <f t="array" ref="Q3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 t="str">
        <f>IF(OR(Table_2[[#This Row],[coffee_name]]="Americano",Table_2[[#This Row],[coffee_name]]="Espresso"),"No Milk","Milk-based")</f>
        <v>Milk-based</v>
      </c>
      <c r="S340" s="27" t="str">
        <f>IF(OR(Table_2[[#This Row],[Weekdaysort]]=6,Table_2[[#This Row],[Weekdaysort]]=7),"Weekend","Weekday")</f>
        <v>Weekend</v>
      </c>
    </row>
    <row r="341" spans="1:19" x14ac:dyDescent="0.45">
      <c r="A341" s="11">
        <v>45402</v>
      </c>
      <c r="B341" s="13">
        <f>YEAR(Table_2[[#This Row],[date]])</f>
        <v>2024</v>
      </c>
      <c r="C341" s="12">
        <v>0.63264270833333336</v>
      </c>
      <c r="D341" s="12">
        <v>0.625</v>
      </c>
      <c r="E341" s="12">
        <v>0.66666666666666663</v>
      </c>
      <c r="F341" t="s">
        <v>1363</v>
      </c>
      <c r="G341">
        <v>15</v>
      </c>
      <c r="H341" t="s">
        <v>4</v>
      </c>
      <c r="I341" t="s">
        <v>25</v>
      </c>
      <c r="J341">
        <v>33.799999999999997</v>
      </c>
      <c r="K341" t="s">
        <v>20</v>
      </c>
      <c r="L341" t="s">
        <v>1340</v>
      </c>
      <c r="M341" s="11" t="s">
        <v>1342</v>
      </c>
      <c r="N341" t="s">
        <v>1348</v>
      </c>
      <c r="O341">
        <v>6</v>
      </c>
      <c r="P341">
        <v>4</v>
      </c>
      <c r="Q341" t="str" cm="1">
        <f t="array" ref="Q3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 t="str">
        <f>IF(OR(Table_2[[#This Row],[coffee_name]]="Americano",Table_2[[#This Row],[coffee_name]]="Espresso"),"No Milk","Milk-based")</f>
        <v>Milk-based</v>
      </c>
      <c r="S341" s="27" t="str">
        <f>IF(OR(Table_2[[#This Row],[Weekdaysort]]=6,Table_2[[#This Row],[Weekdaysort]]=7),"Weekend","Weekday")</f>
        <v>Weekend</v>
      </c>
    </row>
    <row r="342" spans="1:19" x14ac:dyDescent="0.45">
      <c r="A342" s="11">
        <v>45402</v>
      </c>
      <c r="B342" s="13">
        <f>YEAR(Table_2[[#This Row],[date]])</f>
        <v>2024</v>
      </c>
      <c r="C342" s="12">
        <v>0.6407490393518519</v>
      </c>
      <c r="D342" s="12">
        <v>0.625</v>
      </c>
      <c r="E342" s="12">
        <v>0.66666666666666663</v>
      </c>
      <c r="F342" t="s">
        <v>1363</v>
      </c>
      <c r="G342">
        <v>15</v>
      </c>
      <c r="H342" t="s">
        <v>4</v>
      </c>
      <c r="I342" t="s">
        <v>29</v>
      </c>
      <c r="J342">
        <v>32.82</v>
      </c>
      <c r="K342" t="s">
        <v>20</v>
      </c>
      <c r="L342" t="s">
        <v>1340</v>
      </c>
      <c r="M342" s="11" t="s">
        <v>1342</v>
      </c>
      <c r="N342" t="s">
        <v>1348</v>
      </c>
      <c r="O342">
        <v>6</v>
      </c>
      <c r="P342">
        <v>4</v>
      </c>
      <c r="Q342" t="str" cm="1">
        <f t="array" ref="Q3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 t="str">
        <f>IF(OR(Table_2[[#This Row],[coffee_name]]="Americano",Table_2[[#This Row],[coffee_name]]="Espresso"),"No Milk","Milk-based")</f>
        <v>Milk-based</v>
      </c>
      <c r="S342" s="27" t="str">
        <f>IF(OR(Table_2[[#This Row],[Weekdaysort]]=6,Table_2[[#This Row],[Weekdaysort]]=7),"Weekend","Weekday")</f>
        <v>Weekend</v>
      </c>
    </row>
    <row r="343" spans="1:19" x14ac:dyDescent="0.45">
      <c r="A343" s="11">
        <v>45402</v>
      </c>
      <c r="B343" s="13">
        <f>YEAR(Table_2[[#This Row],[date]])</f>
        <v>2024</v>
      </c>
      <c r="C343" s="12">
        <v>0.65931884259259255</v>
      </c>
      <c r="D343" s="12">
        <v>0.625</v>
      </c>
      <c r="E343" s="12">
        <v>0.66666666666666663</v>
      </c>
      <c r="F343" t="s">
        <v>1363</v>
      </c>
      <c r="G343">
        <v>15</v>
      </c>
      <c r="H343" t="s">
        <v>4</v>
      </c>
      <c r="I343" t="s">
        <v>146</v>
      </c>
      <c r="J343">
        <v>32.82</v>
      </c>
      <c r="K343" t="s">
        <v>20</v>
      </c>
      <c r="L343" t="s">
        <v>1340</v>
      </c>
      <c r="M343" s="11" t="s">
        <v>1342</v>
      </c>
      <c r="N343" t="s">
        <v>1348</v>
      </c>
      <c r="O343">
        <v>6</v>
      </c>
      <c r="P343">
        <v>4</v>
      </c>
      <c r="Q343" t="str" cm="1">
        <f t="array" ref="Q3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 t="str">
        <f>IF(OR(Table_2[[#This Row],[coffee_name]]="Americano",Table_2[[#This Row],[coffee_name]]="Espresso"),"No Milk","Milk-based")</f>
        <v>Milk-based</v>
      </c>
      <c r="S343" s="27" t="str">
        <f>IF(OR(Table_2[[#This Row],[Weekdaysort]]=6,Table_2[[#This Row],[Weekdaysort]]=7),"Weekend","Weekday")</f>
        <v>Weekend</v>
      </c>
    </row>
    <row r="344" spans="1:19" x14ac:dyDescent="0.45">
      <c r="A344" s="11">
        <v>45402</v>
      </c>
      <c r="B344" s="13">
        <f>YEAR(Table_2[[#This Row],[date]])</f>
        <v>2024</v>
      </c>
      <c r="C344" s="12">
        <v>0.71386538194444449</v>
      </c>
      <c r="D344" s="12">
        <v>0.70833333333333337</v>
      </c>
      <c r="E344" s="12">
        <v>0.75</v>
      </c>
      <c r="F344" t="s">
        <v>1369</v>
      </c>
      <c r="G344">
        <v>17</v>
      </c>
      <c r="H344" t="s">
        <v>27</v>
      </c>
      <c r="J344">
        <v>39</v>
      </c>
      <c r="K344" t="s">
        <v>24</v>
      </c>
      <c r="L344" t="s">
        <v>1341</v>
      </c>
      <c r="M344" s="11" t="s">
        <v>1342</v>
      </c>
      <c r="N344" t="s">
        <v>1348</v>
      </c>
      <c r="O344">
        <v>6</v>
      </c>
      <c r="P344">
        <v>4</v>
      </c>
      <c r="Q344" t="str" cm="1">
        <f t="array" ref="Q3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 t="str">
        <f>IF(OR(Table_2[[#This Row],[coffee_name]]="Americano",Table_2[[#This Row],[coffee_name]]="Espresso"),"No Milk","Milk-based")</f>
        <v>Milk-based</v>
      </c>
      <c r="S344" s="27" t="str">
        <f>IF(OR(Table_2[[#This Row],[Weekdaysort]]=6,Table_2[[#This Row],[Weekdaysort]]=7),"Weekend","Weekday")</f>
        <v>Weekend</v>
      </c>
    </row>
    <row r="345" spans="1:19" x14ac:dyDescent="0.45">
      <c r="A345" s="11">
        <v>45402</v>
      </c>
      <c r="B345" s="13">
        <f>YEAR(Table_2[[#This Row],[date]])</f>
        <v>2024</v>
      </c>
      <c r="C345" s="12">
        <v>0.76923027777777775</v>
      </c>
      <c r="D345" s="12">
        <v>0.75</v>
      </c>
      <c r="E345" s="12">
        <v>0.79166666666666663</v>
      </c>
      <c r="F345" t="s">
        <v>1365</v>
      </c>
      <c r="G345">
        <v>18</v>
      </c>
      <c r="H345" t="s">
        <v>4</v>
      </c>
      <c r="I345" t="s">
        <v>147</v>
      </c>
      <c r="J345">
        <v>37.72</v>
      </c>
      <c r="K345" t="s">
        <v>49</v>
      </c>
      <c r="L345" t="s">
        <v>1341</v>
      </c>
      <c r="M345" s="11" t="s">
        <v>1342</v>
      </c>
      <c r="N345" t="s">
        <v>1348</v>
      </c>
      <c r="O345">
        <v>6</v>
      </c>
      <c r="P345">
        <v>4</v>
      </c>
      <c r="Q345" t="str" cm="1">
        <f t="array" ref="Q3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 t="str">
        <f>IF(OR(Table_2[[#This Row],[coffee_name]]="Americano",Table_2[[#This Row],[coffee_name]]="Espresso"),"No Milk","Milk-based")</f>
        <v>Milk-based</v>
      </c>
      <c r="S345" s="27" t="str">
        <f>IF(OR(Table_2[[#This Row],[Weekdaysort]]=6,Table_2[[#This Row],[Weekdaysort]]=7),"Weekend","Weekday")</f>
        <v>Weekend</v>
      </c>
    </row>
    <row r="346" spans="1:19" x14ac:dyDescent="0.45">
      <c r="A346" s="11">
        <v>45402</v>
      </c>
      <c r="B346" s="13">
        <f>YEAR(Table_2[[#This Row],[date]])</f>
        <v>2024</v>
      </c>
      <c r="C346" s="12">
        <v>0.76998726851851851</v>
      </c>
      <c r="D346" s="12">
        <v>0.75</v>
      </c>
      <c r="E346" s="12">
        <v>0.79166666666666663</v>
      </c>
      <c r="F346" t="s">
        <v>1365</v>
      </c>
      <c r="G346">
        <v>18</v>
      </c>
      <c r="H346" t="s">
        <v>4</v>
      </c>
      <c r="I346" t="s">
        <v>147</v>
      </c>
      <c r="J346">
        <v>37.72</v>
      </c>
      <c r="K346" t="s">
        <v>49</v>
      </c>
      <c r="L346" t="s">
        <v>1341</v>
      </c>
      <c r="M346" s="11" t="s">
        <v>1342</v>
      </c>
      <c r="N346" t="s">
        <v>1348</v>
      </c>
      <c r="O346">
        <v>6</v>
      </c>
      <c r="P346">
        <v>4</v>
      </c>
      <c r="Q346" t="str" cm="1">
        <f t="array" ref="Q3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 t="str">
        <f>IF(OR(Table_2[[#This Row],[coffee_name]]="Americano",Table_2[[#This Row],[coffee_name]]="Espresso"),"No Milk","Milk-based")</f>
        <v>Milk-based</v>
      </c>
      <c r="S346" s="27" t="str">
        <f>IF(OR(Table_2[[#This Row],[Weekdaysort]]=6,Table_2[[#This Row],[Weekdaysort]]=7),"Weekend","Weekday")</f>
        <v>Weekend</v>
      </c>
    </row>
    <row r="347" spans="1:19" x14ac:dyDescent="0.45">
      <c r="A347" s="11">
        <v>45402</v>
      </c>
      <c r="B347" s="13">
        <f>YEAR(Table_2[[#This Row],[date]])</f>
        <v>2024</v>
      </c>
      <c r="C347" s="12">
        <v>0.81314024305555554</v>
      </c>
      <c r="D347" s="12">
        <v>0.79166666666666663</v>
      </c>
      <c r="E347" s="12">
        <v>0.83333333333333337</v>
      </c>
      <c r="F347" t="s">
        <v>1366</v>
      </c>
      <c r="G347">
        <v>19</v>
      </c>
      <c r="H347" t="s">
        <v>4</v>
      </c>
      <c r="I347" t="s">
        <v>148</v>
      </c>
      <c r="J347">
        <v>37.72</v>
      </c>
      <c r="K347" t="s">
        <v>13</v>
      </c>
      <c r="L347" t="s">
        <v>1341</v>
      </c>
      <c r="M347" s="11" t="s">
        <v>1342</v>
      </c>
      <c r="N347" t="s">
        <v>1348</v>
      </c>
      <c r="O347">
        <v>6</v>
      </c>
      <c r="P347">
        <v>4</v>
      </c>
      <c r="Q347" t="str" cm="1">
        <f t="array" ref="Q3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 t="str">
        <f>IF(OR(Table_2[[#This Row],[coffee_name]]="Americano",Table_2[[#This Row],[coffee_name]]="Espresso"),"No Milk","Milk-based")</f>
        <v>Milk-based</v>
      </c>
      <c r="S347" s="27" t="str">
        <f>IF(OR(Table_2[[#This Row],[Weekdaysort]]=6,Table_2[[#This Row],[Weekdaysort]]=7),"Weekend","Weekday")</f>
        <v>Weekend</v>
      </c>
    </row>
    <row r="348" spans="1:19" x14ac:dyDescent="0.45">
      <c r="A348" s="11">
        <v>45403</v>
      </c>
      <c r="B348" s="13">
        <f>YEAR(Table_2[[#This Row],[date]])</f>
        <v>2024</v>
      </c>
      <c r="C348" s="12">
        <v>0.46997346064814816</v>
      </c>
      <c r="D348" s="12">
        <v>0.45833333333333331</v>
      </c>
      <c r="E348" s="12">
        <v>0.5</v>
      </c>
      <c r="F348" t="s">
        <v>1367</v>
      </c>
      <c r="G348">
        <v>11</v>
      </c>
      <c r="H348" t="s">
        <v>4</v>
      </c>
      <c r="I348" t="s">
        <v>12</v>
      </c>
      <c r="J348">
        <v>37.72</v>
      </c>
      <c r="K348" t="s">
        <v>13</v>
      </c>
      <c r="L348" t="s">
        <v>1337</v>
      </c>
      <c r="M348" s="11" t="s">
        <v>1343</v>
      </c>
      <c r="N348" t="s">
        <v>1348</v>
      </c>
      <c r="O348">
        <v>7</v>
      </c>
      <c r="P348">
        <v>4</v>
      </c>
      <c r="Q348" t="str" cm="1">
        <f t="array" ref="Q3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 t="str">
        <f>IF(OR(Table_2[[#This Row],[coffee_name]]="Americano",Table_2[[#This Row],[coffee_name]]="Espresso"),"No Milk","Milk-based")</f>
        <v>Milk-based</v>
      </c>
      <c r="S348" s="27" t="str">
        <f>IF(OR(Table_2[[#This Row],[Weekdaysort]]=6,Table_2[[#This Row],[Weekdaysort]]=7),"Weekend","Weekday")</f>
        <v>Weekend</v>
      </c>
    </row>
    <row r="349" spans="1:19" x14ac:dyDescent="0.45">
      <c r="A349" s="11">
        <v>45403</v>
      </c>
      <c r="B349" s="13">
        <f>YEAR(Table_2[[#This Row],[date]])</f>
        <v>2024</v>
      </c>
      <c r="C349" s="12">
        <v>0.59418450231481479</v>
      </c>
      <c r="D349" s="12">
        <v>0.58333333333333337</v>
      </c>
      <c r="E349" s="12">
        <v>0.625</v>
      </c>
      <c r="F349" t="s">
        <v>1368</v>
      </c>
      <c r="G349">
        <v>14</v>
      </c>
      <c r="H349" t="s">
        <v>4</v>
      </c>
      <c r="I349" t="s">
        <v>119</v>
      </c>
      <c r="J349">
        <v>27.92</v>
      </c>
      <c r="K349" t="s">
        <v>17</v>
      </c>
      <c r="L349" t="s">
        <v>1340</v>
      </c>
      <c r="M349" s="11" t="s">
        <v>1343</v>
      </c>
      <c r="N349" t="s">
        <v>1348</v>
      </c>
      <c r="O349">
        <v>7</v>
      </c>
      <c r="P349">
        <v>4</v>
      </c>
      <c r="Q349" t="str" cm="1">
        <f t="array" ref="Q3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 t="str">
        <f>IF(OR(Table_2[[#This Row],[coffee_name]]="Americano",Table_2[[#This Row],[coffee_name]]="Espresso"),"No Milk","Milk-based")</f>
        <v>No Milk</v>
      </c>
      <c r="S349" s="27" t="str">
        <f>IF(OR(Table_2[[#This Row],[Weekdaysort]]=6,Table_2[[#This Row],[Weekdaysort]]=7),"Weekend","Weekday")</f>
        <v>Weekend</v>
      </c>
    </row>
    <row r="350" spans="1:19" x14ac:dyDescent="0.45">
      <c r="A350" s="11">
        <v>45403</v>
      </c>
      <c r="B350" s="13">
        <f>YEAR(Table_2[[#This Row],[date]])</f>
        <v>2024</v>
      </c>
      <c r="C350" s="12">
        <v>0.71462035879629626</v>
      </c>
      <c r="D350" s="12">
        <v>0.70833333333333337</v>
      </c>
      <c r="E350" s="12">
        <v>0.75</v>
      </c>
      <c r="F350" t="s">
        <v>1369</v>
      </c>
      <c r="G350">
        <v>17</v>
      </c>
      <c r="H350" t="s">
        <v>27</v>
      </c>
      <c r="J350">
        <v>39</v>
      </c>
      <c r="K350" t="s">
        <v>49</v>
      </c>
      <c r="L350" t="s">
        <v>1341</v>
      </c>
      <c r="M350" s="11" t="s">
        <v>1343</v>
      </c>
      <c r="N350" t="s">
        <v>1348</v>
      </c>
      <c r="O350">
        <v>7</v>
      </c>
      <c r="P350">
        <v>4</v>
      </c>
      <c r="Q350" t="str" cm="1">
        <f t="array" ref="Q3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 t="str">
        <f>IF(OR(Table_2[[#This Row],[coffee_name]]="Americano",Table_2[[#This Row],[coffee_name]]="Espresso"),"No Milk","Milk-based")</f>
        <v>Milk-based</v>
      </c>
      <c r="S350" s="27" t="str">
        <f>IF(OR(Table_2[[#This Row],[Weekdaysort]]=6,Table_2[[#This Row],[Weekdaysort]]=7),"Weekend","Weekday")</f>
        <v>Weekend</v>
      </c>
    </row>
    <row r="351" spans="1:19" x14ac:dyDescent="0.45">
      <c r="A351" s="11">
        <v>45404</v>
      </c>
      <c r="B351" s="13">
        <f>YEAR(Table_2[[#This Row],[date]])</f>
        <v>2024</v>
      </c>
      <c r="C351" s="12">
        <v>0.46477328703703702</v>
      </c>
      <c r="D351" s="12">
        <v>0.45833333333333331</v>
      </c>
      <c r="E351" s="12">
        <v>0.5</v>
      </c>
      <c r="F351" t="s">
        <v>1367</v>
      </c>
      <c r="G351">
        <v>11</v>
      </c>
      <c r="H351" t="s">
        <v>4</v>
      </c>
      <c r="I351" t="s">
        <v>29</v>
      </c>
      <c r="J351">
        <v>27.92</v>
      </c>
      <c r="K351" t="s">
        <v>17</v>
      </c>
      <c r="L351" t="s">
        <v>1337</v>
      </c>
      <c r="M351" s="11" t="s">
        <v>1344</v>
      </c>
      <c r="N351" t="s">
        <v>1348</v>
      </c>
      <c r="O351">
        <v>1</v>
      </c>
      <c r="P351">
        <v>4</v>
      </c>
      <c r="Q351" t="str" cm="1">
        <f t="array" ref="Q3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 t="str">
        <f>IF(OR(Table_2[[#This Row],[coffee_name]]="Americano",Table_2[[#This Row],[coffee_name]]="Espresso"),"No Milk","Milk-based")</f>
        <v>No Milk</v>
      </c>
      <c r="S351" s="27" t="str">
        <f>IF(OR(Table_2[[#This Row],[Weekdaysort]]=6,Table_2[[#This Row],[Weekdaysort]]=7),"Weekend","Weekday")</f>
        <v>Weekday</v>
      </c>
    </row>
    <row r="352" spans="1:19" x14ac:dyDescent="0.45">
      <c r="A352" s="11">
        <v>45404</v>
      </c>
      <c r="B352" s="13">
        <f>YEAR(Table_2[[#This Row],[date]])</f>
        <v>2024</v>
      </c>
      <c r="C352" s="12">
        <v>0.47878586805555556</v>
      </c>
      <c r="D352" s="12">
        <v>0.45833333333333331</v>
      </c>
      <c r="E352" s="12">
        <v>0.5</v>
      </c>
      <c r="F352" t="s">
        <v>1367</v>
      </c>
      <c r="G352">
        <v>11</v>
      </c>
      <c r="H352" t="s">
        <v>4</v>
      </c>
      <c r="I352" t="s">
        <v>149</v>
      </c>
      <c r="J352">
        <v>32.82</v>
      </c>
      <c r="K352" t="s">
        <v>20</v>
      </c>
      <c r="L352" t="s">
        <v>1337</v>
      </c>
      <c r="M352" s="11" t="s">
        <v>1344</v>
      </c>
      <c r="N352" t="s">
        <v>1348</v>
      </c>
      <c r="O352">
        <v>1</v>
      </c>
      <c r="P352">
        <v>4</v>
      </c>
      <c r="Q352" t="str" cm="1">
        <f t="array" ref="Q3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 t="str">
        <f>IF(OR(Table_2[[#This Row],[coffee_name]]="Americano",Table_2[[#This Row],[coffee_name]]="Espresso"),"No Milk","Milk-based")</f>
        <v>Milk-based</v>
      </c>
      <c r="S352" s="27" t="str">
        <f>IF(OR(Table_2[[#This Row],[Weekdaysort]]=6,Table_2[[#This Row],[Weekdaysort]]=7),"Weekend","Weekday")</f>
        <v>Weekday</v>
      </c>
    </row>
    <row r="353" spans="1:19" x14ac:dyDescent="0.45">
      <c r="A353" s="11">
        <v>45404</v>
      </c>
      <c r="B353" s="13">
        <f>YEAR(Table_2[[#This Row],[date]])</f>
        <v>2024</v>
      </c>
      <c r="C353" s="12">
        <v>0.77815999999999996</v>
      </c>
      <c r="D353" s="12">
        <v>0.75</v>
      </c>
      <c r="E353" s="12">
        <v>0.79166666666666663</v>
      </c>
      <c r="F353" t="s">
        <v>1365</v>
      </c>
      <c r="G353">
        <v>18</v>
      </c>
      <c r="H353" t="s">
        <v>27</v>
      </c>
      <c r="J353">
        <v>39</v>
      </c>
      <c r="K353" t="s">
        <v>13</v>
      </c>
      <c r="L353" t="s">
        <v>1341</v>
      </c>
      <c r="M353" s="11" t="s">
        <v>1344</v>
      </c>
      <c r="N353" t="s">
        <v>1348</v>
      </c>
      <c r="O353">
        <v>1</v>
      </c>
      <c r="P353">
        <v>4</v>
      </c>
      <c r="Q353" t="str" cm="1">
        <f t="array" ref="Q3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 t="str">
        <f>IF(OR(Table_2[[#This Row],[coffee_name]]="Americano",Table_2[[#This Row],[coffee_name]]="Espresso"),"No Milk","Milk-based")</f>
        <v>Milk-based</v>
      </c>
      <c r="S353" s="27" t="str">
        <f>IF(OR(Table_2[[#This Row],[Weekdaysort]]=6,Table_2[[#This Row],[Weekdaysort]]=7),"Weekend","Weekday")</f>
        <v>Weekday</v>
      </c>
    </row>
    <row r="354" spans="1:19" x14ac:dyDescent="0.45">
      <c r="A354" s="11">
        <v>45404</v>
      </c>
      <c r="B354" s="13">
        <f>YEAR(Table_2[[#This Row],[date]])</f>
        <v>2024</v>
      </c>
      <c r="C354" s="12">
        <v>0.81880508101851857</v>
      </c>
      <c r="D354" s="12">
        <v>0.79166666666666663</v>
      </c>
      <c r="E354" s="12">
        <v>0.83333333333333337</v>
      </c>
      <c r="F354" t="s">
        <v>1366</v>
      </c>
      <c r="G354">
        <v>19</v>
      </c>
      <c r="H354" t="s">
        <v>4</v>
      </c>
      <c r="I354" t="s">
        <v>25</v>
      </c>
      <c r="J354">
        <v>37.72</v>
      </c>
      <c r="K354" t="s">
        <v>13</v>
      </c>
      <c r="L354" t="s">
        <v>1341</v>
      </c>
      <c r="M354" s="11" t="s">
        <v>1344</v>
      </c>
      <c r="N354" t="s">
        <v>1348</v>
      </c>
      <c r="O354">
        <v>1</v>
      </c>
      <c r="P354">
        <v>4</v>
      </c>
      <c r="Q354" t="str" cm="1">
        <f t="array" ref="Q3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 t="str">
        <f>IF(OR(Table_2[[#This Row],[coffee_name]]="Americano",Table_2[[#This Row],[coffee_name]]="Espresso"),"No Milk","Milk-based")</f>
        <v>Milk-based</v>
      </c>
      <c r="S354" s="27" t="str">
        <f>IF(OR(Table_2[[#This Row],[Weekdaysort]]=6,Table_2[[#This Row],[Weekdaysort]]=7),"Weekend","Weekday")</f>
        <v>Weekday</v>
      </c>
    </row>
    <row r="355" spans="1:19" x14ac:dyDescent="0.45">
      <c r="A355" s="11">
        <v>45404</v>
      </c>
      <c r="B355" s="13">
        <f>YEAR(Table_2[[#This Row],[date]])</f>
        <v>2024</v>
      </c>
      <c r="C355" s="12">
        <v>0.83505978009259263</v>
      </c>
      <c r="D355" s="12">
        <v>0.83333333333333337</v>
      </c>
      <c r="E355" s="12">
        <v>0.875</v>
      </c>
      <c r="F355" t="s">
        <v>1372</v>
      </c>
      <c r="G355">
        <v>20</v>
      </c>
      <c r="H355" t="s">
        <v>27</v>
      </c>
      <c r="J355">
        <v>39</v>
      </c>
      <c r="K355" t="s">
        <v>49</v>
      </c>
      <c r="L355" t="s">
        <v>1341</v>
      </c>
      <c r="M355" s="11" t="s">
        <v>1344</v>
      </c>
      <c r="N355" t="s">
        <v>1348</v>
      </c>
      <c r="O355">
        <v>1</v>
      </c>
      <c r="P355">
        <v>4</v>
      </c>
      <c r="Q355" t="str" cm="1">
        <f t="array" ref="Q3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 t="str">
        <f>IF(OR(Table_2[[#This Row],[coffee_name]]="Americano",Table_2[[#This Row],[coffee_name]]="Espresso"),"No Milk","Milk-based")</f>
        <v>Milk-based</v>
      </c>
      <c r="S355" s="27" t="str">
        <f>IF(OR(Table_2[[#This Row],[Weekdaysort]]=6,Table_2[[#This Row],[Weekdaysort]]=7),"Weekend","Weekday")</f>
        <v>Weekday</v>
      </c>
    </row>
    <row r="356" spans="1:19" x14ac:dyDescent="0.45">
      <c r="A356" s="11">
        <v>45405</v>
      </c>
      <c r="B356" s="13">
        <f>YEAR(Table_2[[#This Row],[date]])</f>
        <v>2024</v>
      </c>
      <c r="C356" s="12">
        <v>0.59902771990740744</v>
      </c>
      <c r="D356" s="12">
        <v>0.58333333333333337</v>
      </c>
      <c r="E356" s="12">
        <v>0.625</v>
      </c>
      <c r="F356" t="s">
        <v>1368</v>
      </c>
      <c r="G356">
        <v>14</v>
      </c>
      <c r="H356" t="s">
        <v>4</v>
      </c>
      <c r="I356" t="s">
        <v>44</v>
      </c>
      <c r="J356">
        <v>37.72</v>
      </c>
      <c r="K356" t="s">
        <v>49</v>
      </c>
      <c r="L356" t="s">
        <v>1340</v>
      </c>
      <c r="M356" s="11" t="s">
        <v>1345</v>
      </c>
      <c r="N356" t="s">
        <v>1348</v>
      </c>
      <c r="O356">
        <v>2</v>
      </c>
      <c r="P356">
        <v>4</v>
      </c>
      <c r="Q356" t="str" cm="1">
        <f t="array" ref="Q3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 t="str">
        <f>IF(OR(Table_2[[#This Row],[coffee_name]]="Americano",Table_2[[#This Row],[coffee_name]]="Espresso"),"No Milk","Milk-based")</f>
        <v>Milk-based</v>
      </c>
      <c r="S356" s="27" t="str">
        <f>IF(OR(Table_2[[#This Row],[Weekdaysort]]=6,Table_2[[#This Row],[Weekdaysort]]=7),"Weekend","Weekday")</f>
        <v>Weekday</v>
      </c>
    </row>
    <row r="357" spans="1:19" x14ac:dyDescent="0.45">
      <c r="A357" s="11">
        <v>45405</v>
      </c>
      <c r="B357" s="13">
        <f>YEAR(Table_2[[#This Row],[date]])</f>
        <v>2024</v>
      </c>
      <c r="C357" s="12">
        <v>0.59992064814814816</v>
      </c>
      <c r="D357" s="12">
        <v>0.58333333333333337</v>
      </c>
      <c r="E357" s="12">
        <v>0.625</v>
      </c>
      <c r="F357" t="s">
        <v>1368</v>
      </c>
      <c r="G357">
        <v>14</v>
      </c>
      <c r="H357" t="s">
        <v>4</v>
      </c>
      <c r="I357" t="s">
        <v>43</v>
      </c>
      <c r="J357">
        <v>32.82</v>
      </c>
      <c r="K357" t="s">
        <v>20</v>
      </c>
      <c r="L357" t="s">
        <v>1340</v>
      </c>
      <c r="M357" s="11" t="s">
        <v>1345</v>
      </c>
      <c r="N357" t="s">
        <v>1348</v>
      </c>
      <c r="O357">
        <v>2</v>
      </c>
      <c r="P357">
        <v>4</v>
      </c>
      <c r="Q357" t="str" cm="1">
        <f t="array" ref="Q3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 t="str">
        <f>IF(OR(Table_2[[#This Row],[coffee_name]]="Americano",Table_2[[#This Row],[coffee_name]]="Espresso"),"No Milk","Milk-based")</f>
        <v>Milk-based</v>
      </c>
      <c r="S357" s="27" t="str">
        <f>IF(OR(Table_2[[#This Row],[Weekdaysort]]=6,Table_2[[#This Row],[Weekdaysort]]=7),"Weekend","Weekday")</f>
        <v>Weekday</v>
      </c>
    </row>
    <row r="358" spans="1:19" x14ac:dyDescent="0.45">
      <c r="A358" s="11">
        <v>45405</v>
      </c>
      <c r="B358" s="13">
        <f>YEAR(Table_2[[#This Row],[date]])</f>
        <v>2024</v>
      </c>
      <c r="C358" s="12">
        <v>0.60066568287037037</v>
      </c>
      <c r="D358" s="12">
        <v>0.58333333333333337</v>
      </c>
      <c r="E358" s="12">
        <v>0.625</v>
      </c>
      <c r="F358" t="s">
        <v>1368</v>
      </c>
      <c r="G358">
        <v>14</v>
      </c>
      <c r="H358" t="s">
        <v>4</v>
      </c>
      <c r="I358" t="s">
        <v>25</v>
      </c>
      <c r="J358">
        <v>37.72</v>
      </c>
      <c r="K358" t="s">
        <v>49</v>
      </c>
      <c r="L358" t="s">
        <v>1340</v>
      </c>
      <c r="M358" s="11" t="s">
        <v>1345</v>
      </c>
      <c r="N358" t="s">
        <v>1348</v>
      </c>
      <c r="O358">
        <v>2</v>
      </c>
      <c r="P358">
        <v>4</v>
      </c>
      <c r="Q358" t="str" cm="1">
        <f t="array" ref="Q3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 t="str">
        <f>IF(OR(Table_2[[#This Row],[coffee_name]]="Americano",Table_2[[#This Row],[coffee_name]]="Espresso"),"No Milk","Milk-based")</f>
        <v>Milk-based</v>
      </c>
      <c r="S358" s="27" t="str">
        <f>IF(OR(Table_2[[#This Row],[Weekdaysort]]=6,Table_2[[#This Row],[Weekdaysort]]=7),"Weekend","Weekday")</f>
        <v>Weekday</v>
      </c>
    </row>
    <row r="359" spans="1:19" x14ac:dyDescent="0.45">
      <c r="A359" s="11">
        <v>45405</v>
      </c>
      <c r="B359" s="13">
        <f>YEAR(Table_2[[#This Row],[date]])</f>
        <v>2024</v>
      </c>
      <c r="C359" s="12">
        <v>0.82115468749999998</v>
      </c>
      <c r="D359" s="12">
        <v>0.79166666666666663</v>
      </c>
      <c r="E359" s="12">
        <v>0.83333333333333337</v>
      </c>
      <c r="F359" t="s">
        <v>1366</v>
      </c>
      <c r="G359">
        <v>19</v>
      </c>
      <c r="H359" t="s">
        <v>4</v>
      </c>
      <c r="I359" t="s">
        <v>150</v>
      </c>
      <c r="J359">
        <v>32.82</v>
      </c>
      <c r="K359" t="s">
        <v>20</v>
      </c>
      <c r="L359" t="s">
        <v>1341</v>
      </c>
      <c r="M359" s="11" t="s">
        <v>1345</v>
      </c>
      <c r="N359" t="s">
        <v>1348</v>
      </c>
      <c r="O359">
        <v>2</v>
      </c>
      <c r="P359">
        <v>4</v>
      </c>
      <c r="Q359" t="str" cm="1">
        <f t="array" ref="Q3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 t="str">
        <f>IF(OR(Table_2[[#This Row],[coffee_name]]="Americano",Table_2[[#This Row],[coffee_name]]="Espresso"),"No Milk","Milk-based")</f>
        <v>Milk-based</v>
      </c>
      <c r="S359" s="27" t="str">
        <f>IF(OR(Table_2[[#This Row],[Weekdaysort]]=6,Table_2[[#This Row],[Weekdaysort]]=7),"Weekend","Weekday")</f>
        <v>Weekday</v>
      </c>
    </row>
    <row r="360" spans="1:19" x14ac:dyDescent="0.45">
      <c r="A360" s="11">
        <v>45405</v>
      </c>
      <c r="B360" s="13">
        <f>YEAR(Table_2[[#This Row],[date]])</f>
        <v>2024</v>
      </c>
      <c r="C360" s="12">
        <v>0.82183141203703702</v>
      </c>
      <c r="D360" s="12">
        <v>0.79166666666666663</v>
      </c>
      <c r="E360" s="12">
        <v>0.83333333333333337</v>
      </c>
      <c r="F360" t="s">
        <v>1366</v>
      </c>
      <c r="G360">
        <v>19</v>
      </c>
      <c r="H360" t="s">
        <v>4</v>
      </c>
      <c r="I360" t="s">
        <v>150</v>
      </c>
      <c r="J360">
        <v>32.82</v>
      </c>
      <c r="K360" t="s">
        <v>20</v>
      </c>
      <c r="L360" t="s">
        <v>1341</v>
      </c>
      <c r="M360" s="11" t="s">
        <v>1345</v>
      </c>
      <c r="N360" t="s">
        <v>1348</v>
      </c>
      <c r="O360">
        <v>2</v>
      </c>
      <c r="P360">
        <v>4</v>
      </c>
      <c r="Q360" t="str" cm="1">
        <f t="array" ref="Q3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 t="str">
        <f>IF(OR(Table_2[[#This Row],[coffee_name]]="Americano",Table_2[[#This Row],[coffee_name]]="Espresso"),"No Milk","Milk-based")</f>
        <v>Milk-based</v>
      </c>
      <c r="S360" s="27" t="str">
        <f>IF(OR(Table_2[[#This Row],[Weekdaysort]]=6,Table_2[[#This Row],[Weekdaysort]]=7),"Weekend","Weekday")</f>
        <v>Weekday</v>
      </c>
    </row>
    <row r="361" spans="1:19" x14ac:dyDescent="0.45">
      <c r="A361" s="11">
        <v>45406</v>
      </c>
      <c r="B361" s="13">
        <f>YEAR(Table_2[[#This Row],[date]])</f>
        <v>2024</v>
      </c>
      <c r="C361" s="12">
        <v>0.43030493055555558</v>
      </c>
      <c r="D361" s="12">
        <v>0.41666666666666669</v>
      </c>
      <c r="E361" s="12">
        <v>0.45833333333333331</v>
      </c>
      <c r="F361" t="s">
        <v>1360</v>
      </c>
      <c r="G361">
        <v>10</v>
      </c>
      <c r="H361" t="s">
        <v>4</v>
      </c>
      <c r="I361" t="s">
        <v>12</v>
      </c>
      <c r="J361">
        <v>37.72</v>
      </c>
      <c r="K361" t="s">
        <v>13</v>
      </c>
      <c r="L361" t="s">
        <v>1337</v>
      </c>
      <c r="M361" s="11" t="s">
        <v>1346</v>
      </c>
      <c r="N361" t="s">
        <v>1348</v>
      </c>
      <c r="O361">
        <v>3</v>
      </c>
      <c r="P361">
        <v>4</v>
      </c>
      <c r="Q361" t="str" cm="1">
        <f t="array" ref="Q3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 t="str">
        <f>IF(OR(Table_2[[#This Row],[coffee_name]]="Americano",Table_2[[#This Row],[coffee_name]]="Espresso"),"No Milk","Milk-based")</f>
        <v>Milk-based</v>
      </c>
      <c r="S361" s="27" t="str">
        <f>IF(OR(Table_2[[#This Row],[Weekdaysort]]=6,Table_2[[#This Row],[Weekdaysort]]=7),"Weekend","Weekday")</f>
        <v>Weekday</v>
      </c>
    </row>
    <row r="362" spans="1:19" x14ac:dyDescent="0.45">
      <c r="A362" s="11">
        <v>45406</v>
      </c>
      <c r="B362" s="13">
        <f>YEAR(Table_2[[#This Row],[date]])</f>
        <v>2024</v>
      </c>
      <c r="C362" s="12">
        <v>0.43156582175925928</v>
      </c>
      <c r="D362" s="12">
        <v>0.41666666666666669</v>
      </c>
      <c r="E362" s="12">
        <v>0.45833333333333331</v>
      </c>
      <c r="F362" t="s">
        <v>1360</v>
      </c>
      <c r="G362">
        <v>10</v>
      </c>
      <c r="H362" t="s">
        <v>4</v>
      </c>
      <c r="I362" t="s">
        <v>151</v>
      </c>
      <c r="J362">
        <v>32.82</v>
      </c>
      <c r="K362" t="s">
        <v>20</v>
      </c>
      <c r="L362" t="s">
        <v>1337</v>
      </c>
      <c r="M362" s="11" t="s">
        <v>1346</v>
      </c>
      <c r="N362" t="s">
        <v>1348</v>
      </c>
      <c r="O362">
        <v>3</v>
      </c>
      <c r="P362">
        <v>4</v>
      </c>
      <c r="Q362" t="str" cm="1">
        <f t="array" ref="Q3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 t="str">
        <f>IF(OR(Table_2[[#This Row],[coffee_name]]="Americano",Table_2[[#This Row],[coffee_name]]="Espresso"),"No Milk","Milk-based")</f>
        <v>Milk-based</v>
      </c>
      <c r="S362" s="27" t="str">
        <f>IF(OR(Table_2[[#This Row],[Weekdaysort]]=6,Table_2[[#This Row],[Weekdaysort]]=7),"Weekend","Weekday")</f>
        <v>Weekday</v>
      </c>
    </row>
    <row r="363" spans="1:19" x14ac:dyDescent="0.45">
      <c r="A363" s="11">
        <v>45406</v>
      </c>
      <c r="B363" s="13">
        <f>YEAR(Table_2[[#This Row],[date]])</f>
        <v>2024</v>
      </c>
      <c r="C363" s="12">
        <v>0.47483914351851852</v>
      </c>
      <c r="D363" s="12">
        <v>0.45833333333333331</v>
      </c>
      <c r="E363" s="12">
        <v>0.5</v>
      </c>
      <c r="F363" t="s">
        <v>1367</v>
      </c>
      <c r="G363">
        <v>11</v>
      </c>
      <c r="H363" t="s">
        <v>4</v>
      </c>
      <c r="I363" t="s">
        <v>152</v>
      </c>
      <c r="J363">
        <v>32.82</v>
      </c>
      <c r="K363" t="s">
        <v>20</v>
      </c>
      <c r="L363" t="s">
        <v>1337</v>
      </c>
      <c r="M363" s="11" t="s">
        <v>1346</v>
      </c>
      <c r="N363" t="s">
        <v>1348</v>
      </c>
      <c r="O363">
        <v>3</v>
      </c>
      <c r="P363">
        <v>4</v>
      </c>
      <c r="Q363" t="str" cm="1">
        <f t="array" ref="Q3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 t="str">
        <f>IF(OR(Table_2[[#This Row],[coffee_name]]="Americano",Table_2[[#This Row],[coffee_name]]="Espresso"),"No Milk","Milk-based")</f>
        <v>Milk-based</v>
      </c>
      <c r="S363" s="27" t="str">
        <f>IF(OR(Table_2[[#This Row],[Weekdaysort]]=6,Table_2[[#This Row],[Weekdaysort]]=7),"Weekend","Weekday")</f>
        <v>Weekday</v>
      </c>
    </row>
    <row r="364" spans="1:19" x14ac:dyDescent="0.45">
      <c r="A364" s="11">
        <v>45406</v>
      </c>
      <c r="B364" s="13">
        <f>YEAR(Table_2[[#This Row],[date]])</f>
        <v>2024</v>
      </c>
      <c r="C364" s="12">
        <v>0.48155494212962963</v>
      </c>
      <c r="D364" s="12">
        <v>0.45833333333333331</v>
      </c>
      <c r="E364" s="12">
        <v>0.5</v>
      </c>
      <c r="F364" t="s">
        <v>1367</v>
      </c>
      <c r="G364">
        <v>11</v>
      </c>
      <c r="H364" t="s">
        <v>4</v>
      </c>
      <c r="I364" t="s">
        <v>153</v>
      </c>
      <c r="J364">
        <v>32.82</v>
      </c>
      <c r="K364" t="s">
        <v>20</v>
      </c>
      <c r="L364" t="s">
        <v>1337</v>
      </c>
      <c r="M364" s="11" t="s">
        <v>1346</v>
      </c>
      <c r="N364" t="s">
        <v>1348</v>
      </c>
      <c r="O364">
        <v>3</v>
      </c>
      <c r="P364">
        <v>4</v>
      </c>
      <c r="Q364" t="str" cm="1">
        <f t="array" ref="Q3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4" t="str">
        <f>IF(OR(Table_2[[#This Row],[coffee_name]]="Americano",Table_2[[#This Row],[coffee_name]]="Espresso"),"No Milk","Milk-based")</f>
        <v>Milk-based</v>
      </c>
      <c r="S364" s="27" t="str">
        <f>IF(OR(Table_2[[#This Row],[Weekdaysort]]=6,Table_2[[#This Row],[Weekdaysort]]=7),"Weekend","Weekday")</f>
        <v>Weekday</v>
      </c>
    </row>
    <row r="365" spans="1:19" x14ac:dyDescent="0.45">
      <c r="A365" s="11">
        <v>45406</v>
      </c>
      <c r="B365" s="13">
        <f>YEAR(Table_2[[#This Row],[date]])</f>
        <v>2024</v>
      </c>
      <c r="C365" s="12">
        <v>0.52719094907407404</v>
      </c>
      <c r="D365" s="12">
        <v>0.5</v>
      </c>
      <c r="E365" s="12">
        <v>0.54166666666666663</v>
      </c>
      <c r="F365" t="s">
        <v>1361</v>
      </c>
      <c r="G365">
        <v>12</v>
      </c>
      <c r="H365" t="s">
        <v>4</v>
      </c>
      <c r="I365" t="s">
        <v>79</v>
      </c>
      <c r="J365">
        <v>32.82</v>
      </c>
      <c r="K365" t="s">
        <v>20</v>
      </c>
      <c r="L365" t="s">
        <v>1340</v>
      </c>
      <c r="M365" s="11" t="s">
        <v>1346</v>
      </c>
      <c r="N365" t="s">
        <v>1348</v>
      </c>
      <c r="O365">
        <v>3</v>
      </c>
      <c r="P365">
        <v>4</v>
      </c>
      <c r="Q365" t="str" cm="1">
        <f t="array" ref="Q3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5" t="str">
        <f>IF(OR(Table_2[[#This Row],[coffee_name]]="Americano",Table_2[[#This Row],[coffee_name]]="Espresso"),"No Milk","Milk-based")</f>
        <v>Milk-based</v>
      </c>
      <c r="S365" s="27" t="str">
        <f>IF(OR(Table_2[[#This Row],[Weekdaysort]]=6,Table_2[[#This Row],[Weekdaysort]]=7),"Weekend","Weekday")</f>
        <v>Weekday</v>
      </c>
    </row>
    <row r="366" spans="1:19" x14ac:dyDescent="0.45">
      <c r="A366" s="11">
        <v>45406</v>
      </c>
      <c r="B366" s="13">
        <f>YEAR(Table_2[[#This Row],[date]])</f>
        <v>2024</v>
      </c>
      <c r="C366" s="12">
        <v>0.69383591435185188</v>
      </c>
      <c r="D366" s="12">
        <v>0.66666666666666663</v>
      </c>
      <c r="E366" s="12">
        <v>0.70833333333333337</v>
      </c>
      <c r="F366" t="s">
        <v>1364</v>
      </c>
      <c r="G366">
        <v>16</v>
      </c>
      <c r="H366" t="s">
        <v>4</v>
      </c>
      <c r="I366" t="s">
        <v>25</v>
      </c>
      <c r="J366">
        <v>32.82</v>
      </c>
      <c r="K366" t="s">
        <v>20</v>
      </c>
      <c r="L366" t="s">
        <v>1340</v>
      </c>
      <c r="M366" s="11" t="s">
        <v>1346</v>
      </c>
      <c r="N366" t="s">
        <v>1348</v>
      </c>
      <c r="O366">
        <v>3</v>
      </c>
      <c r="P366">
        <v>4</v>
      </c>
      <c r="Q366" t="str" cm="1">
        <f t="array" ref="Q3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6" t="str">
        <f>IF(OR(Table_2[[#This Row],[coffee_name]]="Americano",Table_2[[#This Row],[coffee_name]]="Espresso"),"No Milk","Milk-based")</f>
        <v>Milk-based</v>
      </c>
      <c r="S366" s="27" t="str">
        <f>IF(OR(Table_2[[#This Row],[Weekdaysort]]=6,Table_2[[#This Row],[Weekdaysort]]=7),"Weekend","Weekday")</f>
        <v>Weekday</v>
      </c>
    </row>
    <row r="367" spans="1:19" x14ac:dyDescent="0.45">
      <c r="A367" s="11">
        <v>45406</v>
      </c>
      <c r="B367" s="13">
        <f>YEAR(Table_2[[#This Row],[date]])</f>
        <v>2024</v>
      </c>
      <c r="C367" s="12">
        <v>0.81932850694444448</v>
      </c>
      <c r="D367" s="12">
        <v>0.79166666666666663</v>
      </c>
      <c r="E367" s="12">
        <v>0.83333333333333337</v>
      </c>
      <c r="F367" t="s">
        <v>1366</v>
      </c>
      <c r="G367">
        <v>19</v>
      </c>
      <c r="H367" t="s">
        <v>4</v>
      </c>
      <c r="I367" t="s">
        <v>154</v>
      </c>
      <c r="J367">
        <v>32.82</v>
      </c>
      <c r="K367" t="s">
        <v>20</v>
      </c>
      <c r="L367" t="s">
        <v>1341</v>
      </c>
      <c r="M367" s="11" t="s">
        <v>1346</v>
      </c>
      <c r="N367" t="s">
        <v>1348</v>
      </c>
      <c r="O367">
        <v>3</v>
      </c>
      <c r="P367">
        <v>4</v>
      </c>
      <c r="Q367" t="str" cm="1">
        <f t="array" ref="Q3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7" t="str">
        <f>IF(OR(Table_2[[#This Row],[coffee_name]]="Americano",Table_2[[#This Row],[coffee_name]]="Espresso"),"No Milk","Milk-based")</f>
        <v>Milk-based</v>
      </c>
      <c r="S367" s="27" t="str">
        <f>IF(OR(Table_2[[#This Row],[Weekdaysort]]=6,Table_2[[#This Row],[Weekdaysort]]=7),"Weekend","Weekday")</f>
        <v>Weekday</v>
      </c>
    </row>
    <row r="368" spans="1:19" x14ac:dyDescent="0.45">
      <c r="A368" s="11">
        <v>45406</v>
      </c>
      <c r="B368" s="13">
        <f>YEAR(Table_2[[#This Row],[date]])</f>
        <v>2024</v>
      </c>
      <c r="C368" s="12">
        <v>0.82006980324074075</v>
      </c>
      <c r="D368" s="12">
        <v>0.79166666666666663</v>
      </c>
      <c r="E368" s="12">
        <v>0.83333333333333337</v>
      </c>
      <c r="F368" t="s">
        <v>1366</v>
      </c>
      <c r="G368">
        <v>19</v>
      </c>
      <c r="H368" t="s">
        <v>4</v>
      </c>
      <c r="I368" t="s">
        <v>154</v>
      </c>
      <c r="J368">
        <v>37.72</v>
      </c>
      <c r="K368" t="s">
        <v>49</v>
      </c>
      <c r="L368" t="s">
        <v>1341</v>
      </c>
      <c r="M368" s="11" t="s">
        <v>1346</v>
      </c>
      <c r="N368" t="s">
        <v>1348</v>
      </c>
      <c r="O368">
        <v>3</v>
      </c>
      <c r="P368">
        <v>4</v>
      </c>
      <c r="Q368" t="str" cm="1">
        <f t="array" ref="Q3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8" t="str">
        <f>IF(OR(Table_2[[#This Row],[coffee_name]]="Americano",Table_2[[#This Row],[coffee_name]]="Espresso"),"No Milk","Milk-based")</f>
        <v>Milk-based</v>
      </c>
      <c r="S368" s="27" t="str">
        <f>IF(OR(Table_2[[#This Row],[Weekdaysort]]=6,Table_2[[#This Row],[Weekdaysort]]=7),"Weekend","Weekday")</f>
        <v>Weekday</v>
      </c>
    </row>
    <row r="369" spans="1:19" x14ac:dyDescent="0.45">
      <c r="A369" s="11">
        <v>45407</v>
      </c>
      <c r="B369" s="13">
        <f>YEAR(Table_2[[#This Row],[date]])</f>
        <v>2024</v>
      </c>
      <c r="C369" s="12">
        <v>0.4487043634259259</v>
      </c>
      <c r="D369" s="12">
        <v>0.41666666666666669</v>
      </c>
      <c r="E369" s="12">
        <v>0.45833333333333331</v>
      </c>
      <c r="F369" t="s">
        <v>1360</v>
      </c>
      <c r="G369">
        <v>10</v>
      </c>
      <c r="H369" t="s">
        <v>4</v>
      </c>
      <c r="I369" t="s">
        <v>155</v>
      </c>
      <c r="J369">
        <v>27.92</v>
      </c>
      <c r="K369" t="s">
        <v>17</v>
      </c>
      <c r="L369" t="s">
        <v>1337</v>
      </c>
      <c r="M369" s="11" t="s">
        <v>1347</v>
      </c>
      <c r="N369" t="s">
        <v>1348</v>
      </c>
      <c r="O369">
        <v>4</v>
      </c>
      <c r="P369">
        <v>4</v>
      </c>
      <c r="Q369" t="str" cm="1">
        <f t="array" ref="Q3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9" t="str">
        <f>IF(OR(Table_2[[#This Row],[coffee_name]]="Americano",Table_2[[#This Row],[coffee_name]]="Espresso"),"No Milk","Milk-based")</f>
        <v>No Milk</v>
      </c>
      <c r="S369" s="27" t="str">
        <f>IF(OR(Table_2[[#This Row],[Weekdaysort]]=6,Table_2[[#This Row],[Weekdaysort]]=7),"Weekend","Weekday")</f>
        <v>Weekday</v>
      </c>
    </row>
    <row r="370" spans="1:19" x14ac:dyDescent="0.45">
      <c r="A370" s="11">
        <v>45407</v>
      </c>
      <c r="B370" s="13">
        <f>YEAR(Table_2[[#This Row],[date]])</f>
        <v>2024</v>
      </c>
      <c r="C370" s="12">
        <v>0.63781216435185184</v>
      </c>
      <c r="D370" s="12">
        <v>0.625</v>
      </c>
      <c r="E370" s="12">
        <v>0.66666666666666663</v>
      </c>
      <c r="F370" t="s">
        <v>1363</v>
      </c>
      <c r="G370">
        <v>15</v>
      </c>
      <c r="H370" t="s">
        <v>4</v>
      </c>
      <c r="I370" t="s">
        <v>25</v>
      </c>
      <c r="J370">
        <v>37.72</v>
      </c>
      <c r="K370" t="s">
        <v>13</v>
      </c>
      <c r="L370" t="s">
        <v>1340</v>
      </c>
      <c r="M370" s="11" t="s">
        <v>1347</v>
      </c>
      <c r="N370" t="s">
        <v>1348</v>
      </c>
      <c r="O370">
        <v>4</v>
      </c>
      <c r="P370">
        <v>4</v>
      </c>
      <c r="Q370" t="str" cm="1">
        <f t="array" ref="Q3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0" t="str">
        <f>IF(OR(Table_2[[#This Row],[coffee_name]]="Americano",Table_2[[#This Row],[coffee_name]]="Espresso"),"No Milk","Milk-based")</f>
        <v>Milk-based</v>
      </c>
      <c r="S370" s="27" t="str">
        <f>IF(OR(Table_2[[#This Row],[Weekdaysort]]=6,Table_2[[#This Row],[Weekdaysort]]=7),"Weekend","Weekday")</f>
        <v>Weekday</v>
      </c>
    </row>
    <row r="371" spans="1:19" x14ac:dyDescent="0.45">
      <c r="A371" s="11">
        <v>45407</v>
      </c>
      <c r="B371" s="13">
        <f>YEAR(Table_2[[#This Row],[date]])</f>
        <v>2024</v>
      </c>
      <c r="C371" s="12">
        <v>0.71508719907407403</v>
      </c>
      <c r="D371" s="12">
        <v>0.70833333333333337</v>
      </c>
      <c r="E371" s="12">
        <v>0.75</v>
      </c>
      <c r="F371" t="s">
        <v>1369</v>
      </c>
      <c r="G371">
        <v>17</v>
      </c>
      <c r="H371" t="s">
        <v>4</v>
      </c>
      <c r="I371" t="s">
        <v>29</v>
      </c>
      <c r="J371">
        <v>27.92</v>
      </c>
      <c r="K371" t="s">
        <v>17</v>
      </c>
      <c r="L371" t="s">
        <v>1341</v>
      </c>
      <c r="M371" s="11" t="s">
        <v>1347</v>
      </c>
      <c r="N371" t="s">
        <v>1348</v>
      </c>
      <c r="O371">
        <v>4</v>
      </c>
      <c r="P371">
        <v>4</v>
      </c>
      <c r="Q371" t="str" cm="1">
        <f t="array" ref="Q3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1" t="str">
        <f>IF(OR(Table_2[[#This Row],[coffee_name]]="Americano",Table_2[[#This Row],[coffee_name]]="Espresso"),"No Milk","Milk-based")</f>
        <v>No Milk</v>
      </c>
      <c r="S371" s="27" t="str">
        <f>IF(OR(Table_2[[#This Row],[Weekdaysort]]=6,Table_2[[#This Row],[Weekdaysort]]=7),"Weekend","Weekday")</f>
        <v>Weekday</v>
      </c>
    </row>
    <row r="372" spans="1:19" x14ac:dyDescent="0.45">
      <c r="A372" s="11">
        <v>45407</v>
      </c>
      <c r="B372" s="13">
        <f>YEAR(Table_2[[#This Row],[date]])</f>
        <v>2024</v>
      </c>
      <c r="C372" s="12">
        <v>0.71584667824074077</v>
      </c>
      <c r="D372" s="12">
        <v>0.70833333333333337</v>
      </c>
      <c r="E372" s="12">
        <v>0.75</v>
      </c>
      <c r="F372" t="s">
        <v>1369</v>
      </c>
      <c r="G372">
        <v>17</v>
      </c>
      <c r="H372" t="s">
        <v>4</v>
      </c>
      <c r="I372" t="s">
        <v>29</v>
      </c>
      <c r="J372">
        <v>27.92</v>
      </c>
      <c r="K372" t="s">
        <v>17</v>
      </c>
      <c r="L372" t="s">
        <v>1341</v>
      </c>
      <c r="M372" s="11" t="s">
        <v>1347</v>
      </c>
      <c r="N372" t="s">
        <v>1348</v>
      </c>
      <c r="O372">
        <v>4</v>
      </c>
      <c r="P372">
        <v>4</v>
      </c>
      <c r="Q372" t="str" cm="1">
        <f t="array" ref="Q3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2" t="str">
        <f>IF(OR(Table_2[[#This Row],[coffee_name]]="Americano",Table_2[[#This Row],[coffee_name]]="Espresso"),"No Milk","Milk-based")</f>
        <v>No Milk</v>
      </c>
      <c r="S372" s="27" t="str">
        <f>IF(OR(Table_2[[#This Row],[Weekdaysort]]=6,Table_2[[#This Row],[Weekdaysort]]=7),"Weekend","Weekday")</f>
        <v>Weekday</v>
      </c>
    </row>
    <row r="373" spans="1:19" x14ac:dyDescent="0.45">
      <c r="A373" s="11">
        <v>45408</v>
      </c>
      <c r="B373" s="13">
        <f>YEAR(Table_2[[#This Row],[date]])</f>
        <v>2024</v>
      </c>
      <c r="C373" s="12">
        <v>0.42558585648148151</v>
      </c>
      <c r="D373" s="12">
        <v>0.41666666666666669</v>
      </c>
      <c r="E373" s="12">
        <v>0.45833333333333331</v>
      </c>
      <c r="F373" t="s">
        <v>1360</v>
      </c>
      <c r="G373">
        <v>10</v>
      </c>
      <c r="H373" t="s">
        <v>4</v>
      </c>
      <c r="I373" t="s">
        <v>12</v>
      </c>
      <c r="J373">
        <v>37.72</v>
      </c>
      <c r="K373" t="s">
        <v>13</v>
      </c>
      <c r="L373" t="s">
        <v>1337</v>
      </c>
      <c r="M373" s="11" t="s">
        <v>1338</v>
      </c>
      <c r="N373" t="s">
        <v>1348</v>
      </c>
      <c r="O373">
        <v>5</v>
      </c>
      <c r="P373">
        <v>4</v>
      </c>
      <c r="Q373" t="str" cm="1">
        <f t="array" ref="Q3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3" t="str">
        <f>IF(OR(Table_2[[#This Row],[coffee_name]]="Americano",Table_2[[#This Row],[coffee_name]]="Espresso"),"No Milk","Milk-based")</f>
        <v>Milk-based</v>
      </c>
      <c r="S373" s="27" t="str">
        <f>IF(OR(Table_2[[#This Row],[Weekdaysort]]=6,Table_2[[#This Row],[Weekdaysort]]=7),"Weekend","Weekday")</f>
        <v>Weekday</v>
      </c>
    </row>
    <row r="374" spans="1:19" x14ac:dyDescent="0.45">
      <c r="A374" s="11">
        <v>45408</v>
      </c>
      <c r="B374" s="13">
        <f>YEAR(Table_2[[#This Row],[date]])</f>
        <v>2024</v>
      </c>
      <c r="C374" s="12">
        <v>0.50104837962962967</v>
      </c>
      <c r="D374" s="12">
        <v>0.5</v>
      </c>
      <c r="E374" s="12">
        <v>0.54166666666666663</v>
      </c>
      <c r="F374" t="s">
        <v>1361</v>
      </c>
      <c r="G374">
        <v>12</v>
      </c>
      <c r="H374" t="s">
        <v>4</v>
      </c>
      <c r="I374" t="s">
        <v>156</v>
      </c>
      <c r="J374">
        <v>37.72</v>
      </c>
      <c r="K374" t="s">
        <v>13</v>
      </c>
      <c r="L374" t="s">
        <v>1340</v>
      </c>
      <c r="M374" s="11" t="s">
        <v>1338</v>
      </c>
      <c r="N374" t="s">
        <v>1348</v>
      </c>
      <c r="O374">
        <v>5</v>
      </c>
      <c r="P374">
        <v>4</v>
      </c>
      <c r="Q374" t="str" cm="1">
        <f t="array" ref="Q3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4" t="str">
        <f>IF(OR(Table_2[[#This Row],[coffee_name]]="Americano",Table_2[[#This Row],[coffee_name]]="Espresso"),"No Milk","Milk-based")</f>
        <v>Milk-based</v>
      </c>
      <c r="S374" s="27" t="str">
        <f>IF(OR(Table_2[[#This Row],[Weekdaysort]]=6,Table_2[[#This Row],[Weekdaysort]]=7),"Weekend","Weekday")</f>
        <v>Weekday</v>
      </c>
    </row>
    <row r="375" spans="1:19" x14ac:dyDescent="0.45">
      <c r="A375" s="11">
        <v>45408</v>
      </c>
      <c r="B375" s="13">
        <f>YEAR(Table_2[[#This Row],[date]])</f>
        <v>2024</v>
      </c>
      <c r="C375" s="12">
        <v>0.56352195601851851</v>
      </c>
      <c r="D375" s="12">
        <v>0.54166666666666663</v>
      </c>
      <c r="E375" s="12">
        <v>0.58333333333333337</v>
      </c>
      <c r="F375" t="s">
        <v>1362</v>
      </c>
      <c r="G375">
        <v>13</v>
      </c>
      <c r="H375" t="s">
        <v>4</v>
      </c>
      <c r="I375" t="s">
        <v>157</v>
      </c>
      <c r="J375">
        <v>37.72</v>
      </c>
      <c r="K375" t="s">
        <v>49</v>
      </c>
      <c r="L375" t="s">
        <v>1340</v>
      </c>
      <c r="M375" s="11" t="s">
        <v>1338</v>
      </c>
      <c r="N375" t="s">
        <v>1348</v>
      </c>
      <c r="O375">
        <v>5</v>
      </c>
      <c r="P375">
        <v>4</v>
      </c>
      <c r="Q375" t="str" cm="1">
        <f t="array" ref="Q3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5" t="str">
        <f>IF(OR(Table_2[[#This Row],[coffee_name]]="Americano",Table_2[[#This Row],[coffee_name]]="Espresso"),"No Milk","Milk-based")</f>
        <v>Milk-based</v>
      </c>
      <c r="S375" s="27" t="str">
        <f>IF(OR(Table_2[[#This Row],[Weekdaysort]]=6,Table_2[[#This Row],[Weekdaysort]]=7),"Weekend","Weekday")</f>
        <v>Weekday</v>
      </c>
    </row>
    <row r="376" spans="1:19" x14ac:dyDescent="0.45">
      <c r="A376" s="11">
        <v>45408</v>
      </c>
      <c r="B376" s="13">
        <f>YEAR(Table_2[[#This Row],[date]])</f>
        <v>2024</v>
      </c>
      <c r="C376" s="12">
        <v>0.64763182870370373</v>
      </c>
      <c r="D376" s="12">
        <v>0.625</v>
      </c>
      <c r="E376" s="12">
        <v>0.66666666666666663</v>
      </c>
      <c r="F376" t="s">
        <v>1363</v>
      </c>
      <c r="G376">
        <v>15</v>
      </c>
      <c r="H376" t="s">
        <v>4</v>
      </c>
      <c r="I376" t="s">
        <v>29</v>
      </c>
      <c r="J376">
        <v>27.92</v>
      </c>
      <c r="K376" t="s">
        <v>17</v>
      </c>
      <c r="L376" t="s">
        <v>1340</v>
      </c>
      <c r="M376" s="11" t="s">
        <v>1338</v>
      </c>
      <c r="N376" t="s">
        <v>1348</v>
      </c>
      <c r="O376">
        <v>5</v>
      </c>
      <c r="P376">
        <v>4</v>
      </c>
      <c r="Q376" t="str" cm="1">
        <f t="array" ref="Q3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6" t="str">
        <f>IF(OR(Table_2[[#This Row],[coffee_name]]="Americano",Table_2[[#This Row],[coffee_name]]="Espresso"),"No Milk","Milk-based")</f>
        <v>No Milk</v>
      </c>
      <c r="S376" s="27" t="str">
        <f>IF(OR(Table_2[[#This Row],[Weekdaysort]]=6,Table_2[[#This Row],[Weekdaysort]]=7),"Weekend","Weekday")</f>
        <v>Weekday</v>
      </c>
    </row>
    <row r="377" spans="1:19" x14ac:dyDescent="0.45">
      <c r="A377" s="11">
        <v>45408</v>
      </c>
      <c r="B377" s="13">
        <f>YEAR(Table_2[[#This Row],[date]])</f>
        <v>2024</v>
      </c>
      <c r="C377" s="12">
        <v>0.64830013888888893</v>
      </c>
      <c r="D377" s="12">
        <v>0.625</v>
      </c>
      <c r="E377" s="12">
        <v>0.66666666666666663</v>
      </c>
      <c r="F377" t="s">
        <v>1363</v>
      </c>
      <c r="G377">
        <v>15</v>
      </c>
      <c r="H377" t="s">
        <v>4</v>
      </c>
      <c r="I377" t="s">
        <v>29</v>
      </c>
      <c r="J377">
        <v>27.92</v>
      </c>
      <c r="K377" t="s">
        <v>17</v>
      </c>
      <c r="L377" t="s">
        <v>1340</v>
      </c>
      <c r="M377" s="11" t="s">
        <v>1338</v>
      </c>
      <c r="N377" t="s">
        <v>1348</v>
      </c>
      <c r="O377">
        <v>5</v>
      </c>
      <c r="P377">
        <v>4</v>
      </c>
      <c r="Q377" t="str" cm="1">
        <f t="array" ref="Q3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7" t="str">
        <f>IF(OR(Table_2[[#This Row],[coffee_name]]="Americano",Table_2[[#This Row],[coffee_name]]="Espresso"),"No Milk","Milk-based")</f>
        <v>No Milk</v>
      </c>
      <c r="S377" s="27" t="str">
        <f>IF(OR(Table_2[[#This Row],[Weekdaysort]]=6,Table_2[[#This Row],[Weekdaysort]]=7),"Weekend","Weekday")</f>
        <v>Weekday</v>
      </c>
    </row>
    <row r="378" spans="1:19" x14ac:dyDescent="0.45">
      <c r="A378" s="11">
        <v>45408</v>
      </c>
      <c r="B378" s="13">
        <f>YEAR(Table_2[[#This Row],[date]])</f>
        <v>2024</v>
      </c>
      <c r="C378" s="12">
        <v>0.68294576388888883</v>
      </c>
      <c r="D378" s="12">
        <v>0.66666666666666663</v>
      </c>
      <c r="E378" s="12">
        <v>0.70833333333333337</v>
      </c>
      <c r="F378" t="s">
        <v>1364</v>
      </c>
      <c r="G378">
        <v>16</v>
      </c>
      <c r="H378" t="s">
        <v>4</v>
      </c>
      <c r="I378" t="s">
        <v>158</v>
      </c>
      <c r="J378">
        <v>27.92</v>
      </c>
      <c r="K378" t="s">
        <v>34</v>
      </c>
      <c r="L378" t="s">
        <v>1340</v>
      </c>
      <c r="M378" s="11" t="s">
        <v>1338</v>
      </c>
      <c r="N378" t="s">
        <v>1348</v>
      </c>
      <c r="O378">
        <v>5</v>
      </c>
      <c r="P378">
        <v>4</v>
      </c>
      <c r="Q378" t="str" cm="1">
        <f t="array" ref="Q3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8" t="str">
        <f>IF(OR(Table_2[[#This Row],[coffee_name]]="Americano",Table_2[[#This Row],[coffee_name]]="Espresso"),"No Milk","Milk-based")</f>
        <v>Milk-based</v>
      </c>
      <c r="S378" s="27" t="str">
        <f>IF(OR(Table_2[[#This Row],[Weekdaysort]]=6,Table_2[[#This Row],[Weekdaysort]]=7),"Weekend","Weekday")</f>
        <v>Weekday</v>
      </c>
    </row>
    <row r="379" spans="1:19" x14ac:dyDescent="0.45">
      <c r="A379" s="11">
        <v>45408</v>
      </c>
      <c r="B379" s="13">
        <f>YEAR(Table_2[[#This Row],[date]])</f>
        <v>2024</v>
      </c>
      <c r="C379" s="12">
        <v>0.68372453703703706</v>
      </c>
      <c r="D379" s="12">
        <v>0.66666666666666663</v>
      </c>
      <c r="E379" s="12">
        <v>0.70833333333333337</v>
      </c>
      <c r="F379" t="s">
        <v>1364</v>
      </c>
      <c r="G379">
        <v>16</v>
      </c>
      <c r="H379" t="s">
        <v>4</v>
      </c>
      <c r="I379" t="s">
        <v>159</v>
      </c>
      <c r="J379">
        <v>27.92</v>
      </c>
      <c r="K379" t="s">
        <v>17</v>
      </c>
      <c r="L379" t="s">
        <v>1340</v>
      </c>
      <c r="M379" s="11" t="s">
        <v>1338</v>
      </c>
      <c r="N379" t="s">
        <v>1348</v>
      </c>
      <c r="O379">
        <v>5</v>
      </c>
      <c r="P379">
        <v>4</v>
      </c>
      <c r="Q379" t="str" cm="1">
        <f t="array" ref="Q3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79" t="str">
        <f>IF(OR(Table_2[[#This Row],[coffee_name]]="Americano",Table_2[[#This Row],[coffee_name]]="Espresso"),"No Milk","Milk-based")</f>
        <v>No Milk</v>
      </c>
      <c r="S379" s="27" t="str">
        <f>IF(OR(Table_2[[#This Row],[Weekdaysort]]=6,Table_2[[#This Row],[Weekdaysort]]=7),"Weekend","Weekday")</f>
        <v>Weekday</v>
      </c>
    </row>
    <row r="380" spans="1:19" x14ac:dyDescent="0.45">
      <c r="A380" s="11">
        <v>45408</v>
      </c>
      <c r="B380" s="13">
        <f>YEAR(Table_2[[#This Row],[date]])</f>
        <v>2024</v>
      </c>
      <c r="C380" s="12">
        <v>0.81397120370370368</v>
      </c>
      <c r="D380" s="12">
        <v>0.79166666666666663</v>
      </c>
      <c r="E380" s="12">
        <v>0.83333333333333337</v>
      </c>
      <c r="F380" t="s">
        <v>1366</v>
      </c>
      <c r="G380">
        <v>19</v>
      </c>
      <c r="H380" t="s">
        <v>4</v>
      </c>
      <c r="I380" t="s">
        <v>25</v>
      </c>
      <c r="J380">
        <v>37.72</v>
      </c>
      <c r="K380" t="s">
        <v>15</v>
      </c>
      <c r="L380" t="s">
        <v>1341</v>
      </c>
      <c r="M380" s="11" t="s">
        <v>1338</v>
      </c>
      <c r="N380" t="s">
        <v>1348</v>
      </c>
      <c r="O380">
        <v>5</v>
      </c>
      <c r="P380">
        <v>4</v>
      </c>
      <c r="Q380" t="str" cm="1">
        <f t="array" ref="Q3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0" t="str">
        <f>IF(OR(Table_2[[#This Row],[coffee_name]]="Americano",Table_2[[#This Row],[coffee_name]]="Espresso"),"No Milk","Milk-based")</f>
        <v>Milk-based</v>
      </c>
      <c r="S380" s="27" t="str">
        <f>IF(OR(Table_2[[#This Row],[Weekdaysort]]=6,Table_2[[#This Row],[Weekdaysort]]=7),"Weekend","Weekday")</f>
        <v>Weekday</v>
      </c>
    </row>
    <row r="381" spans="1:19" x14ac:dyDescent="0.45">
      <c r="A381" s="11">
        <v>45408</v>
      </c>
      <c r="B381" s="13">
        <f>YEAR(Table_2[[#This Row],[date]])</f>
        <v>2024</v>
      </c>
      <c r="C381" s="12">
        <v>0.81493310185185186</v>
      </c>
      <c r="D381" s="12">
        <v>0.79166666666666663</v>
      </c>
      <c r="E381" s="12">
        <v>0.83333333333333337</v>
      </c>
      <c r="F381" t="s">
        <v>1366</v>
      </c>
      <c r="G381">
        <v>19</v>
      </c>
      <c r="H381" t="s">
        <v>4</v>
      </c>
      <c r="I381" t="s">
        <v>25</v>
      </c>
      <c r="J381">
        <v>37.72</v>
      </c>
      <c r="K381" t="s">
        <v>24</v>
      </c>
      <c r="L381" t="s">
        <v>1341</v>
      </c>
      <c r="M381" s="11" t="s">
        <v>1338</v>
      </c>
      <c r="N381" t="s">
        <v>1348</v>
      </c>
      <c r="O381">
        <v>5</v>
      </c>
      <c r="P381">
        <v>4</v>
      </c>
      <c r="Q381" t="str" cm="1">
        <f t="array" ref="Q3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1" t="str">
        <f>IF(OR(Table_2[[#This Row],[coffee_name]]="Americano",Table_2[[#This Row],[coffee_name]]="Espresso"),"No Milk","Milk-based")</f>
        <v>Milk-based</v>
      </c>
      <c r="S381" s="27" t="str">
        <f>IF(OR(Table_2[[#This Row],[Weekdaysort]]=6,Table_2[[#This Row],[Weekdaysort]]=7),"Weekend","Weekday")</f>
        <v>Weekday</v>
      </c>
    </row>
    <row r="382" spans="1:19" x14ac:dyDescent="0.45">
      <c r="A382" s="11">
        <v>45409</v>
      </c>
      <c r="B382" s="13">
        <f>YEAR(Table_2[[#This Row],[date]])</f>
        <v>2024</v>
      </c>
      <c r="C382" s="12">
        <v>0.64375787037037036</v>
      </c>
      <c r="D382" s="12">
        <v>0.625</v>
      </c>
      <c r="E382" s="12">
        <v>0.66666666666666663</v>
      </c>
      <c r="F382" t="s">
        <v>1363</v>
      </c>
      <c r="G382">
        <v>15</v>
      </c>
      <c r="H382" t="s">
        <v>4</v>
      </c>
      <c r="I382" t="s">
        <v>25</v>
      </c>
      <c r="J382">
        <v>37.72</v>
      </c>
      <c r="K382" t="s">
        <v>49</v>
      </c>
      <c r="L382" t="s">
        <v>1340</v>
      </c>
      <c r="M382" s="11" t="s">
        <v>1342</v>
      </c>
      <c r="N382" t="s">
        <v>1348</v>
      </c>
      <c r="O382">
        <v>6</v>
      </c>
      <c r="P382">
        <v>4</v>
      </c>
      <c r="Q382" t="str" cm="1">
        <f t="array" ref="Q3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2" t="str">
        <f>IF(OR(Table_2[[#This Row],[coffee_name]]="Americano",Table_2[[#This Row],[coffee_name]]="Espresso"),"No Milk","Milk-based")</f>
        <v>Milk-based</v>
      </c>
      <c r="S382" s="27" t="str">
        <f>IF(OR(Table_2[[#This Row],[Weekdaysort]]=6,Table_2[[#This Row],[Weekdaysort]]=7),"Weekend","Weekday")</f>
        <v>Weekend</v>
      </c>
    </row>
    <row r="383" spans="1:19" x14ac:dyDescent="0.45">
      <c r="A383" s="11">
        <v>45410</v>
      </c>
      <c r="B383" s="13">
        <f>YEAR(Table_2[[#This Row],[date]])</f>
        <v>2024</v>
      </c>
      <c r="C383" s="12">
        <v>0.43949628472222224</v>
      </c>
      <c r="D383" s="12">
        <v>0.41666666666666669</v>
      </c>
      <c r="E383" s="12">
        <v>0.45833333333333331</v>
      </c>
      <c r="F383" t="s">
        <v>1360</v>
      </c>
      <c r="G383">
        <v>10</v>
      </c>
      <c r="H383" t="s">
        <v>4</v>
      </c>
      <c r="I383" t="s">
        <v>12</v>
      </c>
      <c r="J383">
        <v>37.72</v>
      </c>
      <c r="K383" t="s">
        <v>13</v>
      </c>
      <c r="L383" t="s">
        <v>1337</v>
      </c>
      <c r="M383" s="11" t="s">
        <v>1343</v>
      </c>
      <c r="N383" t="s">
        <v>1348</v>
      </c>
      <c r="O383">
        <v>7</v>
      </c>
      <c r="P383">
        <v>4</v>
      </c>
      <c r="Q383" t="str" cm="1">
        <f t="array" ref="Q3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3" t="str">
        <f>IF(OR(Table_2[[#This Row],[coffee_name]]="Americano",Table_2[[#This Row],[coffee_name]]="Espresso"),"No Milk","Milk-based")</f>
        <v>Milk-based</v>
      </c>
      <c r="S383" s="27" t="str">
        <f>IF(OR(Table_2[[#This Row],[Weekdaysort]]=6,Table_2[[#This Row],[Weekdaysort]]=7),"Weekend","Weekday")</f>
        <v>Weekend</v>
      </c>
    </row>
    <row r="384" spans="1:19" x14ac:dyDescent="0.45">
      <c r="A384" s="11">
        <v>45410</v>
      </c>
      <c r="B384" s="13">
        <f>YEAR(Table_2[[#This Row],[date]])</f>
        <v>2024</v>
      </c>
      <c r="C384" s="12">
        <v>0.52094616898148149</v>
      </c>
      <c r="D384" s="12">
        <v>0.5</v>
      </c>
      <c r="E384" s="12">
        <v>0.54166666666666663</v>
      </c>
      <c r="F384" t="s">
        <v>1361</v>
      </c>
      <c r="G384">
        <v>12</v>
      </c>
      <c r="H384" t="s">
        <v>4</v>
      </c>
      <c r="I384" t="s">
        <v>160</v>
      </c>
      <c r="J384">
        <v>37.72</v>
      </c>
      <c r="K384" t="s">
        <v>49</v>
      </c>
      <c r="L384" t="s">
        <v>1340</v>
      </c>
      <c r="M384" s="11" t="s">
        <v>1343</v>
      </c>
      <c r="N384" t="s">
        <v>1348</v>
      </c>
      <c r="O384">
        <v>7</v>
      </c>
      <c r="P384">
        <v>4</v>
      </c>
      <c r="Q384" t="str" cm="1">
        <f t="array" ref="Q3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4" t="str">
        <f>IF(OR(Table_2[[#This Row],[coffee_name]]="Americano",Table_2[[#This Row],[coffee_name]]="Espresso"),"No Milk","Milk-based")</f>
        <v>Milk-based</v>
      </c>
      <c r="S384" s="27" t="str">
        <f>IF(OR(Table_2[[#This Row],[Weekdaysort]]=6,Table_2[[#This Row],[Weekdaysort]]=7),"Weekend","Weekday")</f>
        <v>Weekend</v>
      </c>
    </row>
    <row r="385" spans="1:19" x14ac:dyDescent="0.45">
      <c r="A385" s="11">
        <v>45410</v>
      </c>
      <c r="B385" s="13">
        <f>YEAR(Table_2[[#This Row],[date]])</f>
        <v>2024</v>
      </c>
      <c r="C385" s="12">
        <v>0.7688452546296296</v>
      </c>
      <c r="D385" s="12">
        <v>0.75</v>
      </c>
      <c r="E385" s="12">
        <v>0.79166666666666663</v>
      </c>
      <c r="F385" t="s">
        <v>1365</v>
      </c>
      <c r="G385">
        <v>18</v>
      </c>
      <c r="H385" t="s">
        <v>4</v>
      </c>
      <c r="I385" t="s">
        <v>29</v>
      </c>
      <c r="J385">
        <v>27.92</v>
      </c>
      <c r="K385" t="s">
        <v>17</v>
      </c>
      <c r="L385" t="s">
        <v>1341</v>
      </c>
      <c r="M385" s="11" t="s">
        <v>1343</v>
      </c>
      <c r="N385" t="s">
        <v>1348</v>
      </c>
      <c r="O385">
        <v>7</v>
      </c>
      <c r="P385">
        <v>4</v>
      </c>
      <c r="Q385" t="str" cm="1">
        <f t="array" ref="Q3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5" t="str">
        <f>IF(OR(Table_2[[#This Row],[coffee_name]]="Americano",Table_2[[#This Row],[coffee_name]]="Espresso"),"No Milk","Milk-based")</f>
        <v>No Milk</v>
      </c>
      <c r="S385" s="27" t="str">
        <f>IF(OR(Table_2[[#This Row],[Weekdaysort]]=6,Table_2[[#This Row],[Weekdaysort]]=7),"Weekend","Weekday")</f>
        <v>Weekend</v>
      </c>
    </row>
    <row r="386" spans="1:19" x14ac:dyDescent="0.45">
      <c r="A386" s="11">
        <v>45410</v>
      </c>
      <c r="B386" s="13">
        <f>YEAR(Table_2[[#This Row],[date]])</f>
        <v>2024</v>
      </c>
      <c r="C386" s="12">
        <v>0.76957651620370371</v>
      </c>
      <c r="D386" s="12">
        <v>0.75</v>
      </c>
      <c r="E386" s="12">
        <v>0.79166666666666663</v>
      </c>
      <c r="F386" t="s">
        <v>1365</v>
      </c>
      <c r="G386">
        <v>18</v>
      </c>
      <c r="H386" t="s">
        <v>4</v>
      </c>
      <c r="I386" t="s">
        <v>29</v>
      </c>
      <c r="J386">
        <v>27.92</v>
      </c>
      <c r="K386" t="s">
        <v>17</v>
      </c>
      <c r="L386" t="s">
        <v>1341</v>
      </c>
      <c r="M386" s="11" t="s">
        <v>1343</v>
      </c>
      <c r="N386" t="s">
        <v>1348</v>
      </c>
      <c r="O386">
        <v>7</v>
      </c>
      <c r="P386">
        <v>4</v>
      </c>
      <c r="Q386" t="str" cm="1">
        <f t="array" ref="Q3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6" t="str">
        <f>IF(OR(Table_2[[#This Row],[coffee_name]]="Americano",Table_2[[#This Row],[coffee_name]]="Espresso"),"No Milk","Milk-based")</f>
        <v>No Milk</v>
      </c>
      <c r="S386" s="27" t="str">
        <f>IF(OR(Table_2[[#This Row],[Weekdaysort]]=6,Table_2[[#This Row],[Weekdaysort]]=7),"Weekend","Weekday")</f>
        <v>Weekend</v>
      </c>
    </row>
    <row r="387" spans="1:19" x14ac:dyDescent="0.45">
      <c r="A387" s="11">
        <v>45410</v>
      </c>
      <c r="B387" s="13">
        <f>YEAR(Table_2[[#This Row],[date]])</f>
        <v>2024</v>
      </c>
      <c r="C387" s="12">
        <v>0.77016636574074071</v>
      </c>
      <c r="D387" s="12">
        <v>0.75</v>
      </c>
      <c r="E387" s="12">
        <v>0.79166666666666663</v>
      </c>
      <c r="F387" t="s">
        <v>1365</v>
      </c>
      <c r="G387">
        <v>18</v>
      </c>
      <c r="H387" t="s">
        <v>4</v>
      </c>
      <c r="I387" t="s">
        <v>37</v>
      </c>
      <c r="J387">
        <v>37.72</v>
      </c>
      <c r="K387" t="s">
        <v>13</v>
      </c>
      <c r="L387" t="s">
        <v>1341</v>
      </c>
      <c r="M387" s="11" t="s">
        <v>1343</v>
      </c>
      <c r="N387" t="s">
        <v>1348</v>
      </c>
      <c r="O387">
        <v>7</v>
      </c>
      <c r="P387">
        <v>4</v>
      </c>
      <c r="Q387" t="str" cm="1">
        <f t="array" ref="Q3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7" t="str">
        <f>IF(OR(Table_2[[#This Row],[coffee_name]]="Americano",Table_2[[#This Row],[coffee_name]]="Espresso"),"No Milk","Milk-based")</f>
        <v>Milk-based</v>
      </c>
      <c r="S387" s="27" t="str">
        <f>IF(OR(Table_2[[#This Row],[Weekdaysort]]=6,Table_2[[#This Row],[Weekdaysort]]=7),"Weekend","Weekday")</f>
        <v>Weekend</v>
      </c>
    </row>
    <row r="388" spans="1:19" x14ac:dyDescent="0.45">
      <c r="A388" s="11">
        <v>45411</v>
      </c>
      <c r="B388" s="13">
        <f>YEAR(Table_2[[#This Row],[date]])</f>
        <v>2024</v>
      </c>
      <c r="C388" s="12">
        <v>0.47675776620370369</v>
      </c>
      <c r="D388" s="12">
        <v>0.45833333333333331</v>
      </c>
      <c r="E388" s="12">
        <v>0.5</v>
      </c>
      <c r="F388" t="s">
        <v>1367</v>
      </c>
      <c r="G388">
        <v>11</v>
      </c>
      <c r="H388" t="s">
        <v>4</v>
      </c>
      <c r="I388" t="s">
        <v>161</v>
      </c>
      <c r="J388">
        <v>27.92</v>
      </c>
      <c r="K388" t="s">
        <v>34</v>
      </c>
      <c r="L388" t="s">
        <v>1337</v>
      </c>
      <c r="M388" s="11" t="s">
        <v>1344</v>
      </c>
      <c r="N388" t="s">
        <v>1348</v>
      </c>
      <c r="O388">
        <v>1</v>
      </c>
      <c r="P388">
        <v>4</v>
      </c>
      <c r="Q388" t="str" cm="1">
        <f t="array" ref="Q3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8" t="str">
        <f>IF(OR(Table_2[[#This Row],[coffee_name]]="Americano",Table_2[[#This Row],[coffee_name]]="Espresso"),"No Milk","Milk-based")</f>
        <v>Milk-based</v>
      </c>
      <c r="S388" s="27" t="str">
        <f>IF(OR(Table_2[[#This Row],[Weekdaysort]]=6,Table_2[[#This Row],[Weekdaysort]]=7),"Weekend","Weekday")</f>
        <v>Weekday</v>
      </c>
    </row>
    <row r="389" spans="1:19" x14ac:dyDescent="0.45">
      <c r="A389" s="11">
        <v>45411</v>
      </c>
      <c r="B389" s="13">
        <f>YEAR(Table_2[[#This Row],[date]])</f>
        <v>2024</v>
      </c>
      <c r="C389" s="12">
        <v>0.56107579861111112</v>
      </c>
      <c r="D389" s="12">
        <v>0.54166666666666663</v>
      </c>
      <c r="E389" s="12">
        <v>0.58333333333333337</v>
      </c>
      <c r="F389" t="s">
        <v>1362</v>
      </c>
      <c r="G389">
        <v>13</v>
      </c>
      <c r="H389" t="s">
        <v>4</v>
      </c>
      <c r="I389" t="s">
        <v>16</v>
      </c>
      <c r="J389">
        <v>27.92</v>
      </c>
      <c r="K389" t="s">
        <v>17</v>
      </c>
      <c r="L389" t="s">
        <v>1340</v>
      </c>
      <c r="M389" s="11" t="s">
        <v>1344</v>
      </c>
      <c r="N389" t="s">
        <v>1348</v>
      </c>
      <c r="O389">
        <v>1</v>
      </c>
      <c r="P389">
        <v>4</v>
      </c>
      <c r="Q389" t="str" cm="1">
        <f t="array" ref="Q3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89" t="str">
        <f>IF(OR(Table_2[[#This Row],[coffee_name]]="Americano",Table_2[[#This Row],[coffee_name]]="Espresso"),"No Milk","Milk-based")</f>
        <v>No Milk</v>
      </c>
      <c r="S389" s="27" t="str">
        <f>IF(OR(Table_2[[#This Row],[Weekdaysort]]=6,Table_2[[#This Row],[Weekdaysort]]=7),"Weekend","Weekday")</f>
        <v>Weekday</v>
      </c>
    </row>
    <row r="390" spans="1:19" x14ac:dyDescent="0.45">
      <c r="A390" s="11">
        <v>45411</v>
      </c>
      <c r="B390" s="13">
        <f>YEAR(Table_2[[#This Row],[date]])</f>
        <v>2024</v>
      </c>
      <c r="C390" s="12">
        <v>0.5617349421296296</v>
      </c>
      <c r="D390" s="12">
        <v>0.54166666666666663</v>
      </c>
      <c r="E390" s="12">
        <v>0.58333333333333337</v>
      </c>
      <c r="F390" t="s">
        <v>1362</v>
      </c>
      <c r="G390">
        <v>13</v>
      </c>
      <c r="H390" t="s">
        <v>4</v>
      </c>
      <c r="I390" t="s">
        <v>16</v>
      </c>
      <c r="J390">
        <v>27.92</v>
      </c>
      <c r="K390" t="s">
        <v>34</v>
      </c>
      <c r="L390" t="s">
        <v>1340</v>
      </c>
      <c r="M390" s="11" t="s">
        <v>1344</v>
      </c>
      <c r="N390" t="s">
        <v>1348</v>
      </c>
      <c r="O390">
        <v>1</v>
      </c>
      <c r="P390">
        <v>4</v>
      </c>
      <c r="Q390" t="str" cm="1">
        <f t="array" ref="Q3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0" t="str">
        <f>IF(OR(Table_2[[#This Row],[coffee_name]]="Americano",Table_2[[#This Row],[coffee_name]]="Espresso"),"No Milk","Milk-based")</f>
        <v>Milk-based</v>
      </c>
      <c r="S390" s="27" t="str">
        <f>IF(OR(Table_2[[#This Row],[Weekdaysort]]=6,Table_2[[#This Row],[Weekdaysort]]=7),"Weekend","Weekday")</f>
        <v>Weekday</v>
      </c>
    </row>
    <row r="391" spans="1:19" x14ac:dyDescent="0.45">
      <c r="A391" s="11">
        <v>45411</v>
      </c>
      <c r="B391" s="13">
        <f>YEAR(Table_2[[#This Row],[date]])</f>
        <v>2024</v>
      </c>
      <c r="C391" s="12">
        <v>0.5788857638888889</v>
      </c>
      <c r="D391" s="12">
        <v>0.54166666666666663</v>
      </c>
      <c r="E391" s="12">
        <v>0.58333333333333337</v>
      </c>
      <c r="F391" t="s">
        <v>1362</v>
      </c>
      <c r="G391">
        <v>13</v>
      </c>
      <c r="H391" t="s">
        <v>4</v>
      </c>
      <c r="I391" t="s">
        <v>161</v>
      </c>
      <c r="J391">
        <v>27.92</v>
      </c>
      <c r="K391" t="s">
        <v>34</v>
      </c>
      <c r="L391" t="s">
        <v>1340</v>
      </c>
      <c r="M391" s="11" t="s">
        <v>1344</v>
      </c>
      <c r="N391" t="s">
        <v>1348</v>
      </c>
      <c r="O391">
        <v>1</v>
      </c>
      <c r="P391">
        <v>4</v>
      </c>
      <c r="Q391" t="str" cm="1">
        <f t="array" ref="Q3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1" t="str">
        <f>IF(OR(Table_2[[#This Row],[coffee_name]]="Americano",Table_2[[#This Row],[coffee_name]]="Espresso"),"No Milk","Milk-based")</f>
        <v>Milk-based</v>
      </c>
      <c r="S391" s="27" t="str">
        <f>IF(OR(Table_2[[#This Row],[Weekdaysort]]=6,Table_2[[#This Row],[Weekdaysort]]=7),"Weekend","Weekday")</f>
        <v>Weekday</v>
      </c>
    </row>
    <row r="392" spans="1:19" x14ac:dyDescent="0.45">
      <c r="A392" s="11">
        <v>45411</v>
      </c>
      <c r="B392" s="13">
        <f>YEAR(Table_2[[#This Row],[date]])</f>
        <v>2024</v>
      </c>
      <c r="C392" s="12">
        <v>0.57944857638888891</v>
      </c>
      <c r="D392" s="12">
        <v>0.54166666666666663</v>
      </c>
      <c r="E392" s="12">
        <v>0.58333333333333337</v>
      </c>
      <c r="F392" t="s">
        <v>1362</v>
      </c>
      <c r="G392">
        <v>13</v>
      </c>
      <c r="H392" t="s">
        <v>4</v>
      </c>
      <c r="I392" t="s">
        <v>161</v>
      </c>
      <c r="J392">
        <v>32.82</v>
      </c>
      <c r="K392" t="s">
        <v>20</v>
      </c>
      <c r="L392" t="s">
        <v>1340</v>
      </c>
      <c r="M392" s="11" t="s">
        <v>1344</v>
      </c>
      <c r="N392" t="s">
        <v>1348</v>
      </c>
      <c r="O392">
        <v>1</v>
      </c>
      <c r="P392">
        <v>4</v>
      </c>
      <c r="Q392" t="str" cm="1">
        <f t="array" ref="Q3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2" t="str">
        <f>IF(OR(Table_2[[#This Row],[coffee_name]]="Americano",Table_2[[#This Row],[coffee_name]]="Espresso"),"No Milk","Milk-based")</f>
        <v>Milk-based</v>
      </c>
      <c r="S392" s="27" t="str">
        <f>IF(OR(Table_2[[#This Row],[Weekdaysort]]=6,Table_2[[#This Row],[Weekdaysort]]=7),"Weekend","Weekday")</f>
        <v>Weekday</v>
      </c>
    </row>
    <row r="393" spans="1:19" x14ac:dyDescent="0.45">
      <c r="A393" s="11">
        <v>45411</v>
      </c>
      <c r="B393" s="13">
        <f>YEAR(Table_2[[#This Row],[date]])</f>
        <v>2024</v>
      </c>
      <c r="C393" s="12">
        <v>0.77625469907407407</v>
      </c>
      <c r="D393" s="12">
        <v>0.75</v>
      </c>
      <c r="E393" s="12">
        <v>0.79166666666666663</v>
      </c>
      <c r="F393" t="s">
        <v>1365</v>
      </c>
      <c r="G393">
        <v>18</v>
      </c>
      <c r="H393" t="s">
        <v>4</v>
      </c>
      <c r="I393" t="s">
        <v>160</v>
      </c>
      <c r="J393">
        <v>37.72</v>
      </c>
      <c r="K393" t="s">
        <v>49</v>
      </c>
      <c r="L393" t="s">
        <v>1341</v>
      </c>
      <c r="M393" s="11" t="s">
        <v>1344</v>
      </c>
      <c r="N393" t="s">
        <v>1348</v>
      </c>
      <c r="O393">
        <v>1</v>
      </c>
      <c r="P393">
        <v>4</v>
      </c>
      <c r="Q393" t="str" cm="1">
        <f t="array" ref="Q3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3" t="str">
        <f>IF(OR(Table_2[[#This Row],[coffee_name]]="Americano",Table_2[[#This Row],[coffee_name]]="Espresso"),"No Milk","Milk-based")</f>
        <v>Milk-based</v>
      </c>
      <c r="S393" s="27" t="str">
        <f>IF(OR(Table_2[[#This Row],[Weekdaysort]]=6,Table_2[[#This Row],[Weekdaysort]]=7),"Weekend","Weekday")</f>
        <v>Weekday</v>
      </c>
    </row>
    <row r="394" spans="1:19" x14ac:dyDescent="0.45">
      <c r="A394" s="11">
        <v>45411</v>
      </c>
      <c r="B394" s="13">
        <f>YEAR(Table_2[[#This Row],[date]])</f>
        <v>2024</v>
      </c>
      <c r="C394" s="12">
        <v>0.80038418981481485</v>
      </c>
      <c r="D394" s="12">
        <v>0.79166666666666663</v>
      </c>
      <c r="E394" s="12">
        <v>0.83333333333333337</v>
      </c>
      <c r="F394" t="s">
        <v>1366</v>
      </c>
      <c r="G394">
        <v>19</v>
      </c>
      <c r="H394" t="s">
        <v>4</v>
      </c>
      <c r="I394" t="s">
        <v>154</v>
      </c>
      <c r="J394">
        <v>37.72</v>
      </c>
      <c r="K394" t="s">
        <v>49</v>
      </c>
      <c r="L394" t="s">
        <v>1341</v>
      </c>
      <c r="M394" s="11" t="s">
        <v>1344</v>
      </c>
      <c r="N394" t="s">
        <v>1348</v>
      </c>
      <c r="O394">
        <v>1</v>
      </c>
      <c r="P394">
        <v>4</v>
      </c>
      <c r="Q394" t="str" cm="1">
        <f t="array" ref="Q3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4" t="str">
        <f>IF(OR(Table_2[[#This Row],[coffee_name]]="Americano",Table_2[[#This Row],[coffee_name]]="Espresso"),"No Milk","Milk-based")</f>
        <v>Milk-based</v>
      </c>
      <c r="S394" s="27" t="str">
        <f>IF(OR(Table_2[[#This Row],[Weekdaysort]]=6,Table_2[[#This Row],[Weekdaysort]]=7),"Weekend","Weekday")</f>
        <v>Weekday</v>
      </c>
    </row>
    <row r="395" spans="1:19" x14ac:dyDescent="0.45">
      <c r="A395" s="11">
        <v>45411</v>
      </c>
      <c r="B395" s="13">
        <f>YEAR(Table_2[[#This Row],[date]])</f>
        <v>2024</v>
      </c>
      <c r="C395" s="12">
        <v>0.80113284722222222</v>
      </c>
      <c r="D395" s="12">
        <v>0.79166666666666663</v>
      </c>
      <c r="E395" s="12">
        <v>0.83333333333333337</v>
      </c>
      <c r="F395" t="s">
        <v>1366</v>
      </c>
      <c r="G395">
        <v>19</v>
      </c>
      <c r="H395" t="s">
        <v>4</v>
      </c>
      <c r="I395" t="s">
        <v>154</v>
      </c>
      <c r="J395">
        <v>37.72</v>
      </c>
      <c r="K395" t="s">
        <v>49</v>
      </c>
      <c r="L395" t="s">
        <v>1341</v>
      </c>
      <c r="M395" s="11" t="s">
        <v>1344</v>
      </c>
      <c r="N395" t="s">
        <v>1348</v>
      </c>
      <c r="O395">
        <v>1</v>
      </c>
      <c r="P395">
        <v>4</v>
      </c>
      <c r="Q395" t="str" cm="1">
        <f t="array" ref="Q3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5" t="str">
        <f>IF(OR(Table_2[[#This Row],[coffee_name]]="Americano",Table_2[[#This Row],[coffee_name]]="Espresso"),"No Milk","Milk-based")</f>
        <v>Milk-based</v>
      </c>
      <c r="S395" s="27" t="str">
        <f>IF(OR(Table_2[[#This Row],[Weekdaysort]]=6,Table_2[[#This Row],[Weekdaysort]]=7),"Weekend","Weekday")</f>
        <v>Weekday</v>
      </c>
    </row>
    <row r="396" spans="1:19" x14ac:dyDescent="0.45">
      <c r="A396" s="11">
        <v>45412</v>
      </c>
      <c r="B396" s="13">
        <f>YEAR(Table_2[[#This Row],[date]])</f>
        <v>2024</v>
      </c>
      <c r="C396" s="12">
        <v>0.42825802083333331</v>
      </c>
      <c r="D396" s="12">
        <v>0.41666666666666669</v>
      </c>
      <c r="E396" s="12">
        <v>0.45833333333333331</v>
      </c>
      <c r="F396" t="s">
        <v>1360</v>
      </c>
      <c r="G396">
        <v>10</v>
      </c>
      <c r="H396" t="s">
        <v>4</v>
      </c>
      <c r="I396" t="s">
        <v>162</v>
      </c>
      <c r="J396">
        <v>37.72</v>
      </c>
      <c r="K396" t="s">
        <v>13</v>
      </c>
      <c r="L396" t="s">
        <v>1337</v>
      </c>
      <c r="M396" s="11" t="s">
        <v>1345</v>
      </c>
      <c r="N396" t="s">
        <v>1348</v>
      </c>
      <c r="O396">
        <v>2</v>
      </c>
      <c r="P396">
        <v>4</v>
      </c>
      <c r="Q396" t="str" cm="1">
        <f t="array" ref="Q3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6" t="str">
        <f>IF(OR(Table_2[[#This Row],[coffee_name]]="Americano",Table_2[[#This Row],[coffee_name]]="Espresso"),"No Milk","Milk-based")</f>
        <v>Milk-based</v>
      </c>
      <c r="S396" s="27" t="str">
        <f>IF(OR(Table_2[[#This Row],[Weekdaysort]]=6,Table_2[[#This Row],[Weekdaysort]]=7),"Weekend","Weekday")</f>
        <v>Weekday</v>
      </c>
    </row>
    <row r="397" spans="1:19" x14ac:dyDescent="0.45">
      <c r="A397" s="11">
        <v>45412</v>
      </c>
      <c r="B397" s="13">
        <f>YEAR(Table_2[[#This Row],[date]])</f>
        <v>2024</v>
      </c>
      <c r="C397" s="12">
        <v>0.44088252314814813</v>
      </c>
      <c r="D397" s="12">
        <v>0.41666666666666669</v>
      </c>
      <c r="E397" s="12">
        <v>0.45833333333333331</v>
      </c>
      <c r="F397" t="s">
        <v>1360</v>
      </c>
      <c r="G397">
        <v>10</v>
      </c>
      <c r="H397" t="s">
        <v>4</v>
      </c>
      <c r="I397" t="s">
        <v>162</v>
      </c>
      <c r="J397">
        <v>32.82</v>
      </c>
      <c r="K397" t="s">
        <v>20</v>
      </c>
      <c r="L397" t="s">
        <v>1337</v>
      </c>
      <c r="M397" s="11" t="s">
        <v>1345</v>
      </c>
      <c r="N397" t="s">
        <v>1348</v>
      </c>
      <c r="O397">
        <v>2</v>
      </c>
      <c r="P397">
        <v>4</v>
      </c>
      <c r="Q397" t="str" cm="1">
        <f t="array" ref="Q3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7" t="str">
        <f>IF(OR(Table_2[[#This Row],[coffee_name]]="Americano",Table_2[[#This Row],[coffee_name]]="Espresso"),"No Milk","Milk-based")</f>
        <v>Milk-based</v>
      </c>
      <c r="S397" s="27" t="str">
        <f>IF(OR(Table_2[[#This Row],[Weekdaysort]]=6,Table_2[[#This Row],[Weekdaysort]]=7),"Weekend","Weekday")</f>
        <v>Weekday</v>
      </c>
    </row>
    <row r="398" spans="1:19" x14ac:dyDescent="0.45">
      <c r="A398" s="11">
        <v>45412</v>
      </c>
      <c r="B398" s="13">
        <f>YEAR(Table_2[[#This Row],[date]])</f>
        <v>2024</v>
      </c>
      <c r="C398" s="12">
        <v>0.44152334490740741</v>
      </c>
      <c r="D398" s="12">
        <v>0.41666666666666669</v>
      </c>
      <c r="E398" s="12">
        <v>0.45833333333333331</v>
      </c>
      <c r="F398" t="s">
        <v>1360</v>
      </c>
      <c r="G398">
        <v>10</v>
      </c>
      <c r="H398" t="s">
        <v>4</v>
      </c>
      <c r="I398" t="s">
        <v>162</v>
      </c>
      <c r="J398">
        <v>32.82</v>
      </c>
      <c r="K398" t="s">
        <v>20</v>
      </c>
      <c r="L398" t="s">
        <v>1337</v>
      </c>
      <c r="M398" s="11" t="s">
        <v>1345</v>
      </c>
      <c r="N398" t="s">
        <v>1348</v>
      </c>
      <c r="O398">
        <v>2</v>
      </c>
      <c r="P398">
        <v>4</v>
      </c>
      <c r="Q398" t="str" cm="1">
        <f t="array" ref="Q3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8" t="str">
        <f>IF(OR(Table_2[[#This Row],[coffee_name]]="Americano",Table_2[[#This Row],[coffee_name]]="Espresso"),"No Milk","Milk-based")</f>
        <v>Milk-based</v>
      </c>
      <c r="S398" s="27" t="str">
        <f>IF(OR(Table_2[[#This Row],[Weekdaysort]]=6,Table_2[[#This Row],[Weekdaysort]]=7),"Weekend","Weekday")</f>
        <v>Weekday</v>
      </c>
    </row>
    <row r="399" spans="1:19" x14ac:dyDescent="0.45">
      <c r="A399" s="11">
        <v>45412</v>
      </c>
      <c r="B399" s="13">
        <f>YEAR(Table_2[[#This Row],[date]])</f>
        <v>2024</v>
      </c>
      <c r="C399" s="12">
        <v>0.57074450231481477</v>
      </c>
      <c r="D399" s="12">
        <v>0.54166666666666663</v>
      </c>
      <c r="E399" s="12">
        <v>0.58333333333333337</v>
      </c>
      <c r="F399" t="s">
        <v>1362</v>
      </c>
      <c r="G399">
        <v>13</v>
      </c>
      <c r="H399" t="s">
        <v>4</v>
      </c>
      <c r="I399" t="s">
        <v>162</v>
      </c>
      <c r="J399">
        <v>27.92</v>
      </c>
      <c r="K399" t="s">
        <v>17</v>
      </c>
      <c r="L399" t="s">
        <v>1340</v>
      </c>
      <c r="M399" s="11" t="s">
        <v>1345</v>
      </c>
      <c r="N399" t="s">
        <v>1348</v>
      </c>
      <c r="O399">
        <v>2</v>
      </c>
      <c r="P399">
        <v>4</v>
      </c>
      <c r="Q399" t="str" cm="1">
        <f t="array" ref="Q3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99" t="str">
        <f>IF(OR(Table_2[[#This Row],[coffee_name]]="Americano",Table_2[[#This Row],[coffee_name]]="Espresso"),"No Milk","Milk-based")</f>
        <v>No Milk</v>
      </c>
      <c r="S399" s="27" t="str">
        <f>IF(OR(Table_2[[#This Row],[Weekdaysort]]=6,Table_2[[#This Row],[Weekdaysort]]=7),"Weekend","Weekday")</f>
        <v>Weekday</v>
      </c>
    </row>
    <row r="400" spans="1:19" x14ac:dyDescent="0.45">
      <c r="A400" s="11">
        <v>45412</v>
      </c>
      <c r="B400" s="13">
        <f>YEAR(Table_2[[#This Row],[date]])</f>
        <v>2024</v>
      </c>
      <c r="C400" s="12">
        <v>0.57152751157407411</v>
      </c>
      <c r="D400" s="12">
        <v>0.54166666666666663</v>
      </c>
      <c r="E400" s="12">
        <v>0.58333333333333337</v>
      </c>
      <c r="F400" t="s">
        <v>1362</v>
      </c>
      <c r="G400">
        <v>13</v>
      </c>
      <c r="H400" t="s">
        <v>4</v>
      </c>
      <c r="I400" t="s">
        <v>162</v>
      </c>
      <c r="J400">
        <v>32.82</v>
      </c>
      <c r="K400" t="s">
        <v>20</v>
      </c>
      <c r="L400" t="s">
        <v>1340</v>
      </c>
      <c r="M400" s="11" t="s">
        <v>1345</v>
      </c>
      <c r="N400" t="s">
        <v>1348</v>
      </c>
      <c r="O400">
        <v>2</v>
      </c>
      <c r="P400">
        <v>4</v>
      </c>
      <c r="Q400" t="str" cm="1">
        <f t="array" ref="Q4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0" t="str">
        <f>IF(OR(Table_2[[#This Row],[coffee_name]]="Americano",Table_2[[#This Row],[coffee_name]]="Espresso"),"No Milk","Milk-based")</f>
        <v>Milk-based</v>
      </c>
      <c r="S400" s="27" t="str">
        <f>IF(OR(Table_2[[#This Row],[Weekdaysort]]=6,Table_2[[#This Row],[Weekdaysort]]=7),"Weekend","Weekday")</f>
        <v>Weekday</v>
      </c>
    </row>
    <row r="401" spans="1:19" x14ac:dyDescent="0.45">
      <c r="A401" s="11">
        <v>45412</v>
      </c>
      <c r="B401" s="13">
        <f>YEAR(Table_2[[#This Row],[date]])</f>
        <v>2024</v>
      </c>
      <c r="C401" s="12">
        <v>0.80507105324074069</v>
      </c>
      <c r="D401" s="12">
        <v>0.79166666666666663</v>
      </c>
      <c r="E401" s="12">
        <v>0.83333333333333337</v>
      </c>
      <c r="F401" t="s">
        <v>1366</v>
      </c>
      <c r="G401">
        <v>19</v>
      </c>
      <c r="H401" t="s">
        <v>4</v>
      </c>
      <c r="I401" t="s">
        <v>162</v>
      </c>
      <c r="J401">
        <v>37.72</v>
      </c>
      <c r="K401" t="s">
        <v>49</v>
      </c>
      <c r="L401" t="s">
        <v>1341</v>
      </c>
      <c r="M401" s="11" t="s">
        <v>1345</v>
      </c>
      <c r="N401" t="s">
        <v>1348</v>
      </c>
      <c r="O401">
        <v>2</v>
      </c>
      <c r="P401">
        <v>4</v>
      </c>
      <c r="Q401" t="str" cm="1">
        <f t="array" ref="Q4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1" t="str">
        <f>IF(OR(Table_2[[#This Row],[coffee_name]]="Americano",Table_2[[#This Row],[coffee_name]]="Espresso"),"No Milk","Milk-based")</f>
        <v>Milk-based</v>
      </c>
      <c r="S401" s="27" t="str">
        <f>IF(OR(Table_2[[#This Row],[Weekdaysort]]=6,Table_2[[#This Row],[Weekdaysort]]=7),"Weekend","Weekday")</f>
        <v>Weekday</v>
      </c>
    </row>
    <row r="402" spans="1:19" x14ac:dyDescent="0.45">
      <c r="A402" s="11">
        <v>45412</v>
      </c>
      <c r="B402" s="13">
        <f>YEAR(Table_2[[#This Row],[date]])</f>
        <v>2024</v>
      </c>
      <c r="C402" s="12">
        <v>0.81254633101851848</v>
      </c>
      <c r="D402" s="12">
        <v>0.79166666666666663</v>
      </c>
      <c r="E402" s="12">
        <v>0.83333333333333337</v>
      </c>
      <c r="F402" t="s">
        <v>1366</v>
      </c>
      <c r="G402">
        <v>19</v>
      </c>
      <c r="H402" t="s">
        <v>4</v>
      </c>
      <c r="I402" t="s">
        <v>162</v>
      </c>
      <c r="J402">
        <v>32.82</v>
      </c>
      <c r="K402" t="s">
        <v>20</v>
      </c>
      <c r="L402" t="s">
        <v>1341</v>
      </c>
      <c r="M402" s="11" t="s">
        <v>1345</v>
      </c>
      <c r="N402" t="s">
        <v>1348</v>
      </c>
      <c r="O402">
        <v>2</v>
      </c>
      <c r="P402">
        <v>4</v>
      </c>
      <c r="Q402" t="str" cm="1">
        <f t="array" ref="Q4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2" t="str">
        <f>IF(OR(Table_2[[#This Row],[coffee_name]]="Americano",Table_2[[#This Row],[coffee_name]]="Espresso"),"No Milk","Milk-based")</f>
        <v>Milk-based</v>
      </c>
      <c r="S402" s="27" t="str">
        <f>IF(OR(Table_2[[#This Row],[Weekdaysort]]=6,Table_2[[#This Row],[Weekdaysort]]=7),"Weekend","Weekday")</f>
        <v>Weekday</v>
      </c>
    </row>
    <row r="403" spans="1:19" x14ac:dyDescent="0.45">
      <c r="A403" s="11">
        <v>45412</v>
      </c>
      <c r="B403" s="13">
        <f>YEAR(Table_2[[#This Row],[date]])</f>
        <v>2024</v>
      </c>
      <c r="C403" s="12">
        <v>0.81343694444444448</v>
      </c>
      <c r="D403" s="12">
        <v>0.79166666666666663</v>
      </c>
      <c r="E403" s="12">
        <v>0.83333333333333337</v>
      </c>
      <c r="F403" t="s">
        <v>1366</v>
      </c>
      <c r="G403">
        <v>19</v>
      </c>
      <c r="H403" t="s">
        <v>4</v>
      </c>
      <c r="I403" t="s">
        <v>162</v>
      </c>
      <c r="J403">
        <v>37.72</v>
      </c>
      <c r="K403" t="s">
        <v>13</v>
      </c>
      <c r="L403" t="s">
        <v>1341</v>
      </c>
      <c r="M403" s="11" t="s">
        <v>1345</v>
      </c>
      <c r="N403" t="s">
        <v>1348</v>
      </c>
      <c r="O403">
        <v>2</v>
      </c>
      <c r="P403">
        <v>4</v>
      </c>
      <c r="Q403" t="str" cm="1">
        <f t="array" ref="Q4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3" t="str">
        <f>IF(OR(Table_2[[#This Row],[coffee_name]]="Americano",Table_2[[#This Row],[coffee_name]]="Espresso"),"No Milk","Milk-based")</f>
        <v>Milk-based</v>
      </c>
      <c r="S403" s="27" t="str">
        <f>IF(OR(Table_2[[#This Row],[Weekdaysort]]=6,Table_2[[#This Row],[Weekdaysort]]=7),"Weekend","Weekday")</f>
        <v>Weekday</v>
      </c>
    </row>
    <row r="404" spans="1:19" x14ac:dyDescent="0.45">
      <c r="A404" s="11">
        <v>45414</v>
      </c>
      <c r="B404" s="13">
        <f>YEAR(Table_2[[#This Row],[date]])</f>
        <v>2024</v>
      </c>
      <c r="C404" s="12">
        <v>0.44022854166666664</v>
      </c>
      <c r="D404" s="12">
        <v>0.41666666666666669</v>
      </c>
      <c r="E404" s="12">
        <v>0.45833333333333331</v>
      </c>
      <c r="F404" t="s">
        <v>1360</v>
      </c>
      <c r="G404">
        <v>10</v>
      </c>
      <c r="H404" t="s">
        <v>4</v>
      </c>
      <c r="I404" t="s">
        <v>163</v>
      </c>
      <c r="J404">
        <v>27.92</v>
      </c>
      <c r="K404" t="s">
        <v>17</v>
      </c>
      <c r="L404" t="s">
        <v>1337</v>
      </c>
      <c r="M404" s="11" t="s">
        <v>1347</v>
      </c>
      <c r="N404" t="s">
        <v>1349</v>
      </c>
      <c r="O404">
        <v>4</v>
      </c>
      <c r="P404">
        <v>5</v>
      </c>
      <c r="Q404" t="str" cm="1">
        <f t="array" ref="Q4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4" t="str">
        <f>IF(OR(Table_2[[#This Row],[coffee_name]]="Americano",Table_2[[#This Row],[coffee_name]]="Espresso"),"No Milk","Milk-based")</f>
        <v>No Milk</v>
      </c>
      <c r="S404" s="27" t="str">
        <f>IF(OR(Table_2[[#This Row],[Weekdaysort]]=6,Table_2[[#This Row],[Weekdaysort]]=7),"Weekend","Weekday")</f>
        <v>Weekday</v>
      </c>
    </row>
    <row r="405" spans="1:19" x14ac:dyDescent="0.45">
      <c r="A405" s="11">
        <v>45414</v>
      </c>
      <c r="B405" s="13">
        <f>YEAR(Table_2[[#This Row],[date]])</f>
        <v>2024</v>
      </c>
      <c r="C405" s="12">
        <v>0.47913287037037039</v>
      </c>
      <c r="D405" s="12">
        <v>0.45833333333333331</v>
      </c>
      <c r="E405" s="12">
        <v>0.5</v>
      </c>
      <c r="F405" t="s">
        <v>1367</v>
      </c>
      <c r="G405">
        <v>11</v>
      </c>
      <c r="H405" t="s">
        <v>27</v>
      </c>
      <c r="J405">
        <v>39</v>
      </c>
      <c r="K405" t="s">
        <v>13</v>
      </c>
      <c r="L405" t="s">
        <v>1337</v>
      </c>
      <c r="M405" s="11" t="s">
        <v>1347</v>
      </c>
      <c r="N405" t="s">
        <v>1349</v>
      </c>
      <c r="O405">
        <v>4</v>
      </c>
      <c r="P405">
        <v>5</v>
      </c>
      <c r="Q405" t="str" cm="1">
        <f t="array" ref="Q4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5" t="str">
        <f>IF(OR(Table_2[[#This Row],[coffee_name]]="Americano",Table_2[[#This Row],[coffee_name]]="Espresso"),"No Milk","Milk-based")</f>
        <v>Milk-based</v>
      </c>
      <c r="S405" s="27" t="str">
        <f>IF(OR(Table_2[[#This Row],[Weekdaysort]]=6,Table_2[[#This Row],[Weekdaysort]]=7),"Weekend","Weekday")</f>
        <v>Weekday</v>
      </c>
    </row>
    <row r="406" spans="1:19" x14ac:dyDescent="0.45">
      <c r="A406" s="11">
        <v>45414</v>
      </c>
      <c r="B406" s="13">
        <f>YEAR(Table_2[[#This Row],[date]])</f>
        <v>2024</v>
      </c>
      <c r="C406" s="12">
        <v>0.57615622685185186</v>
      </c>
      <c r="D406" s="12">
        <v>0.54166666666666663</v>
      </c>
      <c r="E406" s="12">
        <v>0.58333333333333337</v>
      </c>
      <c r="F406" t="s">
        <v>1362</v>
      </c>
      <c r="G406">
        <v>13</v>
      </c>
      <c r="H406" t="s">
        <v>4</v>
      </c>
      <c r="I406" t="s">
        <v>153</v>
      </c>
      <c r="J406">
        <v>32.82</v>
      </c>
      <c r="K406" t="s">
        <v>20</v>
      </c>
      <c r="L406" t="s">
        <v>1340</v>
      </c>
      <c r="M406" s="11" t="s">
        <v>1347</v>
      </c>
      <c r="N406" t="s">
        <v>1349</v>
      </c>
      <c r="O406">
        <v>4</v>
      </c>
      <c r="P406">
        <v>5</v>
      </c>
      <c r="Q406" t="str" cm="1">
        <f t="array" ref="Q4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6" t="str">
        <f>IF(OR(Table_2[[#This Row],[coffee_name]]="Americano",Table_2[[#This Row],[coffee_name]]="Espresso"),"No Milk","Milk-based")</f>
        <v>Milk-based</v>
      </c>
      <c r="S406" s="27" t="str">
        <f>IF(OR(Table_2[[#This Row],[Weekdaysort]]=6,Table_2[[#This Row],[Weekdaysort]]=7),"Weekend","Weekday")</f>
        <v>Weekday</v>
      </c>
    </row>
    <row r="407" spans="1:19" x14ac:dyDescent="0.45">
      <c r="A407" s="11">
        <v>45414</v>
      </c>
      <c r="B407" s="13">
        <f>YEAR(Table_2[[#This Row],[date]])</f>
        <v>2024</v>
      </c>
      <c r="C407" s="12">
        <v>0.7752562268518518</v>
      </c>
      <c r="D407" s="12">
        <v>0.75</v>
      </c>
      <c r="E407" s="12">
        <v>0.79166666666666663</v>
      </c>
      <c r="F407" t="s">
        <v>1365</v>
      </c>
      <c r="G407">
        <v>18</v>
      </c>
      <c r="H407" t="s">
        <v>4</v>
      </c>
      <c r="I407" t="s">
        <v>164</v>
      </c>
      <c r="J407">
        <v>37.72</v>
      </c>
      <c r="K407" t="s">
        <v>49</v>
      </c>
      <c r="L407" t="s">
        <v>1341</v>
      </c>
      <c r="M407" s="11" t="s">
        <v>1347</v>
      </c>
      <c r="N407" t="s">
        <v>1349</v>
      </c>
      <c r="O407">
        <v>4</v>
      </c>
      <c r="P407">
        <v>5</v>
      </c>
      <c r="Q407" t="str" cm="1">
        <f t="array" ref="Q4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7" t="str">
        <f>IF(OR(Table_2[[#This Row],[coffee_name]]="Americano",Table_2[[#This Row],[coffee_name]]="Espresso"),"No Milk","Milk-based")</f>
        <v>Milk-based</v>
      </c>
      <c r="S407" s="27" t="str">
        <f>IF(OR(Table_2[[#This Row],[Weekdaysort]]=6,Table_2[[#This Row],[Weekdaysort]]=7),"Weekend","Weekday")</f>
        <v>Weekday</v>
      </c>
    </row>
    <row r="408" spans="1:19" x14ac:dyDescent="0.45">
      <c r="A408" s="11">
        <v>45414</v>
      </c>
      <c r="B408" s="13">
        <f>YEAR(Table_2[[#This Row],[date]])</f>
        <v>2024</v>
      </c>
      <c r="C408" s="12">
        <v>0.77860208333333336</v>
      </c>
      <c r="D408" s="12">
        <v>0.75</v>
      </c>
      <c r="E408" s="12">
        <v>0.79166666666666663</v>
      </c>
      <c r="F408" t="s">
        <v>1365</v>
      </c>
      <c r="G408">
        <v>18</v>
      </c>
      <c r="H408" t="s">
        <v>4</v>
      </c>
      <c r="I408" t="s">
        <v>43</v>
      </c>
      <c r="J408">
        <v>32.82</v>
      </c>
      <c r="K408" t="s">
        <v>20</v>
      </c>
      <c r="L408" t="s">
        <v>1341</v>
      </c>
      <c r="M408" s="11" t="s">
        <v>1347</v>
      </c>
      <c r="N408" t="s">
        <v>1349</v>
      </c>
      <c r="O408">
        <v>4</v>
      </c>
      <c r="P408">
        <v>5</v>
      </c>
      <c r="Q408" t="str" cm="1">
        <f t="array" ref="Q4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8" t="str">
        <f>IF(OR(Table_2[[#This Row],[coffee_name]]="Americano",Table_2[[#This Row],[coffee_name]]="Espresso"),"No Milk","Milk-based")</f>
        <v>Milk-based</v>
      </c>
      <c r="S408" s="27" t="str">
        <f>IF(OR(Table_2[[#This Row],[Weekdaysort]]=6,Table_2[[#This Row],[Weekdaysort]]=7),"Weekend","Weekday")</f>
        <v>Weekday</v>
      </c>
    </row>
    <row r="409" spans="1:19" x14ac:dyDescent="0.45">
      <c r="A409" s="11">
        <v>45414</v>
      </c>
      <c r="B409" s="13">
        <f>YEAR(Table_2[[#This Row],[date]])</f>
        <v>2024</v>
      </c>
      <c r="C409" s="12">
        <v>0.80454958333333337</v>
      </c>
      <c r="D409" s="12">
        <v>0.79166666666666663</v>
      </c>
      <c r="E409" s="12">
        <v>0.83333333333333337</v>
      </c>
      <c r="F409" t="s">
        <v>1366</v>
      </c>
      <c r="G409">
        <v>19</v>
      </c>
      <c r="H409" t="s">
        <v>4</v>
      </c>
      <c r="I409" t="s">
        <v>165</v>
      </c>
      <c r="J409">
        <v>37.72</v>
      </c>
      <c r="K409" t="s">
        <v>13</v>
      </c>
      <c r="L409" t="s">
        <v>1341</v>
      </c>
      <c r="M409" s="11" t="s">
        <v>1347</v>
      </c>
      <c r="N409" t="s">
        <v>1349</v>
      </c>
      <c r="O409">
        <v>4</v>
      </c>
      <c r="P409">
        <v>5</v>
      </c>
      <c r="Q409" t="str" cm="1">
        <f t="array" ref="Q4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09" t="str">
        <f>IF(OR(Table_2[[#This Row],[coffee_name]]="Americano",Table_2[[#This Row],[coffee_name]]="Espresso"),"No Milk","Milk-based")</f>
        <v>Milk-based</v>
      </c>
      <c r="S409" s="27" t="str">
        <f>IF(OR(Table_2[[#This Row],[Weekdaysort]]=6,Table_2[[#This Row],[Weekdaysort]]=7),"Weekend","Weekday")</f>
        <v>Weekday</v>
      </c>
    </row>
    <row r="410" spans="1:19" x14ac:dyDescent="0.45">
      <c r="A410" s="11">
        <v>45414</v>
      </c>
      <c r="B410" s="13">
        <f>YEAR(Table_2[[#This Row],[date]])</f>
        <v>2024</v>
      </c>
      <c r="C410" s="12">
        <v>0.80551341435185186</v>
      </c>
      <c r="D410" s="12">
        <v>0.79166666666666663</v>
      </c>
      <c r="E410" s="12">
        <v>0.83333333333333337</v>
      </c>
      <c r="F410" t="s">
        <v>1366</v>
      </c>
      <c r="G410">
        <v>19</v>
      </c>
      <c r="H410" t="s">
        <v>4</v>
      </c>
      <c r="I410" t="s">
        <v>165</v>
      </c>
      <c r="J410">
        <v>37.72</v>
      </c>
      <c r="K410" t="s">
        <v>49</v>
      </c>
      <c r="L410" t="s">
        <v>1341</v>
      </c>
      <c r="M410" s="11" t="s">
        <v>1347</v>
      </c>
      <c r="N410" t="s">
        <v>1349</v>
      </c>
      <c r="O410">
        <v>4</v>
      </c>
      <c r="P410">
        <v>5</v>
      </c>
      <c r="Q410" t="str" cm="1">
        <f t="array" ref="Q4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0" t="str">
        <f>IF(OR(Table_2[[#This Row],[coffee_name]]="Americano",Table_2[[#This Row],[coffee_name]]="Espresso"),"No Milk","Milk-based")</f>
        <v>Milk-based</v>
      </c>
      <c r="S410" s="27" t="str">
        <f>IF(OR(Table_2[[#This Row],[Weekdaysort]]=6,Table_2[[#This Row],[Weekdaysort]]=7),"Weekend","Weekday")</f>
        <v>Weekday</v>
      </c>
    </row>
    <row r="411" spans="1:19" x14ac:dyDescent="0.45">
      <c r="A411" s="11">
        <v>45415</v>
      </c>
      <c r="B411" s="13">
        <f>YEAR(Table_2[[#This Row],[date]])</f>
        <v>2024</v>
      </c>
      <c r="C411" s="12">
        <v>0.42492359953703701</v>
      </c>
      <c r="D411" s="12">
        <v>0.41666666666666669</v>
      </c>
      <c r="E411" s="12">
        <v>0.45833333333333331</v>
      </c>
      <c r="F411" t="s">
        <v>1360</v>
      </c>
      <c r="G411">
        <v>10</v>
      </c>
      <c r="H411" t="s">
        <v>27</v>
      </c>
      <c r="J411">
        <v>39</v>
      </c>
      <c r="K411" t="s">
        <v>13</v>
      </c>
      <c r="L411" t="s">
        <v>1337</v>
      </c>
      <c r="M411" s="11" t="s">
        <v>1338</v>
      </c>
      <c r="N411" t="s">
        <v>1349</v>
      </c>
      <c r="O411">
        <v>5</v>
      </c>
      <c r="P411">
        <v>5</v>
      </c>
      <c r="Q411" t="str" cm="1">
        <f t="array" ref="Q4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1" t="str">
        <f>IF(OR(Table_2[[#This Row],[coffee_name]]="Americano",Table_2[[#This Row],[coffee_name]]="Espresso"),"No Milk","Milk-based")</f>
        <v>Milk-based</v>
      </c>
      <c r="S411" s="27" t="str">
        <f>IF(OR(Table_2[[#This Row],[Weekdaysort]]=6,Table_2[[#This Row],[Weekdaysort]]=7),"Weekend","Weekday")</f>
        <v>Weekday</v>
      </c>
    </row>
    <row r="412" spans="1:19" x14ac:dyDescent="0.45">
      <c r="A412" s="11">
        <v>45415</v>
      </c>
      <c r="B412" s="13">
        <f>YEAR(Table_2[[#This Row],[date]])</f>
        <v>2024</v>
      </c>
      <c r="C412" s="12">
        <v>0.60417734953703706</v>
      </c>
      <c r="D412" s="12">
        <v>0.58333333333333337</v>
      </c>
      <c r="E412" s="12">
        <v>0.625</v>
      </c>
      <c r="F412" t="s">
        <v>1368</v>
      </c>
      <c r="G412">
        <v>14</v>
      </c>
      <c r="H412" t="s">
        <v>4</v>
      </c>
      <c r="I412" t="s">
        <v>166</v>
      </c>
      <c r="J412">
        <v>37.72</v>
      </c>
      <c r="K412" t="s">
        <v>13</v>
      </c>
      <c r="L412" t="s">
        <v>1340</v>
      </c>
      <c r="M412" s="11" t="s">
        <v>1338</v>
      </c>
      <c r="N412" t="s">
        <v>1349</v>
      </c>
      <c r="O412">
        <v>5</v>
      </c>
      <c r="P412">
        <v>5</v>
      </c>
      <c r="Q412" t="str" cm="1">
        <f t="array" ref="Q4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2" t="str">
        <f>IF(OR(Table_2[[#This Row],[coffee_name]]="Americano",Table_2[[#This Row],[coffee_name]]="Espresso"),"No Milk","Milk-based")</f>
        <v>Milk-based</v>
      </c>
      <c r="S412" s="27" t="str">
        <f>IF(OR(Table_2[[#This Row],[Weekdaysort]]=6,Table_2[[#This Row],[Weekdaysort]]=7),"Weekend","Weekday")</f>
        <v>Weekday</v>
      </c>
    </row>
    <row r="413" spans="1:19" x14ac:dyDescent="0.45">
      <c r="A413" s="11">
        <v>45415</v>
      </c>
      <c r="B413" s="13">
        <f>YEAR(Table_2[[#This Row],[date]])</f>
        <v>2024</v>
      </c>
      <c r="C413" s="12">
        <v>0.71070491898148147</v>
      </c>
      <c r="D413" s="12">
        <v>0.70833333333333337</v>
      </c>
      <c r="E413" s="12">
        <v>0.75</v>
      </c>
      <c r="F413" t="s">
        <v>1369</v>
      </c>
      <c r="G413">
        <v>17</v>
      </c>
      <c r="H413" t="s">
        <v>4</v>
      </c>
      <c r="I413" t="s">
        <v>167</v>
      </c>
      <c r="J413">
        <v>37.72</v>
      </c>
      <c r="K413" t="s">
        <v>13</v>
      </c>
      <c r="L413" t="s">
        <v>1341</v>
      </c>
      <c r="M413" s="11" t="s">
        <v>1338</v>
      </c>
      <c r="N413" t="s">
        <v>1349</v>
      </c>
      <c r="O413">
        <v>5</v>
      </c>
      <c r="P413">
        <v>5</v>
      </c>
      <c r="Q413" t="str" cm="1">
        <f t="array" ref="Q4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3" t="str">
        <f>IF(OR(Table_2[[#This Row],[coffee_name]]="Americano",Table_2[[#This Row],[coffee_name]]="Espresso"),"No Milk","Milk-based")</f>
        <v>Milk-based</v>
      </c>
      <c r="S413" s="27" t="str">
        <f>IF(OR(Table_2[[#This Row],[Weekdaysort]]=6,Table_2[[#This Row],[Weekdaysort]]=7),"Weekend","Weekday")</f>
        <v>Weekday</v>
      </c>
    </row>
    <row r="414" spans="1:19" x14ac:dyDescent="0.45">
      <c r="A414" s="11">
        <v>45418</v>
      </c>
      <c r="B414" s="13">
        <f>YEAR(Table_2[[#This Row],[date]])</f>
        <v>2024</v>
      </c>
      <c r="C414" s="12">
        <v>0.42034629629629627</v>
      </c>
      <c r="D414" s="12">
        <v>0.41666666666666669</v>
      </c>
      <c r="E414" s="12">
        <v>0.45833333333333331</v>
      </c>
      <c r="F414" t="s">
        <v>1360</v>
      </c>
      <c r="G414">
        <v>10</v>
      </c>
      <c r="H414" t="s">
        <v>4</v>
      </c>
      <c r="I414" t="s">
        <v>168</v>
      </c>
      <c r="J414">
        <v>27.92</v>
      </c>
      <c r="K414" t="s">
        <v>17</v>
      </c>
      <c r="L414" t="s">
        <v>1337</v>
      </c>
      <c r="M414" s="11" t="s">
        <v>1344</v>
      </c>
      <c r="N414" t="s">
        <v>1349</v>
      </c>
      <c r="O414">
        <v>1</v>
      </c>
      <c r="P414">
        <v>5</v>
      </c>
      <c r="Q414" t="str" cm="1">
        <f t="array" ref="Q4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4" t="str">
        <f>IF(OR(Table_2[[#This Row],[coffee_name]]="Americano",Table_2[[#This Row],[coffee_name]]="Espresso"),"No Milk","Milk-based")</f>
        <v>No Milk</v>
      </c>
      <c r="S414" s="27" t="str">
        <f>IF(OR(Table_2[[#This Row],[Weekdaysort]]=6,Table_2[[#This Row],[Weekdaysort]]=7),"Weekend","Weekday")</f>
        <v>Weekday</v>
      </c>
    </row>
    <row r="415" spans="1:19" x14ac:dyDescent="0.45">
      <c r="A415" s="11">
        <v>45418</v>
      </c>
      <c r="B415" s="13">
        <f>YEAR(Table_2[[#This Row],[date]])</f>
        <v>2024</v>
      </c>
      <c r="C415" s="12">
        <v>0.4214308449074074</v>
      </c>
      <c r="D415" s="12">
        <v>0.41666666666666669</v>
      </c>
      <c r="E415" s="12">
        <v>0.45833333333333331</v>
      </c>
      <c r="F415" t="s">
        <v>1360</v>
      </c>
      <c r="G415">
        <v>10</v>
      </c>
      <c r="H415" t="s">
        <v>4</v>
      </c>
      <c r="I415" t="s">
        <v>169</v>
      </c>
      <c r="J415">
        <v>37.72</v>
      </c>
      <c r="K415" t="s">
        <v>49</v>
      </c>
      <c r="L415" t="s">
        <v>1337</v>
      </c>
      <c r="M415" s="11" t="s">
        <v>1344</v>
      </c>
      <c r="N415" t="s">
        <v>1349</v>
      </c>
      <c r="O415">
        <v>1</v>
      </c>
      <c r="P415">
        <v>5</v>
      </c>
      <c r="Q415" t="str" cm="1">
        <f t="array" ref="Q4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5" t="str">
        <f>IF(OR(Table_2[[#This Row],[coffee_name]]="Americano",Table_2[[#This Row],[coffee_name]]="Espresso"),"No Milk","Milk-based")</f>
        <v>Milk-based</v>
      </c>
      <c r="S415" s="27" t="str">
        <f>IF(OR(Table_2[[#This Row],[Weekdaysort]]=6,Table_2[[#This Row],[Weekdaysort]]=7),"Weekend","Weekday")</f>
        <v>Weekday</v>
      </c>
    </row>
    <row r="416" spans="1:19" x14ac:dyDescent="0.45">
      <c r="A416" s="11">
        <v>45418</v>
      </c>
      <c r="B416" s="13">
        <f>YEAR(Table_2[[#This Row],[date]])</f>
        <v>2024</v>
      </c>
      <c r="C416" s="12">
        <v>0.4222900810185185</v>
      </c>
      <c r="D416" s="12">
        <v>0.41666666666666669</v>
      </c>
      <c r="E416" s="12">
        <v>0.45833333333333331</v>
      </c>
      <c r="F416" t="s">
        <v>1360</v>
      </c>
      <c r="G416">
        <v>10</v>
      </c>
      <c r="H416" t="s">
        <v>4</v>
      </c>
      <c r="I416" t="s">
        <v>169</v>
      </c>
      <c r="J416">
        <v>32.82</v>
      </c>
      <c r="K416" t="s">
        <v>20</v>
      </c>
      <c r="L416" t="s">
        <v>1337</v>
      </c>
      <c r="M416" s="11" t="s">
        <v>1344</v>
      </c>
      <c r="N416" t="s">
        <v>1349</v>
      </c>
      <c r="O416">
        <v>1</v>
      </c>
      <c r="P416">
        <v>5</v>
      </c>
      <c r="Q416" t="str" cm="1">
        <f t="array" ref="Q4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6" t="str">
        <f>IF(OR(Table_2[[#This Row],[coffee_name]]="Americano",Table_2[[#This Row],[coffee_name]]="Espresso"),"No Milk","Milk-based")</f>
        <v>Milk-based</v>
      </c>
      <c r="S416" s="27" t="str">
        <f>IF(OR(Table_2[[#This Row],[Weekdaysort]]=6,Table_2[[#This Row],[Weekdaysort]]=7),"Weekend","Weekday")</f>
        <v>Weekday</v>
      </c>
    </row>
    <row r="417" spans="1:19" x14ac:dyDescent="0.45">
      <c r="A417" s="11">
        <v>45418</v>
      </c>
      <c r="B417" s="13">
        <f>YEAR(Table_2[[#This Row],[date]])</f>
        <v>2024</v>
      </c>
      <c r="C417" s="12">
        <v>0.42300899305555556</v>
      </c>
      <c r="D417" s="12">
        <v>0.41666666666666669</v>
      </c>
      <c r="E417" s="12">
        <v>0.45833333333333331</v>
      </c>
      <c r="F417" t="s">
        <v>1360</v>
      </c>
      <c r="G417">
        <v>10</v>
      </c>
      <c r="H417" t="s">
        <v>4</v>
      </c>
      <c r="I417" t="s">
        <v>170</v>
      </c>
      <c r="J417">
        <v>27.92</v>
      </c>
      <c r="K417" t="s">
        <v>17</v>
      </c>
      <c r="L417" t="s">
        <v>1337</v>
      </c>
      <c r="M417" s="11" t="s">
        <v>1344</v>
      </c>
      <c r="N417" t="s">
        <v>1349</v>
      </c>
      <c r="O417">
        <v>1</v>
      </c>
      <c r="P417">
        <v>5</v>
      </c>
      <c r="Q417" t="str" cm="1">
        <f t="array" ref="Q4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7" t="str">
        <f>IF(OR(Table_2[[#This Row],[coffee_name]]="Americano",Table_2[[#This Row],[coffee_name]]="Espresso"),"No Milk","Milk-based")</f>
        <v>No Milk</v>
      </c>
      <c r="S417" s="27" t="str">
        <f>IF(OR(Table_2[[#This Row],[Weekdaysort]]=6,Table_2[[#This Row],[Weekdaysort]]=7),"Weekend","Weekday")</f>
        <v>Weekday</v>
      </c>
    </row>
    <row r="418" spans="1:19" x14ac:dyDescent="0.45">
      <c r="A418" s="11">
        <v>45418</v>
      </c>
      <c r="B418" s="13">
        <f>YEAR(Table_2[[#This Row],[date]])</f>
        <v>2024</v>
      </c>
      <c r="C418" s="12">
        <v>0.44389630787037038</v>
      </c>
      <c r="D418" s="12">
        <v>0.41666666666666669</v>
      </c>
      <c r="E418" s="12">
        <v>0.45833333333333331</v>
      </c>
      <c r="F418" t="s">
        <v>1360</v>
      </c>
      <c r="G418">
        <v>10</v>
      </c>
      <c r="H418" t="s">
        <v>4</v>
      </c>
      <c r="I418" t="s">
        <v>161</v>
      </c>
      <c r="J418">
        <v>27.92</v>
      </c>
      <c r="K418" t="s">
        <v>34</v>
      </c>
      <c r="L418" t="s">
        <v>1337</v>
      </c>
      <c r="M418" s="11" t="s">
        <v>1344</v>
      </c>
      <c r="N418" t="s">
        <v>1349</v>
      </c>
      <c r="O418">
        <v>1</v>
      </c>
      <c r="P418">
        <v>5</v>
      </c>
      <c r="Q418" t="str" cm="1">
        <f t="array" ref="Q4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8" t="str">
        <f>IF(OR(Table_2[[#This Row],[coffee_name]]="Americano",Table_2[[#This Row],[coffee_name]]="Espresso"),"No Milk","Milk-based")</f>
        <v>Milk-based</v>
      </c>
      <c r="S418" s="27" t="str">
        <f>IF(OR(Table_2[[#This Row],[Weekdaysort]]=6,Table_2[[#This Row],[Weekdaysort]]=7),"Weekend","Weekday")</f>
        <v>Weekday</v>
      </c>
    </row>
    <row r="419" spans="1:19" x14ac:dyDescent="0.45">
      <c r="A419" s="11">
        <v>45418</v>
      </c>
      <c r="B419" s="13">
        <f>YEAR(Table_2[[#This Row],[date]])</f>
        <v>2024</v>
      </c>
      <c r="C419" s="12">
        <v>0.48218333333333335</v>
      </c>
      <c r="D419" s="12">
        <v>0.45833333333333331</v>
      </c>
      <c r="E419" s="12">
        <v>0.5</v>
      </c>
      <c r="F419" t="s">
        <v>1367</v>
      </c>
      <c r="G419">
        <v>11</v>
      </c>
      <c r="H419" t="s">
        <v>27</v>
      </c>
      <c r="J419">
        <v>29</v>
      </c>
      <c r="K419" t="s">
        <v>17</v>
      </c>
      <c r="L419" t="s">
        <v>1337</v>
      </c>
      <c r="M419" s="11" t="s">
        <v>1344</v>
      </c>
      <c r="N419" t="s">
        <v>1349</v>
      </c>
      <c r="O419">
        <v>1</v>
      </c>
      <c r="P419">
        <v>5</v>
      </c>
      <c r="Q419" t="str" cm="1">
        <f t="array" ref="Q4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19" t="str">
        <f>IF(OR(Table_2[[#This Row],[coffee_name]]="Americano",Table_2[[#This Row],[coffee_name]]="Espresso"),"No Milk","Milk-based")</f>
        <v>No Milk</v>
      </c>
      <c r="S419" s="27" t="str">
        <f>IF(OR(Table_2[[#This Row],[Weekdaysort]]=6,Table_2[[#This Row],[Weekdaysort]]=7),"Weekend","Weekday")</f>
        <v>Weekday</v>
      </c>
    </row>
    <row r="420" spans="1:19" x14ac:dyDescent="0.45">
      <c r="A420" s="11">
        <v>45418</v>
      </c>
      <c r="B420" s="13">
        <f>YEAR(Table_2[[#This Row],[date]])</f>
        <v>2024</v>
      </c>
      <c r="C420" s="12">
        <v>0.55429386574074069</v>
      </c>
      <c r="D420" s="12">
        <v>0.54166666666666663</v>
      </c>
      <c r="E420" s="12">
        <v>0.58333333333333337</v>
      </c>
      <c r="F420" t="s">
        <v>1362</v>
      </c>
      <c r="G420">
        <v>13</v>
      </c>
      <c r="H420" t="s">
        <v>4</v>
      </c>
      <c r="I420" t="s">
        <v>168</v>
      </c>
      <c r="J420">
        <v>27.92</v>
      </c>
      <c r="K420" t="s">
        <v>34</v>
      </c>
      <c r="L420" t="s">
        <v>1340</v>
      </c>
      <c r="M420" s="11" t="s">
        <v>1344</v>
      </c>
      <c r="N420" t="s">
        <v>1349</v>
      </c>
      <c r="O420">
        <v>1</v>
      </c>
      <c r="P420">
        <v>5</v>
      </c>
      <c r="Q420" t="str" cm="1">
        <f t="array" ref="Q4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0" t="str">
        <f>IF(OR(Table_2[[#This Row],[coffee_name]]="Americano",Table_2[[#This Row],[coffee_name]]="Espresso"),"No Milk","Milk-based")</f>
        <v>Milk-based</v>
      </c>
      <c r="S420" s="27" t="str">
        <f>IF(OR(Table_2[[#This Row],[Weekdaysort]]=6,Table_2[[#This Row],[Weekdaysort]]=7),"Weekend","Weekday")</f>
        <v>Weekday</v>
      </c>
    </row>
    <row r="421" spans="1:19" x14ac:dyDescent="0.45">
      <c r="A421" s="11">
        <v>45418</v>
      </c>
      <c r="B421" s="13">
        <f>YEAR(Table_2[[#This Row],[date]])</f>
        <v>2024</v>
      </c>
      <c r="C421" s="12">
        <v>0.55487049768518515</v>
      </c>
      <c r="D421" s="12">
        <v>0.54166666666666663</v>
      </c>
      <c r="E421" s="12">
        <v>0.58333333333333337</v>
      </c>
      <c r="F421" t="s">
        <v>1362</v>
      </c>
      <c r="G421">
        <v>13</v>
      </c>
      <c r="H421" t="s">
        <v>4</v>
      </c>
      <c r="I421" t="s">
        <v>168</v>
      </c>
      <c r="J421">
        <v>27.92</v>
      </c>
      <c r="K421" t="s">
        <v>17</v>
      </c>
      <c r="L421" t="s">
        <v>1340</v>
      </c>
      <c r="M421" s="11" t="s">
        <v>1344</v>
      </c>
      <c r="N421" t="s">
        <v>1349</v>
      </c>
      <c r="O421">
        <v>1</v>
      </c>
      <c r="P421">
        <v>5</v>
      </c>
      <c r="Q421" t="str" cm="1">
        <f t="array" ref="Q4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1" t="str">
        <f>IF(OR(Table_2[[#This Row],[coffee_name]]="Americano",Table_2[[#This Row],[coffee_name]]="Espresso"),"No Milk","Milk-based")</f>
        <v>No Milk</v>
      </c>
      <c r="S421" s="27" t="str">
        <f>IF(OR(Table_2[[#This Row],[Weekdaysort]]=6,Table_2[[#This Row],[Weekdaysort]]=7),"Weekend","Weekday")</f>
        <v>Weekday</v>
      </c>
    </row>
    <row r="422" spans="1:19" x14ac:dyDescent="0.45">
      <c r="A422" s="11">
        <v>45418</v>
      </c>
      <c r="B422" s="13">
        <f>YEAR(Table_2[[#This Row],[date]])</f>
        <v>2024</v>
      </c>
      <c r="C422" s="12">
        <v>0.80431700231481484</v>
      </c>
      <c r="D422" s="12">
        <v>0.79166666666666663</v>
      </c>
      <c r="E422" s="12">
        <v>0.83333333333333337</v>
      </c>
      <c r="F422" t="s">
        <v>1366</v>
      </c>
      <c r="G422">
        <v>19</v>
      </c>
      <c r="H422" t="s">
        <v>4</v>
      </c>
      <c r="I422" t="s">
        <v>171</v>
      </c>
      <c r="J422">
        <v>37.72</v>
      </c>
      <c r="K422" t="s">
        <v>49</v>
      </c>
      <c r="L422" t="s">
        <v>1341</v>
      </c>
      <c r="M422" s="11" t="s">
        <v>1344</v>
      </c>
      <c r="N422" t="s">
        <v>1349</v>
      </c>
      <c r="O422">
        <v>1</v>
      </c>
      <c r="P422">
        <v>5</v>
      </c>
      <c r="Q422" t="str" cm="1">
        <f t="array" ref="Q4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2" t="str">
        <f>IF(OR(Table_2[[#This Row],[coffee_name]]="Americano",Table_2[[#This Row],[coffee_name]]="Espresso"),"No Milk","Milk-based")</f>
        <v>Milk-based</v>
      </c>
      <c r="S422" s="27" t="str">
        <f>IF(OR(Table_2[[#This Row],[Weekdaysort]]=6,Table_2[[#This Row],[Weekdaysort]]=7),"Weekend","Weekday")</f>
        <v>Weekday</v>
      </c>
    </row>
    <row r="423" spans="1:19" x14ac:dyDescent="0.45">
      <c r="A423" s="11">
        <v>45418</v>
      </c>
      <c r="B423" s="13">
        <f>YEAR(Table_2[[#This Row],[date]])</f>
        <v>2024</v>
      </c>
      <c r="C423" s="12">
        <v>0.80543458333333329</v>
      </c>
      <c r="D423" s="12">
        <v>0.79166666666666663</v>
      </c>
      <c r="E423" s="12">
        <v>0.83333333333333337</v>
      </c>
      <c r="F423" t="s">
        <v>1366</v>
      </c>
      <c r="G423">
        <v>19</v>
      </c>
      <c r="H423" t="s">
        <v>4</v>
      </c>
      <c r="I423" t="s">
        <v>171</v>
      </c>
      <c r="J423">
        <v>37.72</v>
      </c>
      <c r="K423" t="s">
        <v>49</v>
      </c>
      <c r="L423" t="s">
        <v>1341</v>
      </c>
      <c r="M423" s="11" t="s">
        <v>1344</v>
      </c>
      <c r="N423" t="s">
        <v>1349</v>
      </c>
      <c r="O423">
        <v>1</v>
      </c>
      <c r="P423">
        <v>5</v>
      </c>
      <c r="Q423" t="str" cm="1">
        <f t="array" ref="Q4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3" t="str">
        <f>IF(OR(Table_2[[#This Row],[coffee_name]]="Americano",Table_2[[#This Row],[coffee_name]]="Espresso"),"No Milk","Milk-based")</f>
        <v>Milk-based</v>
      </c>
      <c r="S423" s="27" t="str">
        <f>IF(OR(Table_2[[#This Row],[Weekdaysort]]=6,Table_2[[#This Row],[Weekdaysort]]=7),"Weekend","Weekday")</f>
        <v>Weekday</v>
      </c>
    </row>
    <row r="424" spans="1:19" x14ac:dyDescent="0.45">
      <c r="A424" s="11">
        <v>45419</v>
      </c>
      <c r="B424" s="13">
        <f>YEAR(Table_2[[#This Row],[date]])</f>
        <v>2024</v>
      </c>
      <c r="C424" s="12">
        <v>0.4478655324074074</v>
      </c>
      <c r="D424" s="12">
        <v>0.41666666666666669</v>
      </c>
      <c r="E424" s="12">
        <v>0.45833333333333331</v>
      </c>
      <c r="F424" t="s">
        <v>1360</v>
      </c>
      <c r="G424">
        <v>10</v>
      </c>
      <c r="H424" t="s">
        <v>4</v>
      </c>
      <c r="I424" t="s">
        <v>168</v>
      </c>
      <c r="J424">
        <v>37.72</v>
      </c>
      <c r="K424" t="s">
        <v>24</v>
      </c>
      <c r="L424" t="s">
        <v>1337</v>
      </c>
      <c r="M424" s="11" t="s">
        <v>1345</v>
      </c>
      <c r="N424" t="s">
        <v>1349</v>
      </c>
      <c r="O424">
        <v>2</v>
      </c>
      <c r="P424">
        <v>5</v>
      </c>
      <c r="Q424" t="str" cm="1">
        <f t="array" ref="Q4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4" t="str">
        <f>IF(OR(Table_2[[#This Row],[coffee_name]]="Americano",Table_2[[#This Row],[coffee_name]]="Espresso"),"No Milk","Milk-based")</f>
        <v>Milk-based</v>
      </c>
      <c r="S424" s="27" t="str">
        <f>IF(OR(Table_2[[#This Row],[Weekdaysort]]=6,Table_2[[#This Row],[Weekdaysort]]=7),"Weekend","Weekday")</f>
        <v>Weekday</v>
      </c>
    </row>
    <row r="425" spans="1:19" x14ac:dyDescent="0.45">
      <c r="A425" s="11">
        <v>45419</v>
      </c>
      <c r="B425" s="13">
        <f>YEAR(Table_2[[#This Row],[date]])</f>
        <v>2024</v>
      </c>
      <c r="C425" s="12">
        <v>0.47359366898148147</v>
      </c>
      <c r="D425" s="12">
        <v>0.45833333333333331</v>
      </c>
      <c r="E425" s="12">
        <v>0.5</v>
      </c>
      <c r="F425" t="s">
        <v>1367</v>
      </c>
      <c r="G425">
        <v>11</v>
      </c>
      <c r="H425" t="s">
        <v>4</v>
      </c>
      <c r="I425" t="s">
        <v>161</v>
      </c>
      <c r="J425">
        <v>27.92</v>
      </c>
      <c r="K425" t="s">
        <v>34</v>
      </c>
      <c r="L425" t="s">
        <v>1337</v>
      </c>
      <c r="M425" s="11" t="s">
        <v>1345</v>
      </c>
      <c r="N425" t="s">
        <v>1349</v>
      </c>
      <c r="O425">
        <v>2</v>
      </c>
      <c r="P425">
        <v>5</v>
      </c>
      <c r="Q425" t="str" cm="1">
        <f t="array" ref="Q4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5" t="str">
        <f>IF(OR(Table_2[[#This Row],[coffee_name]]="Americano",Table_2[[#This Row],[coffee_name]]="Espresso"),"No Milk","Milk-based")</f>
        <v>Milk-based</v>
      </c>
      <c r="S425" s="27" t="str">
        <f>IF(OR(Table_2[[#This Row],[Weekdaysort]]=6,Table_2[[#This Row],[Weekdaysort]]=7),"Weekend","Weekday")</f>
        <v>Weekday</v>
      </c>
    </row>
    <row r="426" spans="1:19" x14ac:dyDescent="0.45">
      <c r="A426" s="11">
        <v>45419</v>
      </c>
      <c r="B426" s="13">
        <f>YEAR(Table_2[[#This Row],[date]])</f>
        <v>2024</v>
      </c>
      <c r="C426" s="12">
        <v>0.5580433217592593</v>
      </c>
      <c r="D426" s="12">
        <v>0.54166666666666663</v>
      </c>
      <c r="E426" s="12">
        <v>0.58333333333333337</v>
      </c>
      <c r="F426" t="s">
        <v>1362</v>
      </c>
      <c r="G426">
        <v>13</v>
      </c>
      <c r="H426" t="s">
        <v>4</v>
      </c>
      <c r="I426" t="s">
        <v>97</v>
      </c>
      <c r="J426">
        <v>27.92</v>
      </c>
      <c r="K426" t="s">
        <v>34</v>
      </c>
      <c r="L426" t="s">
        <v>1340</v>
      </c>
      <c r="M426" s="11" t="s">
        <v>1345</v>
      </c>
      <c r="N426" t="s">
        <v>1349</v>
      </c>
      <c r="O426">
        <v>2</v>
      </c>
      <c r="P426">
        <v>5</v>
      </c>
      <c r="Q426" t="str" cm="1">
        <f t="array" ref="Q4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6" t="str">
        <f>IF(OR(Table_2[[#This Row],[coffee_name]]="Americano",Table_2[[#This Row],[coffee_name]]="Espresso"),"No Milk","Milk-based")</f>
        <v>Milk-based</v>
      </c>
      <c r="S426" s="27" t="str">
        <f>IF(OR(Table_2[[#This Row],[Weekdaysort]]=6,Table_2[[#This Row],[Weekdaysort]]=7),"Weekend","Weekday")</f>
        <v>Weekday</v>
      </c>
    </row>
    <row r="427" spans="1:19" x14ac:dyDescent="0.45">
      <c r="A427" s="11">
        <v>45419</v>
      </c>
      <c r="B427" s="13">
        <f>YEAR(Table_2[[#This Row],[date]])</f>
        <v>2024</v>
      </c>
      <c r="C427" s="12">
        <v>0.69592476851851848</v>
      </c>
      <c r="D427" s="12">
        <v>0.66666666666666663</v>
      </c>
      <c r="E427" s="12">
        <v>0.70833333333333337</v>
      </c>
      <c r="F427" t="s">
        <v>1364</v>
      </c>
      <c r="G427">
        <v>16</v>
      </c>
      <c r="H427" t="s">
        <v>4</v>
      </c>
      <c r="I427" t="s">
        <v>168</v>
      </c>
      <c r="J427">
        <v>37.72</v>
      </c>
      <c r="K427" t="s">
        <v>24</v>
      </c>
      <c r="L427" t="s">
        <v>1340</v>
      </c>
      <c r="M427" s="11" t="s">
        <v>1345</v>
      </c>
      <c r="N427" t="s">
        <v>1349</v>
      </c>
      <c r="O427">
        <v>2</v>
      </c>
      <c r="P427">
        <v>5</v>
      </c>
      <c r="Q427" t="str" cm="1">
        <f t="array" ref="Q4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7" t="str">
        <f>IF(OR(Table_2[[#This Row],[coffee_name]]="Americano",Table_2[[#This Row],[coffee_name]]="Espresso"),"No Milk","Milk-based")</f>
        <v>Milk-based</v>
      </c>
      <c r="S427" s="27" t="str">
        <f>IF(OR(Table_2[[#This Row],[Weekdaysort]]=6,Table_2[[#This Row],[Weekdaysort]]=7),"Weekend","Weekday")</f>
        <v>Weekday</v>
      </c>
    </row>
    <row r="428" spans="1:19" x14ac:dyDescent="0.45">
      <c r="A428" s="11">
        <v>45419</v>
      </c>
      <c r="B428" s="13">
        <f>YEAR(Table_2[[#This Row],[date]])</f>
        <v>2024</v>
      </c>
      <c r="C428" s="12">
        <v>0.70531024305555556</v>
      </c>
      <c r="D428" s="12">
        <v>0.66666666666666663</v>
      </c>
      <c r="E428" s="12">
        <v>0.70833333333333337</v>
      </c>
      <c r="F428" t="s">
        <v>1364</v>
      </c>
      <c r="G428">
        <v>16</v>
      </c>
      <c r="H428" t="s">
        <v>4</v>
      </c>
      <c r="I428" t="s">
        <v>172</v>
      </c>
      <c r="J428">
        <v>27.92</v>
      </c>
      <c r="K428" t="s">
        <v>17</v>
      </c>
      <c r="L428" t="s">
        <v>1340</v>
      </c>
      <c r="M428" s="11" t="s">
        <v>1345</v>
      </c>
      <c r="N428" t="s">
        <v>1349</v>
      </c>
      <c r="O428">
        <v>2</v>
      </c>
      <c r="P428">
        <v>5</v>
      </c>
      <c r="Q428" t="str" cm="1">
        <f t="array" ref="Q4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8" t="str">
        <f>IF(OR(Table_2[[#This Row],[coffee_name]]="Americano",Table_2[[#This Row],[coffee_name]]="Espresso"),"No Milk","Milk-based")</f>
        <v>No Milk</v>
      </c>
      <c r="S428" s="27" t="str">
        <f>IF(OR(Table_2[[#This Row],[Weekdaysort]]=6,Table_2[[#This Row],[Weekdaysort]]=7),"Weekend","Weekday")</f>
        <v>Weekday</v>
      </c>
    </row>
    <row r="429" spans="1:19" x14ac:dyDescent="0.45">
      <c r="A429" s="11">
        <v>45419</v>
      </c>
      <c r="B429" s="13">
        <f>YEAR(Table_2[[#This Row],[date]])</f>
        <v>2024</v>
      </c>
      <c r="C429" s="12">
        <v>0.73456495370370367</v>
      </c>
      <c r="D429" s="12">
        <v>0.70833333333333337</v>
      </c>
      <c r="E429" s="12">
        <v>0.75</v>
      </c>
      <c r="F429" t="s">
        <v>1369</v>
      </c>
      <c r="G429">
        <v>17</v>
      </c>
      <c r="H429" t="s">
        <v>4</v>
      </c>
      <c r="I429" t="s">
        <v>173</v>
      </c>
      <c r="J429">
        <v>37.72</v>
      </c>
      <c r="K429" t="s">
        <v>49</v>
      </c>
      <c r="L429" t="s">
        <v>1341</v>
      </c>
      <c r="M429" s="11" t="s">
        <v>1345</v>
      </c>
      <c r="N429" t="s">
        <v>1349</v>
      </c>
      <c r="O429">
        <v>2</v>
      </c>
      <c r="P429">
        <v>5</v>
      </c>
      <c r="Q429" t="str" cm="1">
        <f t="array" ref="Q4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29" t="str">
        <f>IF(OR(Table_2[[#This Row],[coffee_name]]="Americano",Table_2[[#This Row],[coffee_name]]="Espresso"),"No Milk","Milk-based")</f>
        <v>Milk-based</v>
      </c>
      <c r="S429" s="27" t="str">
        <f>IF(OR(Table_2[[#This Row],[Weekdaysort]]=6,Table_2[[#This Row],[Weekdaysort]]=7),"Weekend","Weekday")</f>
        <v>Weekday</v>
      </c>
    </row>
    <row r="430" spans="1:19" x14ac:dyDescent="0.45">
      <c r="A430" s="11">
        <v>45419</v>
      </c>
      <c r="B430" s="13">
        <f>YEAR(Table_2[[#This Row],[date]])</f>
        <v>2024</v>
      </c>
      <c r="C430" s="12">
        <v>0.73528003472222225</v>
      </c>
      <c r="D430" s="12">
        <v>0.70833333333333337</v>
      </c>
      <c r="E430" s="12">
        <v>0.75</v>
      </c>
      <c r="F430" t="s">
        <v>1369</v>
      </c>
      <c r="G430">
        <v>17</v>
      </c>
      <c r="H430" t="s">
        <v>4</v>
      </c>
      <c r="I430" t="s">
        <v>173</v>
      </c>
      <c r="J430">
        <v>37.72</v>
      </c>
      <c r="K430" t="s">
        <v>13</v>
      </c>
      <c r="L430" t="s">
        <v>1341</v>
      </c>
      <c r="M430" s="11" t="s">
        <v>1345</v>
      </c>
      <c r="N430" t="s">
        <v>1349</v>
      </c>
      <c r="O430">
        <v>2</v>
      </c>
      <c r="P430">
        <v>5</v>
      </c>
      <c r="Q430" t="str" cm="1">
        <f t="array" ref="Q4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0" t="str">
        <f>IF(OR(Table_2[[#This Row],[coffee_name]]="Americano",Table_2[[#This Row],[coffee_name]]="Espresso"),"No Milk","Milk-based")</f>
        <v>Milk-based</v>
      </c>
      <c r="S430" s="27" t="str">
        <f>IF(OR(Table_2[[#This Row],[Weekdaysort]]=6,Table_2[[#This Row],[Weekdaysort]]=7),"Weekend","Weekday")</f>
        <v>Weekday</v>
      </c>
    </row>
    <row r="431" spans="1:19" x14ac:dyDescent="0.45">
      <c r="A431" s="11">
        <v>45419</v>
      </c>
      <c r="B431" s="13">
        <f>YEAR(Table_2[[#This Row],[date]])</f>
        <v>2024</v>
      </c>
      <c r="C431" s="12">
        <v>0.77473651620370365</v>
      </c>
      <c r="D431" s="12">
        <v>0.75</v>
      </c>
      <c r="E431" s="12">
        <v>0.79166666666666663</v>
      </c>
      <c r="F431" t="s">
        <v>1365</v>
      </c>
      <c r="G431">
        <v>18</v>
      </c>
      <c r="H431" t="s">
        <v>27</v>
      </c>
      <c r="J431">
        <v>34</v>
      </c>
      <c r="K431" t="s">
        <v>20</v>
      </c>
      <c r="L431" t="s">
        <v>1341</v>
      </c>
      <c r="M431" s="11" t="s">
        <v>1345</v>
      </c>
      <c r="N431" t="s">
        <v>1349</v>
      </c>
      <c r="O431">
        <v>2</v>
      </c>
      <c r="P431">
        <v>5</v>
      </c>
      <c r="Q431" t="str" cm="1">
        <f t="array" ref="Q4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1" t="str">
        <f>IF(OR(Table_2[[#This Row],[coffee_name]]="Americano",Table_2[[#This Row],[coffee_name]]="Espresso"),"No Milk","Milk-based")</f>
        <v>Milk-based</v>
      </c>
      <c r="S431" s="27" t="str">
        <f>IF(OR(Table_2[[#This Row],[Weekdaysort]]=6,Table_2[[#This Row],[Weekdaysort]]=7),"Weekend","Weekday")</f>
        <v>Weekday</v>
      </c>
    </row>
    <row r="432" spans="1:19" x14ac:dyDescent="0.45">
      <c r="A432" s="11">
        <v>45419</v>
      </c>
      <c r="B432" s="13">
        <f>YEAR(Table_2[[#This Row],[date]])</f>
        <v>2024</v>
      </c>
      <c r="C432" s="12">
        <v>0.80014495370370375</v>
      </c>
      <c r="D432" s="12">
        <v>0.79166666666666663</v>
      </c>
      <c r="E432" s="12">
        <v>0.83333333333333337</v>
      </c>
      <c r="F432" t="s">
        <v>1366</v>
      </c>
      <c r="G432">
        <v>19</v>
      </c>
      <c r="H432" t="s">
        <v>4</v>
      </c>
      <c r="I432" t="s">
        <v>174</v>
      </c>
      <c r="J432">
        <v>37.72</v>
      </c>
      <c r="K432" t="s">
        <v>49</v>
      </c>
      <c r="L432" t="s">
        <v>1341</v>
      </c>
      <c r="M432" s="11" t="s">
        <v>1345</v>
      </c>
      <c r="N432" t="s">
        <v>1349</v>
      </c>
      <c r="O432">
        <v>2</v>
      </c>
      <c r="P432">
        <v>5</v>
      </c>
      <c r="Q432" t="str" cm="1">
        <f t="array" ref="Q4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2" t="str">
        <f>IF(OR(Table_2[[#This Row],[coffee_name]]="Americano",Table_2[[#This Row],[coffee_name]]="Espresso"),"No Milk","Milk-based")</f>
        <v>Milk-based</v>
      </c>
      <c r="S432" s="27" t="str">
        <f>IF(OR(Table_2[[#This Row],[Weekdaysort]]=6,Table_2[[#This Row],[Weekdaysort]]=7),"Weekend","Weekday")</f>
        <v>Weekday</v>
      </c>
    </row>
    <row r="433" spans="1:19" x14ac:dyDescent="0.45">
      <c r="A433" s="11">
        <v>45419</v>
      </c>
      <c r="B433" s="13">
        <f>YEAR(Table_2[[#This Row],[date]])</f>
        <v>2024</v>
      </c>
      <c r="C433" s="12">
        <v>0.80083559027777773</v>
      </c>
      <c r="D433" s="12">
        <v>0.79166666666666663</v>
      </c>
      <c r="E433" s="12">
        <v>0.83333333333333337</v>
      </c>
      <c r="F433" t="s">
        <v>1366</v>
      </c>
      <c r="G433">
        <v>19</v>
      </c>
      <c r="H433" t="s">
        <v>4</v>
      </c>
      <c r="I433" t="s">
        <v>174</v>
      </c>
      <c r="J433">
        <v>37.72</v>
      </c>
      <c r="K433" t="s">
        <v>49</v>
      </c>
      <c r="L433" t="s">
        <v>1341</v>
      </c>
      <c r="M433" s="11" t="s">
        <v>1345</v>
      </c>
      <c r="N433" t="s">
        <v>1349</v>
      </c>
      <c r="O433">
        <v>2</v>
      </c>
      <c r="P433">
        <v>5</v>
      </c>
      <c r="Q433" t="str" cm="1">
        <f t="array" ref="Q4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3" t="str">
        <f>IF(OR(Table_2[[#This Row],[coffee_name]]="Americano",Table_2[[#This Row],[coffee_name]]="Espresso"),"No Milk","Milk-based")</f>
        <v>Milk-based</v>
      </c>
      <c r="S433" s="27" t="str">
        <f>IF(OR(Table_2[[#This Row],[Weekdaysort]]=6,Table_2[[#This Row],[Weekdaysort]]=7),"Weekend","Weekday")</f>
        <v>Weekday</v>
      </c>
    </row>
    <row r="434" spans="1:19" x14ac:dyDescent="0.45">
      <c r="A434" s="11">
        <v>45420</v>
      </c>
      <c r="B434" s="13">
        <f>YEAR(Table_2[[#This Row],[date]])</f>
        <v>2024</v>
      </c>
      <c r="C434" s="12">
        <v>0.42186184027777779</v>
      </c>
      <c r="D434" s="12">
        <v>0.41666666666666669</v>
      </c>
      <c r="E434" s="12">
        <v>0.45833333333333331</v>
      </c>
      <c r="F434" t="s">
        <v>1360</v>
      </c>
      <c r="G434">
        <v>10</v>
      </c>
      <c r="H434" t="s">
        <v>4</v>
      </c>
      <c r="I434" t="s">
        <v>12</v>
      </c>
      <c r="J434">
        <v>37.72</v>
      </c>
      <c r="K434" t="s">
        <v>13</v>
      </c>
      <c r="L434" t="s">
        <v>1337</v>
      </c>
      <c r="M434" s="11" t="s">
        <v>1346</v>
      </c>
      <c r="N434" t="s">
        <v>1349</v>
      </c>
      <c r="O434">
        <v>3</v>
      </c>
      <c r="P434">
        <v>5</v>
      </c>
      <c r="Q434" t="str" cm="1">
        <f t="array" ref="Q4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4" t="str">
        <f>IF(OR(Table_2[[#This Row],[coffee_name]]="Americano",Table_2[[#This Row],[coffee_name]]="Espresso"),"No Milk","Milk-based")</f>
        <v>Milk-based</v>
      </c>
      <c r="S434" s="27" t="str">
        <f>IF(OR(Table_2[[#This Row],[Weekdaysort]]=6,Table_2[[#This Row],[Weekdaysort]]=7),"Weekend","Weekday")</f>
        <v>Weekday</v>
      </c>
    </row>
    <row r="435" spans="1:19" x14ac:dyDescent="0.45">
      <c r="A435" s="11">
        <v>45421</v>
      </c>
      <c r="B435" s="13">
        <f>YEAR(Table_2[[#This Row],[date]])</f>
        <v>2024</v>
      </c>
      <c r="C435" s="12">
        <v>0.53775245370370373</v>
      </c>
      <c r="D435" s="12">
        <v>0.5</v>
      </c>
      <c r="E435" s="12">
        <v>0.54166666666666663</v>
      </c>
      <c r="F435" t="s">
        <v>1361</v>
      </c>
      <c r="G435">
        <v>12</v>
      </c>
      <c r="H435" t="s">
        <v>4</v>
      </c>
      <c r="I435" t="s">
        <v>175</v>
      </c>
      <c r="J435">
        <v>37.72</v>
      </c>
      <c r="K435" t="s">
        <v>49</v>
      </c>
      <c r="L435" t="s">
        <v>1340</v>
      </c>
      <c r="M435" s="11" t="s">
        <v>1347</v>
      </c>
      <c r="N435" t="s">
        <v>1349</v>
      </c>
      <c r="O435">
        <v>4</v>
      </c>
      <c r="P435">
        <v>5</v>
      </c>
      <c r="Q435" t="str" cm="1">
        <f t="array" ref="Q4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5" t="str">
        <f>IF(OR(Table_2[[#This Row],[coffee_name]]="Americano",Table_2[[#This Row],[coffee_name]]="Espresso"),"No Milk","Milk-based")</f>
        <v>Milk-based</v>
      </c>
      <c r="S435" s="27" t="str">
        <f>IF(OR(Table_2[[#This Row],[Weekdaysort]]=6,Table_2[[#This Row],[Weekdaysort]]=7),"Weekend","Weekday")</f>
        <v>Weekday</v>
      </c>
    </row>
    <row r="436" spans="1:19" x14ac:dyDescent="0.45">
      <c r="A436" s="11">
        <v>45421</v>
      </c>
      <c r="B436" s="13">
        <f>YEAR(Table_2[[#This Row],[date]])</f>
        <v>2024</v>
      </c>
      <c r="C436" s="12">
        <v>0.54442773148148149</v>
      </c>
      <c r="D436" s="12">
        <v>0.54166666666666663</v>
      </c>
      <c r="E436" s="12">
        <v>0.58333333333333337</v>
      </c>
      <c r="F436" t="s">
        <v>1362</v>
      </c>
      <c r="G436">
        <v>13</v>
      </c>
      <c r="H436" t="s">
        <v>4</v>
      </c>
      <c r="I436" t="s">
        <v>176</v>
      </c>
      <c r="J436">
        <v>27.92</v>
      </c>
      <c r="K436" t="s">
        <v>17</v>
      </c>
      <c r="L436" t="s">
        <v>1340</v>
      </c>
      <c r="M436" s="11" t="s">
        <v>1347</v>
      </c>
      <c r="N436" t="s">
        <v>1349</v>
      </c>
      <c r="O436">
        <v>4</v>
      </c>
      <c r="P436">
        <v>5</v>
      </c>
      <c r="Q436" t="str" cm="1">
        <f t="array" ref="Q4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6" t="str">
        <f>IF(OR(Table_2[[#This Row],[coffee_name]]="Americano",Table_2[[#This Row],[coffee_name]]="Espresso"),"No Milk","Milk-based")</f>
        <v>No Milk</v>
      </c>
      <c r="S436" s="27" t="str">
        <f>IF(OR(Table_2[[#This Row],[Weekdaysort]]=6,Table_2[[#This Row],[Weekdaysort]]=7),"Weekend","Weekday")</f>
        <v>Weekday</v>
      </c>
    </row>
    <row r="437" spans="1:19" x14ac:dyDescent="0.45">
      <c r="A437" s="11">
        <v>45421</v>
      </c>
      <c r="B437" s="13">
        <f>YEAR(Table_2[[#This Row],[date]])</f>
        <v>2024</v>
      </c>
      <c r="C437" s="12">
        <v>0.54511165509259263</v>
      </c>
      <c r="D437" s="12">
        <v>0.54166666666666663</v>
      </c>
      <c r="E437" s="12">
        <v>0.58333333333333337</v>
      </c>
      <c r="F437" t="s">
        <v>1362</v>
      </c>
      <c r="G437">
        <v>13</v>
      </c>
      <c r="H437" t="s">
        <v>4</v>
      </c>
      <c r="I437" t="s">
        <v>176</v>
      </c>
      <c r="J437">
        <v>37.72</v>
      </c>
      <c r="K437" t="s">
        <v>13</v>
      </c>
      <c r="L437" t="s">
        <v>1340</v>
      </c>
      <c r="M437" s="11" t="s">
        <v>1347</v>
      </c>
      <c r="N437" t="s">
        <v>1349</v>
      </c>
      <c r="O437">
        <v>4</v>
      </c>
      <c r="P437">
        <v>5</v>
      </c>
      <c r="Q437" t="str" cm="1">
        <f t="array" ref="Q4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7" t="str">
        <f>IF(OR(Table_2[[#This Row],[coffee_name]]="Americano",Table_2[[#This Row],[coffee_name]]="Espresso"),"No Milk","Milk-based")</f>
        <v>Milk-based</v>
      </c>
      <c r="S437" s="27" t="str">
        <f>IF(OR(Table_2[[#This Row],[Weekdaysort]]=6,Table_2[[#This Row],[Weekdaysort]]=7),"Weekend","Weekday")</f>
        <v>Weekday</v>
      </c>
    </row>
    <row r="438" spans="1:19" x14ac:dyDescent="0.45">
      <c r="A438" s="11">
        <v>45421</v>
      </c>
      <c r="B438" s="13">
        <f>YEAR(Table_2[[#This Row],[date]])</f>
        <v>2024</v>
      </c>
      <c r="C438" s="12">
        <v>0.54596366898148152</v>
      </c>
      <c r="D438" s="12">
        <v>0.54166666666666663</v>
      </c>
      <c r="E438" s="12">
        <v>0.58333333333333337</v>
      </c>
      <c r="F438" t="s">
        <v>1362</v>
      </c>
      <c r="G438">
        <v>13</v>
      </c>
      <c r="H438" t="s">
        <v>4</v>
      </c>
      <c r="I438" t="s">
        <v>176</v>
      </c>
      <c r="J438">
        <v>37.72</v>
      </c>
      <c r="K438" t="s">
        <v>13</v>
      </c>
      <c r="L438" t="s">
        <v>1340</v>
      </c>
      <c r="M438" s="11" t="s">
        <v>1347</v>
      </c>
      <c r="N438" t="s">
        <v>1349</v>
      </c>
      <c r="O438">
        <v>4</v>
      </c>
      <c r="P438">
        <v>5</v>
      </c>
      <c r="Q438" t="str" cm="1">
        <f t="array" ref="Q4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8" t="str">
        <f>IF(OR(Table_2[[#This Row],[coffee_name]]="Americano",Table_2[[#This Row],[coffee_name]]="Espresso"),"No Milk","Milk-based")</f>
        <v>Milk-based</v>
      </c>
      <c r="S438" s="27" t="str">
        <f>IF(OR(Table_2[[#This Row],[Weekdaysort]]=6,Table_2[[#This Row],[Weekdaysort]]=7),"Weekend","Weekday")</f>
        <v>Weekday</v>
      </c>
    </row>
    <row r="439" spans="1:19" x14ac:dyDescent="0.45">
      <c r="A439" s="11">
        <v>45421</v>
      </c>
      <c r="B439" s="13">
        <f>YEAR(Table_2[[#This Row],[date]])</f>
        <v>2024</v>
      </c>
      <c r="C439" s="12">
        <v>0.5467176967592593</v>
      </c>
      <c r="D439" s="12">
        <v>0.54166666666666663</v>
      </c>
      <c r="E439" s="12">
        <v>0.58333333333333337</v>
      </c>
      <c r="F439" t="s">
        <v>1362</v>
      </c>
      <c r="G439">
        <v>13</v>
      </c>
      <c r="H439" t="s">
        <v>4</v>
      </c>
      <c r="I439" t="s">
        <v>176</v>
      </c>
      <c r="J439">
        <v>37.72</v>
      </c>
      <c r="K439" t="s">
        <v>13</v>
      </c>
      <c r="L439" t="s">
        <v>1340</v>
      </c>
      <c r="M439" s="11" t="s">
        <v>1347</v>
      </c>
      <c r="N439" t="s">
        <v>1349</v>
      </c>
      <c r="O439">
        <v>4</v>
      </c>
      <c r="P439">
        <v>5</v>
      </c>
      <c r="Q439" t="str" cm="1">
        <f t="array" ref="Q4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39" t="str">
        <f>IF(OR(Table_2[[#This Row],[coffee_name]]="Americano",Table_2[[#This Row],[coffee_name]]="Espresso"),"No Milk","Milk-based")</f>
        <v>Milk-based</v>
      </c>
      <c r="S439" s="27" t="str">
        <f>IF(OR(Table_2[[#This Row],[Weekdaysort]]=6,Table_2[[#This Row],[Weekdaysort]]=7),"Weekend","Weekday")</f>
        <v>Weekday</v>
      </c>
    </row>
    <row r="440" spans="1:19" x14ac:dyDescent="0.45">
      <c r="A440" s="11">
        <v>45421</v>
      </c>
      <c r="B440" s="13">
        <f>YEAR(Table_2[[#This Row],[date]])</f>
        <v>2024</v>
      </c>
      <c r="C440" s="12">
        <v>0.70503010416666667</v>
      </c>
      <c r="D440" s="12">
        <v>0.66666666666666663</v>
      </c>
      <c r="E440" s="12">
        <v>0.70833333333333337</v>
      </c>
      <c r="F440" t="s">
        <v>1364</v>
      </c>
      <c r="G440">
        <v>16</v>
      </c>
      <c r="H440" t="s">
        <v>4</v>
      </c>
      <c r="I440" t="s">
        <v>138</v>
      </c>
      <c r="J440">
        <v>27.92</v>
      </c>
      <c r="K440" t="s">
        <v>17</v>
      </c>
      <c r="L440" t="s">
        <v>1340</v>
      </c>
      <c r="M440" s="11" t="s">
        <v>1347</v>
      </c>
      <c r="N440" t="s">
        <v>1349</v>
      </c>
      <c r="O440">
        <v>4</v>
      </c>
      <c r="P440">
        <v>5</v>
      </c>
      <c r="Q440" t="str" cm="1">
        <f t="array" ref="Q4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0" t="str">
        <f>IF(OR(Table_2[[#This Row],[coffee_name]]="Americano",Table_2[[#This Row],[coffee_name]]="Espresso"),"No Milk","Milk-based")</f>
        <v>No Milk</v>
      </c>
      <c r="S440" s="27" t="str">
        <f>IF(OR(Table_2[[#This Row],[Weekdaysort]]=6,Table_2[[#This Row],[Weekdaysort]]=7),"Weekend","Weekday")</f>
        <v>Weekday</v>
      </c>
    </row>
    <row r="441" spans="1:19" x14ac:dyDescent="0.45">
      <c r="A441" s="11">
        <v>45421</v>
      </c>
      <c r="B441" s="13">
        <f>YEAR(Table_2[[#This Row],[date]])</f>
        <v>2024</v>
      </c>
      <c r="C441" s="12">
        <v>0.70572903935185183</v>
      </c>
      <c r="D441" s="12">
        <v>0.66666666666666663</v>
      </c>
      <c r="E441" s="12">
        <v>0.70833333333333337</v>
      </c>
      <c r="F441" t="s">
        <v>1364</v>
      </c>
      <c r="G441">
        <v>16</v>
      </c>
      <c r="H441" t="s">
        <v>4</v>
      </c>
      <c r="I441" t="s">
        <v>138</v>
      </c>
      <c r="J441">
        <v>27.92</v>
      </c>
      <c r="K441" t="s">
        <v>17</v>
      </c>
      <c r="L441" t="s">
        <v>1340</v>
      </c>
      <c r="M441" s="11" t="s">
        <v>1347</v>
      </c>
      <c r="N441" t="s">
        <v>1349</v>
      </c>
      <c r="O441">
        <v>4</v>
      </c>
      <c r="P441">
        <v>5</v>
      </c>
      <c r="Q441" t="str" cm="1">
        <f t="array" ref="Q4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1" t="str">
        <f>IF(OR(Table_2[[#This Row],[coffee_name]]="Americano",Table_2[[#This Row],[coffee_name]]="Espresso"),"No Milk","Milk-based")</f>
        <v>No Milk</v>
      </c>
      <c r="S441" s="27" t="str">
        <f>IF(OR(Table_2[[#This Row],[Weekdaysort]]=6,Table_2[[#This Row],[Weekdaysort]]=7),"Weekend","Weekday")</f>
        <v>Weekday</v>
      </c>
    </row>
    <row r="442" spans="1:19" x14ac:dyDescent="0.45">
      <c r="A442" s="11">
        <v>45421</v>
      </c>
      <c r="B442" s="13">
        <f>YEAR(Table_2[[#This Row],[date]])</f>
        <v>2024</v>
      </c>
      <c r="C442" s="12">
        <v>0.75104045138888886</v>
      </c>
      <c r="D442" s="12">
        <v>0.75</v>
      </c>
      <c r="E442" s="12">
        <v>0.79166666666666663</v>
      </c>
      <c r="F442" t="s">
        <v>1365</v>
      </c>
      <c r="G442">
        <v>18</v>
      </c>
      <c r="H442" t="s">
        <v>4</v>
      </c>
      <c r="I442" t="s">
        <v>177</v>
      </c>
      <c r="J442">
        <v>27.92</v>
      </c>
      <c r="K442" t="s">
        <v>17</v>
      </c>
      <c r="L442" t="s">
        <v>1341</v>
      </c>
      <c r="M442" s="11" t="s">
        <v>1347</v>
      </c>
      <c r="N442" t="s">
        <v>1349</v>
      </c>
      <c r="O442">
        <v>4</v>
      </c>
      <c r="P442">
        <v>5</v>
      </c>
      <c r="Q442" t="str" cm="1">
        <f t="array" ref="Q4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2" t="str">
        <f>IF(OR(Table_2[[#This Row],[coffee_name]]="Americano",Table_2[[#This Row],[coffee_name]]="Espresso"),"No Milk","Milk-based")</f>
        <v>No Milk</v>
      </c>
      <c r="S442" s="27" t="str">
        <f>IF(OR(Table_2[[#This Row],[Weekdaysort]]=6,Table_2[[#This Row],[Weekdaysort]]=7),"Weekend","Weekday")</f>
        <v>Weekday</v>
      </c>
    </row>
    <row r="443" spans="1:19" x14ac:dyDescent="0.45">
      <c r="A443" s="11">
        <v>45421</v>
      </c>
      <c r="B443" s="13">
        <f>YEAR(Table_2[[#This Row],[date]])</f>
        <v>2024</v>
      </c>
      <c r="C443" s="12">
        <v>0.75967854166666671</v>
      </c>
      <c r="D443" s="12">
        <v>0.75</v>
      </c>
      <c r="E443" s="12">
        <v>0.79166666666666663</v>
      </c>
      <c r="F443" t="s">
        <v>1365</v>
      </c>
      <c r="G443">
        <v>18</v>
      </c>
      <c r="H443" t="s">
        <v>4</v>
      </c>
      <c r="I443" t="s">
        <v>163</v>
      </c>
      <c r="J443">
        <v>32.82</v>
      </c>
      <c r="K443" t="s">
        <v>20</v>
      </c>
      <c r="L443" t="s">
        <v>1341</v>
      </c>
      <c r="M443" s="11" t="s">
        <v>1347</v>
      </c>
      <c r="N443" t="s">
        <v>1349</v>
      </c>
      <c r="O443">
        <v>4</v>
      </c>
      <c r="P443">
        <v>5</v>
      </c>
      <c r="Q443" t="str" cm="1">
        <f t="array" ref="Q4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3" t="str">
        <f>IF(OR(Table_2[[#This Row],[coffee_name]]="Americano",Table_2[[#This Row],[coffee_name]]="Espresso"),"No Milk","Milk-based")</f>
        <v>Milk-based</v>
      </c>
      <c r="S443" s="27" t="str">
        <f>IF(OR(Table_2[[#This Row],[Weekdaysort]]=6,Table_2[[#This Row],[Weekdaysort]]=7),"Weekend","Weekday")</f>
        <v>Weekday</v>
      </c>
    </row>
    <row r="444" spans="1:19" x14ac:dyDescent="0.45">
      <c r="A444" s="11">
        <v>45422</v>
      </c>
      <c r="B444" s="13">
        <f>YEAR(Table_2[[#This Row],[date]])</f>
        <v>2024</v>
      </c>
      <c r="C444" s="12">
        <v>0.42317097222222222</v>
      </c>
      <c r="D444" s="12">
        <v>0.41666666666666669</v>
      </c>
      <c r="E444" s="12">
        <v>0.45833333333333331</v>
      </c>
      <c r="F444" t="s">
        <v>1360</v>
      </c>
      <c r="G444">
        <v>10</v>
      </c>
      <c r="H444" t="s">
        <v>27</v>
      </c>
      <c r="J444">
        <v>39</v>
      </c>
      <c r="K444" t="s">
        <v>13</v>
      </c>
      <c r="L444" t="s">
        <v>1337</v>
      </c>
      <c r="M444" s="11" t="s">
        <v>1338</v>
      </c>
      <c r="N444" t="s">
        <v>1349</v>
      </c>
      <c r="O444">
        <v>5</v>
      </c>
      <c r="P444">
        <v>5</v>
      </c>
      <c r="Q444" t="str" cm="1">
        <f t="array" ref="Q4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4" t="str">
        <f>IF(OR(Table_2[[#This Row],[coffee_name]]="Americano",Table_2[[#This Row],[coffee_name]]="Espresso"),"No Milk","Milk-based")</f>
        <v>Milk-based</v>
      </c>
      <c r="S444" s="27" t="str">
        <f>IF(OR(Table_2[[#This Row],[Weekdaysort]]=6,Table_2[[#This Row],[Weekdaysort]]=7),"Weekend","Weekday")</f>
        <v>Weekday</v>
      </c>
    </row>
    <row r="445" spans="1:19" x14ac:dyDescent="0.45">
      <c r="A445" s="11">
        <v>45422</v>
      </c>
      <c r="B445" s="13">
        <f>YEAR(Table_2[[#This Row],[date]])</f>
        <v>2024</v>
      </c>
      <c r="C445" s="12">
        <v>0.65719341435185186</v>
      </c>
      <c r="D445" s="12">
        <v>0.625</v>
      </c>
      <c r="E445" s="12">
        <v>0.66666666666666663</v>
      </c>
      <c r="F445" t="s">
        <v>1363</v>
      </c>
      <c r="G445">
        <v>15</v>
      </c>
      <c r="H445" t="s">
        <v>4</v>
      </c>
      <c r="I445" t="s">
        <v>178</v>
      </c>
      <c r="J445">
        <v>37.72</v>
      </c>
      <c r="K445" t="s">
        <v>13</v>
      </c>
      <c r="L445" t="s">
        <v>1340</v>
      </c>
      <c r="M445" s="11" t="s">
        <v>1338</v>
      </c>
      <c r="N445" t="s">
        <v>1349</v>
      </c>
      <c r="O445">
        <v>5</v>
      </c>
      <c r="P445">
        <v>5</v>
      </c>
      <c r="Q445" t="str" cm="1">
        <f t="array" ref="Q4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5" t="str">
        <f>IF(OR(Table_2[[#This Row],[coffee_name]]="Americano",Table_2[[#This Row],[coffee_name]]="Espresso"),"No Milk","Milk-based")</f>
        <v>Milk-based</v>
      </c>
      <c r="S445" s="27" t="str">
        <f>IF(OR(Table_2[[#This Row],[Weekdaysort]]=6,Table_2[[#This Row],[Weekdaysort]]=7),"Weekend","Weekday")</f>
        <v>Weekday</v>
      </c>
    </row>
    <row r="446" spans="1:19" x14ac:dyDescent="0.45">
      <c r="A446" s="11">
        <v>45422</v>
      </c>
      <c r="B446" s="13">
        <f>YEAR(Table_2[[#This Row],[date]])</f>
        <v>2024</v>
      </c>
      <c r="C446" s="12">
        <v>0.65801513888888885</v>
      </c>
      <c r="D446" s="12">
        <v>0.625</v>
      </c>
      <c r="E446" s="12">
        <v>0.66666666666666663</v>
      </c>
      <c r="F446" t="s">
        <v>1363</v>
      </c>
      <c r="G446">
        <v>15</v>
      </c>
      <c r="H446" t="s">
        <v>4</v>
      </c>
      <c r="I446" t="s">
        <v>178</v>
      </c>
      <c r="J446">
        <v>37.72</v>
      </c>
      <c r="K446" t="s">
        <v>13</v>
      </c>
      <c r="L446" t="s">
        <v>1340</v>
      </c>
      <c r="M446" s="11" t="s">
        <v>1338</v>
      </c>
      <c r="N446" t="s">
        <v>1349</v>
      </c>
      <c r="O446">
        <v>5</v>
      </c>
      <c r="P446">
        <v>5</v>
      </c>
      <c r="Q446" t="str" cm="1">
        <f t="array" ref="Q4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6" t="str">
        <f>IF(OR(Table_2[[#This Row],[coffee_name]]="Americano",Table_2[[#This Row],[coffee_name]]="Espresso"),"No Milk","Milk-based")</f>
        <v>Milk-based</v>
      </c>
      <c r="S446" s="27" t="str">
        <f>IF(OR(Table_2[[#This Row],[Weekdaysort]]=6,Table_2[[#This Row],[Weekdaysort]]=7),"Weekend","Weekday")</f>
        <v>Weekday</v>
      </c>
    </row>
    <row r="447" spans="1:19" x14ac:dyDescent="0.45">
      <c r="A447" s="11">
        <v>45422</v>
      </c>
      <c r="B447" s="13">
        <f>YEAR(Table_2[[#This Row],[date]])</f>
        <v>2024</v>
      </c>
      <c r="C447" s="12">
        <v>0.68073013888888889</v>
      </c>
      <c r="D447" s="12">
        <v>0.66666666666666663</v>
      </c>
      <c r="E447" s="12">
        <v>0.70833333333333337</v>
      </c>
      <c r="F447" t="s">
        <v>1364</v>
      </c>
      <c r="G447">
        <v>16</v>
      </c>
      <c r="H447" t="s">
        <v>27</v>
      </c>
      <c r="J447">
        <v>34</v>
      </c>
      <c r="K447" t="s">
        <v>20</v>
      </c>
      <c r="L447" t="s">
        <v>1340</v>
      </c>
      <c r="M447" s="11" t="s">
        <v>1338</v>
      </c>
      <c r="N447" t="s">
        <v>1349</v>
      </c>
      <c r="O447">
        <v>5</v>
      </c>
      <c r="P447">
        <v>5</v>
      </c>
      <c r="Q447" t="str" cm="1">
        <f t="array" ref="Q4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7" t="str">
        <f>IF(OR(Table_2[[#This Row],[coffee_name]]="Americano",Table_2[[#This Row],[coffee_name]]="Espresso"),"No Milk","Milk-based")</f>
        <v>Milk-based</v>
      </c>
      <c r="S447" s="27" t="str">
        <f>IF(OR(Table_2[[#This Row],[Weekdaysort]]=6,Table_2[[#This Row],[Weekdaysort]]=7),"Weekend","Weekday")</f>
        <v>Weekday</v>
      </c>
    </row>
    <row r="448" spans="1:19" x14ac:dyDescent="0.45">
      <c r="A448" s="11">
        <v>45423</v>
      </c>
      <c r="B448" s="13">
        <f>YEAR(Table_2[[#This Row],[date]])</f>
        <v>2024</v>
      </c>
      <c r="C448" s="12">
        <v>0.48602868055555554</v>
      </c>
      <c r="D448" s="12">
        <v>0.45833333333333331</v>
      </c>
      <c r="E448" s="12">
        <v>0.5</v>
      </c>
      <c r="F448" t="s">
        <v>1367</v>
      </c>
      <c r="G448">
        <v>11</v>
      </c>
      <c r="H448" t="s">
        <v>4</v>
      </c>
      <c r="I448" t="s">
        <v>89</v>
      </c>
      <c r="J448">
        <v>37.72</v>
      </c>
      <c r="K448" t="s">
        <v>13</v>
      </c>
      <c r="L448" t="s">
        <v>1337</v>
      </c>
      <c r="M448" s="11" t="s">
        <v>1342</v>
      </c>
      <c r="N448" t="s">
        <v>1349</v>
      </c>
      <c r="O448">
        <v>6</v>
      </c>
      <c r="P448">
        <v>5</v>
      </c>
      <c r="Q448" t="str" cm="1">
        <f t="array" ref="Q4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8" t="str">
        <f>IF(OR(Table_2[[#This Row],[coffee_name]]="Americano",Table_2[[#This Row],[coffee_name]]="Espresso"),"No Milk","Milk-based")</f>
        <v>Milk-based</v>
      </c>
      <c r="S448" s="27" t="str">
        <f>IF(OR(Table_2[[#This Row],[Weekdaysort]]=6,Table_2[[#This Row],[Weekdaysort]]=7),"Weekend","Weekday")</f>
        <v>Weekend</v>
      </c>
    </row>
    <row r="449" spans="1:19" x14ac:dyDescent="0.45">
      <c r="A449" s="11">
        <v>45423</v>
      </c>
      <c r="B449" s="13">
        <f>YEAR(Table_2[[#This Row],[date]])</f>
        <v>2024</v>
      </c>
      <c r="C449" s="12">
        <v>0.71022740740740742</v>
      </c>
      <c r="D449" s="12">
        <v>0.70833333333333337</v>
      </c>
      <c r="E449" s="12">
        <v>0.75</v>
      </c>
      <c r="F449" t="s">
        <v>1369</v>
      </c>
      <c r="G449">
        <v>17</v>
      </c>
      <c r="H449" t="s">
        <v>27</v>
      </c>
      <c r="J449">
        <v>39</v>
      </c>
      <c r="K449" t="s">
        <v>13</v>
      </c>
      <c r="L449" t="s">
        <v>1341</v>
      </c>
      <c r="M449" s="11" t="s">
        <v>1342</v>
      </c>
      <c r="N449" t="s">
        <v>1349</v>
      </c>
      <c r="O449">
        <v>6</v>
      </c>
      <c r="P449">
        <v>5</v>
      </c>
      <c r="Q449" t="str" cm="1">
        <f t="array" ref="Q4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49" t="str">
        <f>IF(OR(Table_2[[#This Row],[coffee_name]]="Americano",Table_2[[#This Row],[coffee_name]]="Espresso"),"No Milk","Milk-based")</f>
        <v>Milk-based</v>
      </c>
      <c r="S449" s="27" t="str">
        <f>IF(OR(Table_2[[#This Row],[Weekdaysort]]=6,Table_2[[#This Row],[Weekdaysort]]=7),"Weekend","Weekday")</f>
        <v>Weekend</v>
      </c>
    </row>
    <row r="450" spans="1:19" x14ac:dyDescent="0.45">
      <c r="A450" s="11">
        <v>45423</v>
      </c>
      <c r="B450" s="13">
        <f>YEAR(Table_2[[#This Row],[date]])</f>
        <v>2024</v>
      </c>
      <c r="C450" s="12">
        <v>0.72257405092592597</v>
      </c>
      <c r="D450" s="12">
        <v>0.70833333333333337</v>
      </c>
      <c r="E450" s="12">
        <v>0.75</v>
      </c>
      <c r="F450" t="s">
        <v>1369</v>
      </c>
      <c r="G450">
        <v>17</v>
      </c>
      <c r="H450" t="s">
        <v>4</v>
      </c>
      <c r="I450" t="s">
        <v>25</v>
      </c>
      <c r="J450">
        <v>32.82</v>
      </c>
      <c r="K450" t="s">
        <v>20</v>
      </c>
      <c r="L450" t="s">
        <v>1341</v>
      </c>
      <c r="M450" s="11" t="s">
        <v>1342</v>
      </c>
      <c r="N450" t="s">
        <v>1349</v>
      </c>
      <c r="O450">
        <v>6</v>
      </c>
      <c r="P450">
        <v>5</v>
      </c>
      <c r="Q450" t="str" cm="1">
        <f t="array" ref="Q4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0" t="str">
        <f>IF(OR(Table_2[[#This Row],[coffee_name]]="Americano",Table_2[[#This Row],[coffee_name]]="Espresso"),"No Milk","Milk-based")</f>
        <v>Milk-based</v>
      </c>
      <c r="S450" s="27" t="str">
        <f>IF(OR(Table_2[[#This Row],[Weekdaysort]]=6,Table_2[[#This Row],[Weekdaysort]]=7),"Weekend","Weekday")</f>
        <v>Weekend</v>
      </c>
    </row>
    <row r="451" spans="1:19" x14ac:dyDescent="0.45">
      <c r="A451" s="11">
        <v>45423</v>
      </c>
      <c r="B451" s="13">
        <f>YEAR(Table_2[[#This Row],[date]])</f>
        <v>2024</v>
      </c>
      <c r="C451" s="12">
        <v>0.72356616898148152</v>
      </c>
      <c r="D451" s="12">
        <v>0.70833333333333337</v>
      </c>
      <c r="E451" s="12">
        <v>0.75</v>
      </c>
      <c r="F451" t="s">
        <v>1369</v>
      </c>
      <c r="G451">
        <v>17</v>
      </c>
      <c r="H451" t="s">
        <v>4</v>
      </c>
      <c r="I451" t="s">
        <v>45</v>
      </c>
      <c r="J451">
        <v>37.72</v>
      </c>
      <c r="K451" t="s">
        <v>24</v>
      </c>
      <c r="L451" t="s">
        <v>1341</v>
      </c>
      <c r="M451" s="11" t="s">
        <v>1342</v>
      </c>
      <c r="N451" t="s">
        <v>1349</v>
      </c>
      <c r="O451">
        <v>6</v>
      </c>
      <c r="P451">
        <v>5</v>
      </c>
      <c r="Q451" t="str" cm="1">
        <f t="array" ref="Q4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1" t="str">
        <f>IF(OR(Table_2[[#This Row],[coffee_name]]="Americano",Table_2[[#This Row],[coffee_name]]="Espresso"),"No Milk","Milk-based")</f>
        <v>Milk-based</v>
      </c>
      <c r="S451" s="27" t="str">
        <f>IF(OR(Table_2[[#This Row],[Weekdaysort]]=6,Table_2[[#This Row],[Weekdaysort]]=7),"Weekend","Weekday")</f>
        <v>Weekend</v>
      </c>
    </row>
    <row r="452" spans="1:19" x14ac:dyDescent="0.45">
      <c r="A452" s="11">
        <v>45423</v>
      </c>
      <c r="B452" s="13">
        <f>YEAR(Table_2[[#This Row],[date]])</f>
        <v>2024</v>
      </c>
      <c r="C452" s="12">
        <v>0.72496876157407408</v>
      </c>
      <c r="D452" s="12">
        <v>0.70833333333333337</v>
      </c>
      <c r="E452" s="12">
        <v>0.75</v>
      </c>
      <c r="F452" t="s">
        <v>1369</v>
      </c>
      <c r="G452">
        <v>17</v>
      </c>
      <c r="H452" t="s">
        <v>4</v>
      </c>
      <c r="I452" t="s">
        <v>60</v>
      </c>
      <c r="J452">
        <v>37.72</v>
      </c>
      <c r="K452" t="s">
        <v>49</v>
      </c>
      <c r="L452" t="s">
        <v>1341</v>
      </c>
      <c r="M452" s="11" t="s">
        <v>1342</v>
      </c>
      <c r="N452" t="s">
        <v>1349</v>
      </c>
      <c r="O452">
        <v>6</v>
      </c>
      <c r="P452">
        <v>5</v>
      </c>
      <c r="Q452" t="str" cm="1">
        <f t="array" ref="Q4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2" t="str">
        <f>IF(OR(Table_2[[#This Row],[coffee_name]]="Americano",Table_2[[#This Row],[coffee_name]]="Espresso"),"No Milk","Milk-based")</f>
        <v>Milk-based</v>
      </c>
      <c r="S452" s="27" t="str">
        <f>IF(OR(Table_2[[#This Row],[Weekdaysort]]=6,Table_2[[#This Row],[Weekdaysort]]=7),"Weekend","Weekday")</f>
        <v>Weekend</v>
      </c>
    </row>
    <row r="453" spans="1:19" x14ac:dyDescent="0.45">
      <c r="A453" s="11">
        <v>45423</v>
      </c>
      <c r="B453" s="13">
        <f>YEAR(Table_2[[#This Row],[date]])</f>
        <v>2024</v>
      </c>
      <c r="C453" s="12">
        <v>0.72840430555555558</v>
      </c>
      <c r="D453" s="12">
        <v>0.70833333333333337</v>
      </c>
      <c r="E453" s="12">
        <v>0.75</v>
      </c>
      <c r="F453" t="s">
        <v>1369</v>
      </c>
      <c r="G453">
        <v>17</v>
      </c>
      <c r="H453" t="s">
        <v>4</v>
      </c>
      <c r="I453" t="s">
        <v>29</v>
      </c>
      <c r="J453">
        <v>32.82</v>
      </c>
      <c r="K453" t="s">
        <v>20</v>
      </c>
      <c r="L453" t="s">
        <v>1341</v>
      </c>
      <c r="M453" s="11" t="s">
        <v>1342</v>
      </c>
      <c r="N453" t="s">
        <v>1349</v>
      </c>
      <c r="O453">
        <v>6</v>
      </c>
      <c r="P453">
        <v>5</v>
      </c>
      <c r="Q453" t="str" cm="1">
        <f t="array" ref="Q4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3" t="str">
        <f>IF(OR(Table_2[[#This Row],[coffee_name]]="Americano",Table_2[[#This Row],[coffee_name]]="Espresso"),"No Milk","Milk-based")</f>
        <v>Milk-based</v>
      </c>
      <c r="S453" s="27" t="str">
        <f>IF(OR(Table_2[[#This Row],[Weekdaysort]]=6,Table_2[[#This Row],[Weekdaysort]]=7),"Weekend","Weekday")</f>
        <v>Weekend</v>
      </c>
    </row>
    <row r="454" spans="1:19" x14ac:dyDescent="0.45">
      <c r="A454" s="11">
        <v>45423</v>
      </c>
      <c r="B454" s="13">
        <f>YEAR(Table_2[[#This Row],[date]])</f>
        <v>2024</v>
      </c>
      <c r="C454" s="12">
        <v>0.77477149305555559</v>
      </c>
      <c r="D454" s="12">
        <v>0.75</v>
      </c>
      <c r="E454" s="12">
        <v>0.79166666666666663</v>
      </c>
      <c r="F454" t="s">
        <v>1365</v>
      </c>
      <c r="G454">
        <v>18</v>
      </c>
      <c r="H454" t="s">
        <v>4</v>
      </c>
      <c r="I454" t="s">
        <v>135</v>
      </c>
      <c r="J454">
        <v>37.72</v>
      </c>
      <c r="K454" t="s">
        <v>49</v>
      </c>
      <c r="L454" t="s">
        <v>1341</v>
      </c>
      <c r="M454" s="11" t="s">
        <v>1342</v>
      </c>
      <c r="N454" t="s">
        <v>1349</v>
      </c>
      <c r="O454">
        <v>6</v>
      </c>
      <c r="P454">
        <v>5</v>
      </c>
      <c r="Q454" t="str" cm="1">
        <f t="array" ref="Q4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4" t="str">
        <f>IF(OR(Table_2[[#This Row],[coffee_name]]="Americano",Table_2[[#This Row],[coffee_name]]="Espresso"),"No Milk","Milk-based")</f>
        <v>Milk-based</v>
      </c>
      <c r="S454" s="27" t="str">
        <f>IF(OR(Table_2[[#This Row],[Weekdaysort]]=6,Table_2[[#This Row],[Weekdaysort]]=7),"Weekend","Weekday")</f>
        <v>Weekend</v>
      </c>
    </row>
    <row r="455" spans="1:19" x14ac:dyDescent="0.45">
      <c r="A455" s="11">
        <v>45423</v>
      </c>
      <c r="B455" s="13">
        <f>YEAR(Table_2[[#This Row],[date]])</f>
        <v>2024</v>
      </c>
      <c r="C455" s="12">
        <v>0.81824185185185183</v>
      </c>
      <c r="D455" s="12">
        <v>0.79166666666666663</v>
      </c>
      <c r="E455" s="12">
        <v>0.83333333333333337</v>
      </c>
      <c r="F455" t="s">
        <v>1366</v>
      </c>
      <c r="G455">
        <v>19</v>
      </c>
      <c r="H455" t="s">
        <v>4</v>
      </c>
      <c r="I455" t="s">
        <v>179</v>
      </c>
      <c r="J455">
        <v>37.72</v>
      </c>
      <c r="K455" t="s">
        <v>13</v>
      </c>
      <c r="L455" t="s">
        <v>1341</v>
      </c>
      <c r="M455" s="11" t="s">
        <v>1342</v>
      </c>
      <c r="N455" t="s">
        <v>1349</v>
      </c>
      <c r="O455">
        <v>6</v>
      </c>
      <c r="P455">
        <v>5</v>
      </c>
      <c r="Q455" t="str" cm="1">
        <f t="array" ref="Q4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5" t="str">
        <f>IF(OR(Table_2[[#This Row],[coffee_name]]="Americano",Table_2[[#This Row],[coffee_name]]="Espresso"),"No Milk","Milk-based")</f>
        <v>Milk-based</v>
      </c>
      <c r="S455" s="27" t="str">
        <f>IF(OR(Table_2[[#This Row],[Weekdaysort]]=6,Table_2[[#This Row],[Weekdaysort]]=7),"Weekend","Weekday")</f>
        <v>Weekend</v>
      </c>
    </row>
    <row r="456" spans="1:19" x14ac:dyDescent="0.45">
      <c r="A456" s="11">
        <v>45424</v>
      </c>
      <c r="B456" s="13">
        <f>YEAR(Table_2[[#This Row],[date]])</f>
        <v>2024</v>
      </c>
      <c r="C456" s="12">
        <v>0.43104759259259257</v>
      </c>
      <c r="D456" s="12">
        <v>0.41666666666666669</v>
      </c>
      <c r="E456" s="12">
        <v>0.45833333333333331</v>
      </c>
      <c r="F456" t="s">
        <v>1360</v>
      </c>
      <c r="G456">
        <v>10</v>
      </c>
      <c r="H456" t="s">
        <v>4</v>
      </c>
      <c r="I456" t="s">
        <v>12</v>
      </c>
      <c r="J456">
        <v>37.72</v>
      </c>
      <c r="K456" t="s">
        <v>13</v>
      </c>
      <c r="L456" t="s">
        <v>1337</v>
      </c>
      <c r="M456" s="11" t="s">
        <v>1343</v>
      </c>
      <c r="N456" t="s">
        <v>1349</v>
      </c>
      <c r="O456">
        <v>7</v>
      </c>
      <c r="P456">
        <v>5</v>
      </c>
      <c r="Q456" t="str" cm="1">
        <f t="array" ref="Q4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6" t="str">
        <f>IF(OR(Table_2[[#This Row],[coffee_name]]="Americano",Table_2[[#This Row],[coffee_name]]="Espresso"),"No Milk","Milk-based")</f>
        <v>Milk-based</v>
      </c>
      <c r="S456" s="27" t="str">
        <f>IF(OR(Table_2[[#This Row],[Weekdaysort]]=6,Table_2[[#This Row],[Weekdaysort]]=7),"Weekend","Weekday")</f>
        <v>Weekend</v>
      </c>
    </row>
    <row r="457" spans="1:19" x14ac:dyDescent="0.45">
      <c r="A457" s="11">
        <v>45424</v>
      </c>
      <c r="B457" s="13">
        <f>YEAR(Table_2[[#This Row],[date]])</f>
        <v>2024</v>
      </c>
      <c r="C457" s="12">
        <v>0.55837343750000001</v>
      </c>
      <c r="D457" s="12">
        <v>0.54166666666666663</v>
      </c>
      <c r="E457" s="12">
        <v>0.58333333333333337</v>
      </c>
      <c r="F457" t="s">
        <v>1362</v>
      </c>
      <c r="G457">
        <v>13</v>
      </c>
      <c r="H457" t="s">
        <v>4</v>
      </c>
      <c r="I457" t="s">
        <v>180</v>
      </c>
      <c r="J457">
        <v>37.72</v>
      </c>
      <c r="K457" t="s">
        <v>13</v>
      </c>
      <c r="L457" t="s">
        <v>1340</v>
      </c>
      <c r="M457" s="11" t="s">
        <v>1343</v>
      </c>
      <c r="N457" t="s">
        <v>1349</v>
      </c>
      <c r="O457">
        <v>7</v>
      </c>
      <c r="P457">
        <v>5</v>
      </c>
      <c r="Q457" t="str" cm="1">
        <f t="array" ref="Q4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7" t="str">
        <f>IF(OR(Table_2[[#This Row],[coffee_name]]="Americano",Table_2[[#This Row],[coffee_name]]="Espresso"),"No Milk","Milk-based")</f>
        <v>Milk-based</v>
      </c>
      <c r="S457" s="27" t="str">
        <f>IF(OR(Table_2[[#This Row],[Weekdaysort]]=6,Table_2[[#This Row],[Weekdaysort]]=7),"Weekend","Weekday")</f>
        <v>Weekend</v>
      </c>
    </row>
    <row r="458" spans="1:19" x14ac:dyDescent="0.45">
      <c r="A458" s="11">
        <v>45424</v>
      </c>
      <c r="B458" s="13">
        <f>YEAR(Table_2[[#This Row],[date]])</f>
        <v>2024</v>
      </c>
      <c r="C458" s="12">
        <v>0.5608685532407407</v>
      </c>
      <c r="D458" s="12">
        <v>0.54166666666666663</v>
      </c>
      <c r="E458" s="12">
        <v>0.58333333333333337</v>
      </c>
      <c r="F458" t="s">
        <v>1362</v>
      </c>
      <c r="G458">
        <v>13</v>
      </c>
      <c r="H458" t="s">
        <v>4</v>
      </c>
      <c r="I458" t="s">
        <v>181</v>
      </c>
      <c r="J458">
        <v>27.92</v>
      </c>
      <c r="K458" t="s">
        <v>17</v>
      </c>
      <c r="L458" t="s">
        <v>1340</v>
      </c>
      <c r="M458" s="11" t="s">
        <v>1343</v>
      </c>
      <c r="N458" t="s">
        <v>1349</v>
      </c>
      <c r="O458">
        <v>7</v>
      </c>
      <c r="P458">
        <v>5</v>
      </c>
      <c r="Q458" t="str" cm="1">
        <f t="array" ref="Q4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8" t="str">
        <f>IF(OR(Table_2[[#This Row],[coffee_name]]="Americano",Table_2[[#This Row],[coffee_name]]="Espresso"),"No Milk","Milk-based")</f>
        <v>No Milk</v>
      </c>
      <c r="S458" s="27" t="str">
        <f>IF(OR(Table_2[[#This Row],[Weekdaysort]]=6,Table_2[[#This Row],[Weekdaysort]]=7),"Weekend","Weekday")</f>
        <v>Weekend</v>
      </c>
    </row>
    <row r="459" spans="1:19" x14ac:dyDescent="0.45">
      <c r="A459" s="11">
        <v>45424</v>
      </c>
      <c r="B459" s="13">
        <f>YEAR(Table_2[[#This Row],[date]])</f>
        <v>2024</v>
      </c>
      <c r="C459" s="12">
        <v>0.63634045138888884</v>
      </c>
      <c r="D459" s="12">
        <v>0.625</v>
      </c>
      <c r="E459" s="12">
        <v>0.66666666666666663</v>
      </c>
      <c r="F459" t="s">
        <v>1363</v>
      </c>
      <c r="G459">
        <v>15</v>
      </c>
      <c r="H459" t="s">
        <v>4</v>
      </c>
      <c r="I459" t="s">
        <v>97</v>
      </c>
      <c r="J459">
        <v>37.72</v>
      </c>
      <c r="K459" t="s">
        <v>13</v>
      </c>
      <c r="L459" t="s">
        <v>1340</v>
      </c>
      <c r="M459" s="11" t="s">
        <v>1343</v>
      </c>
      <c r="N459" t="s">
        <v>1349</v>
      </c>
      <c r="O459">
        <v>7</v>
      </c>
      <c r="P459">
        <v>5</v>
      </c>
      <c r="Q459" t="str" cm="1">
        <f t="array" ref="Q4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59" t="str">
        <f>IF(OR(Table_2[[#This Row],[coffee_name]]="Americano",Table_2[[#This Row],[coffee_name]]="Espresso"),"No Milk","Milk-based")</f>
        <v>Milk-based</v>
      </c>
      <c r="S459" s="27" t="str">
        <f>IF(OR(Table_2[[#This Row],[Weekdaysort]]=6,Table_2[[#This Row],[Weekdaysort]]=7),"Weekend","Weekday")</f>
        <v>Weekend</v>
      </c>
    </row>
    <row r="460" spans="1:19" x14ac:dyDescent="0.45">
      <c r="A460" s="11">
        <v>45424</v>
      </c>
      <c r="B460" s="13">
        <f>YEAR(Table_2[[#This Row],[date]])</f>
        <v>2024</v>
      </c>
      <c r="C460" s="12">
        <v>0.65141692129629625</v>
      </c>
      <c r="D460" s="12">
        <v>0.625</v>
      </c>
      <c r="E460" s="12">
        <v>0.66666666666666663</v>
      </c>
      <c r="F460" t="s">
        <v>1363</v>
      </c>
      <c r="G460">
        <v>15</v>
      </c>
      <c r="H460" t="s">
        <v>4</v>
      </c>
      <c r="I460" t="s">
        <v>182</v>
      </c>
      <c r="J460">
        <v>32.82</v>
      </c>
      <c r="K460" t="s">
        <v>20</v>
      </c>
      <c r="L460" t="s">
        <v>1340</v>
      </c>
      <c r="M460" s="11" t="s">
        <v>1343</v>
      </c>
      <c r="N460" t="s">
        <v>1349</v>
      </c>
      <c r="O460">
        <v>7</v>
      </c>
      <c r="P460">
        <v>5</v>
      </c>
      <c r="Q460" t="str" cm="1">
        <f t="array" ref="Q4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0" t="str">
        <f>IF(OR(Table_2[[#This Row],[coffee_name]]="Americano",Table_2[[#This Row],[coffee_name]]="Espresso"),"No Milk","Milk-based")</f>
        <v>Milk-based</v>
      </c>
      <c r="S460" s="27" t="str">
        <f>IF(OR(Table_2[[#This Row],[Weekdaysort]]=6,Table_2[[#This Row],[Weekdaysort]]=7),"Weekend","Weekday")</f>
        <v>Weekend</v>
      </c>
    </row>
    <row r="461" spans="1:19" x14ac:dyDescent="0.45">
      <c r="A461" s="11">
        <v>45424</v>
      </c>
      <c r="B461" s="13">
        <f>YEAR(Table_2[[#This Row],[date]])</f>
        <v>2024</v>
      </c>
      <c r="C461" s="12">
        <v>0.66128322916666671</v>
      </c>
      <c r="D461" s="12">
        <v>0.625</v>
      </c>
      <c r="E461" s="12">
        <v>0.66666666666666663</v>
      </c>
      <c r="F461" t="s">
        <v>1363</v>
      </c>
      <c r="G461">
        <v>15</v>
      </c>
      <c r="H461" t="s">
        <v>4</v>
      </c>
      <c r="I461" t="s">
        <v>183</v>
      </c>
      <c r="J461">
        <v>32.82</v>
      </c>
      <c r="K461" t="s">
        <v>20</v>
      </c>
      <c r="L461" t="s">
        <v>1340</v>
      </c>
      <c r="M461" s="11" t="s">
        <v>1343</v>
      </c>
      <c r="N461" t="s">
        <v>1349</v>
      </c>
      <c r="O461">
        <v>7</v>
      </c>
      <c r="P461">
        <v>5</v>
      </c>
      <c r="Q461" t="str" cm="1">
        <f t="array" ref="Q4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1" t="str">
        <f>IF(OR(Table_2[[#This Row],[coffee_name]]="Americano",Table_2[[#This Row],[coffee_name]]="Espresso"),"No Milk","Milk-based")</f>
        <v>Milk-based</v>
      </c>
      <c r="S461" s="27" t="str">
        <f>IF(OR(Table_2[[#This Row],[Weekdaysort]]=6,Table_2[[#This Row],[Weekdaysort]]=7),"Weekend","Weekday")</f>
        <v>Weekend</v>
      </c>
    </row>
    <row r="462" spans="1:19" x14ac:dyDescent="0.45">
      <c r="A462" s="11">
        <v>45424</v>
      </c>
      <c r="B462" s="13">
        <f>YEAR(Table_2[[#This Row],[date]])</f>
        <v>2024</v>
      </c>
      <c r="C462" s="12">
        <v>0.66968903935185187</v>
      </c>
      <c r="D462" s="12">
        <v>0.66666666666666663</v>
      </c>
      <c r="E462" s="12">
        <v>0.70833333333333337</v>
      </c>
      <c r="F462" t="s">
        <v>1364</v>
      </c>
      <c r="G462">
        <v>16</v>
      </c>
      <c r="H462" t="s">
        <v>4</v>
      </c>
      <c r="I462" t="s">
        <v>29</v>
      </c>
      <c r="J462">
        <v>32.82</v>
      </c>
      <c r="K462" t="s">
        <v>20</v>
      </c>
      <c r="L462" t="s">
        <v>1340</v>
      </c>
      <c r="M462" s="11" t="s">
        <v>1343</v>
      </c>
      <c r="N462" t="s">
        <v>1349</v>
      </c>
      <c r="O462">
        <v>7</v>
      </c>
      <c r="P462">
        <v>5</v>
      </c>
      <c r="Q462" t="str" cm="1">
        <f t="array" ref="Q4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2" t="str">
        <f>IF(OR(Table_2[[#This Row],[coffee_name]]="Americano",Table_2[[#This Row],[coffee_name]]="Espresso"),"No Milk","Milk-based")</f>
        <v>Milk-based</v>
      </c>
      <c r="S462" s="27" t="str">
        <f>IF(OR(Table_2[[#This Row],[Weekdaysort]]=6,Table_2[[#This Row],[Weekdaysort]]=7),"Weekend","Weekday")</f>
        <v>Weekend</v>
      </c>
    </row>
    <row r="463" spans="1:19" x14ac:dyDescent="0.45">
      <c r="A463" s="11">
        <v>45424</v>
      </c>
      <c r="B463" s="13">
        <f>YEAR(Table_2[[#This Row],[date]])</f>
        <v>2024</v>
      </c>
      <c r="C463" s="12">
        <v>0.82049269675925929</v>
      </c>
      <c r="D463" s="12">
        <v>0.79166666666666663</v>
      </c>
      <c r="E463" s="12">
        <v>0.83333333333333337</v>
      </c>
      <c r="F463" t="s">
        <v>1366</v>
      </c>
      <c r="G463">
        <v>19</v>
      </c>
      <c r="H463" t="s">
        <v>4</v>
      </c>
      <c r="I463" t="s">
        <v>25</v>
      </c>
      <c r="J463">
        <v>32.82</v>
      </c>
      <c r="K463" t="s">
        <v>20</v>
      </c>
      <c r="L463" t="s">
        <v>1341</v>
      </c>
      <c r="M463" s="11" t="s">
        <v>1343</v>
      </c>
      <c r="N463" t="s">
        <v>1349</v>
      </c>
      <c r="O463">
        <v>7</v>
      </c>
      <c r="P463">
        <v>5</v>
      </c>
      <c r="Q463" t="str" cm="1">
        <f t="array" ref="Q4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3" t="str">
        <f>IF(OR(Table_2[[#This Row],[coffee_name]]="Americano",Table_2[[#This Row],[coffee_name]]="Espresso"),"No Milk","Milk-based")</f>
        <v>Milk-based</v>
      </c>
      <c r="S463" s="27" t="str">
        <f>IF(OR(Table_2[[#This Row],[Weekdaysort]]=6,Table_2[[#This Row],[Weekdaysort]]=7),"Weekend","Weekday")</f>
        <v>Weekend</v>
      </c>
    </row>
    <row r="464" spans="1:19" x14ac:dyDescent="0.45">
      <c r="A464" s="11">
        <v>45425</v>
      </c>
      <c r="B464" s="13">
        <f>YEAR(Table_2[[#This Row],[date]])</f>
        <v>2024</v>
      </c>
      <c r="C464" s="12">
        <v>0.46103412037037039</v>
      </c>
      <c r="D464" s="12">
        <v>0.45833333333333331</v>
      </c>
      <c r="E464" s="12">
        <v>0.5</v>
      </c>
      <c r="F464" t="s">
        <v>1367</v>
      </c>
      <c r="G464">
        <v>11</v>
      </c>
      <c r="H464" t="s">
        <v>4</v>
      </c>
      <c r="I464" t="s">
        <v>184</v>
      </c>
      <c r="J464">
        <v>32.82</v>
      </c>
      <c r="K464" t="s">
        <v>20</v>
      </c>
      <c r="L464" t="s">
        <v>1337</v>
      </c>
      <c r="M464" s="11" t="s">
        <v>1344</v>
      </c>
      <c r="N464" t="s">
        <v>1349</v>
      </c>
      <c r="O464">
        <v>1</v>
      </c>
      <c r="P464">
        <v>5</v>
      </c>
      <c r="Q464" t="str" cm="1">
        <f t="array" ref="Q4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4" t="str">
        <f>IF(OR(Table_2[[#This Row],[coffee_name]]="Americano",Table_2[[#This Row],[coffee_name]]="Espresso"),"No Milk","Milk-based")</f>
        <v>Milk-based</v>
      </c>
      <c r="S464" s="27" t="str">
        <f>IF(OR(Table_2[[#This Row],[Weekdaysort]]=6,Table_2[[#This Row],[Weekdaysort]]=7),"Weekend","Weekday")</f>
        <v>Weekday</v>
      </c>
    </row>
    <row r="465" spans="1:19" x14ac:dyDescent="0.45">
      <c r="A465" s="11">
        <v>45425</v>
      </c>
      <c r="B465" s="13">
        <f>YEAR(Table_2[[#This Row],[date]])</f>
        <v>2024</v>
      </c>
      <c r="C465" s="12">
        <v>0.64665234953703699</v>
      </c>
      <c r="D465" s="12">
        <v>0.625</v>
      </c>
      <c r="E465" s="12">
        <v>0.66666666666666663</v>
      </c>
      <c r="F465" t="s">
        <v>1363</v>
      </c>
      <c r="G465">
        <v>15</v>
      </c>
      <c r="H465" t="s">
        <v>27</v>
      </c>
      <c r="J465">
        <v>29</v>
      </c>
      <c r="K465" t="s">
        <v>17</v>
      </c>
      <c r="L465" t="s">
        <v>1340</v>
      </c>
      <c r="M465" s="11" t="s">
        <v>1344</v>
      </c>
      <c r="N465" t="s">
        <v>1349</v>
      </c>
      <c r="O465">
        <v>1</v>
      </c>
      <c r="P465">
        <v>5</v>
      </c>
      <c r="Q465" t="str" cm="1">
        <f t="array" ref="Q4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5" t="str">
        <f>IF(OR(Table_2[[#This Row],[coffee_name]]="Americano",Table_2[[#This Row],[coffee_name]]="Espresso"),"No Milk","Milk-based")</f>
        <v>No Milk</v>
      </c>
      <c r="S465" s="27" t="str">
        <f>IF(OR(Table_2[[#This Row],[Weekdaysort]]=6,Table_2[[#This Row],[Weekdaysort]]=7),"Weekend","Weekday")</f>
        <v>Weekday</v>
      </c>
    </row>
    <row r="466" spans="1:19" x14ac:dyDescent="0.45">
      <c r="A466" s="11">
        <v>45425</v>
      </c>
      <c r="B466" s="13">
        <f>YEAR(Table_2[[#This Row],[date]])</f>
        <v>2024</v>
      </c>
      <c r="C466" s="12">
        <v>0.64711697916666666</v>
      </c>
      <c r="D466" s="12">
        <v>0.625</v>
      </c>
      <c r="E466" s="12">
        <v>0.66666666666666663</v>
      </c>
      <c r="F466" t="s">
        <v>1363</v>
      </c>
      <c r="G466">
        <v>15</v>
      </c>
      <c r="H466" t="s">
        <v>27</v>
      </c>
      <c r="J466">
        <v>29</v>
      </c>
      <c r="K466" t="s">
        <v>17</v>
      </c>
      <c r="L466" t="s">
        <v>1340</v>
      </c>
      <c r="M466" s="11" t="s">
        <v>1344</v>
      </c>
      <c r="N466" t="s">
        <v>1349</v>
      </c>
      <c r="O466">
        <v>1</v>
      </c>
      <c r="P466">
        <v>5</v>
      </c>
      <c r="Q466" t="str" cm="1">
        <f t="array" ref="Q4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6" t="str">
        <f>IF(OR(Table_2[[#This Row],[coffee_name]]="Americano",Table_2[[#This Row],[coffee_name]]="Espresso"),"No Milk","Milk-based")</f>
        <v>No Milk</v>
      </c>
      <c r="S466" s="27" t="str">
        <f>IF(OR(Table_2[[#This Row],[Weekdaysort]]=6,Table_2[[#This Row],[Weekdaysort]]=7),"Weekend","Weekday")</f>
        <v>Weekday</v>
      </c>
    </row>
    <row r="467" spans="1:19" x14ac:dyDescent="0.45">
      <c r="A467" s="11">
        <v>45426</v>
      </c>
      <c r="B467" s="13">
        <f>YEAR(Table_2[[#This Row],[date]])</f>
        <v>2024</v>
      </c>
      <c r="C467" s="12">
        <v>0.3598909837962963</v>
      </c>
      <c r="D467" s="12">
        <v>0.33333333333333331</v>
      </c>
      <c r="E467" s="12">
        <v>0.375</v>
      </c>
      <c r="F467" t="s">
        <v>1373</v>
      </c>
      <c r="G467">
        <v>8</v>
      </c>
      <c r="H467" t="s">
        <v>4</v>
      </c>
      <c r="I467" t="s">
        <v>29</v>
      </c>
      <c r="J467">
        <v>27.92</v>
      </c>
      <c r="K467" t="s">
        <v>17</v>
      </c>
      <c r="L467" t="s">
        <v>1337</v>
      </c>
      <c r="M467" s="11" t="s">
        <v>1345</v>
      </c>
      <c r="N467" t="s">
        <v>1349</v>
      </c>
      <c r="O467">
        <v>2</v>
      </c>
      <c r="P467">
        <v>5</v>
      </c>
      <c r="Q467" t="str" cm="1">
        <f t="array" ref="Q4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7" t="str">
        <f>IF(OR(Table_2[[#This Row],[coffee_name]]="Americano",Table_2[[#This Row],[coffee_name]]="Espresso"),"No Milk","Milk-based")</f>
        <v>No Milk</v>
      </c>
      <c r="S467" s="27" t="str">
        <f>IF(OR(Table_2[[#This Row],[Weekdaysort]]=6,Table_2[[#This Row],[Weekdaysort]]=7),"Weekend","Weekday")</f>
        <v>Weekday</v>
      </c>
    </row>
    <row r="468" spans="1:19" x14ac:dyDescent="0.45">
      <c r="A468" s="11">
        <v>45426</v>
      </c>
      <c r="B468" s="13">
        <f>YEAR(Table_2[[#This Row],[date]])</f>
        <v>2024</v>
      </c>
      <c r="C468" s="12">
        <v>0.36071128472222225</v>
      </c>
      <c r="D468" s="12">
        <v>0.33333333333333331</v>
      </c>
      <c r="E468" s="12">
        <v>0.375</v>
      </c>
      <c r="F468" t="s">
        <v>1373</v>
      </c>
      <c r="G468">
        <v>8</v>
      </c>
      <c r="H468" t="s">
        <v>4</v>
      </c>
      <c r="I468" t="s">
        <v>29</v>
      </c>
      <c r="J468">
        <v>27.92</v>
      </c>
      <c r="K468" t="s">
        <v>17</v>
      </c>
      <c r="L468" t="s">
        <v>1337</v>
      </c>
      <c r="M468" s="11" t="s">
        <v>1345</v>
      </c>
      <c r="N468" t="s">
        <v>1349</v>
      </c>
      <c r="O468">
        <v>2</v>
      </c>
      <c r="P468">
        <v>5</v>
      </c>
      <c r="Q468" t="str" cm="1">
        <f t="array" ref="Q4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8" t="str">
        <f>IF(OR(Table_2[[#This Row],[coffee_name]]="Americano",Table_2[[#This Row],[coffee_name]]="Espresso"),"No Milk","Milk-based")</f>
        <v>No Milk</v>
      </c>
      <c r="S468" s="27" t="str">
        <f>IF(OR(Table_2[[#This Row],[Weekdaysort]]=6,Table_2[[#This Row],[Weekdaysort]]=7),"Weekend","Weekday")</f>
        <v>Weekday</v>
      </c>
    </row>
    <row r="469" spans="1:19" x14ac:dyDescent="0.45">
      <c r="A469" s="11">
        <v>45426</v>
      </c>
      <c r="B469" s="13">
        <f>YEAR(Table_2[[#This Row],[date]])</f>
        <v>2024</v>
      </c>
      <c r="C469" s="12">
        <v>0.36131347222222221</v>
      </c>
      <c r="D469" s="12">
        <v>0.33333333333333331</v>
      </c>
      <c r="E469" s="12">
        <v>0.375</v>
      </c>
      <c r="F469" t="s">
        <v>1373</v>
      </c>
      <c r="G469">
        <v>8</v>
      </c>
      <c r="H469" t="s">
        <v>4</v>
      </c>
      <c r="I469" t="s">
        <v>29</v>
      </c>
      <c r="J469">
        <v>27.92</v>
      </c>
      <c r="K469" t="s">
        <v>17</v>
      </c>
      <c r="L469" t="s">
        <v>1337</v>
      </c>
      <c r="M469" s="11" t="s">
        <v>1345</v>
      </c>
      <c r="N469" t="s">
        <v>1349</v>
      </c>
      <c r="O469">
        <v>2</v>
      </c>
      <c r="P469">
        <v>5</v>
      </c>
      <c r="Q469" t="str" cm="1">
        <f t="array" ref="Q4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69" t="str">
        <f>IF(OR(Table_2[[#This Row],[coffee_name]]="Americano",Table_2[[#This Row],[coffee_name]]="Espresso"),"No Milk","Milk-based")</f>
        <v>No Milk</v>
      </c>
      <c r="S469" s="27" t="str">
        <f>IF(OR(Table_2[[#This Row],[Weekdaysort]]=6,Table_2[[#This Row],[Weekdaysort]]=7),"Weekend","Weekday")</f>
        <v>Weekday</v>
      </c>
    </row>
    <row r="470" spans="1:19" x14ac:dyDescent="0.45">
      <c r="A470" s="11">
        <v>45426</v>
      </c>
      <c r="B470" s="13">
        <f>YEAR(Table_2[[#This Row],[date]])</f>
        <v>2024</v>
      </c>
      <c r="C470" s="12">
        <v>0.43012932870370368</v>
      </c>
      <c r="D470" s="12">
        <v>0.41666666666666669</v>
      </c>
      <c r="E470" s="12">
        <v>0.45833333333333331</v>
      </c>
      <c r="F470" t="s">
        <v>1360</v>
      </c>
      <c r="G470">
        <v>10</v>
      </c>
      <c r="H470" t="s">
        <v>4</v>
      </c>
      <c r="I470" t="s">
        <v>29</v>
      </c>
      <c r="J470">
        <v>37.72</v>
      </c>
      <c r="K470" t="s">
        <v>49</v>
      </c>
      <c r="L470" t="s">
        <v>1337</v>
      </c>
      <c r="M470" s="11" t="s">
        <v>1345</v>
      </c>
      <c r="N470" t="s">
        <v>1349</v>
      </c>
      <c r="O470">
        <v>2</v>
      </c>
      <c r="P470">
        <v>5</v>
      </c>
      <c r="Q470" t="str" cm="1">
        <f t="array" ref="Q4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0" t="str">
        <f>IF(OR(Table_2[[#This Row],[coffee_name]]="Americano",Table_2[[#This Row],[coffee_name]]="Espresso"),"No Milk","Milk-based")</f>
        <v>Milk-based</v>
      </c>
      <c r="S470" s="27" t="str">
        <f>IF(OR(Table_2[[#This Row],[Weekdaysort]]=6,Table_2[[#This Row],[Weekdaysort]]=7),"Weekend","Weekday")</f>
        <v>Weekday</v>
      </c>
    </row>
    <row r="471" spans="1:19" x14ac:dyDescent="0.45">
      <c r="A471" s="11">
        <v>45426</v>
      </c>
      <c r="B471" s="13">
        <f>YEAR(Table_2[[#This Row],[date]])</f>
        <v>2024</v>
      </c>
      <c r="C471" s="12">
        <v>0.48089550925925928</v>
      </c>
      <c r="D471" s="12">
        <v>0.45833333333333331</v>
      </c>
      <c r="E471" s="12">
        <v>0.5</v>
      </c>
      <c r="F471" t="s">
        <v>1367</v>
      </c>
      <c r="G471">
        <v>11</v>
      </c>
      <c r="H471" t="s">
        <v>4</v>
      </c>
      <c r="I471" t="s">
        <v>185</v>
      </c>
      <c r="J471">
        <v>37.72</v>
      </c>
      <c r="K471" t="s">
        <v>13</v>
      </c>
      <c r="L471" t="s">
        <v>1337</v>
      </c>
      <c r="M471" s="11" t="s">
        <v>1345</v>
      </c>
      <c r="N471" t="s">
        <v>1349</v>
      </c>
      <c r="O471">
        <v>2</v>
      </c>
      <c r="P471">
        <v>5</v>
      </c>
      <c r="Q471" t="str" cm="1">
        <f t="array" ref="Q4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1" t="str">
        <f>IF(OR(Table_2[[#This Row],[coffee_name]]="Americano",Table_2[[#This Row],[coffee_name]]="Espresso"),"No Milk","Milk-based")</f>
        <v>Milk-based</v>
      </c>
      <c r="S471" s="27" t="str">
        <f>IF(OR(Table_2[[#This Row],[Weekdaysort]]=6,Table_2[[#This Row],[Weekdaysort]]=7),"Weekend","Weekday")</f>
        <v>Weekday</v>
      </c>
    </row>
    <row r="472" spans="1:19" x14ac:dyDescent="0.45">
      <c r="A472" s="11">
        <v>45426</v>
      </c>
      <c r="B472" s="13">
        <f>YEAR(Table_2[[#This Row],[date]])</f>
        <v>2024</v>
      </c>
      <c r="C472" s="12">
        <v>0.4820931828703704</v>
      </c>
      <c r="D472" s="12">
        <v>0.45833333333333331</v>
      </c>
      <c r="E472" s="12">
        <v>0.5</v>
      </c>
      <c r="F472" t="s">
        <v>1367</v>
      </c>
      <c r="G472">
        <v>11</v>
      </c>
      <c r="H472" t="s">
        <v>4</v>
      </c>
      <c r="I472" t="s">
        <v>185</v>
      </c>
      <c r="J472">
        <v>37.72</v>
      </c>
      <c r="K472" t="s">
        <v>49</v>
      </c>
      <c r="L472" t="s">
        <v>1337</v>
      </c>
      <c r="M472" s="11" t="s">
        <v>1345</v>
      </c>
      <c r="N472" t="s">
        <v>1349</v>
      </c>
      <c r="O472">
        <v>2</v>
      </c>
      <c r="P472">
        <v>5</v>
      </c>
      <c r="Q472" t="str" cm="1">
        <f t="array" ref="Q4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2" t="str">
        <f>IF(OR(Table_2[[#This Row],[coffee_name]]="Americano",Table_2[[#This Row],[coffee_name]]="Espresso"),"No Milk","Milk-based")</f>
        <v>Milk-based</v>
      </c>
      <c r="S472" s="27" t="str">
        <f>IF(OR(Table_2[[#This Row],[Weekdaysort]]=6,Table_2[[#This Row],[Weekdaysort]]=7),"Weekend","Weekday")</f>
        <v>Weekday</v>
      </c>
    </row>
    <row r="473" spans="1:19" x14ac:dyDescent="0.45">
      <c r="A473" s="11">
        <v>45426</v>
      </c>
      <c r="B473" s="13">
        <f>YEAR(Table_2[[#This Row],[date]])</f>
        <v>2024</v>
      </c>
      <c r="C473" s="12">
        <v>0.58674282407407408</v>
      </c>
      <c r="D473" s="12">
        <v>0.58333333333333337</v>
      </c>
      <c r="E473" s="12">
        <v>0.625</v>
      </c>
      <c r="F473" t="s">
        <v>1368</v>
      </c>
      <c r="G473">
        <v>14</v>
      </c>
      <c r="H473" t="s">
        <v>4</v>
      </c>
      <c r="I473" t="s">
        <v>44</v>
      </c>
      <c r="J473">
        <v>37.72</v>
      </c>
      <c r="K473" t="s">
        <v>49</v>
      </c>
      <c r="L473" t="s">
        <v>1340</v>
      </c>
      <c r="M473" s="11" t="s">
        <v>1345</v>
      </c>
      <c r="N473" t="s">
        <v>1349</v>
      </c>
      <c r="O473">
        <v>2</v>
      </c>
      <c r="P473">
        <v>5</v>
      </c>
      <c r="Q473" t="str" cm="1">
        <f t="array" ref="Q4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3" t="str">
        <f>IF(OR(Table_2[[#This Row],[coffee_name]]="Americano",Table_2[[#This Row],[coffee_name]]="Espresso"),"No Milk","Milk-based")</f>
        <v>Milk-based</v>
      </c>
      <c r="S473" s="27" t="str">
        <f>IF(OR(Table_2[[#This Row],[Weekdaysort]]=6,Table_2[[#This Row],[Weekdaysort]]=7),"Weekend","Weekday")</f>
        <v>Weekday</v>
      </c>
    </row>
    <row r="474" spans="1:19" x14ac:dyDescent="0.45">
      <c r="A474" s="11">
        <v>45426</v>
      </c>
      <c r="B474" s="13">
        <f>YEAR(Table_2[[#This Row],[date]])</f>
        <v>2024</v>
      </c>
      <c r="C474" s="12">
        <v>0.58750437499999997</v>
      </c>
      <c r="D474" s="12">
        <v>0.58333333333333337</v>
      </c>
      <c r="E474" s="12">
        <v>0.625</v>
      </c>
      <c r="F474" t="s">
        <v>1368</v>
      </c>
      <c r="G474">
        <v>14</v>
      </c>
      <c r="H474" t="s">
        <v>4</v>
      </c>
      <c r="I474" t="s">
        <v>25</v>
      </c>
      <c r="J474">
        <v>32.82</v>
      </c>
      <c r="K474" t="s">
        <v>20</v>
      </c>
      <c r="L474" t="s">
        <v>1340</v>
      </c>
      <c r="M474" s="11" t="s">
        <v>1345</v>
      </c>
      <c r="N474" t="s">
        <v>1349</v>
      </c>
      <c r="O474">
        <v>2</v>
      </c>
      <c r="P474">
        <v>5</v>
      </c>
      <c r="Q474" t="str" cm="1">
        <f t="array" ref="Q4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4" t="str">
        <f>IF(OR(Table_2[[#This Row],[coffee_name]]="Americano",Table_2[[#This Row],[coffee_name]]="Espresso"),"No Milk","Milk-based")</f>
        <v>Milk-based</v>
      </c>
      <c r="S474" s="27" t="str">
        <f>IF(OR(Table_2[[#This Row],[Weekdaysort]]=6,Table_2[[#This Row],[Weekdaysort]]=7),"Weekend","Weekday")</f>
        <v>Weekday</v>
      </c>
    </row>
    <row r="475" spans="1:19" x14ac:dyDescent="0.45">
      <c r="A475" s="11">
        <v>45426</v>
      </c>
      <c r="B475" s="13">
        <f>YEAR(Table_2[[#This Row],[date]])</f>
        <v>2024</v>
      </c>
      <c r="C475" s="12">
        <v>0.62632853009259259</v>
      </c>
      <c r="D475" s="12">
        <v>0.625</v>
      </c>
      <c r="E475" s="12">
        <v>0.66666666666666663</v>
      </c>
      <c r="F475" t="s">
        <v>1363</v>
      </c>
      <c r="G475">
        <v>15</v>
      </c>
      <c r="H475" t="s">
        <v>4</v>
      </c>
      <c r="I475" t="s">
        <v>60</v>
      </c>
      <c r="J475">
        <v>27.92</v>
      </c>
      <c r="K475" t="s">
        <v>17</v>
      </c>
      <c r="L475" t="s">
        <v>1340</v>
      </c>
      <c r="M475" s="11" t="s">
        <v>1345</v>
      </c>
      <c r="N475" t="s">
        <v>1349</v>
      </c>
      <c r="O475">
        <v>2</v>
      </c>
      <c r="P475">
        <v>5</v>
      </c>
      <c r="Q475" t="str" cm="1">
        <f t="array" ref="Q4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5" t="str">
        <f>IF(OR(Table_2[[#This Row],[coffee_name]]="Americano",Table_2[[#This Row],[coffee_name]]="Espresso"),"No Milk","Milk-based")</f>
        <v>No Milk</v>
      </c>
      <c r="S475" s="27" t="str">
        <f>IF(OR(Table_2[[#This Row],[Weekdaysort]]=6,Table_2[[#This Row],[Weekdaysort]]=7),"Weekend","Weekday")</f>
        <v>Weekday</v>
      </c>
    </row>
    <row r="476" spans="1:19" x14ac:dyDescent="0.45">
      <c r="A476" s="11">
        <v>45426</v>
      </c>
      <c r="B476" s="13">
        <f>YEAR(Table_2[[#This Row],[date]])</f>
        <v>2024</v>
      </c>
      <c r="C476" s="12">
        <v>0.70691231481481487</v>
      </c>
      <c r="D476" s="12">
        <v>0.66666666666666663</v>
      </c>
      <c r="E476" s="12">
        <v>0.70833333333333337</v>
      </c>
      <c r="F476" t="s">
        <v>1364</v>
      </c>
      <c r="G476">
        <v>16</v>
      </c>
      <c r="H476" t="s">
        <v>4</v>
      </c>
      <c r="I476" t="s">
        <v>186</v>
      </c>
      <c r="J476">
        <v>32.82</v>
      </c>
      <c r="K476" t="s">
        <v>20</v>
      </c>
      <c r="L476" t="s">
        <v>1340</v>
      </c>
      <c r="M476" s="11" t="s">
        <v>1345</v>
      </c>
      <c r="N476" t="s">
        <v>1349</v>
      </c>
      <c r="O476">
        <v>2</v>
      </c>
      <c r="P476">
        <v>5</v>
      </c>
      <c r="Q476" t="str" cm="1">
        <f t="array" ref="Q4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6" t="str">
        <f>IF(OR(Table_2[[#This Row],[coffee_name]]="Americano",Table_2[[#This Row],[coffee_name]]="Espresso"),"No Milk","Milk-based")</f>
        <v>Milk-based</v>
      </c>
      <c r="S476" s="27" t="str">
        <f>IF(OR(Table_2[[#This Row],[Weekdaysort]]=6,Table_2[[#This Row],[Weekdaysort]]=7),"Weekend","Weekday")</f>
        <v>Weekday</v>
      </c>
    </row>
    <row r="477" spans="1:19" x14ac:dyDescent="0.45">
      <c r="A477" s="11">
        <v>45426</v>
      </c>
      <c r="B477" s="13">
        <f>YEAR(Table_2[[#This Row],[date]])</f>
        <v>2024</v>
      </c>
      <c r="C477" s="12">
        <v>0.70775687499999995</v>
      </c>
      <c r="D477" s="12">
        <v>0.66666666666666663</v>
      </c>
      <c r="E477" s="12">
        <v>0.70833333333333337</v>
      </c>
      <c r="F477" t="s">
        <v>1364</v>
      </c>
      <c r="G477">
        <v>16</v>
      </c>
      <c r="H477" t="s">
        <v>4</v>
      </c>
      <c r="I477" t="s">
        <v>186</v>
      </c>
      <c r="J477">
        <v>37.72</v>
      </c>
      <c r="K477" t="s">
        <v>49</v>
      </c>
      <c r="L477" t="s">
        <v>1340</v>
      </c>
      <c r="M477" s="11" t="s">
        <v>1345</v>
      </c>
      <c r="N477" t="s">
        <v>1349</v>
      </c>
      <c r="O477">
        <v>2</v>
      </c>
      <c r="P477">
        <v>5</v>
      </c>
      <c r="Q477" t="str" cm="1">
        <f t="array" ref="Q4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7" t="str">
        <f>IF(OR(Table_2[[#This Row],[coffee_name]]="Americano",Table_2[[#This Row],[coffee_name]]="Espresso"),"No Milk","Milk-based")</f>
        <v>Milk-based</v>
      </c>
      <c r="S477" s="27" t="str">
        <f>IF(OR(Table_2[[#This Row],[Weekdaysort]]=6,Table_2[[#This Row],[Weekdaysort]]=7),"Weekend","Weekday")</f>
        <v>Weekday</v>
      </c>
    </row>
    <row r="478" spans="1:19" x14ac:dyDescent="0.45">
      <c r="A478" s="11">
        <v>45426</v>
      </c>
      <c r="B478" s="13">
        <f>YEAR(Table_2[[#This Row],[date]])</f>
        <v>2024</v>
      </c>
      <c r="C478" s="12">
        <v>0.95237531249999996</v>
      </c>
      <c r="D478" s="12">
        <v>0.91666666666666663</v>
      </c>
      <c r="E478" s="12">
        <v>0.95833333333333337</v>
      </c>
      <c r="F478" t="s">
        <v>1374</v>
      </c>
      <c r="G478">
        <v>22</v>
      </c>
      <c r="H478" t="s">
        <v>4</v>
      </c>
      <c r="I478" t="s">
        <v>187</v>
      </c>
      <c r="J478">
        <v>37.72</v>
      </c>
      <c r="K478" t="s">
        <v>15</v>
      </c>
      <c r="L478" t="s">
        <v>1341</v>
      </c>
      <c r="M478" s="11" t="s">
        <v>1345</v>
      </c>
      <c r="N478" t="s">
        <v>1349</v>
      </c>
      <c r="O478">
        <v>2</v>
      </c>
      <c r="P478">
        <v>5</v>
      </c>
      <c r="Q478" t="str" cm="1">
        <f t="array" ref="Q4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8" t="str">
        <f>IF(OR(Table_2[[#This Row],[coffee_name]]="Americano",Table_2[[#This Row],[coffee_name]]="Espresso"),"No Milk","Milk-based")</f>
        <v>Milk-based</v>
      </c>
      <c r="S478" s="27" t="str">
        <f>IF(OR(Table_2[[#This Row],[Weekdaysort]]=6,Table_2[[#This Row],[Weekdaysort]]=7),"Weekend","Weekday")</f>
        <v>Weekday</v>
      </c>
    </row>
    <row r="479" spans="1:19" x14ac:dyDescent="0.45">
      <c r="A479" s="11">
        <v>45427</v>
      </c>
      <c r="B479" s="13">
        <f>YEAR(Table_2[[#This Row],[date]])</f>
        <v>2024</v>
      </c>
      <c r="C479" s="12">
        <v>0.36117663194444444</v>
      </c>
      <c r="D479" s="12">
        <v>0.33333333333333331</v>
      </c>
      <c r="E479" s="12">
        <v>0.375</v>
      </c>
      <c r="F479" t="s">
        <v>1373</v>
      </c>
      <c r="G479">
        <v>8</v>
      </c>
      <c r="H479" t="s">
        <v>4</v>
      </c>
      <c r="I479" t="s">
        <v>188</v>
      </c>
      <c r="J479">
        <v>37.72</v>
      </c>
      <c r="K479" t="s">
        <v>13</v>
      </c>
      <c r="L479" t="s">
        <v>1337</v>
      </c>
      <c r="M479" s="11" t="s">
        <v>1346</v>
      </c>
      <c r="N479" t="s">
        <v>1349</v>
      </c>
      <c r="O479">
        <v>3</v>
      </c>
      <c r="P479">
        <v>5</v>
      </c>
      <c r="Q479" t="str" cm="1">
        <f t="array" ref="Q4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79" t="str">
        <f>IF(OR(Table_2[[#This Row],[coffee_name]]="Americano",Table_2[[#This Row],[coffee_name]]="Espresso"),"No Milk","Milk-based")</f>
        <v>Milk-based</v>
      </c>
      <c r="S479" s="27" t="str">
        <f>IF(OR(Table_2[[#This Row],[Weekdaysort]]=6,Table_2[[#This Row],[Weekdaysort]]=7),"Weekend","Weekday")</f>
        <v>Weekday</v>
      </c>
    </row>
    <row r="480" spans="1:19" x14ac:dyDescent="0.45">
      <c r="A480" s="11">
        <v>45427</v>
      </c>
      <c r="B480" s="13">
        <f>YEAR(Table_2[[#This Row],[date]])</f>
        <v>2024</v>
      </c>
      <c r="C480" s="12">
        <v>0.4682795486111111</v>
      </c>
      <c r="D480" s="12">
        <v>0.45833333333333331</v>
      </c>
      <c r="E480" s="12">
        <v>0.5</v>
      </c>
      <c r="F480" t="s">
        <v>1367</v>
      </c>
      <c r="G480">
        <v>11</v>
      </c>
      <c r="H480" t="s">
        <v>4</v>
      </c>
      <c r="I480" t="s">
        <v>29</v>
      </c>
      <c r="J480">
        <v>23.02</v>
      </c>
      <c r="K480" t="s">
        <v>41</v>
      </c>
      <c r="L480" t="s">
        <v>1337</v>
      </c>
      <c r="M480" s="11" t="s">
        <v>1346</v>
      </c>
      <c r="N480" t="s">
        <v>1349</v>
      </c>
      <c r="O480">
        <v>3</v>
      </c>
      <c r="P480">
        <v>5</v>
      </c>
      <c r="Q480" t="str" cm="1">
        <f t="array" ref="Q4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0" t="str">
        <f>IF(OR(Table_2[[#This Row],[coffee_name]]="Americano",Table_2[[#This Row],[coffee_name]]="Espresso"),"No Milk","Milk-based")</f>
        <v>No Milk</v>
      </c>
      <c r="S480" s="27" t="str">
        <f>IF(OR(Table_2[[#This Row],[Weekdaysort]]=6,Table_2[[#This Row],[Weekdaysort]]=7),"Weekend","Weekday")</f>
        <v>Weekday</v>
      </c>
    </row>
    <row r="481" spans="1:19" x14ac:dyDescent="0.45">
      <c r="A481" s="11">
        <v>45427</v>
      </c>
      <c r="B481" s="13">
        <f>YEAR(Table_2[[#This Row],[date]])</f>
        <v>2024</v>
      </c>
      <c r="C481" s="12">
        <v>0.47164408564814814</v>
      </c>
      <c r="D481" s="12">
        <v>0.45833333333333331</v>
      </c>
      <c r="E481" s="12">
        <v>0.5</v>
      </c>
      <c r="F481" t="s">
        <v>1367</v>
      </c>
      <c r="G481">
        <v>11</v>
      </c>
      <c r="H481" t="s">
        <v>4</v>
      </c>
      <c r="I481" t="s">
        <v>29</v>
      </c>
      <c r="J481">
        <v>27.92</v>
      </c>
      <c r="K481" t="s">
        <v>17</v>
      </c>
      <c r="L481" t="s">
        <v>1337</v>
      </c>
      <c r="M481" s="11" t="s">
        <v>1346</v>
      </c>
      <c r="N481" t="s">
        <v>1349</v>
      </c>
      <c r="O481">
        <v>3</v>
      </c>
      <c r="P481">
        <v>5</v>
      </c>
      <c r="Q481" t="str" cm="1">
        <f t="array" ref="Q4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1" t="str">
        <f>IF(OR(Table_2[[#This Row],[coffee_name]]="Americano",Table_2[[#This Row],[coffee_name]]="Espresso"),"No Milk","Milk-based")</f>
        <v>No Milk</v>
      </c>
      <c r="S481" s="27" t="str">
        <f>IF(OR(Table_2[[#This Row],[Weekdaysort]]=6,Table_2[[#This Row],[Weekdaysort]]=7),"Weekend","Weekday")</f>
        <v>Weekday</v>
      </c>
    </row>
    <row r="482" spans="1:19" x14ac:dyDescent="0.45">
      <c r="A482" s="11">
        <v>45427</v>
      </c>
      <c r="B482" s="13">
        <f>YEAR(Table_2[[#This Row],[date]])</f>
        <v>2024</v>
      </c>
      <c r="C482" s="12">
        <v>0.56568405092592589</v>
      </c>
      <c r="D482" s="12">
        <v>0.54166666666666663</v>
      </c>
      <c r="E482" s="12">
        <v>0.58333333333333337</v>
      </c>
      <c r="F482" t="s">
        <v>1362</v>
      </c>
      <c r="G482">
        <v>13</v>
      </c>
      <c r="H482" t="s">
        <v>4</v>
      </c>
      <c r="I482" t="s">
        <v>16</v>
      </c>
      <c r="J482">
        <v>27.92</v>
      </c>
      <c r="K482" t="s">
        <v>17</v>
      </c>
      <c r="L482" t="s">
        <v>1340</v>
      </c>
      <c r="M482" s="11" t="s">
        <v>1346</v>
      </c>
      <c r="N482" t="s">
        <v>1349</v>
      </c>
      <c r="O482">
        <v>3</v>
      </c>
      <c r="P482">
        <v>5</v>
      </c>
      <c r="Q482" t="str" cm="1">
        <f t="array" ref="Q4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2" t="str">
        <f>IF(OR(Table_2[[#This Row],[coffee_name]]="Americano",Table_2[[#This Row],[coffee_name]]="Espresso"),"No Milk","Milk-based")</f>
        <v>No Milk</v>
      </c>
      <c r="S482" s="27" t="str">
        <f>IF(OR(Table_2[[#This Row],[Weekdaysort]]=6,Table_2[[#This Row],[Weekdaysort]]=7),"Weekend","Weekday")</f>
        <v>Weekday</v>
      </c>
    </row>
    <row r="483" spans="1:19" x14ac:dyDescent="0.45">
      <c r="A483" s="11">
        <v>45427</v>
      </c>
      <c r="B483" s="13">
        <f>YEAR(Table_2[[#This Row],[date]])</f>
        <v>2024</v>
      </c>
      <c r="C483" s="12">
        <v>0.566309849537037</v>
      </c>
      <c r="D483" s="12">
        <v>0.54166666666666663</v>
      </c>
      <c r="E483" s="12">
        <v>0.58333333333333337</v>
      </c>
      <c r="F483" t="s">
        <v>1362</v>
      </c>
      <c r="G483">
        <v>13</v>
      </c>
      <c r="H483" t="s">
        <v>4</v>
      </c>
      <c r="I483" t="s">
        <v>16</v>
      </c>
      <c r="J483">
        <v>27.92</v>
      </c>
      <c r="K483" t="s">
        <v>17</v>
      </c>
      <c r="L483" t="s">
        <v>1340</v>
      </c>
      <c r="M483" s="11" t="s">
        <v>1346</v>
      </c>
      <c r="N483" t="s">
        <v>1349</v>
      </c>
      <c r="O483">
        <v>3</v>
      </c>
      <c r="P483">
        <v>5</v>
      </c>
      <c r="Q483" t="str" cm="1">
        <f t="array" ref="Q4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3" t="str">
        <f>IF(OR(Table_2[[#This Row],[coffee_name]]="Americano",Table_2[[#This Row],[coffee_name]]="Espresso"),"No Milk","Milk-based")</f>
        <v>No Milk</v>
      </c>
      <c r="S483" s="27" t="str">
        <f>IF(OR(Table_2[[#This Row],[Weekdaysort]]=6,Table_2[[#This Row],[Weekdaysort]]=7),"Weekend","Weekday")</f>
        <v>Weekday</v>
      </c>
    </row>
    <row r="484" spans="1:19" x14ac:dyDescent="0.45">
      <c r="A484" s="11">
        <v>45427</v>
      </c>
      <c r="B484" s="13">
        <f>YEAR(Table_2[[#This Row],[date]])</f>
        <v>2024</v>
      </c>
      <c r="C484" s="12">
        <v>0.56698309027777782</v>
      </c>
      <c r="D484" s="12">
        <v>0.54166666666666663</v>
      </c>
      <c r="E484" s="12">
        <v>0.58333333333333337</v>
      </c>
      <c r="F484" t="s">
        <v>1362</v>
      </c>
      <c r="G484">
        <v>13</v>
      </c>
      <c r="H484" t="s">
        <v>4</v>
      </c>
      <c r="I484" t="s">
        <v>16</v>
      </c>
      <c r="J484">
        <v>27.92</v>
      </c>
      <c r="K484" t="s">
        <v>17</v>
      </c>
      <c r="L484" t="s">
        <v>1340</v>
      </c>
      <c r="M484" s="11" t="s">
        <v>1346</v>
      </c>
      <c r="N484" t="s">
        <v>1349</v>
      </c>
      <c r="O484">
        <v>3</v>
      </c>
      <c r="P484">
        <v>5</v>
      </c>
      <c r="Q484" t="str" cm="1">
        <f t="array" ref="Q4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4" t="str">
        <f>IF(OR(Table_2[[#This Row],[coffee_name]]="Americano",Table_2[[#This Row],[coffee_name]]="Espresso"),"No Milk","Milk-based")</f>
        <v>No Milk</v>
      </c>
      <c r="S484" s="27" t="str">
        <f>IF(OR(Table_2[[#This Row],[Weekdaysort]]=6,Table_2[[#This Row],[Weekdaysort]]=7),"Weekend","Weekday")</f>
        <v>Weekday</v>
      </c>
    </row>
    <row r="485" spans="1:19" x14ac:dyDescent="0.45">
      <c r="A485" s="11">
        <v>45427</v>
      </c>
      <c r="B485" s="13">
        <f>YEAR(Table_2[[#This Row],[date]])</f>
        <v>2024</v>
      </c>
      <c r="C485" s="12">
        <v>0.58019674768518514</v>
      </c>
      <c r="D485" s="12">
        <v>0.54166666666666663</v>
      </c>
      <c r="E485" s="12">
        <v>0.58333333333333337</v>
      </c>
      <c r="F485" t="s">
        <v>1362</v>
      </c>
      <c r="G485">
        <v>13</v>
      </c>
      <c r="H485" t="s">
        <v>4</v>
      </c>
      <c r="I485" t="s">
        <v>184</v>
      </c>
      <c r="J485">
        <v>32.82</v>
      </c>
      <c r="K485" t="s">
        <v>20</v>
      </c>
      <c r="L485" t="s">
        <v>1340</v>
      </c>
      <c r="M485" s="11" t="s">
        <v>1346</v>
      </c>
      <c r="N485" t="s">
        <v>1349</v>
      </c>
      <c r="O485">
        <v>3</v>
      </c>
      <c r="P485">
        <v>5</v>
      </c>
      <c r="Q485" t="str" cm="1">
        <f t="array" ref="Q4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5" t="str">
        <f>IF(OR(Table_2[[#This Row],[coffee_name]]="Americano",Table_2[[#This Row],[coffee_name]]="Espresso"),"No Milk","Milk-based")</f>
        <v>Milk-based</v>
      </c>
      <c r="S485" s="27" t="str">
        <f>IF(OR(Table_2[[#This Row],[Weekdaysort]]=6,Table_2[[#This Row],[Weekdaysort]]=7),"Weekend","Weekday")</f>
        <v>Weekday</v>
      </c>
    </row>
    <row r="486" spans="1:19" x14ac:dyDescent="0.45">
      <c r="A486" s="11">
        <v>45427</v>
      </c>
      <c r="B486" s="13">
        <f>YEAR(Table_2[[#This Row],[date]])</f>
        <v>2024</v>
      </c>
      <c r="C486" s="12">
        <v>0.60984776620370373</v>
      </c>
      <c r="D486" s="12">
        <v>0.58333333333333337</v>
      </c>
      <c r="E486" s="12">
        <v>0.625</v>
      </c>
      <c r="F486" t="s">
        <v>1368</v>
      </c>
      <c r="G486">
        <v>14</v>
      </c>
      <c r="H486" t="s">
        <v>27</v>
      </c>
      <c r="J486">
        <v>29</v>
      </c>
      <c r="K486" t="s">
        <v>17</v>
      </c>
      <c r="L486" t="s">
        <v>1340</v>
      </c>
      <c r="M486" s="11" t="s">
        <v>1346</v>
      </c>
      <c r="N486" t="s">
        <v>1349</v>
      </c>
      <c r="O486">
        <v>3</v>
      </c>
      <c r="P486">
        <v>5</v>
      </c>
      <c r="Q486" t="str" cm="1">
        <f t="array" ref="Q4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6" t="str">
        <f>IF(OR(Table_2[[#This Row],[coffee_name]]="Americano",Table_2[[#This Row],[coffee_name]]="Espresso"),"No Milk","Milk-based")</f>
        <v>No Milk</v>
      </c>
      <c r="S486" s="27" t="str">
        <f>IF(OR(Table_2[[#This Row],[Weekdaysort]]=6,Table_2[[#This Row],[Weekdaysort]]=7),"Weekend","Weekday")</f>
        <v>Weekday</v>
      </c>
    </row>
    <row r="487" spans="1:19" x14ac:dyDescent="0.45">
      <c r="A487" s="11">
        <v>45427</v>
      </c>
      <c r="B487" s="13">
        <f>YEAR(Table_2[[#This Row],[date]])</f>
        <v>2024</v>
      </c>
      <c r="C487" s="12">
        <v>0.61032809027777779</v>
      </c>
      <c r="D487" s="12">
        <v>0.58333333333333337</v>
      </c>
      <c r="E487" s="12">
        <v>0.625</v>
      </c>
      <c r="F487" t="s">
        <v>1368</v>
      </c>
      <c r="G487">
        <v>14</v>
      </c>
      <c r="H487" t="s">
        <v>4</v>
      </c>
      <c r="I487" t="s">
        <v>189</v>
      </c>
      <c r="J487">
        <v>27.92</v>
      </c>
      <c r="K487" t="s">
        <v>34</v>
      </c>
      <c r="L487" t="s">
        <v>1340</v>
      </c>
      <c r="M487" s="11" t="s">
        <v>1346</v>
      </c>
      <c r="N487" t="s">
        <v>1349</v>
      </c>
      <c r="O487">
        <v>3</v>
      </c>
      <c r="P487">
        <v>5</v>
      </c>
      <c r="Q487" t="str" cm="1">
        <f t="array" ref="Q4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7" t="str">
        <f>IF(OR(Table_2[[#This Row],[coffee_name]]="Americano",Table_2[[#This Row],[coffee_name]]="Espresso"),"No Milk","Milk-based")</f>
        <v>Milk-based</v>
      </c>
      <c r="S487" s="27" t="str">
        <f>IF(OR(Table_2[[#This Row],[Weekdaysort]]=6,Table_2[[#This Row],[Weekdaysort]]=7),"Weekend","Weekday")</f>
        <v>Weekday</v>
      </c>
    </row>
    <row r="488" spans="1:19" x14ac:dyDescent="0.45">
      <c r="A488" s="11">
        <v>45427</v>
      </c>
      <c r="B488" s="13">
        <f>YEAR(Table_2[[#This Row],[date]])</f>
        <v>2024</v>
      </c>
      <c r="C488" s="12">
        <v>0.61093017361111113</v>
      </c>
      <c r="D488" s="12">
        <v>0.58333333333333337</v>
      </c>
      <c r="E488" s="12">
        <v>0.625</v>
      </c>
      <c r="F488" t="s">
        <v>1368</v>
      </c>
      <c r="G488">
        <v>14</v>
      </c>
      <c r="H488" t="s">
        <v>4</v>
      </c>
      <c r="I488" t="s">
        <v>29</v>
      </c>
      <c r="J488">
        <v>27.92</v>
      </c>
      <c r="K488" t="s">
        <v>34</v>
      </c>
      <c r="L488" t="s">
        <v>1340</v>
      </c>
      <c r="M488" s="11" t="s">
        <v>1346</v>
      </c>
      <c r="N488" t="s">
        <v>1349</v>
      </c>
      <c r="O488">
        <v>3</v>
      </c>
      <c r="P488">
        <v>5</v>
      </c>
      <c r="Q488" t="str" cm="1">
        <f t="array" ref="Q4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8" t="str">
        <f>IF(OR(Table_2[[#This Row],[coffee_name]]="Americano",Table_2[[#This Row],[coffee_name]]="Espresso"),"No Milk","Milk-based")</f>
        <v>Milk-based</v>
      </c>
      <c r="S488" s="27" t="str">
        <f>IF(OR(Table_2[[#This Row],[Weekdaysort]]=6,Table_2[[#This Row],[Weekdaysort]]=7),"Weekend","Weekday")</f>
        <v>Weekday</v>
      </c>
    </row>
    <row r="489" spans="1:19" x14ac:dyDescent="0.45">
      <c r="A489" s="11">
        <v>45427</v>
      </c>
      <c r="B489" s="13">
        <f>YEAR(Table_2[[#This Row],[date]])</f>
        <v>2024</v>
      </c>
      <c r="C489" s="12">
        <v>0.72845625000000003</v>
      </c>
      <c r="D489" s="12">
        <v>0.70833333333333337</v>
      </c>
      <c r="E489" s="12">
        <v>0.75</v>
      </c>
      <c r="F489" t="s">
        <v>1369</v>
      </c>
      <c r="G489">
        <v>17</v>
      </c>
      <c r="H489" t="s">
        <v>4</v>
      </c>
      <c r="I489" t="s">
        <v>190</v>
      </c>
      <c r="J489">
        <v>23.02</v>
      </c>
      <c r="K489" t="s">
        <v>41</v>
      </c>
      <c r="L489" t="s">
        <v>1341</v>
      </c>
      <c r="M489" s="11" t="s">
        <v>1346</v>
      </c>
      <c r="N489" t="s">
        <v>1349</v>
      </c>
      <c r="O489">
        <v>3</v>
      </c>
      <c r="P489">
        <v>5</v>
      </c>
      <c r="Q489" t="str" cm="1">
        <f t="array" ref="Q4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89" t="str">
        <f>IF(OR(Table_2[[#This Row],[coffee_name]]="Americano",Table_2[[#This Row],[coffee_name]]="Espresso"),"No Milk","Milk-based")</f>
        <v>No Milk</v>
      </c>
      <c r="S489" s="27" t="str">
        <f>IF(OR(Table_2[[#This Row],[Weekdaysort]]=6,Table_2[[#This Row],[Weekdaysort]]=7),"Weekend","Weekday")</f>
        <v>Weekday</v>
      </c>
    </row>
    <row r="490" spans="1:19" x14ac:dyDescent="0.45">
      <c r="A490" s="11">
        <v>45427</v>
      </c>
      <c r="B490" s="13">
        <f>YEAR(Table_2[[#This Row],[date]])</f>
        <v>2024</v>
      </c>
      <c r="C490" s="12">
        <v>0.84762464120370373</v>
      </c>
      <c r="D490" s="12">
        <v>0.83333333333333337</v>
      </c>
      <c r="E490" s="12">
        <v>0.875</v>
      </c>
      <c r="F490" t="s">
        <v>1372</v>
      </c>
      <c r="G490">
        <v>20</v>
      </c>
      <c r="H490" t="s">
        <v>4</v>
      </c>
      <c r="I490" t="s">
        <v>191</v>
      </c>
      <c r="J490">
        <v>37.72</v>
      </c>
      <c r="K490" t="s">
        <v>49</v>
      </c>
      <c r="L490" t="s">
        <v>1341</v>
      </c>
      <c r="M490" s="11" t="s">
        <v>1346</v>
      </c>
      <c r="N490" t="s">
        <v>1349</v>
      </c>
      <c r="O490">
        <v>3</v>
      </c>
      <c r="P490">
        <v>5</v>
      </c>
      <c r="Q490" t="str" cm="1">
        <f t="array" ref="Q4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0" t="str">
        <f>IF(OR(Table_2[[#This Row],[coffee_name]]="Americano",Table_2[[#This Row],[coffee_name]]="Espresso"),"No Milk","Milk-based")</f>
        <v>Milk-based</v>
      </c>
      <c r="S490" s="27" t="str">
        <f>IF(OR(Table_2[[#This Row],[Weekdaysort]]=6,Table_2[[#This Row],[Weekdaysort]]=7),"Weekend","Weekday")</f>
        <v>Weekday</v>
      </c>
    </row>
    <row r="491" spans="1:19" x14ac:dyDescent="0.45">
      <c r="A491" s="11">
        <v>45428</v>
      </c>
      <c r="B491" s="13">
        <f>YEAR(Table_2[[#This Row],[date]])</f>
        <v>2024</v>
      </c>
      <c r="C491" s="12">
        <v>0.4435469675925926</v>
      </c>
      <c r="D491" s="12">
        <v>0.41666666666666669</v>
      </c>
      <c r="E491" s="12">
        <v>0.45833333333333331</v>
      </c>
      <c r="F491" t="s">
        <v>1360</v>
      </c>
      <c r="G491">
        <v>10</v>
      </c>
      <c r="H491" t="s">
        <v>4</v>
      </c>
      <c r="I491" t="s">
        <v>117</v>
      </c>
      <c r="J491">
        <v>32.82</v>
      </c>
      <c r="K491" t="s">
        <v>20</v>
      </c>
      <c r="L491" t="s">
        <v>1337</v>
      </c>
      <c r="M491" s="11" t="s">
        <v>1347</v>
      </c>
      <c r="N491" t="s">
        <v>1349</v>
      </c>
      <c r="O491">
        <v>4</v>
      </c>
      <c r="P491">
        <v>5</v>
      </c>
      <c r="Q491" t="str" cm="1">
        <f t="array" ref="Q4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1" t="str">
        <f>IF(OR(Table_2[[#This Row],[coffee_name]]="Americano",Table_2[[#This Row],[coffee_name]]="Espresso"),"No Milk","Milk-based")</f>
        <v>Milk-based</v>
      </c>
      <c r="S491" s="27" t="str">
        <f>IF(OR(Table_2[[#This Row],[Weekdaysort]]=6,Table_2[[#This Row],[Weekdaysort]]=7),"Weekend","Weekday")</f>
        <v>Weekday</v>
      </c>
    </row>
    <row r="492" spans="1:19" x14ac:dyDescent="0.45">
      <c r="A492" s="11">
        <v>45428</v>
      </c>
      <c r="B492" s="13">
        <f>YEAR(Table_2[[#This Row],[date]])</f>
        <v>2024</v>
      </c>
      <c r="C492" s="12">
        <v>0.44432211805555555</v>
      </c>
      <c r="D492" s="12">
        <v>0.41666666666666669</v>
      </c>
      <c r="E492" s="12">
        <v>0.45833333333333331</v>
      </c>
      <c r="F492" t="s">
        <v>1360</v>
      </c>
      <c r="G492">
        <v>10</v>
      </c>
      <c r="H492" t="s">
        <v>4</v>
      </c>
      <c r="I492" t="s">
        <v>192</v>
      </c>
      <c r="J492">
        <v>32.82</v>
      </c>
      <c r="K492" t="s">
        <v>20</v>
      </c>
      <c r="L492" t="s">
        <v>1337</v>
      </c>
      <c r="M492" s="11" t="s">
        <v>1347</v>
      </c>
      <c r="N492" t="s">
        <v>1349</v>
      </c>
      <c r="O492">
        <v>4</v>
      </c>
      <c r="P492">
        <v>5</v>
      </c>
      <c r="Q492" t="str" cm="1">
        <f t="array" ref="Q4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2" t="str">
        <f>IF(OR(Table_2[[#This Row],[coffee_name]]="Americano",Table_2[[#This Row],[coffee_name]]="Espresso"),"No Milk","Milk-based")</f>
        <v>Milk-based</v>
      </c>
      <c r="S492" s="27" t="str">
        <f>IF(OR(Table_2[[#This Row],[Weekdaysort]]=6,Table_2[[#This Row],[Weekdaysort]]=7),"Weekend","Weekday")</f>
        <v>Weekday</v>
      </c>
    </row>
    <row r="493" spans="1:19" x14ac:dyDescent="0.45">
      <c r="A493" s="11">
        <v>45428</v>
      </c>
      <c r="B493" s="13">
        <f>YEAR(Table_2[[#This Row],[date]])</f>
        <v>2024</v>
      </c>
      <c r="C493" s="12">
        <v>0.4880820023148148</v>
      </c>
      <c r="D493" s="12">
        <v>0.45833333333333331</v>
      </c>
      <c r="E493" s="12">
        <v>0.5</v>
      </c>
      <c r="F493" t="s">
        <v>1367</v>
      </c>
      <c r="G493">
        <v>11</v>
      </c>
      <c r="H493" t="s">
        <v>27</v>
      </c>
      <c r="J493">
        <v>39</v>
      </c>
      <c r="K493" t="s">
        <v>13</v>
      </c>
      <c r="L493" t="s">
        <v>1337</v>
      </c>
      <c r="M493" s="11" t="s">
        <v>1347</v>
      </c>
      <c r="N493" t="s">
        <v>1349</v>
      </c>
      <c r="O493">
        <v>4</v>
      </c>
      <c r="P493">
        <v>5</v>
      </c>
      <c r="Q493" t="str" cm="1">
        <f t="array" ref="Q4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3" t="str">
        <f>IF(OR(Table_2[[#This Row],[coffee_name]]="Americano",Table_2[[#This Row],[coffee_name]]="Espresso"),"No Milk","Milk-based")</f>
        <v>Milk-based</v>
      </c>
      <c r="S493" s="27" t="str">
        <f>IF(OR(Table_2[[#This Row],[Weekdaysort]]=6,Table_2[[#This Row],[Weekdaysort]]=7),"Weekend","Weekday")</f>
        <v>Weekday</v>
      </c>
    </row>
    <row r="494" spans="1:19" x14ac:dyDescent="0.45">
      <c r="A494" s="11">
        <v>45428</v>
      </c>
      <c r="B494" s="13">
        <f>YEAR(Table_2[[#This Row],[date]])</f>
        <v>2024</v>
      </c>
      <c r="C494" s="12">
        <v>0.48912975694444444</v>
      </c>
      <c r="D494" s="12">
        <v>0.45833333333333331</v>
      </c>
      <c r="E494" s="12">
        <v>0.5</v>
      </c>
      <c r="F494" t="s">
        <v>1367</v>
      </c>
      <c r="G494">
        <v>11</v>
      </c>
      <c r="H494" t="s">
        <v>27</v>
      </c>
      <c r="J494">
        <v>39</v>
      </c>
      <c r="K494" t="s">
        <v>49</v>
      </c>
      <c r="L494" t="s">
        <v>1337</v>
      </c>
      <c r="M494" s="11" t="s">
        <v>1347</v>
      </c>
      <c r="N494" t="s">
        <v>1349</v>
      </c>
      <c r="O494">
        <v>4</v>
      </c>
      <c r="P494">
        <v>5</v>
      </c>
      <c r="Q494" t="str" cm="1">
        <f t="array" ref="Q4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4" t="str">
        <f>IF(OR(Table_2[[#This Row],[coffee_name]]="Americano",Table_2[[#This Row],[coffee_name]]="Espresso"),"No Milk","Milk-based")</f>
        <v>Milk-based</v>
      </c>
      <c r="S494" s="27" t="str">
        <f>IF(OR(Table_2[[#This Row],[Weekdaysort]]=6,Table_2[[#This Row],[Weekdaysort]]=7),"Weekend","Weekday")</f>
        <v>Weekday</v>
      </c>
    </row>
    <row r="495" spans="1:19" x14ac:dyDescent="0.45">
      <c r="A495" s="11">
        <v>45428</v>
      </c>
      <c r="B495" s="13">
        <f>YEAR(Table_2[[#This Row],[date]])</f>
        <v>2024</v>
      </c>
      <c r="C495" s="12">
        <v>0.50972334490740745</v>
      </c>
      <c r="D495" s="12">
        <v>0.5</v>
      </c>
      <c r="E495" s="12">
        <v>0.54166666666666663</v>
      </c>
      <c r="F495" t="s">
        <v>1361</v>
      </c>
      <c r="G495">
        <v>12</v>
      </c>
      <c r="H495" t="s">
        <v>4</v>
      </c>
      <c r="I495" t="s">
        <v>193</v>
      </c>
      <c r="J495">
        <v>32.82</v>
      </c>
      <c r="K495" t="s">
        <v>20</v>
      </c>
      <c r="L495" t="s">
        <v>1340</v>
      </c>
      <c r="M495" s="11" t="s">
        <v>1347</v>
      </c>
      <c r="N495" t="s">
        <v>1349</v>
      </c>
      <c r="O495">
        <v>4</v>
      </c>
      <c r="P495">
        <v>5</v>
      </c>
      <c r="Q495" t="str" cm="1">
        <f t="array" ref="Q4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5" t="str">
        <f>IF(OR(Table_2[[#This Row],[coffee_name]]="Americano",Table_2[[#This Row],[coffee_name]]="Espresso"),"No Milk","Milk-based")</f>
        <v>Milk-based</v>
      </c>
      <c r="S495" s="27" t="str">
        <f>IF(OR(Table_2[[#This Row],[Weekdaysort]]=6,Table_2[[#This Row],[Weekdaysort]]=7),"Weekend","Weekday")</f>
        <v>Weekday</v>
      </c>
    </row>
    <row r="496" spans="1:19" x14ac:dyDescent="0.45">
      <c r="A496" s="11">
        <v>45428</v>
      </c>
      <c r="B496" s="13">
        <f>YEAR(Table_2[[#This Row],[date]])</f>
        <v>2024</v>
      </c>
      <c r="C496" s="12">
        <v>0.63560549768518515</v>
      </c>
      <c r="D496" s="12">
        <v>0.625</v>
      </c>
      <c r="E496" s="12">
        <v>0.66666666666666663</v>
      </c>
      <c r="F496" t="s">
        <v>1363</v>
      </c>
      <c r="G496">
        <v>15</v>
      </c>
      <c r="H496" t="s">
        <v>4</v>
      </c>
      <c r="I496" t="s">
        <v>194</v>
      </c>
      <c r="J496">
        <v>37.72</v>
      </c>
      <c r="K496" t="s">
        <v>15</v>
      </c>
      <c r="L496" t="s">
        <v>1340</v>
      </c>
      <c r="M496" s="11" t="s">
        <v>1347</v>
      </c>
      <c r="N496" t="s">
        <v>1349</v>
      </c>
      <c r="O496">
        <v>4</v>
      </c>
      <c r="P496">
        <v>5</v>
      </c>
      <c r="Q496" t="str" cm="1">
        <f t="array" ref="Q4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6" t="str">
        <f>IF(OR(Table_2[[#This Row],[coffee_name]]="Americano",Table_2[[#This Row],[coffee_name]]="Espresso"),"No Milk","Milk-based")</f>
        <v>Milk-based</v>
      </c>
      <c r="S496" s="27" t="str">
        <f>IF(OR(Table_2[[#This Row],[Weekdaysort]]=6,Table_2[[#This Row],[Weekdaysort]]=7),"Weekend","Weekday")</f>
        <v>Weekday</v>
      </c>
    </row>
    <row r="497" spans="1:19" x14ac:dyDescent="0.45">
      <c r="A497" s="11">
        <v>45428</v>
      </c>
      <c r="B497" s="13">
        <f>YEAR(Table_2[[#This Row],[date]])</f>
        <v>2024</v>
      </c>
      <c r="C497" s="12">
        <v>0.73925402777777782</v>
      </c>
      <c r="D497" s="12">
        <v>0.70833333333333337</v>
      </c>
      <c r="E497" s="12">
        <v>0.75</v>
      </c>
      <c r="F497" t="s">
        <v>1369</v>
      </c>
      <c r="G497">
        <v>17</v>
      </c>
      <c r="H497" t="s">
        <v>4</v>
      </c>
      <c r="I497" t="s">
        <v>89</v>
      </c>
      <c r="J497">
        <v>37.72</v>
      </c>
      <c r="K497" t="s">
        <v>13</v>
      </c>
      <c r="L497" t="s">
        <v>1341</v>
      </c>
      <c r="M497" s="11" t="s">
        <v>1347</v>
      </c>
      <c r="N497" t="s">
        <v>1349</v>
      </c>
      <c r="O497">
        <v>4</v>
      </c>
      <c r="P497">
        <v>5</v>
      </c>
      <c r="Q497" t="str" cm="1">
        <f t="array" ref="Q4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7" t="str">
        <f>IF(OR(Table_2[[#This Row],[coffee_name]]="Americano",Table_2[[#This Row],[coffee_name]]="Espresso"),"No Milk","Milk-based")</f>
        <v>Milk-based</v>
      </c>
      <c r="S497" s="27" t="str">
        <f>IF(OR(Table_2[[#This Row],[Weekdaysort]]=6,Table_2[[#This Row],[Weekdaysort]]=7),"Weekend","Weekday")</f>
        <v>Weekday</v>
      </c>
    </row>
    <row r="498" spans="1:19" x14ac:dyDescent="0.45">
      <c r="A498" s="11">
        <v>45428</v>
      </c>
      <c r="B498" s="13">
        <f>YEAR(Table_2[[#This Row],[date]])</f>
        <v>2024</v>
      </c>
      <c r="C498" s="12">
        <v>0.75899229166666671</v>
      </c>
      <c r="D498" s="12">
        <v>0.75</v>
      </c>
      <c r="E498" s="12">
        <v>0.79166666666666663</v>
      </c>
      <c r="F498" t="s">
        <v>1365</v>
      </c>
      <c r="G498">
        <v>18</v>
      </c>
      <c r="H498" t="s">
        <v>4</v>
      </c>
      <c r="I498" t="s">
        <v>195</v>
      </c>
      <c r="J498">
        <v>37.72</v>
      </c>
      <c r="K498" t="s">
        <v>15</v>
      </c>
      <c r="L498" t="s">
        <v>1341</v>
      </c>
      <c r="M498" s="11" t="s">
        <v>1347</v>
      </c>
      <c r="N498" t="s">
        <v>1349</v>
      </c>
      <c r="O498">
        <v>4</v>
      </c>
      <c r="P498">
        <v>5</v>
      </c>
      <c r="Q498" t="str" cm="1">
        <f t="array" ref="Q4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8" t="str">
        <f>IF(OR(Table_2[[#This Row],[coffee_name]]="Americano",Table_2[[#This Row],[coffee_name]]="Espresso"),"No Milk","Milk-based")</f>
        <v>Milk-based</v>
      </c>
      <c r="S498" s="27" t="str">
        <f>IF(OR(Table_2[[#This Row],[Weekdaysort]]=6,Table_2[[#This Row],[Weekdaysort]]=7),"Weekend","Weekday")</f>
        <v>Weekday</v>
      </c>
    </row>
    <row r="499" spans="1:19" x14ac:dyDescent="0.45">
      <c r="A499" s="11">
        <v>45428</v>
      </c>
      <c r="B499" s="13">
        <f>YEAR(Table_2[[#This Row],[date]])</f>
        <v>2024</v>
      </c>
      <c r="C499" s="12">
        <v>0.7597012847222222</v>
      </c>
      <c r="D499" s="12">
        <v>0.75</v>
      </c>
      <c r="E499" s="12">
        <v>0.79166666666666663</v>
      </c>
      <c r="F499" t="s">
        <v>1365</v>
      </c>
      <c r="G499">
        <v>18</v>
      </c>
      <c r="H499" t="s">
        <v>4</v>
      </c>
      <c r="I499" t="s">
        <v>195</v>
      </c>
      <c r="J499">
        <v>37.72</v>
      </c>
      <c r="K499" t="s">
        <v>13</v>
      </c>
      <c r="L499" t="s">
        <v>1341</v>
      </c>
      <c r="M499" s="11" t="s">
        <v>1347</v>
      </c>
      <c r="N499" t="s">
        <v>1349</v>
      </c>
      <c r="O499">
        <v>4</v>
      </c>
      <c r="P499">
        <v>5</v>
      </c>
      <c r="Q499" t="str" cm="1">
        <f t="array" ref="Q4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499" t="str">
        <f>IF(OR(Table_2[[#This Row],[coffee_name]]="Americano",Table_2[[#This Row],[coffee_name]]="Espresso"),"No Milk","Milk-based")</f>
        <v>Milk-based</v>
      </c>
      <c r="S499" s="27" t="str">
        <f>IF(OR(Table_2[[#This Row],[Weekdaysort]]=6,Table_2[[#This Row],[Weekdaysort]]=7),"Weekend","Weekday")</f>
        <v>Weekday</v>
      </c>
    </row>
    <row r="500" spans="1:19" x14ac:dyDescent="0.45">
      <c r="A500" s="11">
        <v>45429</v>
      </c>
      <c r="B500" s="13">
        <f>YEAR(Table_2[[#This Row],[date]])</f>
        <v>2024</v>
      </c>
      <c r="C500" s="12">
        <v>0.37556083333333334</v>
      </c>
      <c r="D500" s="12">
        <v>0.375</v>
      </c>
      <c r="E500" s="12">
        <v>0.41666666666666669</v>
      </c>
      <c r="F500" t="s">
        <v>1370</v>
      </c>
      <c r="G500">
        <v>9</v>
      </c>
      <c r="H500" t="s">
        <v>4</v>
      </c>
      <c r="I500" t="s">
        <v>53</v>
      </c>
      <c r="J500">
        <v>27.92</v>
      </c>
      <c r="K500" t="s">
        <v>17</v>
      </c>
      <c r="L500" t="s">
        <v>1337</v>
      </c>
      <c r="M500" s="11" t="s">
        <v>1338</v>
      </c>
      <c r="N500" t="s">
        <v>1349</v>
      </c>
      <c r="O500">
        <v>5</v>
      </c>
      <c r="P500">
        <v>5</v>
      </c>
      <c r="Q500" t="str" cm="1">
        <f t="array" ref="Q5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0" t="str">
        <f>IF(OR(Table_2[[#This Row],[coffee_name]]="Americano",Table_2[[#This Row],[coffee_name]]="Espresso"),"No Milk","Milk-based")</f>
        <v>No Milk</v>
      </c>
      <c r="S500" s="27" t="str">
        <f>IF(OR(Table_2[[#This Row],[Weekdaysort]]=6,Table_2[[#This Row],[Weekdaysort]]=7),"Weekend","Weekday")</f>
        <v>Weekday</v>
      </c>
    </row>
    <row r="501" spans="1:19" x14ac:dyDescent="0.45">
      <c r="A501" s="11">
        <v>45429</v>
      </c>
      <c r="B501" s="13">
        <f>YEAR(Table_2[[#This Row],[date]])</f>
        <v>2024</v>
      </c>
      <c r="C501" s="12">
        <v>0.47948556712962964</v>
      </c>
      <c r="D501" s="12">
        <v>0.45833333333333331</v>
      </c>
      <c r="E501" s="12">
        <v>0.5</v>
      </c>
      <c r="F501" t="s">
        <v>1367</v>
      </c>
      <c r="G501">
        <v>11</v>
      </c>
      <c r="H501" t="s">
        <v>4</v>
      </c>
      <c r="I501" t="s">
        <v>184</v>
      </c>
      <c r="J501">
        <v>32.82</v>
      </c>
      <c r="K501" t="s">
        <v>20</v>
      </c>
      <c r="L501" t="s">
        <v>1337</v>
      </c>
      <c r="M501" s="11" t="s">
        <v>1338</v>
      </c>
      <c r="N501" t="s">
        <v>1349</v>
      </c>
      <c r="O501">
        <v>5</v>
      </c>
      <c r="P501">
        <v>5</v>
      </c>
      <c r="Q501" t="str" cm="1">
        <f t="array" ref="Q5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1" t="str">
        <f>IF(OR(Table_2[[#This Row],[coffee_name]]="Americano",Table_2[[#This Row],[coffee_name]]="Espresso"),"No Milk","Milk-based")</f>
        <v>Milk-based</v>
      </c>
      <c r="S501" s="27" t="str">
        <f>IF(OR(Table_2[[#This Row],[Weekdaysort]]=6,Table_2[[#This Row],[Weekdaysort]]=7),"Weekend","Weekday")</f>
        <v>Weekday</v>
      </c>
    </row>
    <row r="502" spans="1:19" x14ac:dyDescent="0.45">
      <c r="A502" s="11">
        <v>45429</v>
      </c>
      <c r="B502" s="13">
        <f>YEAR(Table_2[[#This Row],[date]])</f>
        <v>2024</v>
      </c>
      <c r="C502" s="12">
        <v>0.62364652777777774</v>
      </c>
      <c r="D502" s="12">
        <v>0.58333333333333337</v>
      </c>
      <c r="E502" s="12">
        <v>0.625</v>
      </c>
      <c r="F502" t="s">
        <v>1368</v>
      </c>
      <c r="G502">
        <v>14</v>
      </c>
      <c r="H502" t="s">
        <v>27</v>
      </c>
      <c r="J502">
        <v>34</v>
      </c>
      <c r="K502" t="s">
        <v>20</v>
      </c>
      <c r="L502" t="s">
        <v>1340</v>
      </c>
      <c r="M502" s="11" t="s">
        <v>1338</v>
      </c>
      <c r="N502" t="s">
        <v>1349</v>
      </c>
      <c r="O502">
        <v>5</v>
      </c>
      <c r="P502">
        <v>5</v>
      </c>
      <c r="Q502" t="str" cm="1">
        <f t="array" ref="Q5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2" t="str">
        <f>IF(OR(Table_2[[#This Row],[coffee_name]]="Americano",Table_2[[#This Row],[coffee_name]]="Espresso"),"No Milk","Milk-based")</f>
        <v>Milk-based</v>
      </c>
      <c r="S502" s="27" t="str">
        <f>IF(OR(Table_2[[#This Row],[Weekdaysort]]=6,Table_2[[#This Row],[Weekdaysort]]=7),"Weekend","Weekday")</f>
        <v>Weekday</v>
      </c>
    </row>
    <row r="503" spans="1:19" x14ac:dyDescent="0.45">
      <c r="A503" s="11">
        <v>45429</v>
      </c>
      <c r="B503" s="13">
        <f>YEAR(Table_2[[#This Row],[date]])</f>
        <v>2024</v>
      </c>
      <c r="C503" s="12">
        <v>0.83007562499999998</v>
      </c>
      <c r="D503" s="12">
        <v>0.79166666666666663</v>
      </c>
      <c r="E503" s="12">
        <v>0.83333333333333337</v>
      </c>
      <c r="F503" t="s">
        <v>1366</v>
      </c>
      <c r="G503">
        <v>19</v>
      </c>
      <c r="H503" t="s">
        <v>4</v>
      </c>
      <c r="I503" t="s">
        <v>29</v>
      </c>
      <c r="J503">
        <v>32.82</v>
      </c>
      <c r="K503" t="s">
        <v>20</v>
      </c>
      <c r="L503" t="s">
        <v>1341</v>
      </c>
      <c r="M503" s="11" t="s">
        <v>1338</v>
      </c>
      <c r="N503" t="s">
        <v>1349</v>
      </c>
      <c r="O503">
        <v>5</v>
      </c>
      <c r="P503">
        <v>5</v>
      </c>
      <c r="Q503" t="str" cm="1">
        <f t="array" ref="Q5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3" t="str">
        <f>IF(OR(Table_2[[#This Row],[coffee_name]]="Americano",Table_2[[#This Row],[coffee_name]]="Espresso"),"No Milk","Milk-based")</f>
        <v>Milk-based</v>
      </c>
      <c r="S503" s="27" t="str">
        <f>IF(OR(Table_2[[#This Row],[Weekdaysort]]=6,Table_2[[#This Row],[Weekdaysort]]=7),"Weekend","Weekday")</f>
        <v>Weekday</v>
      </c>
    </row>
    <row r="504" spans="1:19" x14ac:dyDescent="0.45">
      <c r="A504" s="11">
        <v>45429</v>
      </c>
      <c r="B504" s="13">
        <f>YEAR(Table_2[[#This Row],[date]])</f>
        <v>2024</v>
      </c>
      <c r="C504" s="12">
        <v>0.83109665509259256</v>
      </c>
      <c r="D504" s="12">
        <v>0.79166666666666663</v>
      </c>
      <c r="E504" s="12">
        <v>0.83333333333333337</v>
      </c>
      <c r="F504" t="s">
        <v>1366</v>
      </c>
      <c r="G504">
        <v>19</v>
      </c>
      <c r="H504" t="s">
        <v>4</v>
      </c>
      <c r="I504" t="s">
        <v>25</v>
      </c>
      <c r="J504">
        <v>37.72</v>
      </c>
      <c r="K504" t="s">
        <v>49</v>
      </c>
      <c r="L504" t="s">
        <v>1341</v>
      </c>
      <c r="M504" s="11" t="s">
        <v>1338</v>
      </c>
      <c r="N504" t="s">
        <v>1349</v>
      </c>
      <c r="O504">
        <v>5</v>
      </c>
      <c r="P504">
        <v>5</v>
      </c>
      <c r="Q504" t="str" cm="1">
        <f t="array" ref="Q5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4" t="str">
        <f>IF(OR(Table_2[[#This Row],[coffee_name]]="Americano",Table_2[[#This Row],[coffee_name]]="Espresso"),"No Milk","Milk-based")</f>
        <v>Milk-based</v>
      </c>
      <c r="S504" s="27" t="str">
        <f>IF(OR(Table_2[[#This Row],[Weekdaysort]]=6,Table_2[[#This Row],[Weekdaysort]]=7),"Weekend","Weekday")</f>
        <v>Weekday</v>
      </c>
    </row>
    <row r="505" spans="1:19" x14ac:dyDescent="0.45">
      <c r="A505" s="11">
        <v>45429</v>
      </c>
      <c r="B505" s="13">
        <f>YEAR(Table_2[[#This Row],[date]])</f>
        <v>2024</v>
      </c>
      <c r="C505" s="12">
        <v>0.85964039351851851</v>
      </c>
      <c r="D505" s="12">
        <v>0.83333333333333337</v>
      </c>
      <c r="E505" s="12">
        <v>0.875</v>
      </c>
      <c r="F505" t="s">
        <v>1372</v>
      </c>
      <c r="G505">
        <v>20</v>
      </c>
      <c r="H505" t="s">
        <v>4</v>
      </c>
      <c r="I505" t="s">
        <v>196</v>
      </c>
      <c r="J505">
        <v>37.72</v>
      </c>
      <c r="K505" t="s">
        <v>49</v>
      </c>
      <c r="L505" t="s">
        <v>1341</v>
      </c>
      <c r="M505" s="11" t="s">
        <v>1338</v>
      </c>
      <c r="N505" t="s">
        <v>1349</v>
      </c>
      <c r="O505">
        <v>5</v>
      </c>
      <c r="P505">
        <v>5</v>
      </c>
      <c r="Q505" t="str" cm="1">
        <f t="array" ref="Q5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5" t="str">
        <f>IF(OR(Table_2[[#This Row],[coffee_name]]="Americano",Table_2[[#This Row],[coffee_name]]="Espresso"),"No Milk","Milk-based")</f>
        <v>Milk-based</v>
      </c>
      <c r="S505" s="27" t="str">
        <f>IF(OR(Table_2[[#This Row],[Weekdaysort]]=6,Table_2[[#This Row],[Weekdaysort]]=7),"Weekend","Weekday")</f>
        <v>Weekday</v>
      </c>
    </row>
    <row r="506" spans="1:19" x14ac:dyDescent="0.45">
      <c r="A506" s="11">
        <v>45429</v>
      </c>
      <c r="B506" s="13">
        <f>YEAR(Table_2[[#This Row],[date]])</f>
        <v>2024</v>
      </c>
      <c r="C506" s="12">
        <v>0.94086570601851849</v>
      </c>
      <c r="D506" s="12">
        <v>0.91666666666666663</v>
      </c>
      <c r="E506" s="12">
        <v>0.95833333333333337</v>
      </c>
      <c r="F506" t="s">
        <v>1374</v>
      </c>
      <c r="G506">
        <v>22</v>
      </c>
      <c r="H506" t="s">
        <v>4</v>
      </c>
      <c r="I506" t="s">
        <v>197</v>
      </c>
      <c r="J506">
        <v>27.92</v>
      </c>
      <c r="K506" t="s">
        <v>17</v>
      </c>
      <c r="L506" t="s">
        <v>1341</v>
      </c>
      <c r="M506" s="11" t="s">
        <v>1338</v>
      </c>
      <c r="N506" t="s">
        <v>1349</v>
      </c>
      <c r="O506">
        <v>5</v>
      </c>
      <c r="P506">
        <v>5</v>
      </c>
      <c r="Q506" t="str" cm="1">
        <f t="array" ref="Q5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6" t="str">
        <f>IF(OR(Table_2[[#This Row],[coffee_name]]="Americano",Table_2[[#This Row],[coffee_name]]="Espresso"),"No Milk","Milk-based")</f>
        <v>No Milk</v>
      </c>
      <c r="S506" s="27" t="str">
        <f>IF(OR(Table_2[[#This Row],[Weekdaysort]]=6,Table_2[[#This Row],[Weekdaysort]]=7),"Weekend","Weekday")</f>
        <v>Weekday</v>
      </c>
    </row>
    <row r="507" spans="1:19" x14ac:dyDescent="0.45">
      <c r="A507" s="11">
        <v>45429</v>
      </c>
      <c r="B507" s="13">
        <f>YEAR(Table_2[[#This Row],[date]])</f>
        <v>2024</v>
      </c>
      <c r="C507" s="12">
        <v>0.94205274305555553</v>
      </c>
      <c r="D507" s="12">
        <v>0.91666666666666663</v>
      </c>
      <c r="E507" s="12">
        <v>0.95833333333333337</v>
      </c>
      <c r="F507" t="s">
        <v>1374</v>
      </c>
      <c r="G507">
        <v>22</v>
      </c>
      <c r="H507" t="s">
        <v>4</v>
      </c>
      <c r="I507" t="s">
        <v>198</v>
      </c>
      <c r="J507">
        <v>37.72</v>
      </c>
      <c r="K507" t="s">
        <v>13</v>
      </c>
      <c r="L507" t="s">
        <v>1341</v>
      </c>
      <c r="M507" s="11" t="s">
        <v>1338</v>
      </c>
      <c r="N507" t="s">
        <v>1349</v>
      </c>
      <c r="O507">
        <v>5</v>
      </c>
      <c r="P507">
        <v>5</v>
      </c>
      <c r="Q507" t="str" cm="1">
        <f t="array" ref="Q5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7" t="str">
        <f>IF(OR(Table_2[[#This Row],[coffee_name]]="Americano",Table_2[[#This Row],[coffee_name]]="Espresso"),"No Milk","Milk-based")</f>
        <v>Milk-based</v>
      </c>
      <c r="S507" s="27" t="str">
        <f>IF(OR(Table_2[[#This Row],[Weekdaysort]]=6,Table_2[[#This Row],[Weekdaysort]]=7),"Weekend","Weekday")</f>
        <v>Weekday</v>
      </c>
    </row>
    <row r="508" spans="1:19" x14ac:dyDescent="0.45">
      <c r="A508" s="11">
        <v>45429</v>
      </c>
      <c r="B508" s="13">
        <f>YEAR(Table_2[[#This Row],[date]])</f>
        <v>2024</v>
      </c>
      <c r="C508" s="12">
        <v>0.94285672453703706</v>
      </c>
      <c r="D508" s="12">
        <v>0.91666666666666663</v>
      </c>
      <c r="E508" s="12">
        <v>0.95833333333333337</v>
      </c>
      <c r="F508" t="s">
        <v>1374</v>
      </c>
      <c r="G508">
        <v>22</v>
      </c>
      <c r="H508" t="s">
        <v>4</v>
      </c>
      <c r="I508" t="s">
        <v>199</v>
      </c>
      <c r="J508">
        <v>37.72</v>
      </c>
      <c r="K508" t="s">
        <v>13</v>
      </c>
      <c r="L508" t="s">
        <v>1341</v>
      </c>
      <c r="M508" s="11" t="s">
        <v>1338</v>
      </c>
      <c r="N508" t="s">
        <v>1349</v>
      </c>
      <c r="O508">
        <v>5</v>
      </c>
      <c r="P508">
        <v>5</v>
      </c>
      <c r="Q508" t="str" cm="1">
        <f t="array" ref="Q5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8" t="str">
        <f>IF(OR(Table_2[[#This Row],[coffee_name]]="Americano",Table_2[[#This Row],[coffee_name]]="Espresso"),"No Milk","Milk-based")</f>
        <v>Milk-based</v>
      </c>
      <c r="S508" s="27" t="str">
        <f>IF(OR(Table_2[[#This Row],[Weekdaysort]]=6,Table_2[[#This Row],[Weekdaysort]]=7),"Weekend","Weekday")</f>
        <v>Weekday</v>
      </c>
    </row>
    <row r="509" spans="1:19" x14ac:dyDescent="0.45">
      <c r="A509" s="11">
        <v>45430</v>
      </c>
      <c r="B509" s="13">
        <f>YEAR(Table_2[[#This Row],[date]])</f>
        <v>2024</v>
      </c>
      <c r="C509" s="12">
        <v>0.33446641203703703</v>
      </c>
      <c r="D509" s="12">
        <v>0.33333333333333331</v>
      </c>
      <c r="E509" s="12">
        <v>0.375</v>
      </c>
      <c r="F509" t="s">
        <v>1373</v>
      </c>
      <c r="G509">
        <v>8</v>
      </c>
      <c r="H509" t="s">
        <v>4</v>
      </c>
      <c r="I509" t="s">
        <v>200</v>
      </c>
      <c r="J509">
        <v>37.72</v>
      </c>
      <c r="K509" t="s">
        <v>49</v>
      </c>
      <c r="L509" t="s">
        <v>1337</v>
      </c>
      <c r="M509" s="11" t="s">
        <v>1342</v>
      </c>
      <c r="N509" t="s">
        <v>1349</v>
      </c>
      <c r="O509">
        <v>6</v>
      </c>
      <c r="P509">
        <v>5</v>
      </c>
      <c r="Q509" t="str" cm="1">
        <f t="array" ref="Q5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09" t="str">
        <f>IF(OR(Table_2[[#This Row],[coffee_name]]="Americano",Table_2[[#This Row],[coffee_name]]="Espresso"),"No Milk","Milk-based")</f>
        <v>Milk-based</v>
      </c>
      <c r="S509" s="27" t="str">
        <f>IF(OR(Table_2[[#This Row],[Weekdaysort]]=6,Table_2[[#This Row],[Weekdaysort]]=7),"Weekend","Weekday")</f>
        <v>Weekend</v>
      </c>
    </row>
    <row r="510" spans="1:19" x14ac:dyDescent="0.45">
      <c r="A510" s="11">
        <v>45430</v>
      </c>
      <c r="B510" s="13">
        <f>YEAR(Table_2[[#This Row],[date]])</f>
        <v>2024</v>
      </c>
      <c r="C510" s="12">
        <v>0.33518471064814814</v>
      </c>
      <c r="D510" s="12">
        <v>0.33333333333333331</v>
      </c>
      <c r="E510" s="12">
        <v>0.375</v>
      </c>
      <c r="F510" t="s">
        <v>1373</v>
      </c>
      <c r="G510">
        <v>8</v>
      </c>
      <c r="H510" t="s">
        <v>4</v>
      </c>
      <c r="I510" t="s">
        <v>200</v>
      </c>
      <c r="J510">
        <v>37.72</v>
      </c>
      <c r="K510" t="s">
        <v>49</v>
      </c>
      <c r="L510" t="s">
        <v>1337</v>
      </c>
      <c r="M510" s="11" t="s">
        <v>1342</v>
      </c>
      <c r="N510" t="s">
        <v>1349</v>
      </c>
      <c r="O510">
        <v>6</v>
      </c>
      <c r="P510">
        <v>5</v>
      </c>
      <c r="Q510" t="str" cm="1">
        <f t="array" ref="Q5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0" t="str">
        <f>IF(OR(Table_2[[#This Row],[coffee_name]]="Americano",Table_2[[#This Row],[coffee_name]]="Espresso"),"No Milk","Milk-based")</f>
        <v>Milk-based</v>
      </c>
      <c r="S510" s="27" t="str">
        <f>IF(OR(Table_2[[#This Row],[Weekdaysort]]=6,Table_2[[#This Row],[Weekdaysort]]=7),"Weekend","Weekday")</f>
        <v>Weekend</v>
      </c>
    </row>
    <row r="511" spans="1:19" x14ac:dyDescent="0.45">
      <c r="A511" s="11">
        <v>45430</v>
      </c>
      <c r="B511" s="13">
        <f>YEAR(Table_2[[#This Row],[date]])</f>
        <v>2024</v>
      </c>
      <c r="C511" s="12">
        <v>0.46939917824074073</v>
      </c>
      <c r="D511" s="12">
        <v>0.45833333333333331</v>
      </c>
      <c r="E511" s="12">
        <v>0.5</v>
      </c>
      <c r="F511" t="s">
        <v>1367</v>
      </c>
      <c r="G511">
        <v>11</v>
      </c>
      <c r="H511" t="s">
        <v>4</v>
      </c>
      <c r="I511" t="s">
        <v>201</v>
      </c>
      <c r="J511">
        <v>32.82</v>
      </c>
      <c r="K511" t="s">
        <v>20</v>
      </c>
      <c r="L511" t="s">
        <v>1337</v>
      </c>
      <c r="M511" s="11" t="s">
        <v>1342</v>
      </c>
      <c r="N511" t="s">
        <v>1349</v>
      </c>
      <c r="O511">
        <v>6</v>
      </c>
      <c r="P511">
        <v>5</v>
      </c>
      <c r="Q511" t="str" cm="1">
        <f t="array" ref="Q5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1" t="str">
        <f>IF(OR(Table_2[[#This Row],[coffee_name]]="Americano",Table_2[[#This Row],[coffee_name]]="Espresso"),"No Milk","Milk-based")</f>
        <v>Milk-based</v>
      </c>
      <c r="S511" s="27" t="str">
        <f>IF(OR(Table_2[[#This Row],[Weekdaysort]]=6,Table_2[[#This Row],[Weekdaysort]]=7),"Weekend","Weekday")</f>
        <v>Weekend</v>
      </c>
    </row>
    <row r="512" spans="1:19" x14ac:dyDescent="0.45">
      <c r="A512" s="11">
        <v>45430</v>
      </c>
      <c r="B512" s="13">
        <f>YEAR(Table_2[[#This Row],[date]])</f>
        <v>2024</v>
      </c>
      <c r="C512" s="12">
        <v>0.7003399768518519</v>
      </c>
      <c r="D512" s="12">
        <v>0.66666666666666663</v>
      </c>
      <c r="E512" s="12">
        <v>0.70833333333333337</v>
      </c>
      <c r="F512" t="s">
        <v>1364</v>
      </c>
      <c r="G512">
        <v>16</v>
      </c>
      <c r="H512" t="s">
        <v>4</v>
      </c>
      <c r="I512" t="s">
        <v>192</v>
      </c>
      <c r="J512">
        <v>32.82</v>
      </c>
      <c r="K512" t="s">
        <v>20</v>
      </c>
      <c r="L512" t="s">
        <v>1340</v>
      </c>
      <c r="M512" s="11" t="s">
        <v>1342</v>
      </c>
      <c r="N512" t="s">
        <v>1349</v>
      </c>
      <c r="O512">
        <v>6</v>
      </c>
      <c r="P512">
        <v>5</v>
      </c>
      <c r="Q512" t="str" cm="1">
        <f t="array" ref="Q5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2" t="str">
        <f>IF(OR(Table_2[[#This Row],[coffee_name]]="Americano",Table_2[[#This Row],[coffee_name]]="Espresso"),"No Milk","Milk-based")</f>
        <v>Milk-based</v>
      </c>
      <c r="S512" s="27" t="str">
        <f>IF(OR(Table_2[[#This Row],[Weekdaysort]]=6,Table_2[[#This Row],[Weekdaysort]]=7),"Weekend","Weekday")</f>
        <v>Weekend</v>
      </c>
    </row>
    <row r="513" spans="1:19" x14ac:dyDescent="0.45">
      <c r="A513" s="11">
        <v>45430</v>
      </c>
      <c r="B513" s="13">
        <f>YEAR(Table_2[[#This Row],[date]])</f>
        <v>2024</v>
      </c>
      <c r="C513" s="12">
        <v>0.70100846064814815</v>
      </c>
      <c r="D513" s="12">
        <v>0.66666666666666663</v>
      </c>
      <c r="E513" s="12">
        <v>0.70833333333333337</v>
      </c>
      <c r="F513" t="s">
        <v>1364</v>
      </c>
      <c r="G513">
        <v>16</v>
      </c>
      <c r="H513" t="s">
        <v>4</v>
      </c>
      <c r="I513" t="s">
        <v>117</v>
      </c>
      <c r="J513">
        <v>32.82</v>
      </c>
      <c r="K513" t="s">
        <v>20</v>
      </c>
      <c r="L513" t="s">
        <v>1340</v>
      </c>
      <c r="M513" s="11" t="s">
        <v>1342</v>
      </c>
      <c r="N513" t="s">
        <v>1349</v>
      </c>
      <c r="O513">
        <v>6</v>
      </c>
      <c r="P513">
        <v>5</v>
      </c>
      <c r="Q513" t="str" cm="1">
        <f t="array" ref="Q5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3" t="str">
        <f>IF(OR(Table_2[[#This Row],[coffee_name]]="Americano",Table_2[[#This Row],[coffee_name]]="Espresso"),"No Milk","Milk-based")</f>
        <v>Milk-based</v>
      </c>
      <c r="S513" s="27" t="str">
        <f>IF(OR(Table_2[[#This Row],[Weekdaysort]]=6,Table_2[[#This Row],[Weekdaysort]]=7),"Weekend","Weekday")</f>
        <v>Weekend</v>
      </c>
    </row>
    <row r="514" spans="1:19" x14ac:dyDescent="0.45">
      <c r="A514" s="11">
        <v>45430</v>
      </c>
      <c r="B514" s="13">
        <f>YEAR(Table_2[[#This Row],[date]])</f>
        <v>2024</v>
      </c>
      <c r="C514" s="12">
        <v>0.83245613425925924</v>
      </c>
      <c r="D514" s="12">
        <v>0.79166666666666663</v>
      </c>
      <c r="E514" s="12">
        <v>0.83333333333333337</v>
      </c>
      <c r="F514" t="s">
        <v>1366</v>
      </c>
      <c r="G514">
        <v>19</v>
      </c>
      <c r="H514" t="s">
        <v>4</v>
      </c>
      <c r="I514" t="s">
        <v>60</v>
      </c>
      <c r="J514">
        <v>32.82</v>
      </c>
      <c r="K514" t="s">
        <v>20</v>
      </c>
      <c r="L514" t="s">
        <v>1341</v>
      </c>
      <c r="M514" s="11" t="s">
        <v>1342</v>
      </c>
      <c r="N514" t="s">
        <v>1349</v>
      </c>
      <c r="O514">
        <v>6</v>
      </c>
      <c r="P514">
        <v>5</v>
      </c>
      <c r="Q514" t="str" cm="1">
        <f t="array" ref="Q5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4" t="str">
        <f>IF(OR(Table_2[[#This Row],[coffee_name]]="Americano",Table_2[[#This Row],[coffee_name]]="Espresso"),"No Milk","Milk-based")</f>
        <v>Milk-based</v>
      </c>
      <c r="S514" s="27" t="str">
        <f>IF(OR(Table_2[[#This Row],[Weekdaysort]]=6,Table_2[[#This Row],[Weekdaysort]]=7),"Weekend","Weekday")</f>
        <v>Weekend</v>
      </c>
    </row>
    <row r="515" spans="1:19" x14ac:dyDescent="0.45">
      <c r="A515" s="11">
        <v>45430</v>
      </c>
      <c r="B515" s="13">
        <f>YEAR(Table_2[[#This Row],[date]])</f>
        <v>2024</v>
      </c>
      <c r="C515" s="12">
        <v>0.84922582175925931</v>
      </c>
      <c r="D515" s="12">
        <v>0.83333333333333337</v>
      </c>
      <c r="E515" s="12">
        <v>0.875</v>
      </c>
      <c r="F515" t="s">
        <v>1372</v>
      </c>
      <c r="G515">
        <v>20</v>
      </c>
      <c r="H515" t="s">
        <v>4</v>
      </c>
      <c r="I515" t="s">
        <v>25</v>
      </c>
      <c r="J515">
        <v>37.72</v>
      </c>
      <c r="K515" t="s">
        <v>13</v>
      </c>
      <c r="L515" t="s">
        <v>1341</v>
      </c>
      <c r="M515" s="11" t="s">
        <v>1342</v>
      </c>
      <c r="N515" t="s">
        <v>1349</v>
      </c>
      <c r="O515">
        <v>6</v>
      </c>
      <c r="P515">
        <v>5</v>
      </c>
      <c r="Q515" t="str" cm="1">
        <f t="array" ref="Q5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5" t="str">
        <f>IF(OR(Table_2[[#This Row],[coffee_name]]="Americano",Table_2[[#This Row],[coffee_name]]="Espresso"),"No Milk","Milk-based")</f>
        <v>Milk-based</v>
      </c>
      <c r="S515" s="27" t="str">
        <f>IF(OR(Table_2[[#This Row],[Weekdaysort]]=6,Table_2[[#This Row],[Weekdaysort]]=7),"Weekend","Weekday")</f>
        <v>Weekend</v>
      </c>
    </row>
    <row r="516" spans="1:19" x14ac:dyDescent="0.45">
      <c r="A516" s="11">
        <v>45430</v>
      </c>
      <c r="B516" s="13">
        <f>YEAR(Table_2[[#This Row],[date]])</f>
        <v>2024</v>
      </c>
      <c r="C516" s="12">
        <v>0.92045686342592592</v>
      </c>
      <c r="D516" s="12">
        <v>0.91666666666666663</v>
      </c>
      <c r="E516" s="12">
        <v>0.95833333333333337</v>
      </c>
      <c r="F516" t="s">
        <v>1374</v>
      </c>
      <c r="G516">
        <v>22</v>
      </c>
      <c r="H516" t="s">
        <v>27</v>
      </c>
      <c r="J516">
        <v>39</v>
      </c>
      <c r="K516" t="s">
        <v>49</v>
      </c>
      <c r="L516" t="s">
        <v>1341</v>
      </c>
      <c r="M516" s="11" t="s">
        <v>1342</v>
      </c>
      <c r="N516" t="s">
        <v>1349</v>
      </c>
      <c r="O516">
        <v>6</v>
      </c>
      <c r="P516">
        <v>5</v>
      </c>
      <c r="Q516" t="str" cm="1">
        <f t="array" ref="Q5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6" t="str">
        <f>IF(OR(Table_2[[#This Row],[coffee_name]]="Americano",Table_2[[#This Row],[coffee_name]]="Espresso"),"No Milk","Milk-based")</f>
        <v>Milk-based</v>
      </c>
      <c r="S516" s="27" t="str">
        <f>IF(OR(Table_2[[#This Row],[Weekdaysort]]=6,Table_2[[#This Row],[Weekdaysort]]=7),"Weekend","Weekday")</f>
        <v>Weekend</v>
      </c>
    </row>
    <row r="517" spans="1:19" x14ac:dyDescent="0.45">
      <c r="A517" s="11">
        <v>45431</v>
      </c>
      <c r="B517" s="13">
        <f>YEAR(Table_2[[#This Row],[date]])</f>
        <v>2024</v>
      </c>
      <c r="C517" s="12">
        <v>0.33238787037037038</v>
      </c>
      <c r="D517" s="12">
        <v>0.29166666666666669</v>
      </c>
      <c r="E517" s="12">
        <v>0.33333333333333331</v>
      </c>
      <c r="F517" t="s">
        <v>1371</v>
      </c>
      <c r="G517">
        <v>7</v>
      </c>
      <c r="H517" t="s">
        <v>4</v>
      </c>
      <c r="I517" t="s">
        <v>202</v>
      </c>
      <c r="J517">
        <v>27.92</v>
      </c>
      <c r="K517" t="s">
        <v>17</v>
      </c>
      <c r="L517" t="s">
        <v>1337</v>
      </c>
      <c r="M517" s="11" t="s">
        <v>1343</v>
      </c>
      <c r="N517" t="s">
        <v>1349</v>
      </c>
      <c r="O517">
        <v>7</v>
      </c>
      <c r="P517">
        <v>5</v>
      </c>
      <c r="Q517" t="str" cm="1">
        <f t="array" ref="Q5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7" t="str">
        <f>IF(OR(Table_2[[#This Row],[coffee_name]]="Americano",Table_2[[#This Row],[coffee_name]]="Espresso"),"No Milk","Milk-based")</f>
        <v>No Milk</v>
      </c>
      <c r="S517" s="27" t="str">
        <f>IF(OR(Table_2[[#This Row],[Weekdaysort]]=6,Table_2[[#This Row],[Weekdaysort]]=7),"Weekend","Weekday")</f>
        <v>Weekend</v>
      </c>
    </row>
    <row r="518" spans="1:19" x14ac:dyDescent="0.45">
      <c r="A518" s="11">
        <v>45431</v>
      </c>
      <c r="B518" s="13">
        <f>YEAR(Table_2[[#This Row],[date]])</f>
        <v>2024</v>
      </c>
      <c r="C518" s="12">
        <v>0.33302718749999999</v>
      </c>
      <c r="D518" s="12">
        <v>0.29166666666666669</v>
      </c>
      <c r="E518" s="12">
        <v>0.33333333333333331</v>
      </c>
      <c r="F518" t="s">
        <v>1371</v>
      </c>
      <c r="G518">
        <v>7</v>
      </c>
      <c r="H518" t="s">
        <v>4</v>
      </c>
      <c r="I518" t="s">
        <v>202</v>
      </c>
      <c r="J518">
        <v>27.92</v>
      </c>
      <c r="K518" t="s">
        <v>17</v>
      </c>
      <c r="L518" t="s">
        <v>1337</v>
      </c>
      <c r="M518" s="11" t="s">
        <v>1343</v>
      </c>
      <c r="N518" t="s">
        <v>1349</v>
      </c>
      <c r="O518">
        <v>7</v>
      </c>
      <c r="P518">
        <v>5</v>
      </c>
      <c r="Q518" t="str" cm="1">
        <f t="array" ref="Q5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8" t="str">
        <f>IF(OR(Table_2[[#This Row],[coffee_name]]="Americano",Table_2[[#This Row],[coffee_name]]="Espresso"),"No Milk","Milk-based")</f>
        <v>No Milk</v>
      </c>
      <c r="S518" s="27" t="str">
        <f>IF(OR(Table_2[[#This Row],[Weekdaysort]]=6,Table_2[[#This Row],[Weekdaysort]]=7),"Weekend","Weekday")</f>
        <v>Weekend</v>
      </c>
    </row>
    <row r="519" spans="1:19" x14ac:dyDescent="0.45">
      <c r="A519" s="11">
        <v>45431</v>
      </c>
      <c r="B519" s="13">
        <f>YEAR(Table_2[[#This Row],[date]])</f>
        <v>2024</v>
      </c>
      <c r="C519" s="12">
        <v>0.33373913194444443</v>
      </c>
      <c r="D519" s="12">
        <v>0.33333333333333331</v>
      </c>
      <c r="E519" s="12">
        <v>0.375</v>
      </c>
      <c r="F519" t="s">
        <v>1373</v>
      </c>
      <c r="G519">
        <v>8</v>
      </c>
      <c r="H519" t="s">
        <v>4</v>
      </c>
      <c r="I519" t="s">
        <v>203</v>
      </c>
      <c r="J519">
        <v>37.72</v>
      </c>
      <c r="K519" t="s">
        <v>49</v>
      </c>
      <c r="L519" t="s">
        <v>1337</v>
      </c>
      <c r="M519" s="11" t="s">
        <v>1343</v>
      </c>
      <c r="N519" t="s">
        <v>1349</v>
      </c>
      <c r="O519">
        <v>7</v>
      </c>
      <c r="P519">
        <v>5</v>
      </c>
      <c r="Q519" t="str" cm="1">
        <f t="array" ref="Q5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19" t="str">
        <f>IF(OR(Table_2[[#This Row],[coffee_name]]="Americano",Table_2[[#This Row],[coffee_name]]="Espresso"),"No Milk","Milk-based")</f>
        <v>Milk-based</v>
      </c>
      <c r="S519" s="27" t="str">
        <f>IF(OR(Table_2[[#This Row],[Weekdaysort]]=6,Table_2[[#This Row],[Weekdaysort]]=7),"Weekend","Weekday")</f>
        <v>Weekend</v>
      </c>
    </row>
    <row r="520" spans="1:19" x14ac:dyDescent="0.45">
      <c r="A520" s="11">
        <v>45431</v>
      </c>
      <c r="B520" s="13">
        <f>YEAR(Table_2[[#This Row],[date]])</f>
        <v>2024</v>
      </c>
      <c r="C520" s="12">
        <v>0.39501994212962965</v>
      </c>
      <c r="D520" s="12">
        <v>0.375</v>
      </c>
      <c r="E520" s="12">
        <v>0.41666666666666669</v>
      </c>
      <c r="F520" t="s">
        <v>1370</v>
      </c>
      <c r="G520">
        <v>9</v>
      </c>
      <c r="H520" t="s">
        <v>27</v>
      </c>
      <c r="J520">
        <v>24</v>
      </c>
      <c r="K520" t="s">
        <v>41</v>
      </c>
      <c r="L520" t="s">
        <v>1337</v>
      </c>
      <c r="M520" s="11" t="s">
        <v>1343</v>
      </c>
      <c r="N520" t="s">
        <v>1349</v>
      </c>
      <c r="O520">
        <v>7</v>
      </c>
      <c r="P520">
        <v>5</v>
      </c>
      <c r="Q520" t="str" cm="1">
        <f t="array" ref="Q5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0" t="str">
        <f>IF(OR(Table_2[[#This Row],[coffee_name]]="Americano",Table_2[[#This Row],[coffee_name]]="Espresso"),"No Milk","Milk-based")</f>
        <v>No Milk</v>
      </c>
      <c r="S520" s="27" t="str">
        <f>IF(OR(Table_2[[#This Row],[Weekdaysort]]=6,Table_2[[#This Row],[Weekdaysort]]=7),"Weekend","Weekday")</f>
        <v>Weekend</v>
      </c>
    </row>
    <row r="521" spans="1:19" x14ac:dyDescent="0.45">
      <c r="A521" s="11">
        <v>45431</v>
      </c>
      <c r="B521" s="13">
        <f>YEAR(Table_2[[#This Row],[date]])</f>
        <v>2024</v>
      </c>
      <c r="C521" s="12">
        <v>0.51003097222222227</v>
      </c>
      <c r="D521" s="12">
        <v>0.5</v>
      </c>
      <c r="E521" s="12">
        <v>0.54166666666666663</v>
      </c>
      <c r="F521" t="s">
        <v>1361</v>
      </c>
      <c r="G521">
        <v>12</v>
      </c>
      <c r="H521" t="s">
        <v>4</v>
      </c>
      <c r="I521" t="s">
        <v>204</v>
      </c>
      <c r="J521">
        <v>32.82</v>
      </c>
      <c r="K521" t="s">
        <v>20</v>
      </c>
      <c r="L521" t="s">
        <v>1340</v>
      </c>
      <c r="M521" s="11" t="s">
        <v>1343</v>
      </c>
      <c r="N521" t="s">
        <v>1349</v>
      </c>
      <c r="O521">
        <v>7</v>
      </c>
      <c r="P521">
        <v>5</v>
      </c>
      <c r="Q521" t="str" cm="1">
        <f t="array" ref="Q5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1" t="str">
        <f>IF(OR(Table_2[[#This Row],[coffee_name]]="Americano",Table_2[[#This Row],[coffee_name]]="Espresso"),"No Milk","Milk-based")</f>
        <v>Milk-based</v>
      </c>
      <c r="S521" s="27" t="str">
        <f>IF(OR(Table_2[[#This Row],[Weekdaysort]]=6,Table_2[[#This Row],[Weekdaysort]]=7),"Weekend","Weekday")</f>
        <v>Weekend</v>
      </c>
    </row>
    <row r="522" spans="1:19" x14ac:dyDescent="0.45">
      <c r="A522" s="11">
        <v>45431</v>
      </c>
      <c r="B522" s="13">
        <f>YEAR(Table_2[[#This Row],[date]])</f>
        <v>2024</v>
      </c>
      <c r="C522" s="12">
        <v>0.61365797453703708</v>
      </c>
      <c r="D522" s="12">
        <v>0.58333333333333337</v>
      </c>
      <c r="E522" s="12">
        <v>0.625</v>
      </c>
      <c r="F522" t="s">
        <v>1368</v>
      </c>
      <c r="G522">
        <v>14</v>
      </c>
      <c r="H522" t="s">
        <v>4</v>
      </c>
      <c r="I522" t="s">
        <v>29</v>
      </c>
      <c r="J522">
        <v>27.92</v>
      </c>
      <c r="K522" t="s">
        <v>17</v>
      </c>
      <c r="L522" t="s">
        <v>1340</v>
      </c>
      <c r="M522" s="11" t="s">
        <v>1343</v>
      </c>
      <c r="N522" t="s">
        <v>1349</v>
      </c>
      <c r="O522">
        <v>7</v>
      </c>
      <c r="P522">
        <v>5</v>
      </c>
      <c r="Q522" t="str" cm="1">
        <f t="array" ref="Q5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2" t="str">
        <f>IF(OR(Table_2[[#This Row],[coffee_name]]="Americano",Table_2[[#This Row],[coffee_name]]="Espresso"),"No Milk","Milk-based")</f>
        <v>No Milk</v>
      </c>
      <c r="S522" s="27" t="str">
        <f>IF(OR(Table_2[[#This Row],[Weekdaysort]]=6,Table_2[[#This Row],[Weekdaysort]]=7),"Weekend","Weekday")</f>
        <v>Weekend</v>
      </c>
    </row>
    <row r="523" spans="1:19" x14ac:dyDescent="0.45">
      <c r="A523" s="11">
        <v>45431</v>
      </c>
      <c r="B523" s="13">
        <f>YEAR(Table_2[[#This Row],[date]])</f>
        <v>2024</v>
      </c>
      <c r="C523" s="12">
        <v>0.66595129629629635</v>
      </c>
      <c r="D523" s="12">
        <v>0.625</v>
      </c>
      <c r="E523" s="12">
        <v>0.66666666666666663</v>
      </c>
      <c r="F523" t="s">
        <v>1363</v>
      </c>
      <c r="G523">
        <v>15</v>
      </c>
      <c r="H523" t="s">
        <v>4</v>
      </c>
      <c r="I523" t="s">
        <v>205</v>
      </c>
      <c r="J523">
        <v>32.82</v>
      </c>
      <c r="K523" t="s">
        <v>20</v>
      </c>
      <c r="L523" t="s">
        <v>1340</v>
      </c>
      <c r="M523" s="11" t="s">
        <v>1343</v>
      </c>
      <c r="N523" t="s">
        <v>1349</v>
      </c>
      <c r="O523">
        <v>7</v>
      </c>
      <c r="P523">
        <v>5</v>
      </c>
      <c r="Q523" t="str" cm="1">
        <f t="array" ref="Q5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3" t="str">
        <f>IF(OR(Table_2[[#This Row],[coffee_name]]="Americano",Table_2[[#This Row],[coffee_name]]="Espresso"),"No Milk","Milk-based")</f>
        <v>Milk-based</v>
      </c>
      <c r="S523" s="27" t="str">
        <f>IF(OR(Table_2[[#This Row],[Weekdaysort]]=6,Table_2[[#This Row],[Weekdaysort]]=7),"Weekend","Weekday")</f>
        <v>Weekend</v>
      </c>
    </row>
    <row r="524" spans="1:19" x14ac:dyDescent="0.45">
      <c r="A524" s="11">
        <v>45431</v>
      </c>
      <c r="B524" s="13">
        <f>YEAR(Table_2[[#This Row],[date]])</f>
        <v>2024</v>
      </c>
      <c r="C524" s="12">
        <v>0.75875351851851847</v>
      </c>
      <c r="D524" s="12">
        <v>0.75</v>
      </c>
      <c r="E524" s="12">
        <v>0.79166666666666663</v>
      </c>
      <c r="F524" t="s">
        <v>1365</v>
      </c>
      <c r="G524">
        <v>18</v>
      </c>
      <c r="H524" t="s">
        <v>4</v>
      </c>
      <c r="I524" t="s">
        <v>206</v>
      </c>
      <c r="J524">
        <v>32.82</v>
      </c>
      <c r="K524" t="s">
        <v>20</v>
      </c>
      <c r="L524" t="s">
        <v>1341</v>
      </c>
      <c r="M524" s="11" t="s">
        <v>1343</v>
      </c>
      <c r="N524" t="s">
        <v>1349</v>
      </c>
      <c r="O524">
        <v>7</v>
      </c>
      <c r="P524">
        <v>5</v>
      </c>
      <c r="Q524" t="str" cm="1">
        <f t="array" ref="Q5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4" t="str">
        <f>IF(OR(Table_2[[#This Row],[coffee_name]]="Americano",Table_2[[#This Row],[coffee_name]]="Espresso"),"No Milk","Milk-based")</f>
        <v>Milk-based</v>
      </c>
      <c r="S524" s="27" t="str">
        <f>IF(OR(Table_2[[#This Row],[Weekdaysort]]=6,Table_2[[#This Row],[Weekdaysort]]=7),"Weekend","Weekday")</f>
        <v>Weekend</v>
      </c>
    </row>
    <row r="525" spans="1:19" x14ac:dyDescent="0.45">
      <c r="A525" s="11">
        <v>45431</v>
      </c>
      <c r="B525" s="13">
        <f>YEAR(Table_2[[#This Row],[date]])</f>
        <v>2024</v>
      </c>
      <c r="C525" s="12">
        <v>0.75958057870370366</v>
      </c>
      <c r="D525" s="12">
        <v>0.75</v>
      </c>
      <c r="E525" s="12">
        <v>0.79166666666666663</v>
      </c>
      <c r="F525" t="s">
        <v>1365</v>
      </c>
      <c r="G525">
        <v>18</v>
      </c>
      <c r="H525" t="s">
        <v>4</v>
      </c>
      <c r="I525" t="s">
        <v>206</v>
      </c>
      <c r="J525">
        <v>23.02</v>
      </c>
      <c r="K525" t="s">
        <v>41</v>
      </c>
      <c r="L525" t="s">
        <v>1341</v>
      </c>
      <c r="M525" s="11" t="s">
        <v>1343</v>
      </c>
      <c r="N525" t="s">
        <v>1349</v>
      </c>
      <c r="O525">
        <v>7</v>
      </c>
      <c r="P525">
        <v>5</v>
      </c>
      <c r="Q525" t="str" cm="1">
        <f t="array" ref="Q5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5" t="str">
        <f>IF(OR(Table_2[[#This Row],[coffee_name]]="Americano",Table_2[[#This Row],[coffee_name]]="Espresso"),"No Milk","Milk-based")</f>
        <v>No Milk</v>
      </c>
      <c r="S525" s="27" t="str">
        <f>IF(OR(Table_2[[#This Row],[Weekdaysort]]=6,Table_2[[#This Row],[Weekdaysort]]=7),"Weekend","Weekday")</f>
        <v>Weekend</v>
      </c>
    </row>
    <row r="526" spans="1:19" x14ac:dyDescent="0.45">
      <c r="A526" s="11">
        <v>45431</v>
      </c>
      <c r="B526" s="13">
        <f>YEAR(Table_2[[#This Row],[date]])</f>
        <v>2024</v>
      </c>
      <c r="C526" s="12">
        <v>0.76145858796296295</v>
      </c>
      <c r="D526" s="12">
        <v>0.75</v>
      </c>
      <c r="E526" s="12">
        <v>0.79166666666666663</v>
      </c>
      <c r="F526" t="s">
        <v>1365</v>
      </c>
      <c r="G526">
        <v>18</v>
      </c>
      <c r="H526" t="s">
        <v>4</v>
      </c>
      <c r="I526" t="s">
        <v>206</v>
      </c>
      <c r="J526">
        <v>37.72</v>
      </c>
      <c r="K526" t="s">
        <v>15</v>
      </c>
      <c r="L526" t="s">
        <v>1341</v>
      </c>
      <c r="M526" s="11" t="s">
        <v>1343</v>
      </c>
      <c r="N526" t="s">
        <v>1349</v>
      </c>
      <c r="O526">
        <v>7</v>
      </c>
      <c r="P526">
        <v>5</v>
      </c>
      <c r="Q526" t="str" cm="1">
        <f t="array" ref="Q5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6" t="str">
        <f>IF(OR(Table_2[[#This Row],[coffee_name]]="Americano",Table_2[[#This Row],[coffee_name]]="Espresso"),"No Milk","Milk-based")</f>
        <v>Milk-based</v>
      </c>
      <c r="S526" s="27" t="str">
        <f>IF(OR(Table_2[[#This Row],[Weekdaysort]]=6,Table_2[[#This Row],[Weekdaysort]]=7),"Weekend","Weekday")</f>
        <v>Weekend</v>
      </c>
    </row>
    <row r="527" spans="1:19" x14ac:dyDescent="0.45">
      <c r="A527" s="11">
        <v>45431</v>
      </c>
      <c r="B527" s="13">
        <f>YEAR(Table_2[[#This Row],[date]])</f>
        <v>2024</v>
      </c>
      <c r="C527" s="12">
        <v>0.82716410879629632</v>
      </c>
      <c r="D527" s="12">
        <v>0.79166666666666663</v>
      </c>
      <c r="E527" s="12">
        <v>0.83333333333333337</v>
      </c>
      <c r="F527" t="s">
        <v>1366</v>
      </c>
      <c r="G527">
        <v>19</v>
      </c>
      <c r="H527" t="s">
        <v>4</v>
      </c>
      <c r="I527" t="s">
        <v>207</v>
      </c>
      <c r="J527">
        <v>37.72</v>
      </c>
      <c r="K527" t="s">
        <v>49</v>
      </c>
      <c r="L527" t="s">
        <v>1341</v>
      </c>
      <c r="M527" s="11" t="s">
        <v>1343</v>
      </c>
      <c r="N527" t="s">
        <v>1349</v>
      </c>
      <c r="O527">
        <v>7</v>
      </c>
      <c r="P527">
        <v>5</v>
      </c>
      <c r="Q527" t="str" cm="1">
        <f t="array" ref="Q5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7" t="str">
        <f>IF(OR(Table_2[[#This Row],[coffee_name]]="Americano",Table_2[[#This Row],[coffee_name]]="Espresso"),"No Milk","Milk-based")</f>
        <v>Milk-based</v>
      </c>
      <c r="S527" s="27" t="str">
        <f>IF(OR(Table_2[[#This Row],[Weekdaysort]]=6,Table_2[[#This Row],[Weekdaysort]]=7),"Weekend","Weekday")</f>
        <v>Weekend</v>
      </c>
    </row>
    <row r="528" spans="1:19" x14ac:dyDescent="0.45">
      <c r="A528" s="11">
        <v>45431</v>
      </c>
      <c r="B528" s="13">
        <f>YEAR(Table_2[[#This Row],[date]])</f>
        <v>2024</v>
      </c>
      <c r="C528" s="12">
        <v>0.88590001157407405</v>
      </c>
      <c r="D528" s="12">
        <v>0.875</v>
      </c>
      <c r="E528" s="12">
        <v>0.91666666666666663</v>
      </c>
      <c r="F528" t="s">
        <v>1375</v>
      </c>
      <c r="G528">
        <v>21</v>
      </c>
      <c r="H528" t="s">
        <v>4</v>
      </c>
      <c r="I528" t="s">
        <v>208</v>
      </c>
      <c r="J528">
        <v>37.72</v>
      </c>
      <c r="K528" t="s">
        <v>49</v>
      </c>
      <c r="L528" t="s">
        <v>1341</v>
      </c>
      <c r="M528" s="11" t="s">
        <v>1343</v>
      </c>
      <c r="N528" t="s">
        <v>1349</v>
      </c>
      <c r="O528">
        <v>7</v>
      </c>
      <c r="P528">
        <v>5</v>
      </c>
      <c r="Q528" t="str" cm="1">
        <f t="array" ref="Q5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8" t="str">
        <f>IF(OR(Table_2[[#This Row],[coffee_name]]="Americano",Table_2[[#This Row],[coffee_name]]="Espresso"),"No Milk","Milk-based")</f>
        <v>Milk-based</v>
      </c>
      <c r="S528" s="27" t="str">
        <f>IF(OR(Table_2[[#This Row],[Weekdaysort]]=6,Table_2[[#This Row],[Weekdaysort]]=7),"Weekend","Weekday")</f>
        <v>Weekend</v>
      </c>
    </row>
    <row r="529" spans="1:19" x14ac:dyDescent="0.45">
      <c r="A529" s="11">
        <v>45431</v>
      </c>
      <c r="B529" s="13">
        <f>YEAR(Table_2[[#This Row],[date]])</f>
        <v>2024</v>
      </c>
      <c r="C529" s="12">
        <v>0.88791783564814819</v>
      </c>
      <c r="D529" s="12">
        <v>0.875</v>
      </c>
      <c r="E529" s="12">
        <v>0.91666666666666663</v>
      </c>
      <c r="F529" t="s">
        <v>1375</v>
      </c>
      <c r="G529">
        <v>21</v>
      </c>
      <c r="H529" t="s">
        <v>4</v>
      </c>
      <c r="I529" t="s">
        <v>209</v>
      </c>
      <c r="J529">
        <v>37.72</v>
      </c>
      <c r="K529" t="s">
        <v>49</v>
      </c>
      <c r="L529" t="s">
        <v>1341</v>
      </c>
      <c r="M529" s="11" t="s">
        <v>1343</v>
      </c>
      <c r="N529" t="s">
        <v>1349</v>
      </c>
      <c r="O529">
        <v>7</v>
      </c>
      <c r="P529">
        <v>5</v>
      </c>
      <c r="Q529" t="str" cm="1">
        <f t="array" ref="Q5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29" t="str">
        <f>IF(OR(Table_2[[#This Row],[coffee_name]]="Americano",Table_2[[#This Row],[coffee_name]]="Espresso"),"No Milk","Milk-based")</f>
        <v>Milk-based</v>
      </c>
      <c r="S529" s="27" t="str">
        <f>IF(OR(Table_2[[#This Row],[Weekdaysort]]=6,Table_2[[#This Row],[Weekdaysort]]=7),"Weekend","Weekday")</f>
        <v>Weekend</v>
      </c>
    </row>
    <row r="530" spans="1:19" x14ac:dyDescent="0.45">
      <c r="A530" s="11">
        <v>45432</v>
      </c>
      <c r="B530" s="13">
        <f>YEAR(Table_2[[#This Row],[date]])</f>
        <v>2024</v>
      </c>
      <c r="C530" s="12">
        <v>0.42082364583333332</v>
      </c>
      <c r="D530" s="12">
        <v>0.41666666666666669</v>
      </c>
      <c r="E530" s="12">
        <v>0.45833333333333331</v>
      </c>
      <c r="F530" t="s">
        <v>1360</v>
      </c>
      <c r="G530">
        <v>10</v>
      </c>
      <c r="H530" t="s">
        <v>4</v>
      </c>
      <c r="I530" t="s">
        <v>210</v>
      </c>
      <c r="J530">
        <v>32.82</v>
      </c>
      <c r="K530" t="s">
        <v>20</v>
      </c>
      <c r="L530" t="s">
        <v>1337</v>
      </c>
      <c r="M530" s="11" t="s">
        <v>1344</v>
      </c>
      <c r="N530" t="s">
        <v>1349</v>
      </c>
      <c r="O530">
        <v>1</v>
      </c>
      <c r="P530">
        <v>5</v>
      </c>
      <c r="Q530" t="str" cm="1">
        <f t="array" ref="Q5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0" t="str">
        <f>IF(OR(Table_2[[#This Row],[coffee_name]]="Americano",Table_2[[#This Row],[coffee_name]]="Espresso"),"No Milk","Milk-based")</f>
        <v>Milk-based</v>
      </c>
      <c r="S530" s="27" t="str">
        <f>IF(OR(Table_2[[#This Row],[Weekdaysort]]=6,Table_2[[#This Row],[Weekdaysort]]=7),"Weekend","Weekday")</f>
        <v>Weekday</v>
      </c>
    </row>
    <row r="531" spans="1:19" x14ac:dyDescent="0.45">
      <c r="A531" s="11">
        <v>45432</v>
      </c>
      <c r="B531" s="13">
        <f>YEAR(Table_2[[#This Row],[date]])</f>
        <v>2024</v>
      </c>
      <c r="C531" s="12">
        <v>0.42907253472222223</v>
      </c>
      <c r="D531" s="12">
        <v>0.41666666666666669</v>
      </c>
      <c r="E531" s="12">
        <v>0.45833333333333331</v>
      </c>
      <c r="F531" t="s">
        <v>1360</v>
      </c>
      <c r="G531">
        <v>10</v>
      </c>
      <c r="H531" t="s">
        <v>4</v>
      </c>
      <c r="I531" t="s">
        <v>211</v>
      </c>
      <c r="J531">
        <v>37.72</v>
      </c>
      <c r="K531" t="s">
        <v>13</v>
      </c>
      <c r="L531" t="s">
        <v>1337</v>
      </c>
      <c r="M531" s="11" t="s">
        <v>1344</v>
      </c>
      <c r="N531" t="s">
        <v>1349</v>
      </c>
      <c r="O531">
        <v>1</v>
      </c>
      <c r="P531">
        <v>5</v>
      </c>
      <c r="Q531" t="str" cm="1">
        <f t="array" ref="Q5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1" t="str">
        <f>IF(OR(Table_2[[#This Row],[coffee_name]]="Americano",Table_2[[#This Row],[coffee_name]]="Espresso"),"No Milk","Milk-based")</f>
        <v>Milk-based</v>
      </c>
      <c r="S531" s="27" t="str">
        <f>IF(OR(Table_2[[#This Row],[Weekdaysort]]=6,Table_2[[#This Row],[Weekdaysort]]=7),"Weekend","Weekday")</f>
        <v>Weekday</v>
      </c>
    </row>
    <row r="532" spans="1:19" x14ac:dyDescent="0.45">
      <c r="A532" s="11">
        <v>45432</v>
      </c>
      <c r="B532" s="13">
        <f>YEAR(Table_2[[#This Row],[date]])</f>
        <v>2024</v>
      </c>
      <c r="C532" s="12">
        <v>0.45750438657407405</v>
      </c>
      <c r="D532" s="12">
        <v>0.41666666666666669</v>
      </c>
      <c r="E532" s="12">
        <v>0.45833333333333331</v>
      </c>
      <c r="F532" t="s">
        <v>1360</v>
      </c>
      <c r="G532">
        <v>10</v>
      </c>
      <c r="H532" t="s">
        <v>4</v>
      </c>
      <c r="I532" t="s">
        <v>12</v>
      </c>
      <c r="J532">
        <v>37.72</v>
      </c>
      <c r="K532" t="s">
        <v>13</v>
      </c>
      <c r="L532" t="s">
        <v>1337</v>
      </c>
      <c r="M532" s="11" t="s">
        <v>1344</v>
      </c>
      <c r="N532" t="s">
        <v>1349</v>
      </c>
      <c r="O532">
        <v>1</v>
      </c>
      <c r="P532">
        <v>5</v>
      </c>
      <c r="Q532" t="str" cm="1">
        <f t="array" ref="Q5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2" t="str">
        <f>IF(OR(Table_2[[#This Row],[coffee_name]]="Americano",Table_2[[#This Row],[coffee_name]]="Espresso"),"No Milk","Milk-based")</f>
        <v>Milk-based</v>
      </c>
      <c r="S532" s="27" t="str">
        <f>IF(OR(Table_2[[#This Row],[Weekdaysort]]=6,Table_2[[#This Row],[Weekdaysort]]=7),"Weekend","Weekday")</f>
        <v>Weekday</v>
      </c>
    </row>
    <row r="533" spans="1:19" x14ac:dyDescent="0.45">
      <c r="A533" s="11">
        <v>45432</v>
      </c>
      <c r="B533" s="13">
        <f>YEAR(Table_2[[#This Row],[date]])</f>
        <v>2024</v>
      </c>
      <c r="C533" s="12">
        <v>0.46893938657407408</v>
      </c>
      <c r="D533" s="12">
        <v>0.45833333333333331</v>
      </c>
      <c r="E533" s="12">
        <v>0.5</v>
      </c>
      <c r="F533" t="s">
        <v>1367</v>
      </c>
      <c r="G533">
        <v>11</v>
      </c>
      <c r="H533" t="s">
        <v>4</v>
      </c>
      <c r="I533" t="s">
        <v>163</v>
      </c>
      <c r="J533">
        <v>27.92</v>
      </c>
      <c r="K533" t="s">
        <v>17</v>
      </c>
      <c r="L533" t="s">
        <v>1337</v>
      </c>
      <c r="M533" s="11" t="s">
        <v>1344</v>
      </c>
      <c r="N533" t="s">
        <v>1349</v>
      </c>
      <c r="O533">
        <v>1</v>
      </c>
      <c r="P533">
        <v>5</v>
      </c>
      <c r="Q533" t="str" cm="1">
        <f t="array" ref="Q5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3" t="str">
        <f>IF(OR(Table_2[[#This Row],[coffee_name]]="Americano",Table_2[[#This Row],[coffee_name]]="Espresso"),"No Milk","Milk-based")</f>
        <v>No Milk</v>
      </c>
      <c r="S533" s="27" t="str">
        <f>IF(OR(Table_2[[#This Row],[Weekdaysort]]=6,Table_2[[#This Row],[Weekdaysort]]=7),"Weekend","Weekday")</f>
        <v>Weekday</v>
      </c>
    </row>
    <row r="534" spans="1:19" x14ac:dyDescent="0.45">
      <c r="A534" s="11">
        <v>45432</v>
      </c>
      <c r="B534" s="13">
        <f>YEAR(Table_2[[#This Row],[date]])</f>
        <v>2024</v>
      </c>
      <c r="C534" s="12">
        <v>0.46967172453703704</v>
      </c>
      <c r="D534" s="12">
        <v>0.45833333333333331</v>
      </c>
      <c r="E534" s="12">
        <v>0.5</v>
      </c>
      <c r="F534" t="s">
        <v>1367</v>
      </c>
      <c r="G534">
        <v>11</v>
      </c>
      <c r="H534" t="s">
        <v>4</v>
      </c>
      <c r="I534" t="s">
        <v>163</v>
      </c>
      <c r="J534">
        <v>27.92</v>
      </c>
      <c r="K534" t="s">
        <v>17</v>
      </c>
      <c r="L534" t="s">
        <v>1337</v>
      </c>
      <c r="M534" s="11" t="s">
        <v>1344</v>
      </c>
      <c r="N534" t="s">
        <v>1349</v>
      </c>
      <c r="O534">
        <v>1</v>
      </c>
      <c r="P534">
        <v>5</v>
      </c>
      <c r="Q534" t="str" cm="1">
        <f t="array" ref="Q5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4" t="str">
        <f>IF(OR(Table_2[[#This Row],[coffee_name]]="Americano",Table_2[[#This Row],[coffee_name]]="Espresso"),"No Milk","Milk-based")</f>
        <v>No Milk</v>
      </c>
      <c r="S534" s="27" t="str">
        <f>IF(OR(Table_2[[#This Row],[Weekdaysort]]=6,Table_2[[#This Row],[Weekdaysort]]=7),"Weekend","Weekday")</f>
        <v>Weekday</v>
      </c>
    </row>
    <row r="535" spans="1:19" x14ac:dyDescent="0.45">
      <c r="A535" s="11">
        <v>45432</v>
      </c>
      <c r="B535" s="13">
        <f>YEAR(Table_2[[#This Row],[date]])</f>
        <v>2024</v>
      </c>
      <c r="C535" s="12">
        <v>0.56057199074074071</v>
      </c>
      <c r="D535" s="12">
        <v>0.54166666666666663</v>
      </c>
      <c r="E535" s="12">
        <v>0.58333333333333337</v>
      </c>
      <c r="F535" t="s">
        <v>1362</v>
      </c>
      <c r="G535">
        <v>13</v>
      </c>
      <c r="H535" t="s">
        <v>4</v>
      </c>
      <c r="I535" t="s">
        <v>16</v>
      </c>
      <c r="J535">
        <v>27.92</v>
      </c>
      <c r="K535" t="s">
        <v>17</v>
      </c>
      <c r="L535" t="s">
        <v>1340</v>
      </c>
      <c r="M535" s="11" t="s">
        <v>1344</v>
      </c>
      <c r="N535" t="s">
        <v>1349</v>
      </c>
      <c r="O535">
        <v>1</v>
      </c>
      <c r="P535">
        <v>5</v>
      </c>
      <c r="Q535" t="str" cm="1">
        <f t="array" ref="Q5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5" t="str">
        <f>IF(OR(Table_2[[#This Row],[coffee_name]]="Americano",Table_2[[#This Row],[coffee_name]]="Espresso"),"No Milk","Milk-based")</f>
        <v>No Milk</v>
      </c>
      <c r="S535" s="27" t="str">
        <f>IF(OR(Table_2[[#This Row],[Weekdaysort]]=6,Table_2[[#This Row],[Weekdaysort]]=7),"Weekend","Weekday")</f>
        <v>Weekday</v>
      </c>
    </row>
    <row r="536" spans="1:19" x14ac:dyDescent="0.45">
      <c r="A536" s="11">
        <v>45432</v>
      </c>
      <c r="B536" s="13">
        <f>YEAR(Table_2[[#This Row],[date]])</f>
        <v>2024</v>
      </c>
      <c r="C536" s="12">
        <v>0.56123194444444446</v>
      </c>
      <c r="D536" s="12">
        <v>0.54166666666666663</v>
      </c>
      <c r="E536" s="12">
        <v>0.58333333333333337</v>
      </c>
      <c r="F536" t="s">
        <v>1362</v>
      </c>
      <c r="G536">
        <v>13</v>
      </c>
      <c r="H536" t="s">
        <v>4</v>
      </c>
      <c r="I536" t="s">
        <v>16</v>
      </c>
      <c r="J536">
        <v>27.92</v>
      </c>
      <c r="K536" t="s">
        <v>17</v>
      </c>
      <c r="L536" t="s">
        <v>1340</v>
      </c>
      <c r="M536" s="11" t="s">
        <v>1344</v>
      </c>
      <c r="N536" t="s">
        <v>1349</v>
      </c>
      <c r="O536">
        <v>1</v>
      </c>
      <c r="P536">
        <v>5</v>
      </c>
      <c r="Q536" t="str" cm="1">
        <f t="array" ref="Q5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6" t="str">
        <f>IF(OR(Table_2[[#This Row],[coffee_name]]="Americano",Table_2[[#This Row],[coffee_name]]="Espresso"),"No Milk","Milk-based")</f>
        <v>No Milk</v>
      </c>
      <c r="S536" s="27" t="str">
        <f>IF(OR(Table_2[[#This Row],[Weekdaysort]]=6,Table_2[[#This Row],[Weekdaysort]]=7),"Weekend","Weekday")</f>
        <v>Weekday</v>
      </c>
    </row>
    <row r="537" spans="1:19" x14ac:dyDescent="0.45">
      <c r="A537" s="11">
        <v>45432</v>
      </c>
      <c r="B537" s="13">
        <f>YEAR(Table_2[[#This Row],[date]])</f>
        <v>2024</v>
      </c>
      <c r="C537" s="12">
        <v>0.59258121527777774</v>
      </c>
      <c r="D537" s="12">
        <v>0.58333333333333337</v>
      </c>
      <c r="E537" s="12">
        <v>0.625</v>
      </c>
      <c r="F537" t="s">
        <v>1368</v>
      </c>
      <c r="G537">
        <v>14</v>
      </c>
      <c r="H537" t="s">
        <v>4</v>
      </c>
      <c r="I537" t="s">
        <v>212</v>
      </c>
      <c r="J537">
        <v>32.82</v>
      </c>
      <c r="K537" t="s">
        <v>20</v>
      </c>
      <c r="L537" t="s">
        <v>1340</v>
      </c>
      <c r="M537" s="11" t="s">
        <v>1344</v>
      </c>
      <c r="N537" t="s">
        <v>1349</v>
      </c>
      <c r="O537">
        <v>1</v>
      </c>
      <c r="P537">
        <v>5</v>
      </c>
      <c r="Q537" t="str" cm="1">
        <f t="array" ref="Q5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7" t="str">
        <f>IF(OR(Table_2[[#This Row],[coffee_name]]="Americano",Table_2[[#This Row],[coffee_name]]="Espresso"),"No Milk","Milk-based")</f>
        <v>Milk-based</v>
      </c>
      <c r="S537" s="27" t="str">
        <f>IF(OR(Table_2[[#This Row],[Weekdaysort]]=6,Table_2[[#This Row],[Weekdaysort]]=7),"Weekend","Weekday")</f>
        <v>Weekday</v>
      </c>
    </row>
    <row r="538" spans="1:19" x14ac:dyDescent="0.45">
      <c r="A538" s="11">
        <v>45432</v>
      </c>
      <c r="B538" s="13">
        <f>YEAR(Table_2[[#This Row],[date]])</f>
        <v>2024</v>
      </c>
      <c r="C538" s="12">
        <v>0.59341844907407404</v>
      </c>
      <c r="D538" s="12">
        <v>0.58333333333333337</v>
      </c>
      <c r="E538" s="12">
        <v>0.625</v>
      </c>
      <c r="F538" t="s">
        <v>1368</v>
      </c>
      <c r="G538">
        <v>14</v>
      </c>
      <c r="H538" t="s">
        <v>4</v>
      </c>
      <c r="I538" t="s">
        <v>212</v>
      </c>
      <c r="J538">
        <v>37.72</v>
      </c>
      <c r="K538" t="s">
        <v>49</v>
      </c>
      <c r="L538" t="s">
        <v>1340</v>
      </c>
      <c r="M538" s="11" t="s">
        <v>1344</v>
      </c>
      <c r="N538" t="s">
        <v>1349</v>
      </c>
      <c r="O538">
        <v>1</v>
      </c>
      <c r="P538">
        <v>5</v>
      </c>
      <c r="Q538" t="str" cm="1">
        <f t="array" ref="Q5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8" t="str">
        <f>IF(OR(Table_2[[#This Row],[coffee_name]]="Americano",Table_2[[#This Row],[coffee_name]]="Espresso"),"No Milk","Milk-based")</f>
        <v>Milk-based</v>
      </c>
      <c r="S538" s="27" t="str">
        <f>IF(OR(Table_2[[#This Row],[Weekdaysort]]=6,Table_2[[#This Row],[Weekdaysort]]=7),"Weekend","Weekday")</f>
        <v>Weekday</v>
      </c>
    </row>
    <row r="539" spans="1:19" x14ac:dyDescent="0.45">
      <c r="A539" s="11">
        <v>45432</v>
      </c>
      <c r="B539" s="13">
        <f>YEAR(Table_2[[#This Row],[date]])</f>
        <v>2024</v>
      </c>
      <c r="C539" s="12">
        <v>0.60580152777777774</v>
      </c>
      <c r="D539" s="12">
        <v>0.58333333333333337</v>
      </c>
      <c r="E539" s="12">
        <v>0.625</v>
      </c>
      <c r="F539" t="s">
        <v>1368</v>
      </c>
      <c r="G539">
        <v>14</v>
      </c>
      <c r="H539" t="s">
        <v>27</v>
      </c>
      <c r="J539">
        <v>29</v>
      </c>
      <c r="K539" t="s">
        <v>17</v>
      </c>
      <c r="L539" t="s">
        <v>1340</v>
      </c>
      <c r="M539" s="11" t="s">
        <v>1344</v>
      </c>
      <c r="N539" t="s">
        <v>1349</v>
      </c>
      <c r="O539">
        <v>1</v>
      </c>
      <c r="P539">
        <v>5</v>
      </c>
      <c r="Q539" t="str" cm="1">
        <f t="array" ref="Q5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39" t="str">
        <f>IF(OR(Table_2[[#This Row],[coffee_name]]="Americano",Table_2[[#This Row],[coffee_name]]="Espresso"),"No Milk","Milk-based")</f>
        <v>No Milk</v>
      </c>
      <c r="S539" s="27" t="str">
        <f>IF(OR(Table_2[[#This Row],[Weekdaysort]]=6,Table_2[[#This Row],[Weekdaysort]]=7),"Weekend","Weekday")</f>
        <v>Weekday</v>
      </c>
    </row>
    <row r="540" spans="1:19" x14ac:dyDescent="0.45">
      <c r="A540" s="11">
        <v>45432</v>
      </c>
      <c r="B540" s="13">
        <f>YEAR(Table_2[[#This Row],[date]])</f>
        <v>2024</v>
      </c>
      <c r="C540" s="12">
        <v>0.71725834490740736</v>
      </c>
      <c r="D540" s="12">
        <v>0.70833333333333337</v>
      </c>
      <c r="E540" s="12">
        <v>0.75</v>
      </c>
      <c r="F540" t="s">
        <v>1369</v>
      </c>
      <c r="G540">
        <v>17</v>
      </c>
      <c r="H540" t="s">
        <v>4</v>
      </c>
      <c r="I540" t="s">
        <v>140</v>
      </c>
      <c r="J540">
        <v>37.72</v>
      </c>
      <c r="K540" t="s">
        <v>13</v>
      </c>
      <c r="L540" t="s">
        <v>1341</v>
      </c>
      <c r="M540" s="11" t="s">
        <v>1344</v>
      </c>
      <c r="N540" t="s">
        <v>1349</v>
      </c>
      <c r="O540">
        <v>1</v>
      </c>
      <c r="P540">
        <v>5</v>
      </c>
      <c r="Q540" t="str" cm="1">
        <f t="array" ref="Q5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0" t="str">
        <f>IF(OR(Table_2[[#This Row],[coffee_name]]="Americano",Table_2[[#This Row],[coffee_name]]="Espresso"),"No Milk","Milk-based")</f>
        <v>Milk-based</v>
      </c>
      <c r="S540" s="27" t="str">
        <f>IF(OR(Table_2[[#This Row],[Weekdaysort]]=6,Table_2[[#This Row],[Weekdaysort]]=7),"Weekend","Weekday")</f>
        <v>Weekday</v>
      </c>
    </row>
    <row r="541" spans="1:19" x14ac:dyDescent="0.45">
      <c r="A541" s="11">
        <v>45432</v>
      </c>
      <c r="B541" s="13">
        <f>YEAR(Table_2[[#This Row],[date]])</f>
        <v>2024</v>
      </c>
      <c r="C541" s="12">
        <v>0.71801964120370365</v>
      </c>
      <c r="D541" s="12">
        <v>0.70833333333333337</v>
      </c>
      <c r="E541" s="12">
        <v>0.75</v>
      </c>
      <c r="F541" t="s">
        <v>1369</v>
      </c>
      <c r="G541">
        <v>17</v>
      </c>
      <c r="H541" t="s">
        <v>4</v>
      </c>
      <c r="I541" t="s">
        <v>213</v>
      </c>
      <c r="J541">
        <v>37.72</v>
      </c>
      <c r="K541" t="s">
        <v>13</v>
      </c>
      <c r="L541" t="s">
        <v>1341</v>
      </c>
      <c r="M541" s="11" t="s">
        <v>1344</v>
      </c>
      <c r="N541" t="s">
        <v>1349</v>
      </c>
      <c r="O541">
        <v>1</v>
      </c>
      <c r="P541">
        <v>5</v>
      </c>
      <c r="Q541" t="str" cm="1">
        <f t="array" ref="Q5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1" t="str">
        <f>IF(OR(Table_2[[#This Row],[coffee_name]]="Americano",Table_2[[#This Row],[coffee_name]]="Espresso"),"No Milk","Milk-based")</f>
        <v>Milk-based</v>
      </c>
      <c r="S541" s="27" t="str">
        <f>IF(OR(Table_2[[#This Row],[Weekdaysort]]=6,Table_2[[#This Row],[Weekdaysort]]=7),"Weekend","Weekday")</f>
        <v>Weekday</v>
      </c>
    </row>
    <row r="542" spans="1:19" x14ac:dyDescent="0.45">
      <c r="A542" s="11">
        <v>45432</v>
      </c>
      <c r="B542" s="13">
        <f>YEAR(Table_2[[#This Row],[date]])</f>
        <v>2024</v>
      </c>
      <c r="C542" s="12">
        <v>0.85889259259259254</v>
      </c>
      <c r="D542" s="12">
        <v>0.83333333333333337</v>
      </c>
      <c r="E542" s="12">
        <v>0.875</v>
      </c>
      <c r="F542" t="s">
        <v>1372</v>
      </c>
      <c r="G542">
        <v>20</v>
      </c>
      <c r="H542" t="s">
        <v>4</v>
      </c>
      <c r="I542" t="s">
        <v>214</v>
      </c>
      <c r="J542">
        <v>32.82</v>
      </c>
      <c r="K542" t="s">
        <v>20</v>
      </c>
      <c r="L542" t="s">
        <v>1341</v>
      </c>
      <c r="M542" s="11" t="s">
        <v>1344</v>
      </c>
      <c r="N542" t="s">
        <v>1349</v>
      </c>
      <c r="O542">
        <v>1</v>
      </c>
      <c r="P542">
        <v>5</v>
      </c>
      <c r="Q542" t="str" cm="1">
        <f t="array" ref="Q5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2" t="str">
        <f>IF(OR(Table_2[[#This Row],[coffee_name]]="Americano",Table_2[[#This Row],[coffee_name]]="Espresso"),"No Milk","Milk-based")</f>
        <v>Milk-based</v>
      </c>
      <c r="S542" s="27" t="str">
        <f>IF(OR(Table_2[[#This Row],[Weekdaysort]]=6,Table_2[[#This Row],[Weekdaysort]]=7),"Weekend","Weekday")</f>
        <v>Weekday</v>
      </c>
    </row>
    <row r="543" spans="1:19" x14ac:dyDescent="0.45">
      <c r="A543" s="11">
        <v>45432</v>
      </c>
      <c r="B543" s="13">
        <f>YEAR(Table_2[[#This Row],[date]])</f>
        <v>2024</v>
      </c>
      <c r="C543" s="12">
        <v>0.85969115740740742</v>
      </c>
      <c r="D543" s="12">
        <v>0.83333333333333337</v>
      </c>
      <c r="E543" s="12">
        <v>0.875</v>
      </c>
      <c r="F543" t="s">
        <v>1372</v>
      </c>
      <c r="G543">
        <v>20</v>
      </c>
      <c r="H543" t="s">
        <v>4</v>
      </c>
      <c r="I543" t="s">
        <v>214</v>
      </c>
      <c r="J543">
        <v>37.72</v>
      </c>
      <c r="K543" t="s">
        <v>24</v>
      </c>
      <c r="L543" t="s">
        <v>1341</v>
      </c>
      <c r="M543" s="11" t="s">
        <v>1344</v>
      </c>
      <c r="N543" t="s">
        <v>1349</v>
      </c>
      <c r="O543">
        <v>1</v>
      </c>
      <c r="P543">
        <v>5</v>
      </c>
      <c r="Q543" t="str" cm="1">
        <f t="array" ref="Q5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3" t="str">
        <f>IF(OR(Table_2[[#This Row],[coffee_name]]="Americano",Table_2[[#This Row],[coffee_name]]="Espresso"),"No Milk","Milk-based")</f>
        <v>Milk-based</v>
      </c>
      <c r="S543" s="27" t="str">
        <f>IF(OR(Table_2[[#This Row],[Weekdaysort]]=6,Table_2[[#This Row],[Weekdaysort]]=7),"Weekend","Weekday")</f>
        <v>Weekday</v>
      </c>
    </row>
    <row r="544" spans="1:19" x14ac:dyDescent="0.45">
      <c r="A544" s="11">
        <v>45432</v>
      </c>
      <c r="B544" s="13">
        <f>YEAR(Table_2[[#This Row],[date]])</f>
        <v>2024</v>
      </c>
      <c r="C544" s="12">
        <v>0.86588061342592593</v>
      </c>
      <c r="D544" s="12">
        <v>0.83333333333333337</v>
      </c>
      <c r="E544" s="12">
        <v>0.875</v>
      </c>
      <c r="F544" t="s">
        <v>1372</v>
      </c>
      <c r="G544">
        <v>20</v>
      </c>
      <c r="H544" t="s">
        <v>4</v>
      </c>
      <c r="I544" t="s">
        <v>215</v>
      </c>
      <c r="J544">
        <v>27.92</v>
      </c>
      <c r="K544" t="s">
        <v>34</v>
      </c>
      <c r="L544" t="s">
        <v>1341</v>
      </c>
      <c r="M544" s="11" t="s">
        <v>1344</v>
      </c>
      <c r="N544" t="s">
        <v>1349</v>
      </c>
      <c r="O544">
        <v>1</v>
      </c>
      <c r="P544">
        <v>5</v>
      </c>
      <c r="Q544" t="str" cm="1">
        <f t="array" ref="Q5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4" t="str">
        <f>IF(OR(Table_2[[#This Row],[coffee_name]]="Americano",Table_2[[#This Row],[coffee_name]]="Espresso"),"No Milk","Milk-based")</f>
        <v>Milk-based</v>
      </c>
      <c r="S544" s="27" t="str">
        <f>IF(OR(Table_2[[#This Row],[Weekdaysort]]=6,Table_2[[#This Row],[Weekdaysort]]=7),"Weekend","Weekday")</f>
        <v>Weekday</v>
      </c>
    </row>
    <row r="545" spans="1:19" x14ac:dyDescent="0.45">
      <c r="A545" s="11">
        <v>45432</v>
      </c>
      <c r="B545" s="13">
        <f>YEAR(Table_2[[#This Row],[date]])</f>
        <v>2024</v>
      </c>
      <c r="C545" s="12">
        <v>0.900624837962963</v>
      </c>
      <c r="D545" s="12">
        <v>0.875</v>
      </c>
      <c r="E545" s="12">
        <v>0.91666666666666663</v>
      </c>
      <c r="F545" t="s">
        <v>1375</v>
      </c>
      <c r="G545">
        <v>21</v>
      </c>
      <c r="H545" t="s">
        <v>4</v>
      </c>
      <c r="I545" t="s">
        <v>29</v>
      </c>
      <c r="J545">
        <v>32.82</v>
      </c>
      <c r="K545" t="s">
        <v>20</v>
      </c>
      <c r="L545" t="s">
        <v>1341</v>
      </c>
      <c r="M545" s="11" t="s">
        <v>1344</v>
      </c>
      <c r="N545" t="s">
        <v>1349</v>
      </c>
      <c r="O545">
        <v>1</v>
      </c>
      <c r="P545">
        <v>5</v>
      </c>
      <c r="Q545" t="str" cm="1">
        <f t="array" ref="Q5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5" t="str">
        <f>IF(OR(Table_2[[#This Row],[coffee_name]]="Americano",Table_2[[#This Row],[coffee_name]]="Espresso"),"No Milk","Milk-based")</f>
        <v>Milk-based</v>
      </c>
      <c r="S545" s="27" t="str">
        <f>IF(OR(Table_2[[#This Row],[Weekdaysort]]=6,Table_2[[#This Row],[Weekdaysort]]=7),"Weekend","Weekday")</f>
        <v>Weekday</v>
      </c>
    </row>
    <row r="546" spans="1:19" x14ac:dyDescent="0.45">
      <c r="A546" s="11">
        <v>45432</v>
      </c>
      <c r="B546" s="13">
        <f>YEAR(Table_2[[#This Row],[date]])</f>
        <v>2024</v>
      </c>
      <c r="C546" s="12">
        <v>0.90136315972222225</v>
      </c>
      <c r="D546" s="12">
        <v>0.875</v>
      </c>
      <c r="E546" s="12">
        <v>0.91666666666666663</v>
      </c>
      <c r="F546" t="s">
        <v>1375</v>
      </c>
      <c r="G546">
        <v>21</v>
      </c>
      <c r="H546" t="s">
        <v>4</v>
      </c>
      <c r="I546" t="s">
        <v>29</v>
      </c>
      <c r="J546">
        <v>32.82</v>
      </c>
      <c r="K546" t="s">
        <v>20</v>
      </c>
      <c r="L546" t="s">
        <v>1341</v>
      </c>
      <c r="M546" s="11" t="s">
        <v>1344</v>
      </c>
      <c r="N546" t="s">
        <v>1349</v>
      </c>
      <c r="O546">
        <v>1</v>
      </c>
      <c r="P546">
        <v>5</v>
      </c>
      <c r="Q546" t="str" cm="1">
        <f t="array" ref="Q5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6" t="str">
        <f>IF(OR(Table_2[[#This Row],[coffee_name]]="Americano",Table_2[[#This Row],[coffee_name]]="Espresso"),"No Milk","Milk-based")</f>
        <v>Milk-based</v>
      </c>
      <c r="S546" s="27" t="str">
        <f>IF(OR(Table_2[[#This Row],[Weekdaysort]]=6,Table_2[[#This Row],[Weekdaysort]]=7),"Weekend","Weekday")</f>
        <v>Weekday</v>
      </c>
    </row>
    <row r="547" spans="1:19" x14ac:dyDescent="0.45">
      <c r="A547" s="11">
        <v>45433</v>
      </c>
      <c r="B547" s="13">
        <f>YEAR(Table_2[[#This Row],[date]])</f>
        <v>2024</v>
      </c>
      <c r="C547" s="12">
        <v>0.3525258101851852</v>
      </c>
      <c r="D547" s="12">
        <v>0.33333333333333331</v>
      </c>
      <c r="E547" s="12">
        <v>0.375</v>
      </c>
      <c r="F547" t="s">
        <v>1373</v>
      </c>
      <c r="G547">
        <v>8</v>
      </c>
      <c r="H547" t="s">
        <v>4</v>
      </c>
      <c r="I547" t="s">
        <v>216</v>
      </c>
      <c r="J547">
        <v>37.72</v>
      </c>
      <c r="K547" t="s">
        <v>13</v>
      </c>
      <c r="L547" t="s">
        <v>1337</v>
      </c>
      <c r="M547" s="11" t="s">
        <v>1345</v>
      </c>
      <c r="N547" t="s">
        <v>1349</v>
      </c>
      <c r="O547">
        <v>2</v>
      </c>
      <c r="P547">
        <v>5</v>
      </c>
      <c r="Q547" t="str" cm="1">
        <f t="array" ref="Q5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7" t="str">
        <f>IF(OR(Table_2[[#This Row],[coffee_name]]="Americano",Table_2[[#This Row],[coffee_name]]="Espresso"),"No Milk","Milk-based")</f>
        <v>Milk-based</v>
      </c>
      <c r="S547" s="27" t="str">
        <f>IF(OR(Table_2[[#This Row],[Weekdaysort]]=6,Table_2[[#This Row],[Weekdaysort]]=7),"Weekend","Weekday")</f>
        <v>Weekday</v>
      </c>
    </row>
    <row r="548" spans="1:19" x14ac:dyDescent="0.45">
      <c r="A548" s="11">
        <v>45433</v>
      </c>
      <c r="B548" s="13">
        <f>YEAR(Table_2[[#This Row],[date]])</f>
        <v>2024</v>
      </c>
      <c r="C548" s="12">
        <v>0.40544780092592592</v>
      </c>
      <c r="D548" s="12">
        <v>0.375</v>
      </c>
      <c r="E548" s="12">
        <v>0.41666666666666669</v>
      </c>
      <c r="F548" t="s">
        <v>1370</v>
      </c>
      <c r="G548">
        <v>9</v>
      </c>
      <c r="H548" t="s">
        <v>27</v>
      </c>
      <c r="J548">
        <v>29</v>
      </c>
      <c r="K548" t="s">
        <v>17</v>
      </c>
      <c r="L548" t="s">
        <v>1337</v>
      </c>
      <c r="M548" s="11" t="s">
        <v>1345</v>
      </c>
      <c r="N548" t="s">
        <v>1349</v>
      </c>
      <c r="O548">
        <v>2</v>
      </c>
      <c r="P548">
        <v>5</v>
      </c>
      <c r="Q548" t="str" cm="1">
        <f t="array" ref="Q5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8" t="str">
        <f>IF(OR(Table_2[[#This Row],[coffee_name]]="Americano",Table_2[[#This Row],[coffee_name]]="Espresso"),"No Milk","Milk-based")</f>
        <v>No Milk</v>
      </c>
      <c r="S548" s="27" t="str">
        <f>IF(OR(Table_2[[#This Row],[Weekdaysort]]=6,Table_2[[#This Row],[Weekdaysort]]=7),"Weekend","Weekday")</f>
        <v>Weekday</v>
      </c>
    </row>
    <row r="549" spans="1:19" x14ac:dyDescent="0.45">
      <c r="A549" s="11">
        <v>45433</v>
      </c>
      <c r="B549" s="13">
        <f>YEAR(Table_2[[#This Row],[date]])</f>
        <v>2024</v>
      </c>
      <c r="C549" s="12">
        <v>0.40602209490740743</v>
      </c>
      <c r="D549" s="12">
        <v>0.375</v>
      </c>
      <c r="E549" s="12">
        <v>0.41666666666666669</v>
      </c>
      <c r="F549" t="s">
        <v>1370</v>
      </c>
      <c r="G549">
        <v>9</v>
      </c>
      <c r="H549" t="s">
        <v>27</v>
      </c>
      <c r="J549">
        <v>34</v>
      </c>
      <c r="K549" t="s">
        <v>20</v>
      </c>
      <c r="L549" t="s">
        <v>1337</v>
      </c>
      <c r="M549" s="11" t="s">
        <v>1345</v>
      </c>
      <c r="N549" t="s">
        <v>1349</v>
      </c>
      <c r="O549">
        <v>2</v>
      </c>
      <c r="P549">
        <v>5</v>
      </c>
      <c r="Q549" t="str" cm="1">
        <f t="array" ref="Q5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49" t="str">
        <f>IF(OR(Table_2[[#This Row],[coffee_name]]="Americano",Table_2[[#This Row],[coffee_name]]="Espresso"),"No Milk","Milk-based")</f>
        <v>Milk-based</v>
      </c>
      <c r="S549" s="27" t="str">
        <f>IF(OR(Table_2[[#This Row],[Weekdaysort]]=6,Table_2[[#This Row],[Weekdaysort]]=7),"Weekend","Weekday")</f>
        <v>Weekday</v>
      </c>
    </row>
    <row r="550" spans="1:19" x14ac:dyDescent="0.45">
      <c r="A550" s="11">
        <v>45433</v>
      </c>
      <c r="B550" s="13">
        <f>YEAR(Table_2[[#This Row],[date]])</f>
        <v>2024</v>
      </c>
      <c r="C550" s="12">
        <v>0.40705358796296298</v>
      </c>
      <c r="D550" s="12">
        <v>0.375</v>
      </c>
      <c r="E550" s="12">
        <v>0.41666666666666669</v>
      </c>
      <c r="F550" t="s">
        <v>1370</v>
      </c>
      <c r="G550">
        <v>9</v>
      </c>
      <c r="H550" t="s">
        <v>27</v>
      </c>
      <c r="J550">
        <v>39</v>
      </c>
      <c r="K550" t="s">
        <v>24</v>
      </c>
      <c r="L550" t="s">
        <v>1337</v>
      </c>
      <c r="M550" s="11" t="s">
        <v>1345</v>
      </c>
      <c r="N550" t="s">
        <v>1349</v>
      </c>
      <c r="O550">
        <v>2</v>
      </c>
      <c r="P550">
        <v>5</v>
      </c>
      <c r="Q550" t="str" cm="1">
        <f t="array" ref="Q5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0" t="str">
        <f>IF(OR(Table_2[[#This Row],[coffee_name]]="Americano",Table_2[[#This Row],[coffee_name]]="Espresso"),"No Milk","Milk-based")</f>
        <v>Milk-based</v>
      </c>
      <c r="S550" s="27" t="str">
        <f>IF(OR(Table_2[[#This Row],[Weekdaysort]]=6,Table_2[[#This Row],[Weekdaysort]]=7),"Weekend","Weekday")</f>
        <v>Weekday</v>
      </c>
    </row>
    <row r="551" spans="1:19" x14ac:dyDescent="0.45">
      <c r="A551" s="11">
        <v>45433</v>
      </c>
      <c r="B551" s="13">
        <f>YEAR(Table_2[[#This Row],[date]])</f>
        <v>2024</v>
      </c>
      <c r="C551" s="12">
        <v>0.42023186342592594</v>
      </c>
      <c r="D551" s="12">
        <v>0.41666666666666669</v>
      </c>
      <c r="E551" s="12">
        <v>0.45833333333333331</v>
      </c>
      <c r="F551" t="s">
        <v>1360</v>
      </c>
      <c r="G551">
        <v>10</v>
      </c>
      <c r="H551" t="s">
        <v>27</v>
      </c>
      <c r="J551">
        <v>39</v>
      </c>
      <c r="K551" t="s">
        <v>13</v>
      </c>
      <c r="L551" t="s">
        <v>1337</v>
      </c>
      <c r="M551" s="11" t="s">
        <v>1345</v>
      </c>
      <c r="N551" t="s">
        <v>1349</v>
      </c>
      <c r="O551">
        <v>2</v>
      </c>
      <c r="P551">
        <v>5</v>
      </c>
      <c r="Q551" t="str" cm="1">
        <f t="array" ref="Q5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1" t="str">
        <f>IF(OR(Table_2[[#This Row],[coffee_name]]="Americano",Table_2[[#This Row],[coffee_name]]="Espresso"),"No Milk","Milk-based")</f>
        <v>Milk-based</v>
      </c>
      <c r="S551" s="27" t="str">
        <f>IF(OR(Table_2[[#This Row],[Weekdaysort]]=6,Table_2[[#This Row],[Weekdaysort]]=7),"Weekend","Weekday")</f>
        <v>Weekday</v>
      </c>
    </row>
    <row r="552" spans="1:19" x14ac:dyDescent="0.45">
      <c r="A552" s="11">
        <v>45433</v>
      </c>
      <c r="B552" s="13">
        <f>YEAR(Table_2[[#This Row],[date]])</f>
        <v>2024</v>
      </c>
      <c r="C552" s="12">
        <v>0.67384208333333329</v>
      </c>
      <c r="D552" s="12">
        <v>0.66666666666666663</v>
      </c>
      <c r="E552" s="12">
        <v>0.70833333333333337</v>
      </c>
      <c r="F552" t="s">
        <v>1364</v>
      </c>
      <c r="G552">
        <v>16</v>
      </c>
      <c r="H552" t="s">
        <v>4</v>
      </c>
      <c r="I552" t="s">
        <v>217</v>
      </c>
      <c r="J552">
        <v>37.72</v>
      </c>
      <c r="K552" t="s">
        <v>13</v>
      </c>
      <c r="L552" t="s">
        <v>1340</v>
      </c>
      <c r="M552" s="11" t="s">
        <v>1345</v>
      </c>
      <c r="N552" t="s">
        <v>1349</v>
      </c>
      <c r="O552">
        <v>2</v>
      </c>
      <c r="P552">
        <v>5</v>
      </c>
      <c r="Q552" t="str" cm="1">
        <f t="array" ref="Q5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2" t="str">
        <f>IF(OR(Table_2[[#This Row],[coffee_name]]="Americano",Table_2[[#This Row],[coffee_name]]="Espresso"),"No Milk","Milk-based")</f>
        <v>Milk-based</v>
      </c>
      <c r="S552" s="27" t="str">
        <f>IF(OR(Table_2[[#This Row],[Weekdaysort]]=6,Table_2[[#This Row],[Weekdaysort]]=7),"Weekend","Weekday")</f>
        <v>Weekday</v>
      </c>
    </row>
    <row r="553" spans="1:19" x14ac:dyDescent="0.45">
      <c r="A553" s="11">
        <v>45433</v>
      </c>
      <c r="B553" s="13">
        <f>YEAR(Table_2[[#This Row],[date]])</f>
        <v>2024</v>
      </c>
      <c r="C553" s="12">
        <v>0.75930553240740739</v>
      </c>
      <c r="D553" s="12">
        <v>0.75</v>
      </c>
      <c r="E553" s="12">
        <v>0.79166666666666663</v>
      </c>
      <c r="F553" t="s">
        <v>1365</v>
      </c>
      <c r="G553">
        <v>18</v>
      </c>
      <c r="H553" t="s">
        <v>4</v>
      </c>
      <c r="I553" t="s">
        <v>29</v>
      </c>
      <c r="J553">
        <v>23.02</v>
      </c>
      <c r="K553" t="s">
        <v>41</v>
      </c>
      <c r="L553" t="s">
        <v>1341</v>
      </c>
      <c r="M553" s="11" t="s">
        <v>1345</v>
      </c>
      <c r="N553" t="s">
        <v>1349</v>
      </c>
      <c r="O553">
        <v>2</v>
      </c>
      <c r="P553">
        <v>5</v>
      </c>
      <c r="Q553" t="str" cm="1">
        <f t="array" ref="Q5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3" t="str">
        <f>IF(OR(Table_2[[#This Row],[coffee_name]]="Americano",Table_2[[#This Row],[coffee_name]]="Espresso"),"No Milk","Milk-based")</f>
        <v>No Milk</v>
      </c>
      <c r="S553" s="27" t="str">
        <f>IF(OR(Table_2[[#This Row],[Weekdaysort]]=6,Table_2[[#This Row],[Weekdaysort]]=7),"Weekend","Weekday")</f>
        <v>Weekday</v>
      </c>
    </row>
    <row r="554" spans="1:19" x14ac:dyDescent="0.45">
      <c r="A554" s="11">
        <v>45433</v>
      </c>
      <c r="B554" s="13">
        <f>YEAR(Table_2[[#This Row],[date]])</f>
        <v>2024</v>
      </c>
      <c r="C554" s="12">
        <v>0.79941217592592595</v>
      </c>
      <c r="D554" s="12">
        <v>0.79166666666666663</v>
      </c>
      <c r="E554" s="12">
        <v>0.83333333333333337</v>
      </c>
      <c r="F554" t="s">
        <v>1366</v>
      </c>
      <c r="G554">
        <v>19</v>
      </c>
      <c r="H554" t="s">
        <v>4</v>
      </c>
      <c r="I554" t="s">
        <v>218</v>
      </c>
      <c r="J554">
        <v>37.72</v>
      </c>
      <c r="K554" t="s">
        <v>49</v>
      </c>
      <c r="L554" t="s">
        <v>1341</v>
      </c>
      <c r="M554" s="11" t="s">
        <v>1345</v>
      </c>
      <c r="N554" t="s">
        <v>1349</v>
      </c>
      <c r="O554">
        <v>2</v>
      </c>
      <c r="P554">
        <v>5</v>
      </c>
      <c r="Q554" t="str" cm="1">
        <f t="array" ref="Q5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4" t="str">
        <f>IF(OR(Table_2[[#This Row],[coffee_name]]="Americano",Table_2[[#This Row],[coffee_name]]="Espresso"),"No Milk","Milk-based")</f>
        <v>Milk-based</v>
      </c>
      <c r="S554" s="27" t="str">
        <f>IF(OR(Table_2[[#This Row],[Weekdaysort]]=6,Table_2[[#This Row],[Weekdaysort]]=7),"Weekend","Weekday")</f>
        <v>Weekday</v>
      </c>
    </row>
    <row r="555" spans="1:19" x14ac:dyDescent="0.45">
      <c r="A555" s="11">
        <v>45433</v>
      </c>
      <c r="B555" s="13">
        <f>YEAR(Table_2[[#This Row],[date]])</f>
        <v>2024</v>
      </c>
      <c r="C555" s="12">
        <v>0.84292081018518517</v>
      </c>
      <c r="D555" s="12">
        <v>0.83333333333333337</v>
      </c>
      <c r="E555" s="12">
        <v>0.875</v>
      </c>
      <c r="F555" t="s">
        <v>1372</v>
      </c>
      <c r="G555">
        <v>20</v>
      </c>
      <c r="H555" t="s">
        <v>4</v>
      </c>
      <c r="I555" t="s">
        <v>219</v>
      </c>
      <c r="J555">
        <v>37.72</v>
      </c>
      <c r="K555" t="s">
        <v>49</v>
      </c>
      <c r="L555" t="s">
        <v>1341</v>
      </c>
      <c r="M555" s="11" t="s">
        <v>1345</v>
      </c>
      <c r="N555" t="s">
        <v>1349</v>
      </c>
      <c r="O555">
        <v>2</v>
      </c>
      <c r="P555">
        <v>5</v>
      </c>
      <c r="Q555" t="str" cm="1">
        <f t="array" ref="Q5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5" t="str">
        <f>IF(OR(Table_2[[#This Row],[coffee_name]]="Americano",Table_2[[#This Row],[coffee_name]]="Espresso"),"No Milk","Milk-based")</f>
        <v>Milk-based</v>
      </c>
      <c r="S555" s="27" t="str">
        <f>IF(OR(Table_2[[#This Row],[Weekdaysort]]=6,Table_2[[#This Row],[Weekdaysort]]=7),"Weekend","Weekday")</f>
        <v>Weekday</v>
      </c>
    </row>
    <row r="556" spans="1:19" x14ac:dyDescent="0.45">
      <c r="A556" s="11">
        <v>45434</v>
      </c>
      <c r="B556" s="13">
        <f>YEAR(Table_2[[#This Row],[date]])</f>
        <v>2024</v>
      </c>
      <c r="C556" s="12">
        <v>0.39909511574074075</v>
      </c>
      <c r="D556" s="12">
        <v>0.375</v>
      </c>
      <c r="E556" s="12">
        <v>0.41666666666666669</v>
      </c>
      <c r="F556" t="s">
        <v>1370</v>
      </c>
      <c r="G556">
        <v>9</v>
      </c>
      <c r="H556" t="s">
        <v>4</v>
      </c>
      <c r="I556" t="s">
        <v>220</v>
      </c>
      <c r="J556">
        <v>37.72</v>
      </c>
      <c r="K556" t="s">
        <v>49</v>
      </c>
      <c r="L556" t="s">
        <v>1337</v>
      </c>
      <c r="M556" s="11" t="s">
        <v>1346</v>
      </c>
      <c r="N556" t="s">
        <v>1349</v>
      </c>
      <c r="O556">
        <v>3</v>
      </c>
      <c r="P556">
        <v>5</v>
      </c>
      <c r="Q556" t="str" cm="1">
        <f t="array" ref="Q5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6" t="str">
        <f>IF(OR(Table_2[[#This Row],[coffee_name]]="Americano",Table_2[[#This Row],[coffee_name]]="Espresso"),"No Milk","Milk-based")</f>
        <v>Milk-based</v>
      </c>
      <c r="S556" s="27" t="str">
        <f>IF(OR(Table_2[[#This Row],[Weekdaysort]]=6,Table_2[[#This Row],[Weekdaysort]]=7),"Weekend","Weekday")</f>
        <v>Weekday</v>
      </c>
    </row>
    <row r="557" spans="1:19" x14ac:dyDescent="0.45">
      <c r="A557" s="11">
        <v>45434</v>
      </c>
      <c r="B557" s="13">
        <f>YEAR(Table_2[[#This Row],[date]])</f>
        <v>2024</v>
      </c>
      <c r="C557" s="12">
        <v>0.45123893518518521</v>
      </c>
      <c r="D557" s="12">
        <v>0.41666666666666669</v>
      </c>
      <c r="E557" s="12">
        <v>0.45833333333333331</v>
      </c>
      <c r="F557" t="s">
        <v>1360</v>
      </c>
      <c r="G557">
        <v>10</v>
      </c>
      <c r="H557" t="s">
        <v>4</v>
      </c>
      <c r="I557" t="s">
        <v>211</v>
      </c>
      <c r="J557">
        <v>32.82</v>
      </c>
      <c r="K557" t="s">
        <v>20</v>
      </c>
      <c r="L557" t="s">
        <v>1337</v>
      </c>
      <c r="M557" s="11" t="s">
        <v>1346</v>
      </c>
      <c r="N557" t="s">
        <v>1349</v>
      </c>
      <c r="O557">
        <v>3</v>
      </c>
      <c r="P557">
        <v>5</v>
      </c>
      <c r="Q557" t="str" cm="1">
        <f t="array" ref="Q5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7" t="str">
        <f>IF(OR(Table_2[[#This Row],[coffee_name]]="Americano",Table_2[[#This Row],[coffee_name]]="Espresso"),"No Milk","Milk-based")</f>
        <v>Milk-based</v>
      </c>
      <c r="S557" s="27" t="str">
        <f>IF(OR(Table_2[[#This Row],[Weekdaysort]]=6,Table_2[[#This Row],[Weekdaysort]]=7),"Weekend","Weekday")</f>
        <v>Weekday</v>
      </c>
    </row>
    <row r="558" spans="1:19" x14ac:dyDescent="0.45">
      <c r="A558" s="11">
        <v>45434</v>
      </c>
      <c r="B558" s="13">
        <f>YEAR(Table_2[[#This Row],[date]])</f>
        <v>2024</v>
      </c>
      <c r="C558" s="12">
        <v>0.47099843749999998</v>
      </c>
      <c r="D558" s="12">
        <v>0.45833333333333331</v>
      </c>
      <c r="E558" s="12">
        <v>0.5</v>
      </c>
      <c r="F558" t="s">
        <v>1367</v>
      </c>
      <c r="G558">
        <v>11</v>
      </c>
      <c r="H558" t="s">
        <v>4</v>
      </c>
      <c r="I558" t="s">
        <v>161</v>
      </c>
      <c r="J558">
        <v>27.92</v>
      </c>
      <c r="K558" t="s">
        <v>34</v>
      </c>
      <c r="L558" t="s">
        <v>1337</v>
      </c>
      <c r="M558" s="11" t="s">
        <v>1346</v>
      </c>
      <c r="N558" t="s">
        <v>1349</v>
      </c>
      <c r="O558">
        <v>3</v>
      </c>
      <c r="P558">
        <v>5</v>
      </c>
      <c r="Q558" t="str" cm="1">
        <f t="array" ref="Q5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8" t="str">
        <f>IF(OR(Table_2[[#This Row],[coffee_name]]="Americano",Table_2[[#This Row],[coffee_name]]="Espresso"),"No Milk","Milk-based")</f>
        <v>Milk-based</v>
      </c>
      <c r="S558" s="27" t="str">
        <f>IF(OR(Table_2[[#This Row],[Weekdaysort]]=6,Table_2[[#This Row],[Weekdaysort]]=7),"Weekend","Weekday")</f>
        <v>Weekday</v>
      </c>
    </row>
    <row r="559" spans="1:19" x14ac:dyDescent="0.45">
      <c r="A559" s="11">
        <v>45434</v>
      </c>
      <c r="B559" s="13">
        <f>YEAR(Table_2[[#This Row],[date]])</f>
        <v>2024</v>
      </c>
      <c r="C559" s="12">
        <v>0.48258064814814816</v>
      </c>
      <c r="D559" s="12">
        <v>0.45833333333333331</v>
      </c>
      <c r="E559" s="12">
        <v>0.5</v>
      </c>
      <c r="F559" t="s">
        <v>1367</v>
      </c>
      <c r="G559">
        <v>11</v>
      </c>
      <c r="H559" t="s">
        <v>4</v>
      </c>
      <c r="I559" t="s">
        <v>117</v>
      </c>
      <c r="J559">
        <v>32.82</v>
      </c>
      <c r="K559" t="s">
        <v>20</v>
      </c>
      <c r="L559" t="s">
        <v>1337</v>
      </c>
      <c r="M559" s="11" t="s">
        <v>1346</v>
      </c>
      <c r="N559" t="s">
        <v>1349</v>
      </c>
      <c r="O559">
        <v>3</v>
      </c>
      <c r="P559">
        <v>5</v>
      </c>
      <c r="Q559" t="str" cm="1">
        <f t="array" ref="Q5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59" t="str">
        <f>IF(OR(Table_2[[#This Row],[coffee_name]]="Americano",Table_2[[#This Row],[coffee_name]]="Espresso"),"No Milk","Milk-based")</f>
        <v>Milk-based</v>
      </c>
      <c r="S559" s="27" t="str">
        <f>IF(OR(Table_2[[#This Row],[Weekdaysort]]=6,Table_2[[#This Row],[Weekdaysort]]=7),"Weekend","Weekday")</f>
        <v>Weekday</v>
      </c>
    </row>
    <row r="560" spans="1:19" x14ac:dyDescent="0.45">
      <c r="A560" s="11">
        <v>45434</v>
      </c>
      <c r="B560" s="13">
        <f>YEAR(Table_2[[#This Row],[date]])</f>
        <v>2024</v>
      </c>
      <c r="C560" s="12">
        <v>0.52072732638888886</v>
      </c>
      <c r="D560" s="12">
        <v>0.5</v>
      </c>
      <c r="E560" s="12">
        <v>0.54166666666666663</v>
      </c>
      <c r="F560" t="s">
        <v>1361</v>
      </c>
      <c r="G560">
        <v>12</v>
      </c>
      <c r="H560" t="s">
        <v>4</v>
      </c>
      <c r="I560" t="s">
        <v>29</v>
      </c>
      <c r="J560">
        <v>27.92</v>
      </c>
      <c r="K560" t="s">
        <v>17</v>
      </c>
      <c r="L560" t="s">
        <v>1340</v>
      </c>
      <c r="M560" s="11" t="s">
        <v>1346</v>
      </c>
      <c r="N560" t="s">
        <v>1349</v>
      </c>
      <c r="O560">
        <v>3</v>
      </c>
      <c r="P560">
        <v>5</v>
      </c>
      <c r="Q560" t="str" cm="1">
        <f t="array" ref="Q5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0" t="str">
        <f>IF(OR(Table_2[[#This Row],[coffee_name]]="Americano",Table_2[[#This Row],[coffee_name]]="Espresso"),"No Milk","Milk-based")</f>
        <v>No Milk</v>
      </c>
      <c r="S560" s="27" t="str">
        <f>IF(OR(Table_2[[#This Row],[Weekdaysort]]=6,Table_2[[#This Row],[Weekdaysort]]=7),"Weekend","Weekday")</f>
        <v>Weekday</v>
      </c>
    </row>
    <row r="561" spans="1:19" x14ac:dyDescent="0.45">
      <c r="A561" s="11">
        <v>45434</v>
      </c>
      <c r="B561" s="13">
        <f>YEAR(Table_2[[#This Row],[date]])</f>
        <v>2024</v>
      </c>
      <c r="C561" s="12">
        <v>0.5213350347222222</v>
      </c>
      <c r="D561" s="12">
        <v>0.5</v>
      </c>
      <c r="E561" s="12">
        <v>0.54166666666666663</v>
      </c>
      <c r="F561" t="s">
        <v>1361</v>
      </c>
      <c r="G561">
        <v>12</v>
      </c>
      <c r="H561" t="s">
        <v>4</v>
      </c>
      <c r="I561" t="s">
        <v>29</v>
      </c>
      <c r="J561">
        <v>27.92</v>
      </c>
      <c r="K561" t="s">
        <v>17</v>
      </c>
      <c r="L561" t="s">
        <v>1340</v>
      </c>
      <c r="M561" s="11" t="s">
        <v>1346</v>
      </c>
      <c r="N561" t="s">
        <v>1349</v>
      </c>
      <c r="O561">
        <v>3</v>
      </c>
      <c r="P561">
        <v>5</v>
      </c>
      <c r="Q561" t="str" cm="1">
        <f t="array" ref="Q5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1" t="str">
        <f>IF(OR(Table_2[[#This Row],[coffee_name]]="Americano",Table_2[[#This Row],[coffee_name]]="Espresso"),"No Milk","Milk-based")</f>
        <v>No Milk</v>
      </c>
      <c r="S561" s="27" t="str">
        <f>IF(OR(Table_2[[#This Row],[Weekdaysort]]=6,Table_2[[#This Row],[Weekdaysort]]=7),"Weekend","Weekday")</f>
        <v>Weekday</v>
      </c>
    </row>
    <row r="562" spans="1:19" x14ac:dyDescent="0.45">
      <c r="A562" s="11">
        <v>45434</v>
      </c>
      <c r="B562" s="13">
        <f>YEAR(Table_2[[#This Row],[date]])</f>
        <v>2024</v>
      </c>
      <c r="C562" s="12">
        <v>0.5835705902777778</v>
      </c>
      <c r="D562" s="12">
        <v>0.58333333333333337</v>
      </c>
      <c r="E562" s="12">
        <v>0.625</v>
      </c>
      <c r="F562" t="s">
        <v>1368</v>
      </c>
      <c r="G562">
        <v>14</v>
      </c>
      <c r="H562" t="s">
        <v>4</v>
      </c>
      <c r="I562" t="s">
        <v>25</v>
      </c>
      <c r="J562">
        <v>32.82</v>
      </c>
      <c r="K562" t="s">
        <v>20</v>
      </c>
      <c r="L562" t="s">
        <v>1340</v>
      </c>
      <c r="M562" s="11" t="s">
        <v>1346</v>
      </c>
      <c r="N562" t="s">
        <v>1349</v>
      </c>
      <c r="O562">
        <v>3</v>
      </c>
      <c r="P562">
        <v>5</v>
      </c>
      <c r="Q562" t="str" cm="1">
        <f t="array" ref="Q5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2" t="str">
        <f>IF(OR(Table_2[[#This Row],[coffee_name]]="Americano",Table_2[[#This Row],[coffee_name]]="Espresso"),"No Milk","Milk-based")</f>
        <v>Milk-based</v>
      </c>
      <c r="S562" s="27" t="str">
        <f>IF(OR(Table_2[[#This Row],[Weekdaysort]]=6,Table_2[[#This Row],[Weekdaysort]]=7),"Weekend","Weekday")</f>
        <v>Weekday</v>
      </c>
    </row>
    <row r="563" spans="1:19" x14ac:dyDescent="0.45">
      <c r="A563" s="11">
        <v>45434</v>
      </c>
      <c r="B563" s="13">
        <f>YEAR(Table_2[[#This Row],[date]])</f>
        <v>2024</v>
      </c>
      <c r="C563" s="12">
        <v>0.8090057638888889</v>
      </c>
      <c r="D563" s="12">
        <v>0.79166666666666663</v>
      </c>
      <c r="E563" s="12">
        <v>0.83333333333333337</v>
      </c>
      <c r="F563" t="s">
        <v>1366</v>
      </c>
      <c r="G563">
        <v>19</v>
      </c>
      <c r="H563" t="s">
        <v>4</v>
      </c>
      <c r="I563" t="s">
        <v>154</v>
      </c>
      <c r="J563">
        <v>37.72</v>
      </c>
      <c r="K563" t="s">
        <v>49</v>
      </c>
      <c r="L563" t="s">
        <v>1341</v>
      </c>
      <c r="M563" s="11" t="s">
        <v>1346</v>
      </c>
      <c r="N563" t="s">
        <v>1349</v>
      </c>
      <c r="O563">
        <v>3</v>
      </c>
      <c r="P563">
        <v>5</v>
      </c>
      <c r="Q563" t="str" cm="1">
        <f t="array" ref="Q5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3" t="str">
        <f>IF(OR(Table_2[[#This Row],[coffee_name]]="Americano",Table_2[[#This Row],[coffee_name]]="Espresso"),"No Milk","Milk-based")</f>
        <v>Milk-based</v>
      </c>
      <c r="S563" s="27" t="str">
        <f>IF(OR(Table_2[[#This Row],[Weekdaysort]]=6,Table_2[[#This Row],[Weekdaysort]]=7),"Weekend","Weekday")</f>
        <v>Weekday</v>
      </c>
    </row>
    <row r="564" spans="1:19" x14ac:dyDescent="0.45">
      <c r="A564" s="11">
        <v>45434</v>
      </c>
      <c r="B564" s="13">
        <f>YEAR(Table_2[[#This Row],[date]])</f>
        <v>2024</v>
      </c>
      <c r="C564" s="12">
        <v>0.80970571759259258</v>
      </c>
      <c r="D564" s="12">
        <v>0.79166666666666663</v>
      </c>
      <c r="E564" s="12">
        <v>0.83333333333333337</v>
      </c>
      <c r="F564" t="s">
        <v>1366</v>
      </c>
      <c r="G564">
        <v>19</v>
      </c>
      <c r="H564" t="s">
        <v>4</v>
      </c>
      <c r="I564" t="s">
        <v>154</v>
      </c>
      <c r="J564">
        <v>37.72</v>
      </c>
      <c r="K564" t="s">
        <v>49</v>
      </c>
      <c r="L564" t="s">
        <v>1341</v>
      </c>
      <c r="M564" s="11" t="s">
        <v>1346</v>
      </c>
      <c r="N564" t="s">
        <v>1349</v>
      </c>
      <c r="O564">
        <v>3</v>
      </c>
      <c r="P564">
        <v>5</v>
      </c>
      <c r="Q564" t="str" cm="1">
        <f t="array" ref="Q5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4" t="str">
        <f>IF(OR(Table_2[[#This Row],[coffee_name]]="Americano",Table_2[[#This Row],[coffee_name]]="Espresso"),"No Milk","Milk-based")</f>
        <v>Milk-based</v>
      </c>
      <c r="S564" s="27" t="str">
        <f>IF(OR(Table_2[[#This Row],[Weekdaysort]]=6,Table_2[[#This Row],[Weekdaysort]]=7),"Weekend","Weekday")</f>
        <v>Weekday</v>
      </c>
    </row>
    <row r="565" spans="1:19" x14ac:dyDescent="0.45">
      <c r="A565" s="11">
        <v>45434</v>
      </c>
      <c r="B565" s="13">
        <f>YEAR(Table_2[[#This Row],[date]])</f>
        <v>2024</v>
      </c>
      <c r="C565" s="12">
        <v>0.89158564814814811</v>
      </c>
      <c r="D565" s="12">
        <v>0.875</v>
      </c>
      <c r="E565" s="12">
        <v>0.91666666666666663</v>
      </c>
      <c r="F565" t="s">
        <v>1375</v>
      </c>
      <c r="G565">
        <v>21</v>
      </c>
      <c r="H565" t="s">
        <v>4</v>
      </c>
      <c r="I565" t="s">
        <v>200</v>
      </c>
      <c r="J565">
        <v>37.72</v>
      </c>
      <c r="K565" t="s">
        <v>15</v>
      </c>
      <c r="L565" t="s">
        <v>1341</v>
      </c>
      <c r="M565" s="11" t="s">
        <v>1346</v>
      </c>
      <c r="N565" t="s">
        <v>1349</v>
      </c>
      <c r="O565">
        <v>3</v>
      </c>
      <c r="P565">
        <v>5</v>
      </c>
      <c r="Q565" t="str" cm="1">
        <f t="array" ref="Q5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5" t="str">
        <f>IF(OR(Table_2[[#This Row],[coffee_name]]="Americano",Table_2[[#This Row],[coffee_name]]="Espresso"),"No Milk","Milk-based")</f>
        <v>Milk-based</v>
      </c>
      <c r="S565" s="27" t="str">
        <f>IF(OR(Table_2[[#This Row],[Weekdaysort]]=6,Table_2[[#This Row],[Weekdaysort]]=7),"Weekend","Weekday")</f>
        <v>Weekday</v>
      </c>
    </row>
    <row r="566" spans="1:19" x14ac:dyDescent="0.45">
      <c r="A566" s="11">
        <v>45434</v>
      </c>
      <c r="B566" s="13">
        <f>YEAR(Table_2[[#This Row],[date]])</f>
        <v>2024</v>
      </c>
      <c r="C566" s="12">
        <v>0.89224055555555559</v>
      </c>
      <c r="D566" s="12">
        <v>0.875</v>
      </c>
      <c r="E566" s="12">
        <v>0.91666666666666663</v>
      </c>
      <c r="F566" t="s">
        <v>1375</v>
      </c>
      <c r="G566">
        <v>21</v>
      </c>
      <c r="H566" t="s">
        <v>4</v>
      </c>
      <c r="I566" t="s">
        <v>200</v>
      </c>
      <c r="J566">
        <v>37.72</v>
      </c>
      <c r="K566" t="s">
        <v>49</v>
      </c>
      <c r="L566" t="s">
        <v>1341</v>
      </c>
      <c r="M566" s="11" t="s">
        <v>1346</v>
      </c>
      <c r="N566" t="s">
        <v>1349</v>
      </c>
      <c r="O566">
        <v>3</v>
      </c>
      <c r="P566">
        <v>5</v>
      </c>
      <c r="Q566" t="str" cm="1">
        <f t="array" ref="Q5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6" t="str">
        <f>IF(OR(Table_2[[#This Row],[coffee_name]]="Americano",Table_2[[#This Row],[coffee_name]]="Espresso"),"No Milk","Milk-based")</f>
        <v>Milk-based</v>
      </c>
      <c r="S566" s="27" t="str">
        <f>IF(OR(Table_2[[#This Row],[Weekdaysort]]=6,Table_2[[#This Row],[Weekdaysort]]=7),"Weekend","Weekday")</f>
        <v>Weekday</v>
      </c>
    </row>
    <row r="567" spans="1:19" x14ac:dyDescent="0.45">
      <c r="A567" s="11">
        <v>45435</v>
      </c>
      <c r="B567" s="13">
        <f>YEAR(Table_2[[#This Row],[date]])</f>
        <v>2024</v>
      </c>
      <c r="C567" s="12">
        <v>0.42383842592592591</v>
      </c>
      <c r="D567" s="12">
        <v>0.41666666666666669</v>
      </c>
      <c r="E567" s="12">
        <v>0.45833333333333331</v>
      </c>
      <c r="F567" t="s">
        <v>1360</v>
      </c>
      <c r="G567">
        <v>10</v>
      </c>
      <c r="H567" t="s">
        <v>4</v>
      </c>
      <c r="I567" t="s">
        <v>221</v>
      </c>
      <c r="J567">
        <v>37.72</v>
      </c>
      <c r="K567" t="s">
        <v>49</v>
      </c>
      <c r="L567" t="s">
        <v>1337</v>
      </c>
      <c r="M567" s="11" t="s">
        <v>1347</v>
      </c>
      <c r="N567" t="s">
        <v>1349</v>
      </c>
      <c r="O567">
        <v>4</v>
      </c>
      <c r="P567">
        <v>5</v>
      </c>
      <c r="Q567" t="str" cm="1">
        <f t="array" ref="Q5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7" t="str">
        <f>IF(OR(Table_2[[#This Row],[coffee_name]]="Americano",Table_2[[#This Row],[coffee_name]]="Espresso"),"No Milk","Milk-based")</f>
        <v>Milk-based</v>
      </c>
      <c r="S567" s="27" t="str">
        <f>IF(OR(Table_2[[#This Row],[Weekdaysort]]=6,Table_2[[#This Row],[Weekdaysort]]=7),"Weekend","Weekday")</f>
        <v>Weekday</v>
      </c>
    </row>
    <row r="568" spans="1:19" x14ac:dyDescent="0.45">
      <c r="A568" s="11">
        <v>45435</v>
      </c>
      <c r="B568" s="13">
        <f>YEAR(Table_2[[#This Row],[date]])</f>
        <v>2024</v>
      </c>
      <c r="C568" s="12">
        <v>0.51535422453703705</v>
      </c>
      <c r="D568" s="12">
        <v>0.5</v>
      </c>
      <c r="E568" s="12">
        <v>0.54166666666666663</v>
      </c>
      <c r="F568" t="s">
        <v>1361</v>
      </c>
      <c r="G568">
        <v>12</v>
      </c>
      <c r="H568" t="s">
        <v>4</v>
      </c>
      <c r="I568" t="s">
        <v>222</v>
      </c>
      <c r="J568">
        <v>23.02</v>
      </c>
      <c r="K568" t="s">
        <v>41</v>
      </c>
      <c r="L568" t="s">
        <v>1340</v>
      </c>
      <c r="M568" s="11" t="s">
        <v>1347</v>
      </c>
      <c r="N568" t="s">
        <v>1349</v>
      </c>
      <c r="O568">
        <v>4</v>
      </c>
      <c r="P568">
        <v>5</v>
      </c>
      <c r="Q568" t="str" cm="1">
        <f t="array" ref="Q5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8" t="str">
        <f>IF(OR(Table_2[[#This Row],[coffee_name]]="Americano",Table_2[[#This Row],[coffee_name]]="Espresso"),"No Milk","Milk-based")</f>
        <v>No Milk</v>
      </c>
      <c r="S568" s="27" t="str">
        <f>IF(OR(Table_2[[#This Row],[Weekdaysort]]=6,Table_2[[#This Row],[Weekdaysort]]=7),"Weekend","Weekday")</f>
        <v>Weekday</v>
      </c>
    </row>
    <row r="569" spans="1:19" x14ac:dyDescent="0.45">
      <c r="A569" s="11">
        <v>45435</v>
      </c>
      <c r="B569" s="13">
        <f>YEAR(Table_2[[#This Row],[date]])</f>
        <v>2024</v>
      </c>
      <c r="C569" s="12">
        <v>0.66338689814814811</v>
      </c>
      <c r="D569" s="12">
        <v>0.625</v>
      </c>
      <c r="E569" s="12">
        <v>0.66666666666666663</v>
      </c>
      <c r="F569" t="s">
        <v>1363</v>
      </c>
      <c r="G569">
        <v>15</v>
      </c>
      <c r="H569" t="s">
        <v>4</v>
      </c>
      <c r="I569" t="s">
        <v>200</v>
      </c>
      <c r="J569">
        <v>37.72</v>
      </c>
      <c r="K569" t="s">
        <v>49</v>
      </c>
      <c r="L569" t="s">
        <v>1340</v>
      </c>
      <c r="M569" s="11" t="s">
        <v>1347</v>
      </c>
      <c r="N569" t="s">
        <v>1349</v>
      </c>
      <c r="O569">
        <v>4</v>
      </c>
      <c r="P569">
        <v>5</v>
      </c>
      <c r="Q569" t="str" cm="1">
        <f t="array" ref="Q5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69" t="str">
        <f>IF(OR(Table_2[[#This Row],[coffee_name]]="Americano",Table_2[[#This Row],[coffee_name]]="Espresso"),"No Milk","Milk-based")</f>
        <v>Milk-based</v>
      </c>
      <c r="S569" s="27" t="str">
        <f>IF(OR(Table_2[[#This Row],[Weekdaysort]]=6,Table_2[[#This Row],[Weekdaysort]]=7),"Weekend","Weekday")</f>
        <v>Weekday</v>
      </c>
    </row>
    <row r="570" spans="1:19" x14ac:dyDescent="0.45">
      <c r="A570" s="11">
        <v>45435</v>
      </c>
      <c r="B570" s="13">
        <f>YEAR(Table_2[[#This Row],[date]])</f>
        <v>2024</v>
      </c>
      <c r="C570" s="12">
        <v>0.6642041319444445</v>
      </c>
      <c r="D570" s="12">
        <v>0.625</v>
      </c>
      <c r="E570" s="12">
        <v>0.66666666666666663</v>
      </c>
      <c r="F570" t="s">
        <v>1363</v>
      </c>
      <c r="G570">
        <v>15</v>
      </c>
      <c r="H570" t="s">
        <v>4</v>
      </c>
      <c r="I570" t="s">
        <v>223</v>
      </c>
      <c r="J570">
        <v>37.72</v>
      </c>
      <c r="K570" t="s">
        <v>49</v>
      </c>
      <c r="L570" t="s">
        <v>1340</v>
      </c>
      <c r="M570" s="11" t="s">
        <v>1347</v>
      </c>
      <c r="N570" t="s">
        <v>1349</v>
      </c>
      <c r="O570">
        <v>4</v>
      </c>
      <c r="P570">
        <v>5</v>
      </c>
      <c r="Q570" t="str" cm="1">
        <f t="array" ref="Q5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0" t="str">
        <f>IF(OR(Table_2[[#This Row],[coffee_name]]="Americano",Table_2[[#This Row],[coffee_name]]="Espresso"),"No Milk","Milk-based")</f>
        <v>Milk-based</v>
      </c>
      <c r="S570" s="27" t="str">
        <f>IF(OR(Table_2[[#This Row],[Weekdaysort]]=6,Table_2[[#This Row],[Weekdaysort]]=7),"Weekend","Weekday")</f>
        <v>Weekday</v>
      </c>
    </row>
    <row r="571" spans="1:19" x14ac:dyDescent="0.45">
      <c r="A571" s="11">
        <v>45435</v>
      </c>
      <c r="B571" s="13">
        <f>YEAR(Table_2[[#This Row],[date]])</f>
        <v>2024</v>
      </c>
      <c r="C571" s="12">
        <v>0.67932931712962963</v>
      </c>
      <c r="D571" s="12">
        <v>0.66666666666666663</v>
      </c>
      <c r="E571" s="12">
        <v>0.70833333333333337</v>
      </c>
      <c r="F571" t="s">
        <v>1364</v>
      </c>
      <c r="G571">
        <v>16</v>
      </c>
      <c r="H571" t="s">
        <v>4</v>
      </c>
      <c r="I571" t="s">
        <v>200</v>
      </c>
      <c r="J571">
        <v>37.72</v>
      </c>
      <c r="K571" t="s">
        <v>49</v>
      </c>
      <c r="L571" t="s">
        <v>1340</v>
      </c>
      <c r="M571" s="11" t="s">
        <v>1347</v>
      </c>
      <c r="N571" t="s">
        <v>1349</v>
      </c>
      <c r="O571">
        <v>4</v>
      </c>
      <c r="P571">
        <v>5</v>
      </c>
      <c r="Q571" t="str" cm="1">
        <f t="array" ref="Q5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1" t="str">
        <f>IF(OR(Table_2[[#This Row],[coffee_name]]="Americano",Table_2[[#This Row],[coffee_name]]="Espresso"),"No Milk","Milk-based")</f>
        <v>Milk-based</v>
      </c>
      <c r="S571" s="27" t="str">
        <f>IF(OR(Table_2[[#This Row],[Weekdaysort]]=6,Table_2[[#This Row],[Weekdaysort]]=7),"Weekend","Weekday")</f>
        <v>Weekday</v>
      </c>
    </row>
    <row r="572" spans="1:19" x14ac:dyDescent="0.45">
      <c r="A572" s="11">
        <v>45435</v>
      </c>
      <c r="B572" s="13">
        <f>YEAR(Table_2[[#This Row],[date]])</f>
        <v>2024</v>
      </c>
      <c r="C572" s="12">
        <v>0.69513938657407404</v>
      </c>
      <c r="D572" s="12">
        <v>0.66666666666666663</v>
      </c>
      <c r="E572" s="12">
        <v>0.70833333333333337</v>
      </c>
      <c r="F572" t="s">
        <v>1364</v>
      </c>
      <c r="G572">
        <v>16</v>
      </c>
      <c r="H572" t="s">
        <v>4</v>
      </c>
      <c r="I572" t="s">
        <v>97</v>
      </c>
      <c r="J572">
        <v>37.72</v>
      </c>
      <c r="K572" t="s">
        <v>13</v>
      </c>
      <c r="L572" t="s">
        <v>1340</v>
      </c>
      <c r="M572" s="11" t="s">
        <v>1347</v>
      </c>
      <c r="N572" t="s">
        <v>1349</v>
      </c>
      <c r="O572">
        <v>4</v>
      </c>
      <c r="P572">
        <v>5</v>
      </c>
      <c r="Q572" t="str" cm="1">
        <f t="array" ref="Q5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2" t="str">
        <f>IF(OR(Table_2[[#This Row],[coffee_name]]="Americano",Table_2[[#This Row],[coffee_name]]="Espresso"),"No Milk","Milk-based")</f>
        <v>Milk-based</v>
      </c>
      <c r="S572" s="27" t="str">
        <f>IF(OR(Table_2[[#This Row],[Weekdaysort]]=6,Table_2[[#This Row],[Weekdaysort]]=7),"Weekend","Weekday")</f>
        <v>Weekday</v>
      </c>
    </row>
    <row r="573" spans="1:19" x14ac:dyDescent="0.45">
      <c r="A573" s="11">
        <v>45435</v>
      </c>
      <c r="B573" s="13">
        <f>YEAR(Table_2[[#This Row],[date]])</f>
        <v>2024</v>
      </c>
      <c r="C573" s="12">
        <v>0.71844024305555554</v>
      </c>
      <c r="D573" s="12">
        <v>0.70833333333333337</v>
      </c>
      <c r="E573" s="12">
        <v>0.75</v>
      </c>
      <c r="F573" t="s">
        <v>1369</v>
      </c>
      <c r="G573">
        <v>17</v>
      </c>
      <c r="H573" t="s">
        <v>4</v>
      </c>
      <c r="I573" t="s">
        <v>173</v>
      </c>
      <c r="J573">
        <v>37.72</v>
      </c>
      <c r="K573" t="s">
        <v>49</v>
      </c>
      <c r="L573" t="s">
        <v>1341</v>
      </c>
      <c r="M573" s="11" t="s">
        <v>1347</v>
      </c>
      <c r="N573" t="s">
        <v>1349</v>
      </c>
      <c r="O573">
        <v>4</v>
      </c>
      <c r="P573">
        <v>5</v>
      </c>
      <c r="Q573" t="str" cm="1">
        <f t="array" ref="Q5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3" t="str">
        <f>IF(OR(Table_2[[#This Row],[coffee_name]]="Americano",Table_2[[#This Row],[coffee_name]]="Espresso"),"No Milk","Milk-based")</f>
        <v>Milk-based</v>
      </c>
      <c r="S573" s="27" t="str">
        <f>IF(OR(Table_2[[#This Row],[Weekdaysort]]=6,Table_2[[#This Row],[Weekdaysort]]=7),"Weekend","Weekday")</f>
        <v>Weekday</v>
      </c>
    </row>
    <row r="574" spans="1:19" x14ac:dyDescent="0.45">
      <c r="A574" s="11">
        <v>45435</v>
      </c>
      <c r="B574" s="13">
        <f>YEAR(Table_2[[#This Row],[date]])</f>
        <v>2024</v>
      </c>
      <c r="C574" s="12">
        <v>0.71926922453703701</v>
      </c>
      <c r="D574" s="12">
        <v>0.70833333333333337</v>
      </c>
      <c r="E574" s="12">
        <v>0.75</v>
      </c>
      <c r="F574" t="s">
        <v>1369</v>
      </c>
      <c r="G574">
        <v>17</v>
      </c>
      <c r="H574" t="s">
        <v>4</v>
      </c>
      <c r="I574" t="s">
        <v>173</v>
      </c>
      <c r="J574">
        <v>37.72</v>
      </c>
      <c r="K574" t="s">
        <v>13</v>
      </c>
      <c r="L574" t="s">
        <v>1341</v>
      </c>
      <c r="M574" s="11" t="s">
        <v>1347</v>
      </c>
      <c r="N574" t="s">
        <v>1349</v>
      </c>
      <c r="O574">
        <v>4</v>
      </c>
      <c r="P574">
        <v>5</v>
      </c>
      <c r="Q574" t="str" cm="1">
        <f t="array" ref="Q5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4" t="str">
        <f>IF(OR(Table_2[[#This Row],[coffee_name]]="Americano",Table_2[[#This Row],[coffee_name]]="Espresso"),"No Milk","Milk-based")</f>
        <v>Milk-based</v>
      </c>
      <c r="S574" s="27" t="str">
        <f>IF(OR(Table_2[[#This Row],[Weekdaysort]]=6,Table_2[[#This Row],[Weekdaysort]]=7),"Weekend","Weekday")</f>
        <v>Weekday</v>
      </c>
    </row>
    <row r="575" spans="1:19" x14ac:dyDescent="0.45">
      <c r="A575" s="11">
        <v>45435</v>
      </c>
      <c r="B575" s="13">
        <f>YEAR(Table_2[[#This Row],[date]])</f>
        <v>2024</v>
      </c>
      <c r="C575" s="12">
        <v>0.79437333333333338</v>
      </c>
      <c r="D575" s="12">
        <v>0.79166666666666663</v>
      </c>
      <c r="E575" s="12">
        <v>0.83333333333333337</v>
      </c>
      <c r="F575" t="s">
        <v>1366</v>
      </c>
      <c r="G575">
        <v>19</v>
      </c>
      <c r="H575" t="s">
        <v>4</v>
      </c>
      <c r="I575" t="s">
        <v>224</v>
      </c>
      <c r="J575">
        <v>27.92</v>
      </c>
      <c r="K575" t="s">
        <v>34</v>
      </c>
      <c r="L575" t="s">
        <v>1341</v>
      </c>
      <c r="M575" s="11" t="s">
        <v>1347</v>
      </c>
      <c r="N575" t="s">
        <v>1349</v>
      </c>
      <c r="O575">
        <v>4</v>
      </c>
      <c r="P575">
        <v>5</v>
      </c>
      <c r="Q575" t="str" cm="1">
        <f t="array" ref="Q5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5" t="str">
        <f>IF(OR(Table_2[[#This Row],[coffee_name]]="Americano",Table_2[[#This Row],[coffee_name]]="Espresso"),"No Milk","Milk-based")</f>
        <v>Milk-based</v>
      </c>
      <c r="S575" s="27" t="str">
        <f>IF(OR(Table_2[[#This Row],[Weekdaysort]]=6,Table_2[[#This Row],[Weekdaysort]]=7),"Weekend","Weekday")</f>
        <v>Weekday</v>
      </c>
    </row>
    <row r="576" spans="1:19" x14ac:dyDescent="0.45">
      <c r="A576" s="11">
        <v>45435</v>
      </c>
      <c r="B576" s="13">
        <f>YEAR(Table_2[[#This Row],[date]])</f>
        <v>2024</v>
      </c>
      <c r="C576" s="12">
        <v>0.80380128472222223</v>
      </c>
      <c r="D576" s="12">
        <v>0.79166666666666663</v>
      </c>
      <c r="E576" s="12">
        <v>0.83333333333333337</v>
      </c>
      <c r="F576" t="s">
        <v>1366</v>
      </c>
      <c r="G576">
        <v>19</v>
      </c>
      <c r="H576" t="s">
        <v>4</v>
      </c>
      <c r="I576" t="s">
        <v>154</v>
      </c>
      <c r="J576">
        <v>37.72</v>
      </c>
      <c r="K576" t="s">
        <v>49</v>
      </c>
      <c r="L576" t="s">
        <v>1341</v>
      </c>
      <c r="M576" s="11" t="s">
        <v>1347</v>
      </c>
      <c r="N576" t="s">
        <v>1349</v>
      </c>
      <c r="O576">
        <v>4</v>
      </c>
      <c r="P576">
        <v>5</v>
      </c>
      <c r="Q576" t="str" cm="1">
        <f t="array" ref="Q5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6" t="str">
        <f>IF(OR(Table_2[[#This Row],[coffee_name]]="Americano",Table_2[[#This Row],[coffee_name]]="Espresso"),"No Milk","Milk-based")</f>
        <v>Milk-based</v>
      </c>
      <c r="S576" s="27" t="str">
        <f>IF(OR(Table_2[[#This Row],[Weekdaysort]]=6,Table_2[[#This Row],[Weekdaysort]]=7),"Weekend","Weekday")</f>
        <v>Weekday</v>
      </c>
    </row>
    <row r="577" spans="1:19" x14ac:dyDescent="0.45">
      <c r="A577" s="11">
        <v>45435</v>
      </c>
      <c r="B577" s="13">
        <f>YEAR(Table_2[[#This Row],[date]])</f>
        <v>2024</v>
      </c>
      <c r="C577" s="12">
        <v>0.80447243055555551</v>
      </c>
      <c r="D577" s="12">
        <v>0.79166666666666663</v>
      </c>
      <c r="E577" s="12">
        <v>0.83333333333333337</v>
      </c>
      <c r="F577" t="s">
        <v>1366</v>
      </c>
      <c r="G577">
        <v>19</v>
      </c>
      <c r="H577" t="s">
        <v>4</v>
      </c>
      <c r="I577" t="s">
        <v>225</v>
      </c>
      <c r="J577">
        <v>37.72</v>
      </c>
      <c r="K577" t="s">
        <v>49</v>
      </c>
      <c r="L577" t="s">
        <v>1341</v>
      </c>
      <c r="M577" s="11" t="s">
        <v>1347</v>
      </c>
      <c r="N577" t="s">
        <v>1349</v>
      </c>
      <c r="O577">
        <v>4</v>
      </c>
      <c r="P577">
        <v>5</v>
      </c>
      <c r="Q577" t="str" cm="1">
        <f t="array" ref="Q5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7" t="str">
        <f>IF(OR(Table_2[[#This Row],[coffee_name]]="Americano",Table_2[[#This Row],[coffee_name]]="Espresso"),"No Milk","Milk-based")</f>
        <v>Milk-based</v>
      </c>
      <c r="S577" s="27" t="str">
        <f>IF(OR(Table_2[[#This Row],[Weekdaysort]]=6,Table_2[[#This Row],[Weekdaysort]]=7),"Weekend","Weekday")</f>
        <v>Weekday</v>
      </c>
    </row>
    <row r="578" spans="1:19" x14ac:dyDescent="0.45">
      <c r="A578" s="11">
        <v>45435</v>
      </c>
      <c r="B578" s="13">
        <f>YEAR(Table_2[[#This Row],[date]])</f>
        <v>2024</v>
      </c>
      <c r="C578" s="12">
        <v>0.82119844907407402</v>
      </c>
      <c r="D578" s="12">
        <v>0.79166666666666663</v>
      </c>
      <c r="E578" s="12">
        <v>0.83333333333333337</v>
      </c>
      <c r="F578" t="s">
        <v>1366</v>
      </c>
      <c r="G578">
        <v>19</v>
      </c>
      <c r="H578" t="s">
        <v>4</v>
      </c>
      <c r="I578" t="s">
        <v>226</v>
      </c>
      <c r="J578">
        <v>37.72</v>
      </c>
      <c r="K578" t="s">
        <v>49</v>
      </c>
      <c r="L578" t="s">
        <v>1341</v>
      </c>
      <c r="M578" s="11" t="s">
        <v>1347</v>
      </c>
      <c r="N578" t="s">
        <v>1349</v>
      </c>
      <c r="O578">
        <v>4</v>
      </c>
      <c r="P578">
        <v>5</v>
      </c>
      <c r="Q578" t="str" cm="1">
        <f t="array" ref="Q5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8" t="str">
        <f>IF(OR(Table_2[[#This Row],[coffee_name]]="Americano",Table_2[[#This Row],[coffee_name]]="Espresso"),"No Milk","Milk-based")</f>
        <v>Milk-based</v>
      </c>
      <c r="S578" s="27" t="str">
        <f>IF(OR(Table_2[[#This Row],[Weekdaysort]]=6,Table_2[[#This Row],[Weekdaysort]]=7),"Weekend","Weekday")</f>
        <v>Weekday</v>
      </c>
    </row>
    <row r="579" spans="1:19" x14ac:dyDescent="0.45">
      <c r="A579" s="11">
        <v>45435</v>
      </c>
      <c r="B579" s="13">
        <f>YEAR(Table_2[[#This Row],[date]])</f>
        <v>2024</v>
      </c>
      <c r="C579" s="12">
        <v>0.84376653935185186</v>
      </c>
      <c r="D579" s="12">
        <v>0.83333333333333337</v>
      </c>
      <c r="E579" s="12">
        <v>0.875</v>
      </c>
      <c r="F579" t="s">
        <v>1372</v>
      </c>
      <c r="G579">
        <v>20</v>
      </c>
      <c r="H579" t="s">
        <v>4</v>
      </c>
      <c r="I579" t="s">
        <v>227</v>
      </c>
      <c r="J579">
        <v>37.72</v>
      </c>
      <c r="K579" t="s">
        <v>49</v>
      </c>
      <c r="L579" t="s">
        <v>1341</v>
      </c>
      <c r="M579" s="11" t="s">
        <v>1347</v>
      </c>
      <c r="N579" t="s">
        <v>1349</v>
      </c>
      <c r="O579">
        <v>4</v>
      </c>
      <c r="P579">
        <v>5</v>
      </c>
      <c r="Q579" t="str" cm="1">
        <f t="array" ref="Q5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79" t="str">
        <f>IF(OR(Table_2[[#This Row],[coffee_name]]="Americano",Table_2[[#This Row],[coffee_name]]="Espresso"),"No Milk","Milk-based")</f>
        <v>Milk-based</v>
      </c>
      <c r="S579" s="27" t="str">
        <f>IF(OR(Table_2[[#This Row],[Weekdaysort]]=6,Table_2[[#This Row],[Weekdaysort]]=7),"Weekend","Weekday")</f>
        <v>Weekday</v>
      </c>
    </row>
    <row r="580" spans="1:19" x14ac:dyDescent="0.45">
      <c r="A580" s="11">
        <v>45435</v>
      </c>
      <c r="B580" s="13">
        <f>YEAR(Table_2[[#This Row],[date]])</f>
        <v>2024</v>
      </c>
      <c r="C580" s="12">
        <v>0.84472459490740737</v>
      </c>
      <c r="D580" s="12">
        <v>0.83333333333333337</v>
      </c>
      <c r="E580" s="12">
        <v>0.875</v>
      </c>
      <c r="F580" t="s">
        <v>1372</v>
      </c>
      <c r="G580">
        <v>20</v>
      </c>
      <c r="H580" t="s">
        <v>4</v>
      </c>
      <c r="I580" t="s">
        <v>227</v>
      </c>
      <c r="J580">
        <v>37.72</v>
      </c>
      <c r="K580" t="s">
        <v>13</v>
      </c>
      <c r="L580" t="s">
        <v>1341</v>
      </c>
      <c r="M580" s="11" t="s">
        <v>1347</v>
      </c>
      <c r="N580" t="s">
        <v>1349</v>
      </c>
      <c r="O580">
        <v>4</v>
      </c>
      <c r="P580">
        <v>5</v>
      </c>
      <c r="Q580" t="str" cm="1">
        <f t="array" ref="Q5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0" t="str">
        <f>IF(OR(Table_2[[#This Row],[coffee_name]]="Americano",Table_2[[#This Row],[coffee_name]]="Espresso"),"No Milk","Milk-based")</f>
        <v>Milk-based</v>
      </c>
      <c r="S580" s="27" t="str">
        <f>IF(OR(Table_2[[#This Row],[Weekdaysort]]=6,Table_2[[#This Row],[Weekdaysort]]=7),"Weekend","Weekday")</f>
        <v>Weekday</v>
      </c>
    </row>
    <row r="581" spans="1:19" x14ac:dyDescent="0.45">
      <c r="A581" s="11">
        <v>45435</v>
      </c>
      <c r="B581" s="13">
        <f>YEAR(Table_2[[#This Row],[date]])</f>
        <v>2024</v>
      </c>
      <c r="C581" s="12">
        <v>0.95012515046296298</v>
      </c>
      <c r="D581" s="12">
        <v>0.91666666666666663</v>
      </c>
      <c r="E581" s="12">
        <v>0.95833333333333337</v>
      </c>
      <c r="F581" t="s">
        <v>1374</v>
      </c>
      <c r="G581">
        <v>22</v>
      </c>
      <c r="H581" t="s">
        <v>4</v>
      </c>
      <c r="I581" t="s">
        <v>228</v>
      </c>
      <c r="J581">
        <v>32.82</v>
      </c>
      <c r="K581" t="s">
        <v>20</v>
      </c>
      <c r="L581" t="s">
        <v>1341</v>
      </c>
      <c r="M581" s="11" t="s">
        <v>1347</v>
      </c>
      <c r="N581" t="s">
        <v>1349</v>
      </c>
      <c r="O581">
        <v>4</v>
      </c>
      <c r="P581">
        <v>5</v>
      </c>
      <c r="Q581" t="str" cm="1">
        <f t="array" ref="Q5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1" t="str">
        <f>IF(OR(Table_2[[#This Row],[coffee_name]]="Americano",Table_2[[#This Row],[coffee_name]]="Espresso"),"No Milk","Milk-based")</f>
        <v>Milk-based</v>
      </c>
      <c r="S581" s="27" t="str">
        <f>IF(OR(Table_2[[#This Row],[Weekdaysort]]=6,Table_2[[#This Row],[Weekdaysort]]=7),"Weekend","Weekday")</f>
        <v>Weekday</v>
      </c>
    </row>
    <row r="582" spans="1:19" x14ac:dyDescent="0.45">
      <c r="A582" s="11">
        <v>45435</v>
      </c>
      <c r="B582" s="13">
        <f>YEAR(Table_2[[#This Row],[date]])</f>
        <v>2024</v>
      </c>
      <c r="C582" s="12">
        <v>0.95528849537037042</v>
      </c>
      <c r="D582" s="12">
        <v>0.91666666666666663</v>
      </c>
      <c r="E582" s="12">
        <v>0.95833333333333337</v>
      </c>
      <c r="F582" t="s">
        <v>1374</v>
      </c>
      <c r="G582">
        <v>22</v>
      </c>
      <c r="H582" t="s">
        <v>27</v>
      </c>
      <c r="J582">
        <v>39</v>
      </c>
      <c r="K582" t="s">
        <v>15</v>
      </c>
      <c r="L582" t="s">
        <v>1341</v>
      </c>
      <c r="M582" s="11" t="s">
        <v>1347</v>
      </c>
      <c r="N582" t="s">
        <v>1349</v>
      </c>
      <c r="O582">
        <v>4</v>
      </c>
      <c r="P582">
        <v>5</v>
      </c>
      <c r="Q582" t="str" cm="1">
        <f t="array" ref="Q5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2" t="str">
        <f>IF(OR(Table_2[[#This Row],[coffee_name]]="Americano",Table_2[[#This Row],[coffee_name]]="Espresso"),"No Milk","Milk-based")</f>
        <v>Milk-based</v>
      </c>
      <c r="S582" s="27" t="str">
        <f>IF(OR(Table_2[[#This Row],[Weekdaysort]]=6,Table_2[[#This Row],[Weekdaysort]]=7),"Weekend","Weekday")</f>
        <v>Weekday</v>
      </c>
    </row>
    <row r="583" spans="1:19" x14ac:dyDescent="0.45">
      <c r="A583" s="11">
        <v>45436</v>
      </c>
      <c r="B583" s="13">
        <f>YEAR(Table_2[[#This Row],[date]])</f>
        <v>2024</v>
      </c>
      <c r="C583" s="12">
        <v>0.46665719907407405</v>
      </c>
      <c r="D583" s="12">
        <v>0.45833333333333331</v>
      </c>
      <c r="E583" s="12">
        <v>0.5</v>
      </c>
      <c r="F583" t="s">
        <v>1367</v>
      </c>
      <c r="G583">
        <v>11</v>
      </c>
      <c r="H583" t="s">
        <v>4</v>
      </c>
      <c r="I583" t="s">
        <v>161</v>
      </c>
      <c r="J583">
        <v>27.92</v>
      </c>
      <c r="K583" t="s">
        <v>34</v>
      </c>
      <c r="L583" t="s">
        <v>1337</v>
      </c>
      <c r="M583" s="11" t="s">
        <v>1338</v>
      </c>
      <c r="N583" t="s">
        <v>1349</v>
      </c>
      <c r="O583">
        <v>5</v>
      </c>
      <c r="P583">
        <v>5</v>
      </c>
      <c r="Q583" t="str" cm="1">
        <f t="array" ref="Q5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3" t="str">
        <f>IF(OR(Table_2[[#This Row],[coffee_name]]="Americano",Table_2[[#This Row],[coffee_name]]="Espresso"),"No Milk","Milk-based")</f>
        <v>Milk-based</v>
      </c>
      <c r="S583" s="27" t="str">
        <f>IF(OR(Table_2[[#This Row],[Weekdaysort]]=6,Table_2[[#This Row],[Weekdaysort]]=7),"Weekend","Weekday")</f>
        <v>Weekday</v>
      </c>
    </row>
    <row r="584" spans="1:19" x14ac:dyDescent="0.45">
      <c r="A584" s="11">
        <v>45436</v>
      </c>
      <c r="B584" s="13">
        <f>YEAR(Table_2[[#This Row],[date]])</f>
        <v>2024</v>
      </c>
      <c r="C584" s="12">
        <v>0.46884653935185183</v>
      </c>
      <c r="D584" s="12">
        <v>0.45833333333333331</v>
      </c>
      <c r="E584" s="12">
        <v>0.5</v>
      </c>
      <c r="F584" t="s">
        <v>1367</v>
      </c>
      <c r="G584">
        <v>11</v>
      </c>
      <c r="H584" t="s">
        <v>4</v>
      </c>
      <c r="I584" t="s">
        <v>29</v>
      </c>
      <c r="J584">
        <v>27.92</v>
      </c>
      <c r="K584" t="s">
        <v>17</v>
      </c>
      <c r="L584" t="s">
        <v>1337</v>
      </c>
      <c r="M584" s="11" t="s">
        <v>1338</v>
      </c>
      <c r="N584" t="s">
        <v>1349</v>
      </c>
      <c r="O584">
        <v>5</v>
      </c>
      <c r="P584">
        <v>5</v>
      </c>
      <c r="Q584" t="str" cm="1">
        <f t="array" ref="Q5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4" t="str">
        <f>IF(OR(Table_2[[#This Row],[coffee_name]]="Americano",Table_2[[#This Row],[coffee_name]]="Espresso"),"No Milk","Milk-based")</f>
        <v>No Milk</v>
      </c>
      <c r="S584" s="27" t="str">
        <f>IF(OR(Table_2[[#This Row],[Weekdaysort]]=6,Table_2[[#This Row],[Weekdaysort]]=7),"Weekend","Weekday")</f>
        <v>Weekday</v>
      </c>
    </row>
    <row r="585" spans="1:19" x14ac:dyDescent="0.45">
      <c r="A585" s="11">
        <v>45436</v>
      </c>
      <c r="B585" s="13">
        <f>YEAR(Table_2[[#This Row],[date]])</f>
        <v>2024</v>
      </c>
      <c r="C585" s="12">
        <v>0.46959509259259258</v>
      </c>
      <c r="D585" s="12">
        <v>0.45833333333333331</v>
      </c>
      <c r="E585" s="12">
        <v>0.5</v>
      </c>
      <c r="F585" t="s">
        <v>1367</v>
      </c>
      <c r="G585">
        <v>11</v>
      </c>
      <c r="H585" t="s">
        <v>4</v>
      </c>
      <c r="I585" t="s">
        <v>29</v>
      </c>
      <c r="J585">
        <v>27.92</v>
      </c>
      <c r="K585" t="s">
        <v>17</v>
      </c>
      <c r="L585" t="s">
        <v>1337</v>
      </c>
      <c r="M585" s="11" t="s">
        <v>1338</v>
      </c>
      <c r="N585" t="s">
        <v>1349</v>
      </c>
      <c r="O585">
        <v>5</v>
      </c>
      <c r="P585">
        <v>5</v>
      </c>
      <c r="Q585" t="str" cm="1">
        <f t="array" ref="Q5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5" t="str">
        <f>IF(OR(Table_2[[#This Row],[coffee_name]]="Americano",Table_2[[#This Row],[coffee_name]]="Espresso"),"No Milk","Milk-based")</f>
        <v>No Milk</v>
      </c>
      <c r="S585" s="27" t="str">
        <f>IF(OR(Table_2[[#This Row],[Weekdaysort]]=6,Table_2[[#This Row],[Weekdaysort]]=7),"Weekend","Weekday")</f>
        <v>Weekday</v>
      </c>
    </row>
    <row r="586" spans="1:19" x14ac:dyDescent="0.45">
      <c r="A586" s="11">
        <v>45436</v>
      </c>
      <c r="B586" s="13">
        <f>YEAR(Table_2[[#This Row],[date]])</f>
        <v>2024</v>
      </c>
      <c r="C586" s="12">
        <v>0.67175712962962963</v>
      </c>
      <c r="D586" s="12">
        <v>0.66666666666666663</v>
      </c>
      <c r="E586" s="12">
        <v>0.70833333333333337</v>
      </c>
      <c r="F586" t="s">
        <v>1364</v>
      </c>
      <c r="G586">
        <v>16</v>
      </c>
      <c r="H586" t="s">
        <v>4</v>
      </c>
      <c r="I586" t="s">
        <v>101</v>
      </c>
      <c r="J586">
        <v>37.72</v>
      </c>
      <c r="K586" t="s">
        <v>15</v>
      </c>
      <c r="L586" t="s">
        <v>1340</v>
      </c>
      <c r="M586" s="11" t="s">
        <v>1338</v>
      </c>
      <c r="N586" t="s">
        <v>1349</v>
      </c>
      <c r="O586">
        <v>5</v>
      </c>
      <c r="P586">
        <v>5</v>
      </c>
      <c r="Q586" t="str" cm="1">
        <f t="array" ref="Q5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6" t="str">
        <f>IF(OR(Table_2[[#This Row],[coffee_name]]="Americano",Table_2[[#This Row],[coffee_name]]="Espresso"),"No Milk","Milk-based")</f>
        <v>Milk-based</v>
      </c>
      <c r="S586" s="27" t="str">
        <f>IF(OR(Table_2[[#This Row],[Weekdaysort]]=6,Table_2[[#This Row],[Weekdaysort]]=7),"Weekend","Weekday")</f>
        <v>Weekday</v>
      </c>
    </row>
    <row r="587" spans="1:19" x14ac:dyDescent="0.45">
      <c r="A587" s="11">
        <v>45436</v>
      </c>
      <c r="B587" s="13">
        <f>YEAR(Table_2[[#This Row],[date]])</f>
        <v>2024</v>
      </c>
      <c r="C587" s="12">
        <v>0.76227233796296301</v>
      </c>
      <c r="D587" s="12">
        <v>0.75</v>
      </c>
      <c r="E587" s="12">
        <v>0.79166666666666663</v>
      </c>
      <c r="F587" t="s">
        <v>1365</v>
      </c>
      <c r="G587">
        <v>18</v>
      </c>
      <c r="H587" t="s">
        <v>4</v>
      </c>
      <c r="I587" t="s">
        <v>229</v>
      </c>
      <c r="J587">
        <v>27.92</v>
      </c>
      <c r="K587" t="s">
        <v>34</v>
      </c>
      <c r="L587" t="s">
        <v>1341</v>
      </c>
      <c r="M587" s="11" t="s">
        <v>1338</v>
      </c>
      <c r="N587" t="s">
        <v>1349</v>
      </c>
      <c r="O587">
        <v>5</v>
      </c>
      <c r="P587">
        <v>5</v>
      </c>
      <c r="Q587" t="str" cm="1">
        <f t="array" ref="Q5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7" t="str">
        <f>IF(OR(Table_2[[#This Row],[coffee_name]]="Americano",Table_2[[#This Row],[coffee_name]]="Espresso"),"No Milk","Milk-based")</f>
        <v>Milk-based</v>
      </c>
      <c r="S587" s="27" t="str">
        <f>IF(OR(Table_2[[#This Row],[Weekdaysort]]=6,Table_2[[#This Row],[Weekdaysort]]=7),"Weekend","Weekday")</f>
        <v>Weekday</v>
      </c>
    </row>
    <row r="588" spans="1:19" x14ac:dyDescent="0.45">
      <c r="A588" s="11">
        <v>45436</v>
      </c>
      <c r="B588" s="13">
        <f>YEAR(Table_2[[#This Row],[date]])</f>
        <v>2024</v>
      </c>
      <c r="C588" s="12">
        <v>0.76292474537037036</v>
      </c>
      <c r="D588" s="12">
        <v>0.75</v>
      </c>
      <c r="E588" s="12">
        <v>0.79166666666666663</v>
      </c>
      <c r="F588" t="s">
        <v>1365</v>
      </c>
      <c r="G588">
        <v>18</v>
      </c>
      <c r="H588" t="s">
        <v>4</v>
      </c>
      <c r="I588" t="s">
        <v>229</v>
      </c>
      <c r="J588">
        <v>27.92</v>
      </c>
      <c r="K588" t="s">
        <v>34</v>
      </c>
      <c r="L588" t="s">
        <v>1341</v>
      </c>
      <c r="M588" s="11" t="s">
        <v>1338</v>
      </c>
      <c r="N588" t="s">
        <v>1349</v>
      </c>
      <c r="O588">
        <v>5</v>
      </c>
      <c r="P588">
        <v>5</v>
      </c>
      <c r="Q588" t="str" cm="1">
        <f t="array" ref="Q5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8" t="str">
        <f>IF(OR(Table_2[[#This Row],[coffee_name]]="Americano",Table_2[[#This Row],[coffee_name]]="Espresso"),"No Milk","Milk-based")</f>
        <v>Milk-based</v>
      </c>
      <c r="S588" s="27" t="str">
        <f>IF(OR(Table_2[[#This Row],[Weekdaysort]]=6,Table_2[[#This Row],[Weekdaysort]]=7),"Weekend","Weekday")</f>
        <v>Weekday</v>
      </c>
    </row>
    <row r="589" spans="1:19" x14ac:dyDescent="0.45">
      <c r="A589" s="11">
        <v>45436</v>
      </c>
      <c r="B589" s="13">
        <f>YEAR(Table_2[[#This Row],[date]])</f>
        <v>2024</v>
      </c>
      <c r="C589" s="12">
        <v>0.93796525462962965</v>
      </c>
      <c r="D589" s="12">
        <v>0.91666666666666663</v>
      </c>
      <c r="E589" s="12">
        <v>0.95833333333333337</v>
      </c>
      <c r="F589" t="s">
        <v>1374</v>
      </c>
      <c r="G589">
        <v>22</v>
      </c>
      <c r="H589" t="s">
        <v>4</v>
      </c>
      <c r="I589" t="s">
        <v>230</v>
      </c>
      <c r="J589">
        <v>32.82</v>
      </c>
      <c r="K589" t="s">
        <v>20</v>
      </c>
      <c r="L589" t="s">
        <v>1341</v>
      </c>
      <c r="M589" s="11" t="s">
        <v>1338</v>
      </c>
      <c r="N589" t="s">
        <v>1349</v>
      </c>
      <c r="O589">
        <v>5</v>
      </c>
      <c r="P589">
        <v>5</v>
      </c>
      <c r="Q589" t="str" cm="1">
        <f t="array" ref="Q5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89" t="str">
        <f>IF(OR(Table_2[[#This Row],[coffee_name]]="Americano",Table_2[[#This Row],[coffee_name]]="Espresso"),"No Milk","Milk-based")</f>
        <v>Milk-based</v>
      </c>
      <c r="S589" s="27" t="str">
        <f>IF(OR(Table_2[[#This Row],[Weekdaysort]]=6,Table_2[[#This Row],[Weekdaysort]]=7),"Weekend","Weekday")</f>
        <v>Weekday</v>
      </c>
    </row>
    <row r="590" spans="1:19" x14ac:dyDescent="0.45">
      <c r="A590" s="11">
        <v>45437</v>
      </c>
      <c r="B590" s="13">
        <f>YEAR(Table_2[[#This Row],[date]])</f>
        <v>2024</v>
      </c>
      <c r="C590" s="12">
        <v>0.32012520833333336</v>
      </c>
      <c r="D590" s="12">
        <v>0.29166666666666669</v>
      </c>
      <c r="E590" s="12">
        <v>0.33333333333333331</v>
      </c>
      <c r="F590" t="s">
        <v>1371</v>
      </c>
      <c r="G590">
        <v>7</v>
      </c>
      <c r="H590" t="s">
        <v>27</v>
      </c>
      <c r="J590">
        <v>29</v>
      </c>
      <c r="K590" t="s">
        <v>17</v>
      </c>
      <c r="L590" t="s">
        <v>1337</v>
      </c>
      <c r="M590" s="11" t="s">
        <v>1342</v>
      </c>
      <c r="N590" t="s">
        <v>1349</v>
      </c>
      <c r="O590">
        <v>6</v>
      </c>
      <c r="P590">
        <v>5</v>
      </c>
      <c r="Q590" t="str" cm="1">
        <f t="array" ref="Q5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0" t="str">
        <f>IF(OR(Table_2[[#This Row],[coffee_name]]="Americano",Table_2[[#This Row],[coffee_name]]="Espresso"),"No Milk","Milk-based")</f>
        <v>No Milk</v>
      </c>
      <c r="S590" s="27" t="str">
        <f>IF(OR(Table_2[[#This Row],[Weekdaysort]]=6,Table_2[[#This Row],[Weekdaysort]]=7),"Weekend","Weekday")</f>
        <v>Weekend</v>
      </c>
    </row>
    <row r="591" spans="1:19" x14ac:dyDescent="0.45">
      <c r="A591" s="11">
        <v>45437</v>
      </c>
      <c r="B591" s="13">
        <f>YEAR(Table_2[[#This Row],[date]])</f>
        <v>2024</v>
      </c>
      <c r="C591" s="12">
        <v>0.50964569444444441</v>
      </c>
      <c r="D591" s="12">
        <v>0.5</v>
      </c>
      <c r="E591" s="12">
        <v>0.54166666666666663</v>
      </c>
      <c r="F591" t="s">
        <v>1361</v>
      </c>
      <c r="G591">
        <v>12</v>
      </c>
      <c r="H591" t="s">
        <v>4</v>
      </c>
      <c r="I591" t="s">
        <v>231</v>
      </c>
      <c r="J591">
        <v>37.72</v>
      </c>
      <c r="K591" t="s">
        <v>13</v>
      </c>
      <c r="L591" t="s">
        <v>1340</v>
      </c>
      <c r="M591" s="11" t="s">
        <v>1342</v>
      </c>
      <c r="N591" t="s">
        <v>1349</v>
      </c>
      <c r="O591">
        <v>6</v>
      </c>
      <c r="P591">
        <v>5</v>
      </c>
      <c r="Q591" t="str" cm="1">
        <f t="array" ref="Q5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1" t="str">
        <f>IF(OR(Table_2[[#This Row],[coffee_name]]="Americano",Table_2[[#This Row],[coffee_name]]="Espresso"),"No Milk","Milk-based")</f>
        <v>Milk-based</v>
      </c>
      <c r="S591" s="27" t="str">
        <f>IF(OR(Table_2[[#This Row],[Weekdaysort]]=6,Table_2[[#This Row],[Weekdaysort]]=7),"Weekend","Weekday")</f>
        <v>Weekend</v>
      </c>
    </row>
    <row r="592" spans="1:19" x14ac:dyDescent="0.45">
      <c r="A592" s="11">
        <v>45437</v>
      </c>
      <c r="B592" s="13">
        <f>YEAR(Table_2[[#This Row],[date]])</f>
        <v>2024</v>
      </c>
      <c r="C592" s="12">
        <v>0.52805077546296297</v>
      </c>
      <c r="D592" s="12">
        <v>0.5</v>
      </c>
      <c r="E592" s="12">
        <v>0.54166666666666663</v>
      </c>
      <c r="F592" t="s">
        <v>1361</v>
      </c>
      <c r="G592">
        <v>12</v>
      </c>
      <c r="H592" t="s">
        <v>27</v>
      </c>
      <c r="J592">
        <v>29</v>
      </c>
      <c r="K592" t="s">
        <v>17</v>
      </c>
      <c r="L592" t="s">
        <v>1340</v>
      </c>
      <c r="M592" s="11" t="s">
        <v>1342</v>
      </c>
      <c r="N592" t="s">
        <v>1349</v>
      </c>
      <c r="O592">
        <v>6</v>
      </c>
      <c r="P592">
        <v>5</v>
      </c>
      <c r="Q592" t="str" cm="1">
        <f t="array" ref="Q5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2" t="str">
        <f>IF(OR(Table_2[[#This Row],[coffee_name]]="Americano",Table_2[[#This Row],[coffee_name]]="Espresso"),"No Milk","Milk-based")</f>
        <v>No Milk</v>
      </c>
      <c r="S592" s="27" t="str">
        <f>IF(OR(Table_2[[#This Row],[Weekdaysort]]=6,Table_2[[#This Row],[Weekdaysort]]=7),"Weekend","Weekday")</f>
        <v>Weekend</v>
      </c>
    </row>
    <row r="593" spans="1:19" x14ac:dyDescent="0.45">
      <c r="A593" s="11">
        <v>45437</v>
      </c>
      <c r="B593" s="13">
        <f>YEAR(Table_2[[#This Row],[date]])</f>
        <v>2024</v>
      </c>
      <c r="C593" s="12">
        <v>0.52928539351851855</v>
      </c>
      <c r="D593" s="12">
        <v>0.5</v>
      </c>
      <c r="E593" s="12">
        <v>0.54166666666666663</v>
      </c>
      <c r="F593" t="s">
        <v>1361</v>
      </c>
      <c r="G593">
        <v>12</v>
      </c>
      <c r="H593" t="s">
        <v>4</v>
      </c>
      <c r="I593" t="s">
        <v>232</v>
      </c>
      <c r="J593">
        <v>32.82</v>
      </c>
      <c r="K593" t="s">
        <v>20</v>
      </c>
      <c r="L593" t="s">
        <v>1340</v>
      </c>
      <c r="M593" s="11" t="s">
        <v>1342</v>
      </c>
      <c r="N593" t="s">
        <v>1349</v>
      </c>
      <c r="O593">
        <v>6</v>
      </c>
      <c r="P593">
        <v>5</v>
      </c>
      <c r="Q593" t="str" cm="1">
        <f t="array" ref="Q5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3" t="str">
        <f>IF(OR(Table_2[[#This Row],[coffee_name]]="Americano",Table_2[[#This Row],[coffee_name]]="Espresso"),"No Milk","Milk-based")</f>
        <v>Milk-based</v>
      </c>
      <c r="S593" s="27" t="str">
        <f>IF(OR(Table_2[[#This Row],[Weekdaysort]]=6,Table_2[[#This Row],[Weekdaysort]]=7),"Weekend","Weekday")</f>
        <v>Weekend</v>
      </c>
    </row>
    <row r="594" spans="1:19" x14ac:dyDescent="0.45">
      <c r="A594" s="11">
        <v>45437</v>
      </c>
      <c r="B594" s="13">
        <f>YEAR(Table_2[[#This Row],[date]])</f>
        <v>2024</v>
      </c>
      <c r="C594" s="12">
        <v>0.53001475694444444</v>
      </c>
      <c r="D594" s="12">
        <v>0.5</v>
      </c>
      <c r="E594" s="12">
        <v>0.54166666666666663</v>
      </c>
      <c r="F594" t="s">
        <v>1361</v>
      </c>
      <c r="G594">
        <v>12</v>
      </c>
      <c r="H594" t="s">
        <v>4</v>
      </c>
      <c r="I594" t="s">
        <v>232</v>
      </c>
      <c r="J594">
        <v>32.82</v>
      </c>
      <c r="K594" t="s">
        <v>20</v>
      </c>
      <c r="L594" t="s">
        <v>1340</v>
      </c>
      <c r="M594" s="11" t="s">
        <v>1342</v>
      </c>
      <c r="N594" t="s">
        <v>1349</v>
      </c>
      <c r="O594">
        <v>6</v>
      </c>
      <c r="P594">
        <v>5</v>
      </c>
      <c r="Q594" t="str" cm="1">
        <f t="array" ref="Q5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4" t="str">
        <f>IF(OR(Table_2[[#This Row],[coffee_name]]="Americano",Table_2[[#This Row],[coffee_name]]="Espresso"),"No Milk","Milk-based")</f>
        <v>Milk-based</v>
      </c>
      <c r="S594" s="27" t="str">
        <f>IF(OR(Table_2[[#This Row],[Weekdaysort]]=6,Table_2[[#This Row],[Weekdaysort]]=7),"Weekend","Weekday")</f>
        <v>Weekend</v>
      </c>
    </row>
    <row r="595" spans="1:19" x14ac:dyDescent="0.45">
      <c r="A595" s="11">
        <v>45437</v>
      </c>
      <c r="B595" s="13">
        <f>YEAR(Table_2[[#This Row],[date]])</f>
        <v>2024</v>
      </c>
      <c r="C595" s="12">
        <v>0.54041723379629625</v>
      </c>
      <c r="D595" s="12">
        <v>0.5</v>
      </c>
      <c r="E595" s="12">
        <v>0.54166666666666663</v>
      </c>
      <c r="F595" t="s">
        <v>1361</v>
      </c>
      <c r="G595">
        <v>12</v>
      </c>
      <c r="H595" t="s">
        <v>4</v>
      </c>
      <c r="I595" t="s">
        <v>233</v>
      </c>
      <c r="J595">
        <v>32.82</v>
      </c>
      <c r="K595" t="s">
        <v>20</v>
      </c>
      <c r="L595" t="s">
        <v>1340</v>
      </c>
      <c r="M595" s="11" t="s">
        <v>1342</v>
      </c>
      <c r="N595" t="s">
        <v>1349</v>
      </c>
      <c r="O595">
        <v>6</v>
      </c>
      <c r="P595">
        <v>5</v>
      </c>
      <c r="Q595" t="str" cm="1">
        <f t="array" ref="Q5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5" t="str">
        <f>IF(OR(Table_2[[#This Row],[coffee_name]]="Americano",Table_2[[#This Row],[coffee_name]]="Espresso"),"No Milk","Milk-based")</f>
        <v>Milk-based</v>
      </c>
      <c r="S595" s="27" t="str">
        <f>IF(OR(Table_2[[#This Row],[Weekdaysort]]=6,Table_2[[#This Row],[Weekdaysort]]=7),"Weekend","Weekday")</f>
        <v>Weekend</v>
      </c>
    </row>
    <row r="596" spans="1:19" x14ac:dyDescent="0.45">
      <c r="A596" s="11">
        <v>45437</v>
      </c>
      <c r="B596" s="13">
        <f>YEAR(Table_2[[#This Row],[date]])</f>
        <v>2024</v>
      </c>
      <c r="C596" s="12">
        <v>0.69941616898148151</v>
      </c>
      <c r="D596" s="12">
        <v>0.66666666666666663</v>
      </c>
      <c r="E596" s="12">
        <v>0.70833333333333337</v>
      </c>
      <c r="F596" t="s">
        <v>1364</v>
      </c>
      <c r="G596">
        <v>16</v>
      </c>
      <c r="H596" t="s">
        <v>4</v>
      </c>
      <c r="I596" t="s">
        <v>60</v>
      </c>
      <c r="J596">
        <v>32.82</v>
      </c>
      <c r="K596" t="s">
        <v>20</v>
      </c>
      <c r="L596" t="s">
        <v>1340</v>
      </c>
      <c r="M596" s="11" t="s">
        <v>1342</v>
      </c>
      <c r="N596" t="s">
        <v>1349</v>
      </c>
      <c r="O596">
        <v>6</v>
      </c>
      <c r="P596">
        <v>5</v>
      </c>
      <c r="Q596" t="str" cm="1">
        <f t="array" ref="Q5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6" t="str">
        <f>IF(OR(Table_2[[#This Row],[coffee_name]]="Americano",Table_2[[#This Row],[coffee_name]]="Espresso"),"No Milk","Milk-based")</f>
        <v>Milk-based</v>
      </c>
      <c r="S596" s="27" t="str">
        <f>IF(OR(Table_2[[#This Row],[Weekdaysort]]=6,Table_2[[#This Row],[Weekdaysort]]=7),"Weekend","Weekday")</f>
        <v>Weekend</v>
      </c>
    </row>
    <row r="597" spans="1:19" x14ac:dyDescent="0.45">
      <c r="A597" s="11">
        <v>45437</v>
      </c>
      <c r="B597" s="13">
        <f>YEAR(Table_2[[#This Row],[date]])</f>
        <v>2024</v>
      </c>
      <c r="C597" s="12">
        <v>0.700194837962963</v>
      </c>
      <c r="D597" s="12">
        <v>0.66666666666666663</v>
      </c>
      <c r="E597" s="12">
        <v>0.70833333333333337</v>
      </c>
      <c r="F597" t="s">
        <v>1364</v>
      </c>
      <c r="G597">
        <v>16</v>
      </c>
      <c r="H597" t="s">
        <v>4</v>
      </c>
      <c r="I597" t="s">
        <v>60</v>
      </c>
      <c r="J597">
        <v>27.92</v>
      </c>
      <c r="K597" t="s">
        <v>17</v>
      </c>
      <c r="L597" t="s">
        <v>1340</v>
      </c>
      <c r="M597" s="11" t="s">
        <v>1342</v>
      </c>
      <c r="N597" t="s">
        <v>1349</v>
      </c>
      <c r="O597">
        <v>6</v>
      </c>
      <c r="P597">
        <v>5</v>
      </c>
      <c r="Q597" t="str" cm="1">
        <f t="array" ref="Q5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7" t="str">
        <f>IF(OR(Table_2[[#This Row],[coffee_name]]="Americano",Table_2[[#This Row],[coffee_name]]="Espresso"),"No Milk","Milk-based")</f>
        <v>No Milk</v>
      </c>
      <c r="S597" s="27" t="str">
        <f>IF(OR(Table_2[[#This Row],[Weekdaysort]]=6,Table_2[[#This Row],[Weekdaysort]]=7),"Weekend","Weekday")</f>
        <v>Weekend</v>
      </c>
    </row>
    <row r="598" spans="1:19" x14ac:dyDescent="0.45">
      <c r="A598" s="11">
        <v>45438</v>
      </c>
      <c r="B598" s="13">
        <f>YEAR(Table_2[[#This Row],[date]])</f>
        <v>2024</v>
      </c>
      <c r="C598" s="12">
        <v>0.43058140046296295</v>
      </c>
      <c r="D598" s="12">
        <v>0.41666666666666669</v>
      </c>
      <c r="E598" s="12">
        <v>0.45833333333333331</v>
      </c>
      <c r="F598" t="s">
        <v>1360</v>
      </c>
      <c r="G598">
        <v>10</v>
      </c>
      <c r="H598" t="s">
        <v>4</v>
      </c>
      <c r="I598" t="s">
        <v>12</v>
      </c>
      <c r="J598">
        <v>37.72</v>
      </c>
      <c r="K598" t="s">
        <v>13</v>
      </c>
      <c r="L598" t="s">
        <v>1337</v>
      </c>
      <c r="M598" s="11" t="s">
        <v>1343</v>
      </c>
      <c r="N598" t="s">
        <v>1349</v>
      </c>
      <c r="O598">
        <v>7</v>
      </c>
      <c r="P598">
        <v>5</v>
      </c>
      <c r="Q598" t="str" cm="1">
        <f t="array" ref="Q5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8" t="str">
        <f>IF(OR(Table_2[[#This Row],[coffee_name]]="Americano",Table_2[[#This Row],[coffee_name]]="Espresso"),"No Milk","Milk-based")</f>
        <v>Milk-based</v>
      </c>
      <c r="S598" s="27" t="str">
        <f>IF(OR(Table_2[[#This Row],[Weekdaysort]]=6,Table_2[[#This Row],[Weekdaysort]]=7),"Weekend","Weekday")</f>
        <v>Weekend</v>
      </c>
    </row>
    <row r="599" spans="1:19" x14ac:dyDescent="0.45">
      <c r="A599" s="11">
        <v>45438</v>
      </c>
      <c r="B599" s="13">
        <f>YEAR(Table_2[[#This Row],[date]])</f>
        <v>2024</v>
      </c>
      <c r="C599" s="12">
        <v>0.60057652777777781</v>
      </c>
      <c r="D599" s="12">
        <v>0.58333333333333337</v>
      </c>
      <c r="E599" s="12">
        <v>0.625</v>
      </c>
      <c r="F599" t="s">
        <v>1368</v>
      </c>
      <c r="G599">
        <v>14</v>
      </c>
      <c r="H599" t="s">
        <v>4</v>
      </c>
      <c r="I599" t="s">
        <v>234</v>
      </c>
      <c r="J599">
        <v>32.82</v>
      </c>
      <c r="K599" t="s">
        <v>20</v>
      </c>
      <c r="L599" t="s">
        <v>1340</v>
      </c>
      <c r="M599" s="11" t="s">
        <v>1343</v>
      </c>
      <c r="N599" t="s">
        <v>1349</v>
      </c>
      <c r="O599">
        <v>7</v>
      </c>
      <c r="P599">
        <v>5</v>
      </c>
      <c r="Q599" t="str" cm="1">
        <f t="array" ref="Q5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599" t="str">
        <f>IF(OR(Table_2[[#This Row],[coffee_name]]="Americano",Table_2[[#This Row],[coffee_name]]="Espresso"),"No Milk","Milk-based")</f>
        <v>Milk-based</v>
      </c>
      <c r="S599" s="27" t="str">
        <f>IF(OR(Table_2[[#This Row],[Weekdaysort]]=6,Table_2[[#This Row],[Weekdaysort]]=7),"Weekend","Weekday")</f>
        <v>Weekend</v>
      </c>
    </row>
    <row r="600" spans="1:19" x14ac:dyDescent="0.45">
      <c r="A600" s="11">
        <v>45438</v>
      </c>
      <c r="B600" s="13">
        <f>YEAR(Table_2[[#This Row],[date]])</f>
        <v>2024</v>
      </c>
      <c r="C600" s="12">
        <v>0.60144962962962967</v>
      </c>
      <c r="D600" s="12">
        <v>0.58333333333333337</v>
      </c>
      <c r="E600" s="12">
        <v>0.625</v>
      </c>
      <c r="F600" t="s">
        <v>1368</v>
      </c>
      <c r="G600">
        <v>14</v>
      </c>
      <c r="H600" t="s">
        <v>4</v>
      </c>
      <c r="I600" t="s">
        <v>235</v>
      </c>
      <c r="J600">
        <v>27.92</v>
      </c>
      <c r="K600" t="s">
        <v>34</v>
      </c>
      <c r="L600" t="s">
        <v>1340</v>
      </c>
      <c r="M600" s="11" t="s">
        <v>1343</v>
      </c>
      <c r="N600" t="s">
        <v>1349</v>
      </c>
      <c r="O600">
        <v>7</v>
      </c>
      <c r="P600">
        <v>5</v>
      </c>
      <c r="Q600" t="str" cm="1">
        <f t="array" ref="Q6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0" t="str">
        <f>IF(OR(Table_2[[#This Row],[coffee_name]]="Americano",Table_2[[#This Row],[coffee_name]]="Espresso"),"No Milk","Milk-based")</f>
        <v>Milk-based</v>
      </c>
      <c r="S600" s="27" t="str">
        <f>IF(OR(Table_2[[#This Row],[Weekdaysort]]=6,Table_2[[#This Row],[Weekdaysort]]=7),"Weekend","Weekday")</f>
        <v>Weekend</v>
      </c>
    </row>
    <row r="601" spans="1:19" x14ac:dyDescent="0.45">
      <c r="A601" s="11">
        <v>45438</v>
      </c>
      <c r="B601" s="13">
        <f>YEAR(Table_2[[#This Row],[date]])</f>
        <v>2024</v>
      </c>
      <c r="C601" s="12">
        <v>0.61179261574074073</v>
      </c>
      <c r="D601" s="12">
        <v>0.58333333333333337</v>
      </c>
      <c r="E601" s="12">
        <v>0.625</v>
      </c>
      <c r="F601" t="s">
        <v>1368</v>
      </c>
      <c r="G601">
        <v>14</v>
      </c>
      <c r="H601" t="s">
        <v>4</v>
      </c>
      <c r="I601" t="s">
        <v>236</v>
      </c>
      <c r="J601">
        <v>32.82</v>
      </c>
      <c r="K601" t="s">
        <v>20</v>
      </c>
      <c r="L601" t="s">
        <v>1340</v>
      </c>
      <c r="M601" s="11" t="s">
        <v>1343</v>
      </c>
      <c r="N601" t="s">
        <v>1349</v>
      </c>
      <c r="O601">
        <v>7</v>
      </c>
      <c r="P601">
        <v>5</v>
      </c>
      <c r="Q601" t="str" cm="1">
        <f t="array" ref="Q6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1" t="str">
        <f>IF(OR(Table_2[[#This Row],[coffee_name]]="Americano",Table_2[[#This Row],[coffee_name]]="Espresso"),"No Milk","Milk-based")</f>
        <v>Milk-based</v>
      </c>
      <c r="S601" s="27" t="str">
        <f>IF(OR(Table_2[[#This Row],[Weekdaysort]]=6,Table_2[[#This Row],[Weekdaysort]]=7),"Weekend","Weekday")</f>
        <v>Weekend</v>
      </c>
    </row>
    <row r="602" spans="1:19" x14ac:dyDescent="0.45">
      <c r="A602" s="11">
        <v>45438</v>
      </c>
      <c r="B602" s="13">
        <f>YEAR(Table_2[[#This Row],[date]])</f>
        <v>2024</v>
      </c>
      <c r="C602" s="12">
        <v>0.7217074189814815</v>
      </c>
      <c r="D602" s="12">
        <v>0.70833333333333337</v>
      </c>
      <c r="E602" s="12">
        <v>0.75</v>
      </c>
      <c r="F602" t="s">
        <v>1369</v>
      </c>
      <c r="G602">
        <v>17</v>
      </c>
      <c r="H602" t="s">
        <v>4</v>
      </c>
      <c r="I602" t="s">
        <v>237</v>
      </c>
      <c r="J602">
        <v>37.72</v>
      </c>
      <c r="K602" t="s">
        <v>49</v>
      </c>
      <c r="L602" t="s">
        <v>1341</v>
      </c>
      <c r="M602" s="11" t="s">
        <v>1343</v>
      </c>
      <c r="N602" t="s">
        <v>1349</v>
      </c>
      <c r="O602">
        <v>7</v>
      </c>
      <c r="P602">
        <v>5</v>
      </c>
      <c r="Q602" t="str" cm="1">
        <f t="array" ref="Q6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2" t="str">
        <f>IF(OR(Table_2[[#This Row],[coffee_name]]="Americano",Table_2[[#This Row],[coffee_name]]="Espresso"),"No Milk","Milk-based")</f>
        <v>Milk-based</v>
      </c>
      <c r="S602" s="27" t="str">
        <f>IF(OR(Table_2[[#This Row],[Weekdaysort]]=6,Table_2[[#This Row],[Weekdaysort]]=7),"Weekend","Weekday")</f>
        <v>Weekend</v>
      </c>
    </row>
    <row r="603" spans="1:19" x14ac:dyDescent="0.45">
      <c r="A603" s="11">
        <v>45438</v>
      </c>
      <c r="B603" s="13">
        <f>YEAR(Table_2[[#This Row],[date]])</f>
        <v>2024</v>
      </c>
      <c r="C603" s="12">
        <v>0.75686160879629627</v>
      </c>
      <c r="D603" s="12">
        <v>0.75</v>
      </c>
      <c r="E603" s="12">
        <v>0.79166666666666663</v>
      </c>
      <c r="F603" t="s">
        <v>1365</v>
      </c>
      <c r="G603">
        <v>18</v>
      </c>
      <c r="H603" t="s">
        <v>4</v>
      </c>
      <c r="I603" t="s">
        <v>238</v>
      </c>
      <c r="J603">
        <v>37.72</v>
      </c>
      <c r="K603" t="s">
        <v>15</v>
      </c>
      <c r="L603" t="s">
        <v>1341</v>
      </c>
      <c r="M603" s="11" t="s">
        <v>1343</v>
      </c>
      <c r="N603" t="s">
        <v>1349</v>
      </c>
      <c r="O603">
        <v>7</v>
      </c>
      <c r="P603">
        <v>5</v>
      </c>
      <c r="Q603" t="str" cm="1">
        <f t="array" ref="Q6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3" t="str">
        <f>IF(OR(Table_2[[#This Row],[coffee_name]]="Americano",Table_2[[#This Row],[coffee_name]]="Espresso"),"No Milk","Milk-based")</f>
        <v>Milk-based</v>
      </c>
      <c r="S603" s="27" t="str">
        <f>IF(OR(Table_2[[#This Row],[Weekdaysort]]=6,Table_2[[#This Row],[Weekdaysort]]=7),"Weekend","Weekday")</f>
        <v>Weekend</v>
      </c>
    </row>
    <row r="604" spans="1:19" x14ac:dyDescent="0.45">
      <c r="A604" s="11">
        <v>45438</v>
      </c>
      <c r="B604" s="13">
        <f>YEAR(Table_2[[#This Row],[date]])</f>
        <v>2024</v>
      </c>
      <c r="C604" s="12">
        <v>0.75766439814814812</v>
      </c>
      <c r="D604" s="12">
        <v>0.75</v>
      </c>
      <c r="E604" s="12">
        <v>0.79166666666666663</v>
      </c>
      <c r="F604" t="s">
        <v>1365</v>
      </c>
      <c r="G604">
        <v>18</v>
      </c>
      <c r="H604" t="s">
        <v>4</v>
      </c>
      <c r="I604" t="s">
        <v>238</v>
      </c>
      <c r="J604">
        <v>37.72</v>
      </c>
      <c r="K604" t="s">
        <v>15</v>
      </c>
      <c r="L604" t="s">
        <v>1341</v>
      </c>
      <c r="M604" s="11" t="s">
        <v>1343</v>
      </c>
      <c r="N604" t="s">
        <v>1349</v>
      </c>
      <c r="O604">
        <v>7</v>
      </c>
      <c r="P604">
        <v>5</v>
      </c>
      <c r="Q604" t="str" cm="1">
        <f t="array" ref="Q6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4" t="str">
        <f>IF(OR(Table_2[[#This Row],[coffee_name]]="Americano",Table_2[[#This Row],[coffee_name]]="Espresso"),"No Milk","Milk-based")</f>
        <v>Milk-based</v>
      </c>
      <c r="S604" s="27" t="str">
        <f>IF(OR(Table_2[[#This Row],[Weekdaysort]]=6,Table_2[[#This Row],[Weekdaysort]]=7),"Weekend","Weekday")</f>
        <v>Weekend</v>
      </c>
    </row>
    <row r="605" spans="1:19" x14ac:dyDescent="0.45">
      <c r="A605" s="11">
        <v>45438</v>
      </c>
      <c r="B605" s="13">
        <f>YEAR(Table_2[[#This Row],[date]])</f>
        <v>2024</v>
      </c>
      <c r="C605" s="12">
        <v>0.759193275462963</v>
      </c>
      <c r="D605" s="12">
        <v>0.75</v>
      </c>
      <c r="E605" s="12">
        <v>0.79166666666666663</v>
      </c>
      <c r="F605" t="s">
        <v>1365</v>
      </c>
      <c r="G605">
        <v>18</v>
      </c>
      <c r="H605" t="s">
        <v>4</v>
      </c>
      <c r="I605" t="s">
        <v>238</v>
      </c>
      <c r="J605">
        <v>27.92</v>
      </c>
      <c r="K605" t="s">
        <v>17</v>
      </c>
      <c r="L605" t="s">
        <v>1341</v>
      </c>
      <c r="M605" s="11" t="s">
        <v>1343</v>
      </c>
      <c r="N605" t="s">
        <v>1349</v>
      </c>
      <c r="O605">
        <v>7</v>
      </c>
      <c r="P605">
        <v>5</v>
      </c>
      <c r="Q605" t="str" cm="1">
        <f t="array" ref="Q6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5" t="str">
        <f>IF(OR(Table_2[[#This Row],[coffee_name]]="Americano",Table_2[[#This Row],[coffee_name]]="Espresso"),"No Milk","Milk-based")</f>
        <v>No Milk</v>
      </c>
      <c r="S605" s="27" t="str">
        <f>IF(OR(Table_2[[#This Row],[Weekdaysort]]=6,Table_2[[#This Row],[Weekdaysort]]=7),"Weekend","Weekday")</f>
        <v>Weekend</v>
      </c>
    </row>
    <row r="606" spans="1:19" x14ac:dyDescent="0.45">
      <c r="A606" s="11">
        <v>45438</v>
      </c>
      <c r="B606" s="13">
        <f>YEAR(Table_2[[#This Row],[date]])</f>
        <v>2024</v>
      </c>
      <c r="C606" s="12">
        <v>0.77730085648148151</v>
      </c>
      <c r="D606" s="12">
        <v>0.75</v>
      </c>
      <c r="E606" s="12">
        <v>0.79166666666666663</v>
      </c>
      <c r="F606" t="s">
        <v>1365</v>
      </c>
      <c r="G606">
        <v>18</v>
      </c>
      <c r="H606" t="s">
        <v>4</v>
      </c>
      <c r="I606" t="s">
        <v>239</v>
      </c>
      <c r="J606">
        <v>37.72</v>
      </c>
      <c r="K606" t="s">
        <v>13</v>
      </c>
      <c r="L606" t="s">
        <v>1341</v>
      </c>
      <c r="M606" s="11" t="s">
        <v>1343</v>
      </c>
      <c r="N606" t="s">
        <v>1349</v>
      </c>
      <c r="O606">
        <v>7</v>
      </c>
      <c r="P606">
        <v>5</v>
      </c>
      <c r="Q606" t="str" cm="1">
        <f t="array" ref="Q6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6" t="str">
        <f>IF(OR(Table_2[[#This Row],[coffee_name]]="Americano",Table_2[[#This Row],[coffee_name]]="Espresso"),"No Milk","Milk-based")</f>
        <v>Milk-based</v>
      </c>
      <c r="S606" s="27" t="str">
        <f>IF(OR(Table_2[[#This Row],[Weekdaysort]]=6,Table_2[[#This Row],[Weekdaysort]]=7),"Weekend","Weekday")</f>
        <v>Weekend</v>
      </c>
    </row>
    <row r="607" spans="1:19" x14ac:dyDescent="0.45">
      <c r="A607" s="11">
        <v>45438</v>
      </c>
      <c r="B607" s="13">
        <f>YEAR(Table_2[[#This Row],[date]])</f>
        <v>2024</v>
      </c>
      <c r="C607" s="12">
        <v>0.87447863425925931</v>
      </c>
      <c r="D607" s="12">
        <v>0.83333333333333337</v>
      </c>
      <c r="E607" s="12">
        <v>0.875</v>
      </c>
      <c r="F607" t="s">
        <v>1372</v>
      </c>
      <c r="G607">
        <v>20</v>
      </c>
      <c r="H607" t="s">
        <v>4</v>
      </c>
      <c r="I607" t="s">
        <v>240</v>
      </c>
      <c r="J607">
        <v>37.72</v>
      </c>
      <c r="K607" t="s">
        <v>15</v>
      </c>
      <c r="L607" t="s">
        <v>1341</v>
      </c>
      <c r="M607" s="11" t="s">
        <v>1343</v>
      </c>
      <c r="N607" t="s">
        <v>1349</v>
      </c>
      <c r="O607">
        <v>7</v>
      </c>
      <c r="P607">
        <v>5</v>
      </c>
      <c r="Q607" t="str" cm="1">
        <f t="array" ref="Q6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7" t="str">
        <f>IF(OR(Table_2[[#This Row],[coffee_name]]="Americano",Table_2[[#This Row],[coffee_name]]="Espresso"),"No Milk","Milk-based")</f>
        <v>Milk-based</v>
      </c>
      <c r="S607" s="27" t="str">
        <f>IF(OR(Table_2[[#This Row],[Weekdaysort]]=6,Table_2[[#This Row],[Weekdaysort]]=7),"Weekend","Weekday")</f>
        <v>Weekend</v>
      </c>
    </row>
    <row r="608" spans="1:19" x14ac:dyDescent="0.45">
      <c r="A608" s="11">
        <v>45438</v>
      </c>
      <c r="B608" s="13">
        <f>YEAR(Table_2[[#This Row],[date]])</f>
        <v>2024</v>
      </c>
      <c r="C608" s="12">
        <v>0.87506444444444442</v>
      </c>
      <c r="D608" s="12">
        <v>0.875</v>
      </c>
      <c r="E608" s="12">
        <v>0.91666666666666663</v>
      </c>
      <c r="F608" t="s">
        <v>1375</v>
      </c>
      <c r="G608">
        <v>21</v>
      </c>
      <c r="H608" t="s">
        <v>4</v>
      </c>
      <c r="I608" t="s">
        <v>240</v>
      </c>
      <c r="J608">
        <v>37.72</v>
      </c>
      <c r="K608" t="s">
        <v>49</v>
      </c>
      <c r="L608" t="s">
        <v>1341</v>
      </c>
      <c r="M608" s="11" t="s">
        <v>1343</v>
      </c>
      <c r="N608" t="s">
        <v>1349</v>
      </c>
      <c r="O608">
        <v>7</v>
      </c>
      <c r="P608">
        <v>5</v>
      </c>
      <c r="Q608" t="str" cm="1">
        <f t="array" ref="Q6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8" t="str">
        <f>IF(OR(Table_2[[#This Row],[coffee_name]]="Americano",Table_2[[#This Row],[coffee_name]]="Espresso"),"No Milk","Milk-based")</f>
        <v>Milk-based</v>
      </c>
      <c r="S608" s="27" t="str">
        <f>IF(OR(Table_2[[#This Row],[Weekdaysort]]=6,Table_2[[#This Row],[Weekdaysort]]=7),"Weekend","Weekday")</f>
        <v>Weekend</v>
      </c>
    </row>
    <row r="609" spans="1:19" x14ac:dyDescent="0.45">
      <c r="A609" s="11">
        <v>45438</v>
      </c>
      <c r="B609" s="13">
        <f>YEAR(Table_2[[#This Row],[date]])</f>
        <v>2024</v>
      </c>
      <c r="C609" s="12">
        <v>0.87681637731481477</v>
      </c>
      <c r="D609" s="12">
        <v>0.875</v>
      </c>
      <c r="E609" s="12">
        <v>0.91666666666666663</v>
      </c>
      <c r="F609" t="s">
        <v>1375</v>
      </c>
      <c r="G609">
        <v>21</v>
      </c>
      <c r="H609" t="s">
        <v>4</v>
      </c>
      <c r="I609" t="s">
        <v>241</v>
      </c>
      <c r="J609">
        <v>27.92</v>
      </c>
      <c r="K609" t="s">
        <v>34</v>
      </c>
      <c r="L609" t="s">
        <v>1341</v>
      </c>
      <c r="M609" s="11" t="s">
        <v>1343</v>
      </c>
      <c r="N609" t="s">
        <v>1349</v>
      </c>
      <c r="O609">
        <v>7</v>
      </c>
      <c r="P609">
        <v>5</v>
      </c>
      <c r="Q609" t="str" cm="1">
        <f t="array" ref="Q6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09" t="str">
        <f>IF(OR(Table_2[[#This Row],[coffee_name]]="Americano",Table_2[[#This Row],[coffee_name]]="Espresso"),"No Milk","Milk-based")</f>
        <v>Milk-based</v>
      </c>
      <c r="S609" s="27" t="str">
        <f>IF(OR(Table_2[[#This Row],[Weekdaysort]]=6,Table_2[[#This Row],[Weekdaysort]]=7),"Weekend","Weekday")</f>
        <v>Weekend</v>
      </c>
    </row>
    <row r="610" spans="1:19" x14ac:dyDescent="0.45">
      <c r="A610" s="11">
        <v>45438</v>
      </c>
      <c r="B610" s="13">
        <f>YEAR(Table_2[[#This Row],[date]])</f>
        <v>2024</v>
      </c>
      <c r="C610" s="12">
        <v>0.87768254629629627</v>
      </c>
      <c r="D610" s="12">
        <v>0.875</v>
      </c>
      <c r="E610" s="12">
        <v>0.91666666666666663</v>
      </c>
      <c r="F610" t="s">
        <v>1375</v>
      </c>
      <c r="G610">
        <v>21</v>
      </c>
      <c r="H610" t="s">
        <v>4</v>
      </c>
      <c r="I610" t="s">
        <v>242</v>
      </c>
      <c r="J610">
        <v>37.72</v>
      </c>
      <c r="K610" t="s">
        <v>49</v>
      </c>
      <c r="L610" t="s">
        <v>1341</v>
      </c>
      <c r="M610" s="11" t="s">
        <v>1343</v>
      </c>
      <c r="N610" t="s">
        <v>1349</v>
      </c>
      <c r="O610">
        <v>7</v>
      </c>
      <c r="P610">
        <v>5</v>
      </c>
      <c r="Q610" t="str" cm="1">
        <f t="array" ref="Q6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0" t="str">
        <f>IF(OR(Table_2[[#This Row],[coffee_name]]="Americano",Table_2[[#This Row],[coffee_name]]="Espresso"),"No Milk","Milk-based")</f>
        <v>Milk-based</v>
      </c>
      <c r="S610" s="27" t="str">
        <f>IF(OR(Table_2[[#This Row],[Weekdaysort]]=6,Table_2[[#This Row],[Weekdaysort]]=7),"Weekend","Weekday")</f>
        <v>Weekend</v>
      </c>
    </row>
    <row r="611" spans="1:19" x14ac:dyDescent="0.45">
      <c r="A611" s="11">
        <v>45438</v>
      </c>
      <c r="B611" s="13">
        <f>YEAR(Table_2[[#This Row],[date]])</f>
        <v>2024</v>
      </c>
      <c r="C611" s="12">
        <v>0.87845861111111112</v>
      </c>
      <c r="D611" s="12">
        <v>0.875</v>
      </c>
      <c r="E611" s="12">
        <v>0.91666666666666663</v>
      </c>
      <c r="F611" t="s">
        <v>1375</v>
      </c>
      <c r="G611">
        <v>21</v>
      </c>
      <c r="H611" t="s">
        <v>4</v>
      </c>
      <c r="I611" t="s">
        <v>241</v>
      </c>
      <c r="J611">
        <v>37.72</v>
      </c>
      <c r="K611" t="s">
        <v>13</v>
      </c>
      <c r="L611" t="s">
        <v>1341</v>
      </c>
      <c r="M611" s="11" t="s">
        <v>1343</v>
      </c>
      <c r="N611" t="s">
        <v>1349</v>
      </c>
      <c r="O611">
        <v>7</v>
      </c>
      <c r="P611">
        <v>5</v>
      </c>
      <c r="Q611" t="str" cm="1">
        <f t="array" ref="Q6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1" t="str">
        <f>IF(OR(Table_2[[#This Row],[coffee_name]]="Americano",Table_2[[#This Row],[coffee_name]]="Espresso"),"No Milk","Milk-based")</f>
        <v>Milk-based</v>
      </c>
      <c r="S611" s="27" t="str">
        <f>IF(OR(Table_2[[#This Row],[Weekdaysort]]=6,Table_2[[#This Row],[Weekdaysort]]=7),"Weekend","Weekday")</f>
        <v>Weekend</v>
      </c>
    </row>
    <row r="612" spans="1:19" x14ac:dyDescent="0.45">
      <c r="A612" s="11">
        <v>45438</v>
      </c>
      <c r="B612" s="13">
        <f>YEAR(Table_2[[#This Row],[date]])</f>
        <v>2024</v>
      </c>
      <c r="C612" s="12">
        <v>0.87919700231481479</v>
      </c>
      <c r="D612" s="12">
        <v>0.875</v>
      </c>
      <c r="E612" s="12">
        <v>0.91666666666666663</v>
      </c>
      <c r="F612" t="s">
        <v>1375</v>
      </c>
      <c r="G612">
        <v>21</v>
      </c>
      <c r="H612" t="s">
        <v>4</v>
      </c>
      <c r="I612" t="s">
        <v>243</v>
      </c>
      <c r="J612">
        <v>37.72</v>
      </c>
      <c r="K612" t="s">
        <v>49</v>
      </c>
      <c r="L612" t="s">
        <v>1341</v>
      </c>
      <c r="M612" s="11" t="s">
        <v>1343</v>
      </c>
      <c r="N612" t="s">
        <v>1349</v>
      </c>
      <c r="O612">
        <v>7</v>
      </c>
      <c r="P612">
        <v>5</v>
      </c>
      <c r="Q612" t="str" cm="1">
        <f t="array" ref="Q6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2" t="str">
        <f>IF(OR(Table_2[[#This Row],[coffee_name]]="Americano",Table_2[[#This Row],[coffee_name]]="Espresso"),"No Milk","Milk-based")</f>
        <v>Milk-based</v>
      </c>
      <c r="S612" s="27" t="str">
        <f>IF(OR(Table_2[[#This Row],[Weekdaysort]]=6,Table_2[[#This Row],[Weekdaysort]]=7),"Weekend","Weekday")</f>
        <v>Weekend</v>
      </c>
    </row>
    <row r="613" spans="1:19" x14ac:dyDescent="0.45">
      <c r="A613" s="11">
        <v>45439</v>
      </c>
      <c r="B613" s="13">
        <f>YEAR(Table_2[[#This Row],[date]])</f>
        <v>2024</v>
      </c>
      <c r="C613" s="12">
        <v>0.48258393518518516</v>
      </c>
      <c r="D613" s="12">
        <v>0.45833333333333331</v>
      </c>
      <c r="E613" s="12">
        <v>0.5</v>
      </c>
      <c r="F613" t="s">
        <v>1367</v>
      </c>
      <c r="G613">
        <v>11</v>
      </c>
      <c r="H613" t="s">
        <v>4</v>
      </c>
      <c r="I613" t="s">
        <v>29</v>
      </c>
      <c r="J613">
        <v>27.92</v>
      </c>
      <c r="K613" t="s">
        <v>17</v>
      </c>
      <c r="L613" t="s">
        <v>1337</v>
      </c>
      <c r="M613" s="11" t="s">
        <v>1344</v>
      </c>
      <c r="N613" t="s">
        <v>1349</v>
      </c>
      <c r="O613">
        <v>1</v>
      </c>
      <c r="P613">
        <v>5</v>
      </c>
      <c r="Q613" t="str" cm="1">
        <f t="array" ref="Q6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3" t="str">
        <f>IF(OR(Table_2[[#This Row],[coffee_name]]="Americano",Table_2[[#This Row],[coffee_name]]="Espresso"),"No Milk","Milk-based")</f>
        <v>No Milk</v>
      </c>
      <c r="S613" s="27" t="str">
        <f>IF(OR(Table_2[[#This Row],[Weekdaysort]]=6,Table_2[[#This Row],[Weekdaysort]]=7),"Weekend","Weekday")</f>
        <v>Weekday</v>
      </c>
    </row>
    <row r="614" spans="1:19" x14ac:dyDescent="0.45">
      <c r="A614" s="11">
        <v>45439</v>
      </c>
      <c r="B614" s="13">
        <f>YEAR(Table_2[[#This Row],[date]])</f>
        <v>2024</v>
      </c>
      <c r="C614" s="12">
        <v>0.58705657407407408</v>
      </c>
      <c r="D614" s="12">
        <v>0.58333333333333337</v>
      </c>
      <c r="E614" s="12">
        <v>0.625</v>
      </c>
      <c r="F614" t="s">
        <v>1368</v>
      </c>
      <c r="G614">
        <v>14</v>
      </c>
      <c r="H614" t="s">
        <v>4</v>
      </c>
      <c r="I614" t="s">
        <v>244</v>
      </c>
      <c r="J614">
        <v>32.82</v>
      </c>
      <c r="K614" t="s">
        <v>20</v>
      </c>
      <c r="L614" t="s">
        <v>1340</v>
      </c>
      <c r="M614" s="11" t="s">
        <v>1344</v>
      </c>
      <c r="N614" t="s">
        <v>1349</v>
      </c>
      <c r="O614">
        <v>1</v>
      </c>
      <c r="P614">
        <v>5</v>
      </c>
      <c r="Q614" t="str" cm="1">
        <f t="array" ref="Q6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4" t="str">
        <f>IF(OR(Table_2[[#This Row],[coffee_name]]="Americano",Table_2[[#This Row],[coffee_name]]="Espresso"),"No Milk","Milk-based")</f>
        <v>Milk-based</v>
      </c>
      <c r="S614" s="27" t="str">
        <f>IF(OR(Table_2[[#This Row],[Weekdaysort]]=6,Table_2[[#This Row],[Weekdaysort]]=7),"Weekend","Weekday")</f>
        <v>Weekday</v>
      </c>
    </row>
    <row r="615" spans="1:19" x14ac:dyDescent="0.45">
      <c r="A615" s="11">
        <v>45439</v>
      </c>
      <c r="B615" s="13">
        <f>YEAR(Table_2[[#This Row],[date]])</f>
        <v>2024</v>
      </c>
      <c r="C615" s="12">
        <v>0.58800421296296301</v>
      </c>
      <c r="D615" s="12">
        <v>0.58333333333333337</v>
      </c>
      <c r="E615" s="12">
        <v>0.625</v>
      </c>
      <c r="F615" t="s">
        <v>1368</v>
      </c>
      <c r="G615">
        <v>14</v>
      </c>
      <c r="H615" t="s">
        <v>4</v>
      </c>
      <c r="I615" t="s">
        <v>244</v>
      </c>
      <c r="J615">
        <v>37.72</v>
      </c>
      <c r="K615" t="s">
        <v>24</v>
      </c>
      <c r="L615" t="s">
        <v>1340</v>
      </c>
      <c r="M615" s="11" t="s">
        <v>1344</v>
      </c>
      <c r="N615" t="s">
        <v>1349</v>
      </c>
      <c r="O615">
        <v>1</v>
      </c>
      <c r="P615">
        <v>5</v>
      </c>
      <c r="Q615" t="str" cm="1">
        <f t="array" ref="Q6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5" t="str">
        <f>IF(OR(Table_2[[#This Row],[coffee_name]]="Americano",Table_2[[#This Row],[coffee_name]]="Espresso"),"No Milk","Milk-based")</f>
        <v>Milk-based</v>
      </c>
      <c r="S615" s="27" t="str">
        <f>IF(OR(Table_2[[#This Row],[Weekdaysort]]=6,Table_2[[#This Row],[Weekdaysort]]=7),"Weekend","Weekday")</f>
        <v>Weekday</v>
      </c>
    </row>
    <row r="616" spans="1:19" x14ac:dyDescent="0.45">
      <c r="A616" s="11">
        <v>45439</v>
      </c>
      <c r="B616" s="13">
        <f>YEAR(Table_2[[#This Row],[date]])</f>
        <v>2024</v>
      </c>
      <c r="C616" s="12">
        <v>0.63303311342592594</v>
      </c>
      <c r="D616" s="12">
        <v>0.625</v>
      </c>
      <c r="E616" s="12">
        <v>0.66666666666666663</v>
      </c>
      <c r="F616" t="s">
        <v>1363</v>
      </c>
      <c r="G616">
        <v>15</v>
      </c>
      <c r="H616" t="s">
        <v>4</v>
      </c>
      <c r="I616" t="s">
        <v>245</v>
      </c>
      <c r="J616">
        <v>27.92</v>
      </c>
      <c r="K616" t="s">
        <v>17</v>
      </c>
      <c r="L616" t="s">
        <v>1340</v>
      </c>
      <c r="M616" s="11" t="s">
        <v>1344</v>
      </c>
      <c r="N616" t="s">
        <v>1349</v>
      </c>
      <c r="O616">
        <v>1</v>
      </c>
      <c r="P616">
        <v>5</v>
      </c>
      <c r="Q616" t="str" cm="1">
        <f t="array" ref="Q6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6" t="str">
        <f>IF(OR(Table_2[[#This Row],[coffee_name]]="Americano",Table_2[[#This Row],[coffee_name]]="Espresso"),"No Milk","Milk-based")</f>
        <v>No Milk</v>
      </c>
      <c r="S616" s="27" t="str">
        <f>IF(OR(Table_2[[#This Row],[Weekdaysort]]=6,Table_2[[#This Row],[Weekdaysort]]=7),"Weekend","Weekday")</f>
        <v>Weekday</v>
      </c>
    </row>
    <row r="617" spans="1:19" x14ac:dyDescent="0.45">
      <c r="A617" s="11">
        <v>45439</v>
      </c>
      <c r="B617" s="13">
        <f>YEAR(Table_2[[#This Row],[date]])</f>
        <v>2024</v>
      </c>
      <c r="C617" s="12">
        <v>0.63478921296296298</v>
      </c>
      <c r="D617" s="12">
        <v>0.625</v>
      </c>
      <c r="E617" s="12">
        <v>0.66666666666666663</v>
      </c>
      <c r="F617" t="s">
        <v>1363</v>
      </c>
      <c r="G617">
        <v>15</v>
      </c>
      <c r="H617" t="s">
        <v>4</v>
      </c>
      <c r="I617" t="s">
        <v>245</v>
      </c>
      <c r="J617">
        <v>27.92</v>
      </c>
      <c r="K617" t="s">
        <v>17</v>
      </c>
      <c r="L617" t="s">
        <v>1340</v>
      </c>
      <c r="M617" s="11" t="s">
        <v>1344</v>
      </c>
      <c r="N617" t="s">
        <v>1349</v>
      </c>
      <c r="O617">
        <v>1</v>
      </c>
      <c r="P617">
        <v>5</v>
      </c>
      <c r="Q617" t="str" cm="1">
        <f t="array" ref="Q6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7" t="str">
        <f>IF(OR(Table_2[[#This Row],[coffee_name]]="Americano",Table_2[[#This Row],[coffee_name]]="Espresso"),"No Milk","Milk-based")</f>
        <v>No Milk</v>
      </c>
      <c r="S617" s="27" t="str">
        <f>IF(OR(Table_2[[#This Row],[Weekdaysort]]=6,Table_2[[#This Row],[Weekdaysort]]=7),"Weekend","Weekday")</f>
        <v>Weekday</v>
      </c>
    </row>
    <row r="618" spans="1:19" x14ac:dyDescent="0.45">
      <c r="A618" s="11">
        <v>45439</v>
      </c>
      <c r="B618" s="13">
        <f>YEAR(Table_2[[#This Row],[date]])</f>
        <v>2024</v>
      </c>
      <c r="C618" s="12">
        <v>0.74370096064814817</v>
      </c>
      <c r="D618" s="12">
        <v>0.70833333333333337</v>
      </c>
      <c r="E618" s="12">
        <v>0.75</v>
      </c>
      <c r="F618" t="s">
        <v>1369</v>
      </c>
      <c r="G618">
        <v>17</v>
      </c>
      <c r="H618" t="s">
        <v>4</v>
      </c>
      <c r="I618" t="s">
        <v>223</v>
      </c>
      <c r="J618">
        <v>37.72</v>
      </c>
      <c r="K618" t="s">
        <v>13</v>
      </c>
      <c r="L618" t="s">
        <v>1341</v>
      </c>
      <c r="M618" s="11" t="s">
        <v>1344</v>
      </c>
      <c r="N618" t="s">
        <v>1349</v>
      </c>
      <c r="O618">
        <v>1</v>
      </c>
      <c r="P618">
        <v>5</v>
      </c>
      <c r="Q618" t="str" cm="1">
        <f t="array" ref="Q6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8" t="str">
        <f>IF(OR(Table_2[[#This Row],[coffee_name]]="Americano",Table_2[[#This Row],[coffee_name]]="Espresso"),"No Milk","Milk-based")</f>
        <v>Milk-based</v>
      </c>
      <c r="S618" s="27" t="str">
        <f>IF(OR(Table_2[[#This Row],[Weekdaysort]]=6,Table_2[[#This Row],[Weekdaysort]]=7),"Weekend","Weekday")</f>
        <v>Weekday</v>
      </c>
    </row>
    <row r="619" spans="1:19" x14ac:dyDescent="0.45">
      <c r="A619" s="11">
        <v>45439</v>
      </c>
      <c r="B619" s="13">
        <f>YEAR(Table_2[[#This Row],[date]])</f>
        <v>2024</v>
      </c>
      <c r="C619" s="12">
        <v>0.75059008101851854</v>
      </c>
      <c r="D619" s="12">
        <v>0.75</v>
      </c>
      <c r="E619" s="12">
        <v>0.79166666666666663</v>
      </c>
      <c r="F619" t="s">
        <v>1365</v>
      </c>
      <c r="G619">
        <v>18</v>
      </c>
      <c r="H619" t="s">
        <v>4</v>
      </c>
      <c r="I619" t="s">
        <v>246</v>
      </c>
      <c r="J619">
        <v>27.92</v>
      </c>
      <c r="K619" t="s">
        <v>17</v>
      </c>
      <c r="L619" t="s">
        <v>1341</v>
      </c>
      <c r="M619" s="11" t="s">
        <v>1344</v>
      </c>
      <c r="N619" t="s">
        <v>1349</v>
      </c>
      <c r="O619">
        <v>1</v>
      </c>
      <c r="P619">
        <v>5</v>
      </c>
      <c r="Q619" t="str" cm="1">
        <f t="array" ref="Q6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19" t="str">
        <f>IF(OR(Table_2[[#This Row],[coffee_name]]="Americano",Table_2[[#This Row],[coffee_name]]="Espresso"),"No Milk","Milk-based")</f>
        <v>No Milk</v>
      </c>
      <c r="S619" s="27" t="str">
        <f>IF(OR(Table_2[[#This Row],[Weekdaysort]]=6,Table_2[[#This Row],[Weekdaysort]]=7),"Weekend","Weekday")</f>
        <v>Weekday</v>
      </c>
    </row>
    <row r="620" spans="1:19" x14ac:dyDescent="0.45">
      <c r="A620" s="11">
        <v>45439</v>
      </c>
      <c r="B620" s="13">
        <f>YEAR(Table_2[[#This Row],[date]])</f>
        <v>2024</v>
      </c>
      <c r="C620" s="12">
        <v>0.80309495370370365</v>
      </c>
      <c r="D620" s="12">
        <v>0.79166666666666663</v>
      </c>
      <c r="E620" s="12">
        <v>0.83333333333333337</v>
      </c>
      <c r="F620" t="s">
        <v>1366</v>
      </c>
      <c r="G620">
        <v>19</v>
      </c>
      <c r="H620" t="s">
        <v>4</v>
      </c>
      <c r="I620" t="s">
        <v>247</v>
      </c>
      <c r="J620">
        <v>37.72</v>
      </c>
      <c r="K620" t="s">
        <v>13</v>
      </c>
      <c r="L620" t="s">
        <v>1341</v>
      </c>
      <c r="M620" s="11" t="s">
        <v>1344</v>
      </c>
      <c r="N620" t="s">
        <v>1349</v>
      </c>
      <c r="O620">
        <v>1</v>
      </c>
      <c r="P620">
        <v>5</v>
      </c>
      <c r="Q620" t="str" cm="1">
        <f t="array" ref="Q6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0" t="str">
        <f>IF(OR(Table_2[[#This Row],[coffee_name]]="Americano",Table_2[[#This Row],[coffee_name]]="Espresso"),"No Milk","Milk-based")</f>
        <v>Milk-based</v>
      </c>
      <c r="S620" s="27" t="str">
        <f>IF(OR(Table_2[[#This Row],[Weekdaysort]]=6,Table_2[[#This Row],[Weekdaysort]]=7),"Weekend","Weekday")</f>
        <v>Weekday</v>
      </c>
    </row>
    <row r="621" spans="1:19" x14ac:dyDescent="0.45">
      <c r="A621" s="11">
        <v>45439</v>
      </c>
      <c r="B621" s="13">
        <f>YEAR(Table_2[[#This Row],[date]])</f>
        <v>2024</v>
      </c>
      <c r="C621" s="12">
        <v>0.80392047453703708</v>
      </c>
      <c r="D621" s="12">
        <v>0.79166666666666663</v>
      </c>
      <c r="E621" s="12">
        <v>0.83333333333333337</v>
      </c>
      <c r="F621" t="s">
        <v>1366</v>
      </c>
      <c r="G621">
        <v>19</v>
      </c>
      <c r="H621" t="s">
        <v>4</v>
      </c>
      <c r="I621" t="s">
        <v>248</v>
      </c>
      <c r="J621">
        <v>37.72</v>
      </c>
      <c r="K621" t="s">
        <v>13</v>
      </c>
      <c r="L621" t="s">
        <v>1341</v>
      </c>
      <c r="M621" s="11" t="s">
        <v>1344</v>
      </c>
      <c r="N621" t="s">
        <v>1349</v>
      </c>
      <c r="O621">
        <v>1</v>
      </c>
      <c r="P621">
        <v>5</v>
      </c>
      <c r="Q621" t="str" cm="1">
        <f t="array" ref="Q6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1" t="str">
        <f>IF(OR(Table_2[[#This Row],[coffee_name]]="Americano",Table_2[[#This Row],[coffee_name]]="Espresso"),"No Milk","Milk-based")</f>
        <v>Milk-based</v>
      </c>
      <c r="S621" s="27" t="str">
        <f>IF(OR(Table_2[[#This Row],[Weekdaysort]]=6,Table_2[[#This Row],[Weekdaysort]]=7),"Weekend","Weekday")</f>
        <v>Weekday</v>
      </c>
    </row>
    <row r="622" spans="1:19" x14ac:dyDescent="0.45">
      <c r="A622" s="11">
        <v>45439</v>
      </c>
      <c r="B622" s="13">
        <f>YEAR(Table_2[[#This Row],[date]])</f>
        <v>2024</v>
      </c>
      <c r="C622" s="12">
        <v>0.89522089120370374</v>
      </c>
      <c r="D622" s="12">
        <v>0.875</v>
      </c>
      <c r="E622" s="12">
        <v>0.91666666666666663</v>
      </c>
      <c r="F622" t="s">
        <v>1375</v>
      </c>
      <c r="G622">
        <v>21</v>
      </c>
      <c r="H622" t="s">
        <v>4</v>
      </c>
      <c r="I622" t="s">
        <v>212</v>
      </c>
      <c r="J622">
        <v>32.82</v>
      </c>
      <c r="K622" t="s">
        <v>20</v>
      </c>
      <c r="L622" t="s">
        <v>1341</v>
      </c>
      <c r="M622" s="11" t="s">
        <v>1344</v>
      </c>
      <c r="N622" t="s">
        <v>1349</v>
      </c>
      <c r="O622">
        <v>1</v>
      </c>
      <c r="P622">
        <v>5</v>
      </c>
      <c r="Q622" t="str" cm="1">
        <f t="array" ref="Q6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2" t="str">
        <f>IF(OR(Table_2[[#This Row],[coffee_name]]="Americano",Table_2[[#This Row],[coffee_name]]="Espresso"),"No Milk","Milk-based")</f>
        <v>Milk-based</v>
      </c>
      <c r="S622" s="27" t="str">
        <f>IF(OR(Table_2[[#This Row],[Weekdaysort]]=6,Table_2[[#This Row],[Weekdaysort]]=7),"Weekend","Weekday")</f>
        <v>Weekday</v>
      </c>
    </row>
    <row r="623" spans="1:19" x14ac:dyDescent="0.45">
      <c r="A623" s="11">
        <v>45439</v>
      </c>
      <c r="B623" s="13">
        <f>YEAR(Table_2[[#This Row],[date]])</f>
        <v>2024</v>
      </c>
      <c r="C623" s="12">
        <v>0.89606217592592596</v>
      </c>
      <c r="D623" s="12">
        <v>0.875</v>
      </c>
      <c r="E623" s="12">
        <v>0.91666666666666663</v>
      </c>
      <c r="F623" t="s">
        <v>1375</v>
      </c>
      <c r="G623">
        <v>21</v>
      </c>
      <c r="H623" t="s">
        <v>4</v>
      </c>
      <c r="I623" t="s">
        <v>226</v>
      </c>
      <c r="J623">
        <v>37.72</v>
      </c>
      <c r="K623" t="s">
        <v>49</v>
      </c>
      <c r="L623" t="s">
        <v>1341</v>
      </c>
      <c r="M623" s="11" t="s">
        <v>1344</v>
      </c>
      <c r="N623" t="s">
        <v>1349</v>
      </c>
      <c r="O623">
        <v>1</v>
      </c>
      <c r="P623">
        <v>5</v>
      </c>
      <c r="Q623" t="str" cm="1">
        <f t="array" ref="Q6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3" t="str">
        <f>IF(OR(Table_2[[#This Row],[coffee_name]]="Americano",Table_2[[#This Row],[coffee_name]]="Espresso"),"No Milk","Milk-based")</f>
        <v>Milk-based</v>
      </c>
      <c r="S623" s="27" t="str">
        <f>IF(OR(Table_2[[#This Row],[Weekdaysort]]=6,Table_2[[#This Row],[Weekdaysort]]=7),"Weekend","Weekday")</f>
        <v>Weekday</v>
      </c>
    </row>
    <row r="624" spans="1:19" x14ac:dyDescent="0.45">
      <c r="A624" s="11">
        <v>45440</v>
      </c>
      <c r="B624" s="13">
        <f>YEAR(Table_2[[#This Row],[date]])</f>
        <v>2024</v>
      </c>
      <c r="C624" s="12">
        <v>0.35913226851851854</v>
      </c>
      <c r="D624" s="12">
        <v>0.33333333333333331</v>
      </c>
      <c r="E624" s="12">
        <v>0.375</v>
      </c>
      <c r="F624" t="s">
        <v>1373</v>
      </c>
      <c r="G624">
        <v>8</v>
      </c>
      <c r="H624" t="s">
        <v>4</v>
      </c>
      <c r="I624" t="s">
        <v>29</v>
      </c>
      <c r="J624">
        <v>32.82</v>
      </c>
      <c r="K624" t="s">
        <v>20</v>
      </c>
      <c r="L624" t="s">
        <v>1337</v>
      </c>
      <c r="M624" s="11" t="s">
        <v>1345</v>
      </c>
      <c r="N624" t="s">
        <v>1349</v>
      </c>
      <c r="O624">
        <v>2</v>
      </c>
      <c r="P624">
        <v>5</v>
      </c>
      <c r="Q624" t="str" cm="1">
        <f t="array" ref="Q6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4" t="str">
        <f>IF(OR(Table_2[[#This Row],[coffee_name]]="Americano",Table_2[[#This Row],[coffee_name]]="Espresso"),"No Milk","Milk-based")</f>
        <v>Milk-based</v>
      </c>
      <c r="S624" s="27" t="str">
        <f>IF(OR(Table_2[[#This Row],[Weekdaysort]]=6,Table_2[[#This Row],[Weekdaysort]]=7),"Weekend","Weekday")</f>
        <v>Weekday</v>
      </c>
    </row>
    <row r="625" spans="1:19" x14ac:dyDescent="0.45">
      <c r="A625" s="11">
        <v>45440</v>
      </c>
      <c r="B625" s="13">
        <f>YEAR(Table_2[[#This Row],[date]])</f>
        <v>2024</v>
      </c>
      <c r="C625" s="12">
        <v>0.38901314814814814</v>
      </c>
      <c r="D625" s="12">
        <v>0.375</v>
      </c>
      <c r="E625" s="12">
        <v>0.41666666666666669</v>
      </c>
      <c r="F625" t="s">
        <v>1370</v>
      </c>
      <c r="G625">
        <v>9</v>
      </c>
      <c r="H625" t="s">
        <v>4</v>
      </c>
      <c r="I625" t="s">
        <v>117</v>
      </c>
      <c r="J625">
        <v>32.82</v>
      </c>
      <c r="K625" t="s">
        <v>20</v>
      </c>
      <c r="L625" t="s">
        <v>1337</v>
      </c>
      <c r="M625" s="11" t="s">
        <v>1345</v>
      </c>
      <c r="N625" t="s">
        <v>1349</v>
      </c>
      <c r="O625">
        <v>2</v>
      </c>
      <c r="P625">
        <v>5</v>
      </c>
      <c r="Q625" t="str" cm="1">
        <f t="array" ref="Q6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5" t="str">
        <f>IF(OR(Table_2[[#This Row],[coffee_name]]="Americano",Table_2[[#This Row],[coffee_name]]="Espresso"),"No Milk","Milk-based")</f>
        <v>Milk-based</v>
      </c>
      <c r="S625" s="27" t="str">
        <f>IF(OR(Table_2[[#This Row],[Weekdaysort]]=6,Table_2[[#This Row],[Weekdaysort]]=7),"Weekend","Weekday")</f>
        <v>Weekday</v>
      </c>
    </row>
    <row r="626" spans="1:19" x14ac:dyDescent="0.45">
      <c r="A626" s="11">
        <v>45440</v>
      </c>
      <c r="B626" s="13">
        <f>YEAR(Table_2[[#This Row],[date]])</f>
        <v>2024</v>
      </c>
      <c r="C626" s="12">
        <v>0.49188071759259261</v>
      </c>
      <c r="D626" s="12">
        <v>0.45833333333333331</v>
      </c>
      <c r="E626" s="12">
        <v>0.5</v>
      </c>
      <c r="F626" t="s">
        <v>1367</v>
      </c>
      <c r="G626">
        <v>11</v>
      </c>
      <c r="H626" t="s">
        <v>4</v>
      </c>
      <c r="I626" t="s">
        <v>249</v>
      </c>
      <c r="J626">
        <v>37.72</v>
      </c>
      <c r="K626" t="s">
        <v>49</v>
      </c>
      <c r="L626" t="s">
        <v>1337</v>
      </c>
      <c r="M626" s="11" t="s">
        <v>1345</v>
      </c>
      <c r="N626" t="s">
        <v>1349</v>
      </c>
      <c r="O626">
        <v>2</v>
      </c>
      <c r="P626">
        <v>5</v>
      </c>
      <c r="Q626" t="str" cm="1">
        <f t="array" ref="Q6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6" t="str">
        <f>IF(OR(Table_2[[#This Row],[coffee_name]]="Americano",Table_2[[#This Row],[coffee_name]]="Espresso"),"No Milk","Milk-based")</f>
        <v>Milk-based</v>
      </c>
      <c r="S626" s="27" t="str">
        <f>IF(OR(Table_2[[#This Row],[Weekdaysort]]=6,Table_2[[#This Row],[Weekdaysort]]=7),"Weekend","Weekday")</f>
        <v>Weekday</v>
      </c>
    </row>
    <row r="627" spans="1:19" x14ac:dyDescent="0.45">
      <c r="A627" s="11">
        <v>45440</v>
      </c>
      <c r="B627" s="13">
        <f>YEAR(Table_2[[#This Row],[date]])</f>
        <v>2024</v>
      </c>
      <c r="C627" s="12">
        <v>0.55185688657407406</v>
      </c>
      <c r="D627" s="12">
        <v>0.54166666666666663</v>
      </c>
      <c r="E627" s="12">
        <v>0.58333333333333337</v>
      </c>
      <c r="F627" t="s">
        <v>1362</v>
      </c>
      <c r="G627">
        <v>13</v>
      </c>
      <c r="H627" t="s">
        <v>4</v>
      </c>
      <c r="I627" t="s">
        <v>250</v>
      </c>
      <c r="J627">
        <v>37.72</v>
      </c>
      <c r="K627" t="s">
        <v>49</v>
      </c>
      <c r="L627" t="s">
        <v>1340</v>
      </c>
      <c r="M627" s="11" t="s">
        <v>1345</v>
      </c>
      <c r="N627" t="s">
        <v>1349</v>
      </c>
      <c r="O627">
        <v>2</v>
      </c>
      <c r="P627">
        <v>5</v>
      </c>
      <c r="Q627" t="str" cm="1">
        <f t="array" ref="Q6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7" t="str">
        <f>IF(OR(Table_2[[#This Row],[coffee_name]]="Americano",Table_2[[#This Row],[coffee_name]]="Espresso"),"No Milk","Milk-based")</f>
        <v>Milk-based</v>
      </c>
      <c r="S627" s="27" t="str">
        <f>IF(OR(Table_2[[#This Row],[Weekdaysort]]=6,Table_2[[#This Row],[Weekdaysort]]=7),"Weekend","Weekday")</f>
        <v>Weekday</v>
      </c>
    </row>
    <row r="628" spans="1:19" x14ac:dyDescent="0.45">
      <c r="A628" s="11">
        <v>45440</v>
      </c>
      <c r="B628" s="13">
        <f>YEAR(Table_2[[#This Row],[date]])</f>
        <v>2024</v>
      </c>
      <c r="C628" s="12">
        <v>0.59089920138888885</v>
      </c>
      <c r="D628" s="12">
        <v>0.58333333333333337</v>
      </c>
      <c r="E628" s="12">
        <v>0.625</v>
      </c>
      <c r="F628" t="s">
        <v>1368</v>
      </c>
      <c r="G628">
        <v>14</v>
      </c>
      <c r="H628" t="s">
        <v>4</v>
      </c>
      <c r="I628" t="s">
        <v>214</v>
      </c>
      <c r="J628">
        <v>37.72</v>
      </c>
      <c r="K628" t="s">
        <v>24</v>
      </c>
      <c r="L628" t="s">
        <v>1340</v>
      </c>
      <c r="M628" s="11" t="s">
        <v>1345</v>
      </c>
      <c r="N628" t="s">
        <v>1349</v>
      </c>
      <c r="O628">
        <v>2</v>
      </c>
      <c r="P628">
        <v>5</v>
      </c>
      <c r="Q628" t="str" cm="1">
        <f t="array" ref="Q6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8" t="str">
        <f>IF(OR(Table_2[[#This Row],[coffee_name]]="Americano",Table_2[[#This Row],[coffee_name]]="Espresso"),"No Milk","Milk-based")</f>
        <v>Milk-based</v>
      </c>
      <c r="S628" s="27" t="str">
        <f>IF(OR(Table_2[[#This Row],[Weekdaysort]]=6,Table_2[[#This Row],[Weekdaysort]]=7),"Weekend","Weekday")</f>
        <v>Weekday</v>
      </c>
    </row>
    <row r="629" spans="1:19" x14ac:dyDescent="0.45">
      <c r="A629" s="11">
        <v>45440</v>
      </c>
      <c r="B629" s="13">
        <f>YEAR(Table_2[[#This Row],[date]])</f>
        <v>2024</v>
      </c>
      <c r="C629" s="12">
        <v>0.68448298611111114</v>
      </c>
      <c r="D629" s="12">
        <v>0.66666666666666663</v>
      </c>
      <c r="E629" s="12">
        <v>0.70833333333333337</v>
      </c>
      <c r="F629" t="s">
        <v>1364</v>
      </c>
      <c r="G629">
        <v>16</v>
      </c>
      <c r="H629" t="s">
        <v>4</v>
      </c>
      <c r="I629" t="s">
        <v>161</v>
      </c>
      <c r="J629">
        <v>27.92</v>
      </c>
      <c r="K629" t="s">
        <v>34</v>
      </c>
      <c r="L629" t="s">
        <v>1340</v>
      </c>
      <c r="M629" s="11" t="s">
        <v>1345</v>
      </c>
      <c r="N629" t="s">
        <v>1349</v>
      </c>
      <c r="O629">
        <v>2</v>
      </c>
      <c r="P629">
        <v>5</v>
      </c>
      <c r="Q629" t="str" cm="1">
        <f t="array" ref="Q6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29" t="str">
        <f>IF(OR(Table_2[[#This Row],[coffee_name]]="Americano",Table_2[[#This Row],[coffee_name]]="Espresso"),"No Milk","Milk-based")</f>
        <v>Milk-based</v>
      </c>
      <c r="S629" s="27" t="str">
        <f>IF(OR(Table_2[[#This Row],[Weekdaysort]]=6,Table_2[[#This Row],[Weekdaysort]]=7),"Weekend","Weekday")</f>
        <v>Weekday</v>
      </c>
    </row>
    <row r="630" spans="1:19" x14ac:dyDescent="0.45">
      <c r="A630" s="11">
        <v>45440</v>
      </c>
      <c r="B630" s="13">
        <f>YEAR(Table_2[[#This Row],[date]])</f>
        <v>2024</v>
      </c>
      <c r="C630" s="12">
        <v>0.72342554398148151</v>
      </c>
      <c r="D630" s="12">
        <v>0.70833333333333337</v>
      </c>
      <c r="E630" s="12">
        <v>0.75</v>
      </c>
      <c r="F630" t="s">
        <v>1369</v>
      </c>
      <c r="G630">
        <v>17</v>
      </c>
      <c r="H630" t="s">
        <v>27</v>
      </c>
      <c r="J630">
        <v>39</v>
      </c>
      <c r="K630" t="s">
        <v>49</v>
      </c>
      <c r="L630" t="s">
        <v>1341</v>
      </c>
      <c r="M630" s="11" t="s">
        <v>1345</v>
      </c>
      <c r="N630" t="s">
        <v>1349</v>
      </c>
      <c r="O630">
        <v>2</v>
      </c>
      <c r="P630">
        <v>5</v>
      </c>
      <c r="Q630" t="str" cm="1">
        <f t="array" ref="Q6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0" t="str">
        <f>IF(OR(Table_2[[#This Row],[coffee_name]]="Americano",Table_2[[#This Row],[coffee_name]]="Espresso"),"No Milk","Milk-based")</f>
        <v>Milk-based</v>
      </c>
      <c r="S630" s="27" t="str">
        <f>IF(OR(Table_2[[#This Row],[Weekdaysort]]=6,Table_2[[#This Row],[Weekdaysort]]=7),"Weekend","Weekday")</f>
        <v>Weekday</v>
      </c>
    </row>
    <row r="631" spans="1:19" x14ac:dyDescent="0.45">
      <c r="A631" s="11">
        <v>45440</v>
      </c>
      <c r="B631" s="13">
        <f>YEAR(Table_2[[#This Row],[date]])</f>
        <v>2024</v>
      </c>
      <c r="C631" s="12">
        <v>0.79825311342592598</v>
      </c>
      <c r="D631" s="12">
        <v>0.79166666666666663</v>
      </c>
      <c r="E631" s="12">
        <v>0.83333333333333337</v>
      </c>
      <c r="F631" t="s">
        <v>1366</v>
      </c>
      <c r="G631">
        <v>19</v>
      </c>
      <c r="H631" t="s">
        <v>4</v>
      </c>
      <c r="I631" t="s">
        <v>251</v>
      </c>
      <c r="J631">
        <v>27.92</v>
      </c>
      <c r="K631" t="s">
        <v>17</v>
      </c>
      <c r="L631" t="s">
        <v>1341</v>
      </c>
      <c r="M631" s="11" t="s">
        <v>1345</v>
      </c>
      <c r="N631" t="s">
        <v>1349</v>
      </c>
      <c r="O631">
        <v>2</v>
      </c>
      <c r="P631">
        <v>5</v>
      </c>
      <c r="Q631" t="str" cm="1">
        <f t="array" ref="Q6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1" t="str">
        <f>IF(OR(Table_2[[#This Row],[coffee_name]]="Americano",Table_2[[#This Row],[coffee_name]]="Espresso"),"No Milk","Milk-based")</f>
        <v>No Milk</v>
      </c>
      <c r="S631" s="27" t="str">
        <f>IF(OR(Table_2[[#This Row],[Weekdaysort]]=6,Table_2[[#This Row],[Weekdaysort]]=7),"Weekend","Weekday")</f>
        <v>Weekday</v>
      </c>
    </row>
    <row r="632" spans="1:19" x14ac:dyDescent="0.45">
      <c r="A632" s="11">
        <v>45440</v>
      </c>
      <c r="B632" s="13">
        <f>YEAR(Table_2[[#This Row],[date]])</f>
        <v>2024</v>
      </c>
      <c r="C632" s="12">
        <v>0.79897071759259264</v>
      </c>
      <c r="D632" s="12">
        <v>0.79166666666666663</v>
      </c>
      <c r="E632" s="12">
        <v>0.83333333333333337</v>
      </c>
      <c r="F632" t="s">
        <v>1366</v>
      </c>
      <c r="G632">
        <v>19</v>
      </c>
      <c r="H632" t="s">
        <v>4</v>
      </c>
      <c r="I632" t="s">
        <v>251</v>
      </c>
      <c r="J632">
        <v>37.72</v>
      </c>
      <c r="K632" t="s">
        <v>13</v>
      </c>
      <c r="L632" t="s">
        <v>1341</v>
      </c>
      <c r="M632" s="11" t="s">
        <v>1345</v>
      </c>
      <c r="N632" t="s">
        <v>1349</v>
      </c>
      <c r="O632">
        <v>2</v>
      </c>
      <c r="P632">
        <v>5</v>
      </c>
      <c r="Q632" t="str" cm="1">
        <f t="array" ref="Q6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2" t="str">
        <f>IF(OR(Table_2[[#This Row],[coffee_name]]="Americano",Table_2[[#This Row],[coffee_name]]="Espresso"),"No Milk","Milk-based")</f>
        <v>Milk-based</v>
      </c>
      <c r="S632" s="27" t="str">
        <f>IF(OR(Table_2[[#This Row],[Weekdaysort]]=6,Table_2[[#This Row],[Weekdaysort]]=7),"Weekend","Weekday")</f>
        <v>Weekday</v>
      </c>
    </row>
    <row r="633" spans="1:19" x14ac:dyDescent="0.45">
      <c r="A633" s="11">
        <v>45440</v>
      </c>
      <c r="B633" s="13">
        <f>YEAR(Table_2[[#This Row],[date]])</f>
        <v>2024</v>
      </c>
      <c r="C633" s="12">
        <v>0.85037274305555555</v>
      </c>
      <c r="D633" s="12">
        <v>0.83333333333333337</v>
      </c>
      <c r="E633" s="12">
        <v>0.875</v>
      </c>
      <c r="F633" t="s">
        <v>1372</v>
      </c>
      <c r="G633">
        <v>20</v>
      </c>
      <c r="H633" t="s">
        <v>4</v>
      </c>
      <c r="I633" t="s">
        <v>25</v>
      </c>
      <c r="J633">
        <v>32.82</v>
      </c>
      <c r="K633" t="s">
        <v>20</v>
      </c>
      <c r="L633" t="s">
        <v>1341</v>
      </c>
      <c r="M633" s="11" t="s">
        <v>1345</v>
      </c>
      <c r="N633" t="s">
        <v>1349</v>
      </c>
      <c r="O633">
        <v>2</v>
      </c>
      <c r="P633">
        <v>5</v>
      </c>
      <c r="Q633" t="str" cm="1">
        <f t="array" ref="Q6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3" t="str">
        <f>IF(OR(Table_2[[#This Row],[coffee_name]]="Americano",Table_2[[#This Row],[coffee_name]]="Espresso"),"No Milk","Milk-based")</f>
        <v>Milk-based</v>
      </c>
      <c r="S633" s="27" t="str">
        <f>IF(OR(Table_2[[#This Row],[Weekdaysort]]=6,Table_2[[#This Row],[Weekdaysort]]=7),"Weekend","Weekday")</f>
        <v>Weekday</v>
      </c>
    </row>
    <row r="634" spans="1:19" x14ac:dyDescent="0.45">
      <c r="A634" s="11">
        <v>45440</v>
      </c>
      <c r="B634" s="13">
        <f>YEAR(Table_2[[#This Row],[date]])</f>
        <v>2024</v>
      </c>
      <c r="C634" s="12">
        <v>0.86828065972222224</v>
      </c>
      <c r="D634" s="12">
        <v>0.83333333333333337</v>
      </c>
      <c r="E634" s="12">
        <v>0.875</v>
      </c>
      <c r="F634" t="s">
        <v>1372</v>
      </c>
      <c r="G634">
        <v>20</v>
      </c>
      <c r="H634" t="s">
        <v>4</v>
      </c>
      <c r="I634" t="s">
        <v>29</v>
      </c>
      <c r="J634">
        <v>27.92</v>
      </c>
      <c r="K634" t="s">
        <v>17</v>
      </c>
      <c r="L634" t="s">
        <v>1341</v>
      </c>
      <c r="M634" s="11" t="s">
        <v>1345</v>
      </c>
      <c r="N634" t="s">
        <v>1349</v>
      </c>
      <c r="O634">
        <v>2</v>
      </c>
      <c r="P634">
        <v>5</v>
      </c>
      <c r="Q634" t="str" cm="1">
        <f t="array" ref="Q6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4" t="str">
        <f>IF(OR(Table_2[[#This Row],[coffee_name]]="Americano",Table_2[[#This Row],[coffee_name]]="Espresso"),"No Milk","Milk-based")</f>
        <v>No Milk</v>
      </c>
      <c r="S634" s="27" t="str">
        <f>IF(OR(Table_2[[#This Row],[Weekdaysort]]=6,Table_2[[#This Row],[Weekdaysort]]=7),"Weekend","Weekday")</f>
        <v>Weekday</v>
      </c>
    </row>
    <row r="635" spans="1:19" x14ac:dyDescent="0.45">
      <c r="A635" s="11">
        <v>45441</v>
      </c>
      <c r="B635" s="13">
        <f>YEAR(Table_2[[#This Row],[date]])</f>
        <v>2024</v>
      </c>
      <c r="C635" s="12">
        <v>0.38522805555555556</v>
      </c>
      <c r="D635" s="12">
        <v>0.375</v>
      </c>
      <c r="E635" s="12">
        <v>0.41666666666666669</v>
      </c>
      <c r="F635" t="s">
        <v>1370</v>
      </c>
      <c r="G635">
        <v>9</v>
      </c>
      <c r="H635" t="s">
        <v>4</v>
      </c>
      <c r="I635" t="s">
        <v>252</v>
      </c>
      <c r="J635">
        <v>37.72</v>
      </c>
      <c r="K635" t="s">
        <v>13</v>
      </c>
      <c r="L635" t="s">
        <v>1337</v>
      </c>
      <c r="M635" s="11" t="s">
        <v>1346</v>
      </c>
      <c r="N635" t="s">
        <v>1349</v>
      </c>
      <c r="O635">
        <v>3</v>
      </c>
      <c r="P635">
        <v>5</v>
      </c>
      <c r="Q635" t="str" cm="1">
        <f t="array" ref="Q6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5" t="str">
        <f>IF(OR(Table_2[[#This Row],[coffee_name]]="Americano",Table_2[[#This Row],[coffee_name]]="Espresso"),"No Milk","Milk-based")</f>
        <v>Milk-based</v>
      </c>
      <c r="S635" s="27" t="str">
        <f>IF(OR(Table_2[[#This Row],[Weekdaysort]]=6,Table_2[[#This Row],[Weekdaysort]]=7),"Weekend","Weekday")</f>
        <v>Weekday</v>
      </c>
    </row>
    <row r="636" spans="1:19" x14ac:dyDescent="0.45">
      <c r="A636" s="11">
        <v>45441</v>
      </c>
      <c r="B636" s="13">
        <f>YEAR(Table_2[[#This Row],[date]])</f>
        <v>2024</v>
      </c>
      <c r="C636" s="12">
        <v>0.45054144675925928</v>
      </c>
      <c r="D636" s="12">
        <v>0.41666666666666669</v>
      </c>
      <c r="E636" s="12">
        <v>0.45833333333333331</v>
      </c>
      <c r="F636" t="s">
        <v>1360</v>
      </c>
      <c r="G636">
        <v>10</v>
      </c>
      <c r="H636" t="s">
        <v>27</v>
      </c>
      <c r="J636">
        <v>39</v>
      </c>
      <c r="K636" t="s">
        <v>13</v>
      </c>
      <c r="L636" t="s">
        <v>1337</v>
      </c>
      <c r="M636" s="11" t="s">
        <v>1346</v>
      </c>
      <c r="N636" t="s">
        <v>1349</v>
      </c>
      <c r="O636">
        <v>3</v>
      </c>
      <c r="P636">
        <v>5</v>
      </c>
      <c r="Q636" t="str" cm="1">
        <f t="array" ref="Q6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6" t="str">
        <f>IF(OR(Table_2[[#This Row],[coffee_name]]="Americano",Table_2[[#This Row],[coffee_name]]="Espresso"),"No Milk","Milk-based")</f>
        <v>Milk-based</v>
      </c>
      <c r="S636" s="27" t="str">
        <f>IF(OR(Table_2[[#This Row],[Weekdaysort]]=6,Table_2[[#This Row],[Weekdaysort]]=7),"Weekend","Weekday")</f>
        <v>Weekday</v>
      </c>
    </row>
    <row r="637" spans="1:19" x14ac:dyDescent="0.45">
      <c r="A637" s="11">
        <v>45441</v>
      </c>
      <c r="B637" s="13">
        <f>YEAR(Table_2[[#This Row],[date]])</f>
        <v>2024</v>
      </c>
      <c r="C637" s="12">
        <v>0.46808859953703702</v>
      </c>
      <c r="D637" s="12">
        <v>0.45833333333333331</v>
      </c>
      <c r="E637" s="12">
        <v>0.5</v>
      </c>
      <c r="F637" t="s">
        <v>1367</v>
      </c>
      <c r="G637">
        <v>11</v>
      </c>
      <c r="H637" t="s">
        <v>4</v>
      </c>
      <c r="I637" t="s">
        <v>253</v>
      </c>
      <c r="J637">
        <v>37.72</v>
      </c>
      <c r="K637" t="s">
        <v>15</v>
      </c>
      <c r="L637" t="s">
        <v>1337</v>
      </c>
      <c r="M637" s="11" t="s">
        <v>1346</v>
      </c>
      <c r="N637" t="s">
        <v>1349</v>
      </c>
      <c r="O637">
        <v>3</v>
      </c>
      <c r="P637">
        <v>5</v>
      </c>
      <c r="Q637" t="str" cm="1">
        <f t="array" ref="Q6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7" t="str">
        <f>IF(OR(Table_2[[#This Row],[coffee_name]]="Americano",Table_2[[#This Row],[coffee_name]]="Espresso"),"No Milk","Milk-based")</f>
        <v>Milk-based</v>
      </c>
      <c r="S637" s="27" t="str">
        <f>IF(OR(Table_2[[#This Row],[Weekdaysort]]=6,Table_2[[#This Row],[Weekdaysort]]=7),"Weekend","Weekday")</f>
        <v>Weekday</v>
      </c>
    </row>
    <row r="638" spans="1:19" x14ac:dyDescent="0.45">
      <c r="A638" s="11">
        <v>45441</v>
      </c>
      <c r="B638" s="13">
        <f>YEAR(Table_2[[#This Row],[date]])</f>
        <v>2024</v>
      </c>
      <c r="C638" s="12">
        <v>0.63250630787037032</v>
      </c>
      <c r="D638" s="12">
        <v>0.625</v>
      </c>
      <c r="E638" s="12">
        <v>0.66666666666666663</v>
      </c>
      <c r="F638" t="s">
        <v>1363</v>
      </c>
      <c r="G638">
        <v>15</v>
      </c>
      <c r="H638" t="s">
        <v>4</v>
      </c>
      <c r="I638" t="s">
        <v>254</v>
      </c>
      <c r="J638">
        <v>27.92</v>
      </c>
      <c r="K638" t="s">
        <v>17</v>
      </c>
      <c r="L638" t="s">
        <v>1340</v>
      </c>
      <c r="M638" s="11" t="s">
        <v>1346</v>
      </c>
      <c r="N638" t="s">
        <v>1349</v>
      </c>
      <c r="O638">
        <v>3</v>
      </c>
      <c r="P638">
        <v>5</v>
      </c>
      <c r="Q638" t="str" cm="1">
        <f t="array" ref="Q6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8" t="str">
        <f>IF(OR(Table_2[[#This Row],[coffee_name]]="Americano",Table_2[[#This Row],[coffee_name]]="Espresso"),"No Milk","Milk-based")</f>
        <v>No Milk</v>
      </c>
      <c r="S638" s="27" t="str">
        <f>IF(OR(Table_2[[#This Row],[Weekdaysort]]=6,Table_2[[#This Row],[Weekdaysort]]=7),"Weekend","Weekday")</f>
        <v>Weekday</v>
      </c>
    </row>
    <row r="639" spans="1:19" x14ac:dyDescent="0.45">
      <c r="A639" s="11">
        <v>45441</v>
      </c>
      <c r="B639" s="13">
        <f>YEAR(Table_2[[#This Row],[date]])</f>
        <v>2024</v>
      </c>
      <c r="C639" s="12">
        <v>0.64092964120370366</v>
      </c>
      <c r="D639" s="12">
        <v>0.625</v>
      </c>
      <c r="E639" s="12">
        <v>0.66666666666666663</v>
      </c>
      <c r="F639" t="s">
        <v>1363</v>
      </c>
      <c r="G639">
        <v>15</v>
      </c>
      <c r="H639" t="s">
        <v>4</v>
      </c>
      <c r="I639" t="s">
        <v>255</v>
      </c>
      <c r="J639">
        <v>37.72</v>
      </c>
      <c r="K639" t="s">
        <v>13</v>
      </c>
      <c r="L639" t="s">
        <v>1340</v>
      </c>
      <c r="M639" s="11" t="s">
        <v>1346</v>
      </c>
      <c r="N639" t="s">
        <v>1349</v>
      </c>
      <c r="O639">
        <v>3</v>
      </c>
      <c r="P639">
        <v>5</v>
      </c>
      <c r="Q639" t="str" cm="1">
        <f t="array" ref="Q6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39" t="str">
        <f>IF(OR(Table_2[[#This Row],[coffee_name]]="Americano",Table_2[[#This Row],[coffee_name]]="Espresso"),"No Milk","Milk-based")</f>
        <v>Milk-based</v>
      </c>
      <c r="S639" s="27" t="str">
        <f>IF(OR(Table_2[[#This Row],[Weekdaysort]]=6,Table_2[[#This Row],[Weekdaysort]]=7),"Weekend","Weekday")</f>
        <v>Weekday</v>
      </c>
    </row>
    <row r="640" spans="1:19" x14ac:dyDescent="0.45">
      <c r="A640" s="11">
        <v>45441</v>
      </c>
      <c r="B640" s="13">
        <f>YEAR(Table_2[[#This Row],[date]])</f>
        <v>2024</v>
      </c>
      <c r="C640" s="12">
        <v>0.65639743055555555</v>
      </c>
      <c r="D640" s="12">
        <v>0.625</v>
      </c>
      <c r="E640" s="12">
        <v>0.66666666666666663</v>
      </c>
      <c r="F640" t="s">
        <v>1363</v>
      </c>
      <c r="G640">
        <v>15</v>
      </c>
      <c r="H640" t="s">
        <v>4</v>
      </c>
      <c r="I640" t="s">
        <v>256</v>
      </c>
      <c r="J640">
        <v>37.72</v>
      </c>
      <c r="K640" t="s">
        <v>49</v>
      </c>
      <c r="L640" t="s">
        <v>1340</v>
      </c>
      <c r="M640" s="11" t="s">
        <v>1346</v>
      </c>
      <c r="N640" t="s">
        <v>1349</v>
      </c>
      <c r="O640">
        <v>3</v>
      </c>
      <c r="P640">
        <v>5</v>
      </c>
      <c r="Q640" t="str" cm="1">
        <f t="array" ref="Q6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0" t="str">
        <f>IF(OR(Table_2[[#This Row],[coffee_name]]="Americano",Table_2[[#This Row],[coffee_name]]="Espresso"),"No Milk","Milk-based")</f>
        <v>Milk-based</v>
      </c>
      <c r="S640" s="27" t="str">
        <f>IF(OR(Table_2[[#This Row],[Weekdaysort]]=6,Table_2[[#This Row],[Weekdaysort]]=7),"Weekend","Weekday")</f>
        <v>Weekday</v>
      </c>
    </row>
    <row r="641" spans="1:19" x14ac:dyDescent="0.45">
      <c r="A641" s="11">
        <v>45441</v>
      </c>
      <c r="B641" s="13">
        <f>YEAR(Table_2[[#This Row],[date]])</f>
        <v>2024</v>
      </c>
      <c r="C641" s="12">
        <v>0.69796238425925927</v>
      </c>
      <c r="D641" s="12">
        <v>0.66666666666666663</v>
      </c>
      <c r="E641" s="12">
        <v>0.70833333333333337</v>
      </c>
      <c r="F641" t="s">
        <v>1364</v>
      </c>
      <c r="G641">
        <v>16</v>
      </c>
      <c r="H641" t="s">
        <v>4</v>
      </c>
      <c r="I641" t="s">
        <v>257</v>
      </c>
      <c r="J641">
        <v>37.72</v>
      </c>
      <c r="K641" t="s">
        <v>13</v>
      </c>
      <c r="L641" t="s">
        <v>1340</v>
      </c>
      <c r="M641" s="11" t="s">
        <v>1346</v>
      </c>
      <c r="N641" t="s">
        <v>1349</v>
      </c>
      <c r="O641">
        <v>3</v>
      </c>
      <c r="P641">
        <v>5</v>
      </c>
      <c r="Q641" t="str" cm="1">
        <f t="array" ref="Q6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1" t="str">
        <f>IF(OR(Table_2[[#This Row],[coffee_name]]="Americano",Table_2[[#This Row],[coffee_name]]="Espresso"),"No Milk","Milk-based")</f>
        <v>Milk-based</v>
      </c>
      <c r="S641" s="27" t="str">
        <f>IF(OR(Table_2[[#This Row],[Weekdaysort]]=6,Table_2[[#This Row],[Weekdaysort]]=7),"Weekend","Weekday")</f>
        <v>Weekday</v>
      </c>
    </row>
    <row r="642" spans="1:19" x14ac:dyDescent="0.45">
      <c r="A642" s="11">
        <v>45441</v>
      </c>
      <c r="B642" s="13">
        <f>YEAR(Table_2[[#This Row],[date]])</f>
        <v>2024</v>
      </c>
      <c r="C642" s="12">
        <v>0.76670525462962968</v>
      </c>
      <c r="D642" s="12">
        <v>0.75</v>
      </c>
      <c r="E642" s="12">
        <v>0.79166666666666663</v>
      </c>
      <c r="F642" t="s">
        <v>1365</v>
      </c>
      <c r="G642">
        <v>18</v>
      </c>
      <c r="H642" t="s">
        <v>4</v>
      </c>
      <c r="I642" t="s">
        <v>258</v>
      </c>
      <c r="J642">
        <v>27.92</v>
      </c>
      <c r="K642" t="s">
        <v>34</v>
      </c>
      <c r="L642" t="s">
        <v>1341</v>
      </c>
      <c r="M642" s="11" t="s">
        <v>1346</v>
      </c>
      <c r="N642" t="s">
        <v>1349</v>
      </c>
      <c r="O642">
        <v>3</v>
      </c>
      <c r="P642">
        <v>5</v>
      </c>
      <c r="Q642" t="str" cm="1">
        <f t="array" ref="Q6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2" t="str">
        <f>IF(OR(Table_2[[#This Row],[coffee_name]]="Americano",Table_2[[#This Row],[coffee_name]]="Espresso"),"No Milk","Milk-based")</f>
        <v>Milk-based</v>
      </c>
      <c r="S642" s="27" t="str">
        <f>IF(OR(Table_2[[#This Row],[Weekdaysort]]=6,Table_2[[#This Row],[Weekdaysort]]=7),"Weekend","Weekday")</f>
        <v>Weekday</v>
      </c>
    </row>
    <row r="643" spans="1:19" x14ac:dyDescent="0.45">
      <c r="A643" s="11">
        <v>45441</v>
      </c>
      <c r="B643" s="13">
        <f>YEAR(Table_2[[#This Row],[date]])</f>
        <v>2024</v>
      </c>
      <c r="C643" s="12">
        <v>0.76735313657407411</v>
      </c>
      <c r="D643" s="12">
        <v>0.75</v>
      </c>
      <c r="E643" s="12">
        <v>0.79166666666666663</v>
      </c>
      <c r="F643" t="s">
        <v>1365</v>
      </c>
      <c r="G643">
        <v>18</v>
      </c>
      <c r="H643" t="s">
        <v>4</v>
      </c>
      <c r="I643" t="s">
        <v>258</v>
      </c>
      <c r="J643">
        <v>37.72</v>
      </c>
      <c r="K643" t="s">
        <v>13</v>
      </c>
      <c r="L643" t="s">
        <v>1341</v>
      </c>
      <c r="M643" s="11" t="s">
        <v>1346</v>
      </c>
      <c r="N643" t="s">
        <v>1349</v>
      </c>
      <c r="O643">
        <v>3</v>
      </c>
      <c r="P643">
        <v>5</v>
      </c>
      <c r="Q643" t="str" cm="1">
        <f t="array" ref="Q6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3" t="str">
        <f>IF(OR(Table_2[[#This Row],[coffee_name]]="Americano",Table_2[[#This Row],[coffee_name]]="Espresso"),"No Milk","Milk-based")</f>
        <v>Milk-based</v>
      </c>
      <c r="S643" s="27" t="str">
        <f>IF(OR(Table_2[[#This Row],[Weekdaysort]]=6,Table_2[[#This Row],[Weekdaysort]]=7),"Weekend","Weekday")</f>
        <v>Weekday</v>
      </c>
    </row>
    <row r="644" spans="1:19" x14ac:dyDescent="0.45">
      <c r="A644" s="11">
        <v>45441</v>
      </c>
      <c r="B644" s="13">
        <f>YEAR(Table_2[[#This Row],[date]])</f>
        <v>2024</v>
      </c>
      <c r="C644" s="12">
        <v>0.8546555555555555</v>
      </c>
      <c r="D644" s="12">
        <v>0.83333333333333337</v>
      </c>
      <c r="E644" s="12">
        <v>0.875</v>
      </c>
      <c r="F644" t="s">
        <v>1372</v>
      </c>
      <c r="G644">
        <v>20</v>
      </c>
      <c r="H644" t="s">
        <v>4</v>
      </c>
      <c r="I644" t="s">
        <v>259</v>
      </c>
      <c r="J644">
        <v>37.72</v>
      </c>
      <c r="K644" t="s">
        <v>15</v>
      </c>
      <c r="L644" t="s">
        <v>1341</v>
      </c>
      <c r="M644" s="11" t="s">
        <v>1346</v>
      </c>
      <c r="N644" t="s">
        <v>1349</v>
      </c>
      <c r="O644">
        <v>3</v>
      </c>
      <c r="P644">
        <v>5</v>
      </c>
      <c r="Q644" t="str" cm="1">
        <f t="array" ref="Q6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4" t="str">
        <f>IF(OR(Table_2[[#This Row],[coffee_name]]="Americano",Table_2[[#This Row],[coffee_name]]="Espresso"),"No Milk","Milk-based")</f>
        <v>Milk-based</v>
      </c>
      <c r="S644" s="27" t="str">
        <f>IF(OR(Table_2[[#This Row],[Weekdaysort]]=6,Table_2[[#This Row],[Weekdaysort]]=7),"Weekend","Weekday")</f>
        <v>Weekday</v>
      </c>
    </row>
    <row r="645" spans="1:19" x14ac:dyDescent="0.45">
      <c r="A645" s="11">
        <v>45441</v>
      </c>
      <c r="B645" s="13">
        <f>YEAR(Table_2[[#This Row],[date]])</f>
        <v>2024</v>
      </c>
      <c r="C645" s="12">
        <v>0.85596296296296293</v>
      </c>
      <c r="D645" s="12">
        <v>0.83333333333333337</v>
      </c>
      <c r="E645" s="12">
        <v>0.875</v>
      </c>
      <c r="F645" t="s">
        <v>1372</v>
      </c>
      <c r="G645">
        <v>20</v>
      </c>
      <c r="H645" t="s">
        <v>4</v>
      </c>
      <c r="I645" t="s">
        <v>260</v>
      </c>
      <c r="J645">
        <v>37.72</v>
      </c>
      <c r="K645" t="s">
        <v>24</v>
      </c>
      <c r="L645" t="s">
        <v>1341</v>
      </c>
      <c r="M645" s="11" t="s">
        <v>1346</v>
      </c>
      <c r="N645" t="s">
        <v>1349</v>
      </c>
      <c r="O645">
        <v>3</v>
      </c>
      <c r="P645">
        <v>5</v>
      </c>
      <c r="Q645" t="str" cm="1">
        <f t="array" ref="Q6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5" t="str">
        <f>IF(OR(Table_2[[#This Row],[coffee_name]]="Americano",Table_2[[#This Row],[coffee_name]]="Espresso"),"No Milk","Milk-based")</f>
        <v>Milk-based</v>
      </c>
      <c r="S645" s="27" t="str">
        <f>IF(OR(Table_2[[#This Row],[Weekdaysort]]=6,Table_2[[#This Row],[Weekdaysort]]=7),"Weekend","Weekday")</f>
        <v>Weekday</v>
      </c>
    </row>
    <row r="646" spans="1:19" x14ac:dyDescent="0.45">
      <c r="A646" s="11">
        <v>45442</v>
      </c>
      <c r="B646" s="13">
        <f>YEAR(Table_2[[#This Row],[date]])</f>
        <v>2024</v>
      </c>
      <c r="C646" s="12">
        <v>0.3535448726851852</v>
      </c>
      <c r="D646" s="12">
        <v>0.33333333333333331</v>
      </c>
      <c r="E646" s="12">
        <v>0.375</v>
      </c>
      <c r="F646" t="s">
        <v>1373</v>
      </c>
      <c r="G646">
        <v>8</v>
      </c>
      <c r="H646" t="s">
        <v>4</v>
      </c>
      <c r="I646" t="s">
        <v>261</v>
      </c>
      <c r="J646">
        <v>37.72</v>
      </c>
      <c r="K646" t="s">
        <v>49</v>
      </c>
      <c r="L646" t="s">
        <v>1337</v>
      </c>
      <c r="M646" s="11" t="s">
        <v>1347</v>
      </c>
      <c r="N646" t="s">
        <v>1349</v>
      </c>
      <c r="O646">
        <v>4</v>
      </c>
      <c r="P646">
        <v>5</v>
      </c>
      <c r="Q646" t="str" cm="1">
        <f t="array" ref="Q6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6" t="str">
        <f>IF(OR(Table_2[[#This Row],[coffee_name]]="Americano",Table_2[[#This Row],[coffee_name]]="Espresso"),"No Milk","Milk-based")</f>
        <v>Milk-based</v>
      </c>
      <c r="S646" s="27" t="str">
        <f>IF(OR(Table_2[[#This Row],[Weekdaysort]]=6,Table_2[[#This Row],[Weekdaysort]]=7),"Weekend","Weekday")</f>
        <v>Weekday</v>
      </c>
    </row>
    <row r="647" spans="1:19" x14ac:dyDescent="0.45">
      <c r="A647" s="11">
        <v>45442</v>
      </c>
      <c r="B647" s="13">
        <f>YEAR(Table_2[[#This Row],[date]])</f>
        <v>2024</v>
      </c>
      <c r="C647" s="12">
        <v>0.35441650462962965</v>
      </c>
      <c r="D647" s="12">
        <v>0.33333333333333331</v>
      </c>
      <c r="E647" s="12">
        <v>0.375</v>
      </c>
      <c r="F647" t="s">
        <v>1373</v>
      </c>
      <c r="G647">
        <v>8</v>
      </c>
      <c r="H647" t="s">
        <v>4</v>
      </c>
      <c r="I647" t="s">
        <v>261</v>
      </c>
      <c r="J647">
        <v>37.72</v>
      </c>
      <c r="K647" t="s">
        <v>13</v>
      </c>
      <c r="L647" t="s">
        <v>1337</v>
      </c>
      <c r="M647" s="11" t="s">
        <v>1347</v>
      </c>
      <c r="N647" t="s">
        <v>1349</v>
      </c>
      <c r="O647">
        <v>4</v>
      </c>
      <c r="P647">
        <v>5</v>
      </c>
      <c r="Q647" t="str" cm="1">
        <f t="array" ref="Q6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7" t="str">
        <f>IF(OR(Table_2[[#This Row],[coffee_name]]="Americano",Table_2[[#This Row],[coffee_name]]="Espresso"),"No Milk","Milk-based")</f>
        <v>Milk-based</v>
      </c>
      <c r="S647" s="27" t="str">
        <f>IF(OR(Table_2[[#This Row],[Weekdaysort]]=6,Table_2[[#This Row],[Weekdaysort]]=7),"Weekend","Weekday")</f>
        <v>Weekday</v>
      </c>
    </row>
    <row r="648" spans="1:19" x14ac:dyDescent="0.45">
      <c r="A648" s="11">
        <v>45442</v>
      </c>
      <c r="B648" s="13">
        <f>YEAR(Table_2[[#This Row],[date]])</f>
        <v>2024</v>
      </c>
      <c r="C648" s="12">
        <v>0.35909006944444444</v>
      </c>
      <c r="D648" s="12">
        <v>0.33333333333333331</v>
      </c>
      <c r="E648" s="12">
        <v>0.375</v>
      </c>
      <c r="F648" t="s">
        <v>1373</v>
      </c>
      <c r="G648">
        <v>8</v>
      </c>
      <c r="H648" t="s">
        <v>4</v>
      </c>
      <c r="I648" t="s">
        <v>262</v>
      </c>
      <c r="J648">
        <v>32.82</v>
      </c>
      <c r="K648" t="s">
        <v>20</v>
      </c>
      <c r="L648" t="s">
        <v>1337</v>
      </c>
      <c r="M648" s="11" t="s">
        <v>1347</v>
      </c>
      <c r="N648" t="s">
        <v>1349</v>
      </c>
      <c r="O648">
        <v>4</v>
      </c>
      <c r="P648">
        <v>5</v>
      </c>
      <c r="Q648" t="str" cm="1">
        <f t="array" ref="Q6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8" t="str">
        <f>IF(OR(Table_2[[#This Row],[coffee_name]]="Americano",Table_2[[#This Row],[coffee_name]]="Espresso"),"No Milk","Milk-based")</f>
        <v>Milk-based</v>
      </c>
      <c r="S648" s="27" t="str">
        <f>IF(OR(Table_2[[#This Row],[Weekdaysort]]=6,Table_2[[#This Row],[Weekdaysort]]=7),"Weekend","Weekday")</f>
        <v>Weekday</v>
      </c>
    </row>
    <row r="649" spans="1:19" x14ac:dyDescent="0.45">
      <c r="A649" s="11">
        <v>45442</v>
      </c>
      <c r="B649" s="13">
        <f>YEAR(Table_2[[#This Row],[date]])</f>
        <v>2024</v>
      </c>
      <c r="C649" s="12">
        <v>0.40832282407407405</v>
      </c>
      <c r="D649" s="12">
        <v>0.375</v>
      </c>
      <c r="E649" s="12">
        <v>0.41666666666666669</v>
      </c>
      <c r="F649" t="s">
        <v>1370</v>
      </c>
      <c r="G649">
        <v>9</v>
      </c>
      <c r="H649" t="s">
        <v>4</v>
      </c>
      <c r="I649" t="s">
        <v>12</v>
      </c>
      <c r="J649">
        <v>37.72</v>
      </c>
      <c r="K649" t="s">
        <v>13</v>
      </c>
      <c r="L649" t="s">
        <v>1337</v>
      </c>
      <c r="M649" s="11" t="s">
        <v>1347</v>
      </c>
      <c r="N649" t="s">
        <v>1349</v>
      </c>
      <c r="O649">
        <v>4</v>
      </c>
      <c r="P649">
        <v>5</v>
      </c>
      <c r="Q649" t="str" cm="1">
        <f t="array" ref="Q6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49" t="str">
        <f>IF(OR(Table_2[[#This Row],[coffee_name]]="Americano",Table_2[[#This Row],[coffee_name]]="Espresso"),"No Milk","Milk-based")</f>
        <v>Milk-based</v>
      </c>
      <c r="S649" s="27" t="str">
        <f>IF(OR(Table_2[[#This Row],[Weekdaysort]]=6,Table_2[[#This Row],[Weekdaysort]]=7),"Weekend","Weekday")</f>
        <v>Weekday</v>
      </c>
    </row>
    <row r="650" spans="1:19" x14ac:dyDescent="0.45">
      <c r="A650" s="11">
        <v>45442</v>
      </c>
      <c r="B650" s="13">
        <f>YEAR(Table_2[[#This Row],[date]])</f>
        <v>2024</v>
      </c>
      <c r="C650" s="12">
        <v>0.6224013078703704</v>
      </c>
      <c r="D650" s="12">
        <v>0.58333333333333337</v>
      </c>
      <c r="E650" s="12">
        <v>0.625</v>
      </c>
      <c r="F650" t="s">
        <v>1368</v>
      </c>
      <c r="G650">
        <v>14</v>
      </c>
      <c r="H650" t="s">
        <v>4</v>
      </c>
      <c r="I650" t="s">
        <v>117</v>
      </c>
      <c r="J650">
        <v>32.82</v>
      </c>
      <c r="K650" t="s">
        <v>20</v>
      </c>
      <c r="L650" t="s">
        <v>1340</v>
      </c>
      <c r="M650" s="11" t="s">
        <v>1347</v>
      </c>
      <c r="N650" t="s">
        <v>1349</v>
      </c>
      <c r="O650">
        <v>4</v>
      </c>
      <c r="P650">
        <v>5</v>
      </c>
      <c r="Q650" t="str" cm="1">
        <f t="array" ref="Q6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0" t="str">
        <f>IF(OR(Table_2[[#This Row],[coffee_name]]="Americano",Table_2[[#This Row],[coffee_name]]="Espresso"),"No Milk","Milk-based")</f>
        <v>Milk-based</v>
      </c>
      <c r="S650" s="27" t="str">
        <f>IF(OR(Table_2[[#This Row],[Weekdaysort]]=6,Table_2[[#This Row],[Weekdaysort]]=7),"Weekend","Weekday")</f>
        <v>Weekday</v>
      </c>
    </row>
    <row r="651" spans="1:19" x14ac:dyDescent="0.45">
      <c r="A651" s="11">
        <v>45442</v>
      </c>
      <c r="B651" s="13">
        <f>YEAR(Table_2[[#This Row],[date]])</f>
        <v>2024</v>
      </c>
      <c r="C651" s="12">
        <v>0.63629241898148148</v>
      </c>
      <c r="D651" s="12">
        <v>0.625</v>
      </c>
      <c r="E651" s="12">
        <v>0.66666666666666663</v>
      </c>
      <c r="F651" t="s">
        <v>1363</v>
      </c>
      <c r="G651">
        <v>15</v>
      </c>
      <c r="H651" t="s">
        <v>4</v>
      </c>
      <c r="I651" t="s">
        <v>263</v>
      </c>
      <c r="J651">
        <v>23.02</v>
      </c>
      <c r="K651" t="s">
        <v>41</v>
      </c>
      <c r="L651" t="s">
        <v>1340</v>
      </c>
      <c r="M651" s="11" t="s">
        <v>1347</v>
      </c>
      <c r="N651" t="s">
        <v>1349</v>
      </c>
      <c r="O651">
        <v>4</v>
      </c>
      <c r="P651">
        <v>5</v>
      </c>
      <c r="Q651" t="str" cm="1">
        <f t="array" ref="Q6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1" t="str">
        <f>IF(OR(Table_2[[#This Row],[coffee_name]]="Americano",Table_2[[#This Row],[coffee_name]]="Espresso"),"No Milk","Milk-based")</f>
        <v>No Milk</v>
      </c>
      <c r="S651" s="27" t="str">
        <f>IF(OR(Table_2[[#This Row],[Weekdaysort]]=6,Table_2[[#This Row],[Weekdaysort]]=7),"Weekend","Weekday")</f>
        <v>Weekday</v>
      </c>
    </row>
    <row r="652" spans="1:19" x14ac:dyDescent="0.45">
      <c r="A652" s="11">
        <v>45442</v>
      </c>
      <c r="B652" s="13">
        <f>YEAR(Table_2[[#This Row],[date]])</f>
        <v>2024</v>
      </c>
      <c r="C652" s="12">
        <v>0.63725296296296297</v>
      </c>
      <c r="D652" s="12">
        <v>0.625</v>
      </c>
      <c r="E652" s="12">
        <v>0.66666666666666663</v>
      </c>
      <c r="F652" t="s">
        <v>1363</v>
      </c>
      <c r="G652">
        <v>15</v>
      </c>
      <c r="H652" t="s">
        <v>4</v>
      </c>
      <c r="I652" t="s">
        <v>29</v>
      </c>
      <c r="J652">
        <v>23.02</v>
      </c>
      <c r="K652" t="s">
        <v>41</v>
      </c>
      <c r="L652" t="s">
        <v>1340</v>
      </c>
      <c r="M652" s="11" t="s">
        <v>1347</v>
      </c>
      <c r="N652" t="s">
        <v>1349</v>
      </c>
      <c r="O652">
        <v>4</v>
      </c>
      <c r="P652">
        <v>5</v>
      </c>
      <c r="Q652" t="str" cm="1">
        <f t="array" ref="Q6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2" t="str">
        <f>IF(OR(Table_2[[#This Row],[coffee_name]]="Americano",Table_2[[#This Row],[coffee_name]]="Espresso"),"No Milk","Milk-based")</f>
        <v>No Milk</v>
      </c>
      <c r="S652" s="27" t="str">
        <f>IF(OR(Table_2[[#This Row],[Weekdaysort]]=6,Table_2[[#This Row],[Weekdaysort]]=7),"Weekend","Weekday")</f>
        <v>Weekday</v>
      </c>
    </row>
    <row r="653" spans="1:19" x14ac:dyDescent="0.45">
      <c r="A653" s="11">
        <v>45442</v>
      </c>
      <c r="B653" s="13">
        <f>YEAR(Table_2[[#This Row],[date]])</f>
        <v>2024</v>
      </c>
      <c r="C653" s="12">
        <v>0.82860172453703707</v>
      </c>
      <c r="D653" s="12">
        <v>0.79166666666666663</v>
      </c>
      <c r="E653" s="12">
        <v>0.83333333333333337</v>
      </c>
      <c r="F653" t="s">
        <v>1366</v>
      </c>
      <c r="G653">
        <v>19</v>
      </c>
      <c r="H653" t="s">
        <v>4</v>
      </c>
      <c r="I653" t="s">
        <v>226</v>
      </c>
      <c r="J653">
        <v>37.72</v>
      </c>
      <c r="K653" t="s">
        <v>49</v>
      </c>
      <c r="L653" t="s">
        <v>1341</v>
      </c>
      <c r="M653" s="11" t="s">
        <v>1347</v>
      </c>
      <c r="N653" t="s">
        <v>1349</v>
      </c>
      <c r="O653">
        <v>4</v>
      </c>
      <c r="P653">
        <v>5</v>
      </c>
      <c r="Q653" t="str" cm="1">
        <f t="array" ref="Q6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3" t="str">
        <f>IF(OR(Table_2[[#This Row],[coffee_name]]="Americano",Table_2[[#This Row],[coffee_name]]="Espresso"),"No Milk","Milk-based")</f>
        <v>Milk-based</v>
      </c>
      <c r="S653" s="27" t="str">
        <f>IF(OR(Table_2[[#This Row],[Weekdaysort]]=6,Table_2[[#This Row],[Weekdaysort]]=7),"Weekend","Weekday")</f>
        <v>Weekday</v>
      </c>
    </row>
    <row r="654" spans="1:19" x14ac:dyDescent="0.45">
      <c r="A654" s="11">
        <v>45442</v>
      </c>
      <c r="B654" s="13">
        <f>YEAR(Table_2[[#This Row],[date]])</f>
        <v>2024</v>
      </c>
      <c r="C654" s="12">
        <v>0.85492395833333334</v>
      </c>
      <c r="D654" s="12">
        <v>0.83333333333333337</v>
      </c>
      <c r="E654" s="12">
        <v>0.875</v>
      </c>
      <c r="F654" t="s">
        <v>1372</v>
      </c>
      <c r="G654">
        <v>20</v>
      </c>
      <c r="H654" t="s">
        <v>4</v>
      </c>
      <c r="I654" t="s">
        <v>264</v>
      </c>
      <c r="J654">
        <v>37.72</v>
      </c>
      <c r="K654" t="s">
        <v>13</v>
      </c>
      <c r="L654" t="s">
        <v>1341</v>
      </c>
      <c r="M654" s="11" t="s">
        <v>1347</v>
      </c>
      <c r="N654" t="s">
        <v>1349</v>
      </c>
      <c r="O654">
        <v>4</v>
      </c>
      <c r="P654">
        <v>5</v>
      </c>
      <c r="Q654" t="str" cm="1">
        <f t="array" ref="Q6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4" t="str">
        <f>IF(OR(Table_2[[#This Row],[coffee_name]]="Americano",Table_2[[#This Row],[coffee_name]]="Espresso"),"No Milk","Milk-based")</f>
        <v>Milk-based</v>
      </c>
      <c r="S654" s="27" t="str">
        <f>IF(OR(Table_2[[#This Row],[Weekdaysort]]=6,Table_2[[#This Row],[Weekdaysort]]=7),"Weekend","Weekday")</f>
        <v>Weekday</v>
      </c>
    </row>
    <row r="655" spans="1:19" x14ac:dyDescent="0.45">
      <c r="A655" s="11">
        <v>45442</v>
      </c>
      <c r="B655" s="13">
        <f>YEAR(Table_2[[#This Row],[date]])</f>
        <v>2024</v>
      </c>
      <c r="C655" s="12">
        <v>0.86543790509259255</v>
      </c>
      <c r="D655" s="12">
        <v>0.83333333333333337</v>
      </c>
      <c r="E655" s="12">
        <v>0.875</v>
      </c>
      <c r="F655" t="s">
        <v>1372</v>
      </c>
      <c r="G655">
        <v>20</v>
      </c>
      <c r="H655" t="s">
        <v>4</v>
      </c>
      <c r="I655" t="s">
        <v>25</v>
      </c>
      <c r="J655">
        <v>37.72</v>
      </c>
      <c r="K655" t="s">
        <v>15</v>
      </c>
      <c r="L655" t="s">
        <v>1341</v>
      </c>
      <c r="M655" s="11" t="s">
        <v>1347</v>
      </c>
      <c r="N655" t="s">
        <v>1349</v>
      </c>
      <c r="O655">
        <v>4</v>
      </c>
      <c r="P655">
        <v>5</v>
      </c>
      <c r="Q655" t="str" cm="1">
        <f t="array" ref="Q6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5" t="str">
        <f>IF(OR(Table_2[[#This Row],[coffee_name]]="Americano",Table_2[[#This Row],[coffee_name]]="Espresso"),"No Milk","Milk-based")</f>
        <v>Milk-based</v>
      </c>
      <c r="S655" s="27" t="str">
        <f>IF(OR(Table_2[[#This Row],[Weekdaysort]]=6,Table_2[[#This Row],[Weekdaysort]]=7),"Weekend","Weekday")</f>
        <v>Weekday</v>
      </c>
    </row>
    <row r="656" spans="1:19" x14ac:dyDescent="0.45">
      <c r="A656" s="11">
        <v>45442</v>
      </c>
      <c r="B656" s="13">
        <f>YEAR(Table_2[[#This Row],[date]])</f>
        <v>2024</v>
      </c>
      <c r="C656" s="12">
        <v>0.86622206018518522</v>
      </c>
      <c r="D656" s="12">
        <v>0.83333333333333337</v>
      </c>
      <c r="E656" s="12">
        <v>0.875</v>
      </c>
      <c r="F656" t="s">
        <v>1372</v>
      </c>
      <c r="G656">
        <v>20</v>
      </c>
      <c r="H656" t="s">
        <v>4</v>
      </c>
      <c r="I656" t="s">
        <v>25</v>
      </c>
      <c r="J656">
        <v>32.82</v>
      </c>
      <c r="K656" t="s">
        <v>20</v>
      </c>
      <c r="L656" t="s">
        <v>1341</v>
      </c>
      <c r="M656" s="11" t="s">
        <v>1347</v>
      </c>
      <c r="N656" t="s">
        <v>1349</v>
      </c>
      <c r="O656">
        <v>4</v>
      </c>
      <c r="P656">
        <v>5</v>
      </c>
      <c r="Q656" t="str" cm="1">
        <f t="array" ref="Q6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6" t="str">
        <f>IF(OR(Table_2[[#This Row],[coffee_name]]="Americano",Table_2[[#This Row],[coffee_name]]="Espresso"),"No Milk","Milk-based")</f>
        <v>Milk-based</v>
      </c>
      <c r="S656" s="27" t="str">
        <f>IF(OR(Table_2[[#This Row],[Weekdaysort]]=6,Table_2[[#This Row],[Weekdaysort]]=7),"Weekend","Weekday")</f>
        <v>Weekday</v>
      </c>
    </row>
    <row r="657" spans="1:19" x14ac:dyDescent="0.45">
      <c r="A657" s="11">
        <v>45443</v>
      </c>
      <c r="B657" s="13">
        <f>YEAR(Table_2[[#This Row],[date]])</f>
        <v>2024</v>
      </c>
      <c r="C657" s="12">
        <v>0.32913511574074072</v>
      </c>
      <c r="D657" s="12">
        <v>0.29166666666666669</v>
      </c>
      <c r="E657" s="12">
        <v>0.33333333333333331</v>
      </c>
      <c r="F657" t="s">
        <v>1371</v>
      </c>
      <c r="G657">
        <v>7</v>
      </c>
      <c r="H657" t="s">
        <v>4</v>
      </c>
      <c r="I657" t="s">
        <v>265</v>
      </c>
      <c r="J657">
        <v>32.82</v>
      </c>
      <c r="K657" t="s">
        <v>20</v>
      </c>
      <c r="L657" t="s">
        <v>1337</v>
      </c>
      <c r="M657" s="11" t="s">
        <v>1338</v>
      </c>
      <c r="N657" t="s">
        <v>1349</v>
      </c>
      <c r="O657">
        <v>5</v>
      </c>
      <c r="P657">
        <v>5</v>
      </c>
      <c r="Q657" t="str" cm="1">
        <f t="array" ref="Q6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7" t="str">
        <f>IF(OR(Table_2[[#This Row],[coffee_name]]="Americano",Table_2[[#This Row],[coffee_name]]="Espresso"),"No Milk","Milk-based")</f>
        <v>Milk-based</v>
      </c>
      <c r="S657" s="27" t="str">
        <f>IF(OR(Table_2[[#This Row],[Weekdaysort]]=6,Table_2[[#This Row],[Weekdaysort]]=7),"Weekend","Weekday")</f>
        <v>Weekday</v>
      </c>
    </row>
    <row r="658" spans="1:19" x14ac:dyDescent="0.45">
      <c r="A658" s="11">
        <v>45443</v>
      </c>
      <c r="B658" s="13">
        <f>YEAR(Table_2[[#This Row],[date]])</f>
        <v>2024</v>
      </c>
      <c r="C658" s="12">
        <v>0.38967385416666667</v>
      </c>
      <c r="D658" s="12">
        <v>0.375</v>
      </c>
      <c r="E658" s="12">
        <v>0.41666666666666669</v>
      </c>
      <c r="F658" t="s">
        <v>1370</v>
      </c>
      <c r="G658">
        <v>9</v>
      </c>
      <c r="H658" t="s">
        <v>4</v>
      </c>
      <c r="I658" t="s">
        <v>266</v>
      </c>
      <c r="J658">
        <v>37.72</v>
      </c>
      <c r="K658" t="s">
        <v>13</v>
      </c>
      <c r="L658" t="s">
        <v>1337</v>
      </c>
      <c r="M658" s="11" t="s">
        <v>1338</v>
      </c>
      <c r="N658" t="s">
        <v>1349</v>
      </c>
      <c r="O658">
        <v>5</v>
      </c>
      <c r="P658">
        <v>5</v>
      </c>
      <c r="Q658" t="str" cm="1">
        <f t="array" ref="Q6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8" t="str">
        <f>IF(OR(Table_2[[#This Row],[coffee_name]]="Americano",Table_2[[#This Row],[coffee_name]]="Espresso"),"No Milk","Milk-based")</f>
        <v>Milk-based</v>
      </c>
      <c r="S658" s="27" t="str">
        <f>IF(OR(Table_2[[#This Row],[Weekdaysort]]=6,Table_2[[#This Row],[Weekdaysort]]=7),"Weekend","Weekday")</f>
        <v>Weekday</v>
      </c>
    </row>
    <row r="659" spans="1:19" x14ac:dyDescent="0.45">
      <c r="A659" s="11">
        <v>45443</v>
      </c>
      <c r="B659" s="13">
        <f>YEAR(Table_2[[#This Row],[date]])</f>
        <v>2024</v>
      </c>
      <c r="C659" s="12">
        <v>0.39165267361111111</v>
      </c>
      <c r="D659" s="12">
        <v>0.375</v>
      </c>
      <c r="E659" s="12">
        <v>0.41666666666666669</v>
      </c>
      <c r="F659" t="s">
        <v>1370</v>
      </c>
      <c r="G659">
        <v>9</v>
      </c>
      <c r="H659" t="s">
        <v>27</v>
      </c>
      <c r="J659">
        <v>39</v>
      </c>
      <c r="K659" t="s">
        <v>13</v>
      </c>
      <c r="L659" t="s">
        <v>1337</v>
      </c>
      <c r="M659" s="11" t="s">
        <v>1338</v>
      </c>
      <c r="N659" t="s">
        <v>1349</v>
      </c>
      <c r="O659">
        <v>5</v>
      </c>
      <c r="P659">
        <v>5</v>
      </c>
      <c r="Q659" t="str" cm="1">
        <f t="array" ref="Q6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59" t="str">
        <f>IF(OR(Table_2[[#This Row],[coffee_name]]="Americano",Table_2[[#This Row],[coffee_name]]="Espresso"),"No Milk","Milk-based")</f>
        <v>Milk-based</v>
      </c>
      <c r="S659" s="27" t="str">
        <f>IF(OR(Table_2[[#This Row],[Weekdaysort]]=6,Table_2[[#This Row],[Weekdaysort]]=7),"Weekend","Weekday")</f>
        <v>Weekday</v>
      </c>
    </row>
    <row r="660" spans="1:19" x14ac:dyDescent="0.45">
      <c r="A660" s="11">
        <v>45443</v>
      </c>
      <c r="B660" s="13">
        <f>YEAR(Table_2[[#This Row],[date]])</f>
        <v>2024</v>
      </c>
      <c r="C660" s="12">
        <v>0.44314653935185183</v>
      </c>
      <c r="D660" s="12">
        <v>0.41666666666666669</v>
      </c>
      <c r="E660" s="12">
        <v>0.45833333333333331</v>
      </c>
      <c r="F660" t="s">
        <v>1360</v>
      </c>
      <c r="G660">
        <v>10</v>
      </c>
      <c r="H660" t="s">
        <v>4</v>
      </c>
      <c r="I660" t="s">
        <v>267</v>
      </c>
      <c r="J660">
        <v>37.72</v>
      </c>
      <c r="K660" t="s">
        <v>15</v>
      </c>
      <c r="L660" t="s">
        <v>1337</v>
      </c>
      <c r="M660" s="11" t="s">
        <v>1338</v>
      </c>
      <c r="N660" t="s">
        <v>1349</v>
      </c>
      <c r="O660">
        <v>5</v>
      </c>
      <c r="P660">
        <v>5</v>
      </c>
      <c r="Q660" t="str" cm="1">
        <f t="array" ref="Q6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0" t="str">
        <f>IF(OR(Table_2[[#This Row],[coffee_name]]="Americano",Table_2[[#This Row],[coffee_name]]="Espresso"),"No Milk","Milk-based")</f>
        <v>Milk-based</v>
      </c>
      <c r="S660" s="27" t="str">
        <f>IF(OR(Table_2[[#This Row],[Weekdaysort]]=6,Table_2[[#This Row],[Weekdaysort]]=7),"Weekend","Weekday")</f>
        <v>Weekday</v>
      </c>
    </row>
    <row r="661" spans="1:19" x14ac:dyDescent="0.45">
      <c r="A661" s="11">
        <v>45443</v>
      </c>
      <c r="B661" s="13">
        <f>YEAR(Table_2[[#This Row],[date]])</f>
        <v>2024</v>
      </c>
      <c r="C661" s="12">
        <v>0.44382101851851852</v>
      </c>
      <c r="D661" s="12">
        <v>0.41666666666666669</v>
      </c>
      <c r="E661" s="12">
        <v>0.45833333333333331</v>
      </c>
      <c r="F661" t="s">
        <v>1360</v>
      </c>
      <c r="G661">
        <v>10</v>
      </c>
      <c r="H661" t="s">
        <v>4</v>
      </c>
      <c r="I661" t="s">
        <v>268</v>
      </c>
      <c r="J661">
        <v>37.72</v>
      </c>
      <c r="K661" t="s">
        <v>24</v>
      </c>
      <c r="L661" t="s">
        <v>1337</v>
      </c>
      <c r="M661" s="11" t="s">
        <v>1338</v>
      </c>
      <c r="N661" t="s">
        <v>1349</v>
      </c>
      <c r="O661">
        <v>5</v>
      </c>
      <c r="P661">
        <v>5</v>
      </c>
      <c r="Q661" t="str" cm="1">
        <f t="array" ref="Q6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1" t="str">
        <f>IF(OR(Table_2[[#This Row],[coffee_name]]="Americano",Table_2[[#This Row],[coffee_name]]="Espresso"),"No Milk","Milk-based")</f>
        <v>Milk-based</v>
      </c>
      <c r="S661" s="27" t="str">
        <f>IF(OR(Table_2[[#This Row],[Weekdaysort]]=6,Table_2[[#This Row],[Weekdaysort]]=7),"Weekend","Weekday")</f>
        <v>Weekday</v>
      </c>
    </row>
    <row r="662" spans="1:19" x14ac:dyDescent="0.45">
      <c r="A662" s="11">
        <v>45443</v>
      </c>
      <c r="B662" s="13">
        <f>YEAR(Table_2[[#This Row],[date]])</f>
        <v>2024</v>
      </c>
      <c r="C662" s="12">
        <v>0.61820574074074075</v>
      </c>
      <c r="D662" s="12">
        <v>0.58333333333333337</v>
      </c>
      <c r="E662" s="12">
        <v>0.625</v>
      </c>
      <c r="F662" t="s">
        <v>1368</v>
      </c>
      <c r="G662">
        <v>14</v>
      </c>
      <c r="H662" t="s">
        <v>4</v>
      </c>
      <c r="I662" t="s">
        <v>269</v>
      </c>
      <c r="J662">
        <v>32.82</v>
      </c>
      <c r="K662" t="s">
        <v>20</v>
      </c>
      <c r="L662" t="s">
        <v>1340</v>
      </c>
      <c r="M662" s="11" t="s">
        <v>1338</v>
      </c>
      <c r="N662" t="s">
        <v>1349</v>
      </c>
      <c r="O662">
        <v>5</v>
      </c>
      <c r="P662">
        <v>5</v>
      </c>
      <c r="Q662" t="str" cm="1">
        <f t="array" ref="Q6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2" t="str">
        <f>IF(OR(Table_2[[#This Row],[coffee_name]]="Americano",Table_2[[#This Row],[coffee_name]]="Espresso"),"No Milk","Milk-based")</f>
        <v>Milk-based</v>
      </c>
      <c r="S662" s="27" t="str">
        <f>IF(OR(Table_2[[#This Row],[Weekdaysort]]=6,Table_2[[#This Row],[Weekdaysort]]=7),"Weekend","Weekday")</f>
        <v>Weekday</v>
      </c>
    </row>
    <row r="663" spans="1:19" x14ac:dyDescent="0.45">
      <c r="A663" s="11">
        <v>45443</v>
      </c>
      <c r="B663" s="13">
        <f>YEAR(Table_2[[#This Row],[date]])</f>
        <v>2024</v>
      </c>
      <c r="C663" s="12">
        <v>0.76648884259259265</v>
      </c>
      <c r="D663" s="12">
        <v>0.75</v>
      </c>
      <c r="E663" s="12">
        <v>0.79166666666666663</v>
      </c>
      <c r="F663" t="s">
        <v>1365</v>
      </c>
      <c r="G663">
        <v>18</v>
      </c>
      <c r="H663" t="s">
        <v>4</v>
      </c>
      <c r="I663" t="s">
        <v>270</v>
      </c>
      <c r="J663">
        <v>37.72</v>
      </c>
      <c r="K663" t="s">
        <v>13</v>
      </c>
      <c r="L663" t="s">
        <v>1341</v>
      </c>
      <c r="M663" s="11" t="s">
        <v>1338</v>
      </c>
      <c r="N663" t="s">
        <v>1349</v>
      </c>
      <c r="O663">
        <v>5</v>
      </c>
      <c r="P663">
        <v>5</v>
      </c>
      <c r="Q663" t="str" cm="1">
        <f t="array" ref="Q6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3" t="str">
        <f>IF(OR(Table_2[[#This Row],[coffee_name]]="Americano",Table_2[[#This Row],[coffee_name]]="Espresso"),"No Milk","Milk-based")</f>
        <v>Milk-based</v>
      </c>
      <c r="S663" s="27" t="str">
        <f>IF(OR(Table_2[[#This Row],[Weekdaysort]]=6,Table_2[[#This Row],[Weekdaysort]]=7),"Weekend","Weekday")</f>
        <v>Weekday</v>
      </c>
    </row>
    <row r="664" spans="1:19" x14ac:dyDescent="0.45">
      <c r="A664" s="11">
        <v>45443</v>
      </c>
      <c r="B664" s="13">
        <f>YEAR(Table_2[[#This Row],[date]])</f>
        <v>2024</v>
      </c>
      <c r="C664" s="12">
        <v>0.76739896990740741</v>
      </c>
      <c r="D664" s="12">
        <v>0.75</v>
      </c>
      <c r="E664" s="12">
        <v>0.79166666666666663</v>
      </c>
      <c r="F664" t="s">
        <v>1365</v>
      </c>
      <c r="G664">
        <v>18</v>
      </c>
      <c r="H664" t="s">
        <v>4</v>
      </c>
      <c r="I664" t="s">
        <v>270</v>
      </c>
      <c r="J664">
        <v>37.72</v>
      </c>
      <c r="K664" t="s">
        <v>13</v>
      </c>
      <c r="L664" t="s">
        <v>1341</v>
      </c>
      <c r="M664" s="11" t="s">
        <v>1338</v>
      </c>
      <c r="N664" t="s">
        <v>1349</v>
      </c>
      <c r="O664">
        <v>5</v>
      </c>
      <c r="P664">
        <v>5</v>
      </c>
      <c r="Q664" t="str" cm="1">
        <f t="array" ref="Q6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4" t="str">
        <f>IF(OR(Table_2[[#This Row],[coffee_name]]="Americano",Table_2[[#This Row],[coffee_name]]="Espresso"),"No Milk","Milk-based")</f>
        <v>Milk-based</v>
      </c>
      <c r="S664" s="27" t="str">
        <f>IF(OR(Table_2[[#This Row],[Weekdaysort]]=6,Table_2[[#This Row],[Weekdaysort]]=7),"Weekend","Weekday")</f>
        <v>Weekday</v>
      </c>
    </row>
    <row r="665" spans="1:19" x14ac:dyDescent="0.45">
      <c r="A665" s="11">
        <v>45443</v>
      </c>
      <c r="B665" s="13">
        <f>YEAR(Table_2[[#This Row],[date]])</f>
        <v>2024</v>
      </c>
      <c r="C665" s="12">
        <v>0.83795331018518515</v>
      </c>
      <c r="D665" s="12">
        <v>0.83333333333333337</v>
      </c>
      <c r="E665" s="12">
        <v>0.875</v>
      </c>
      <c r="F665" t="s">
        <v>1372</v>
      </c>
      <c r="G665">
        <v>20</v>
      </c>
      <c r="H665" t="s">
        <v>4</v>
      </c>
      <c r="I665" t="s">
        <v>200</v>
      </c>
      <c r="J665">
        <v>37.72</v>
      </c>
      <c r="K665" t="s">
        <v>49</v>
      </c>
      <c r="L665" t="s">
        <v>1341</v>
      </c>
      <c r="M665" s="11" t="s">
        <v>1338</v>
      </c>
      <c r="N665" t="s">
        <v>1349</v>
      </c>
      <c r="O665">
        <v>5</v>
      </c>
      <c r="P665">
        <v>5</v>
      </c>
      <c r="Q665" t="str" cm="1">
        <f t="array" ref="Q6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5" t="str">
        <f>IF(OR(Table_2[[#This Row],[coffee_name]]="Americano",Table_2[[#This Row],[coffee_name]]="Espresso"),"No Milk","Milk-based")</f>
        <v>Milk-based</v>
      </c>
      <c r="S665" s="27" t="str">
        <f>IF(OR(Table_2[[#This Row],[Weekdaysort]]=6,Table_2[[#This Row],[Weekdaysort]]=7),"Weekend","Weekday")</f>
        <v>Weekday</v>
      </c>
    </row>
    <row r="666" spans="1:19" x14ac:dyDescent="0.45">
      <c r="A666" s="11">
        <v>45443</v>
      </c>
      <c r="B666" s="13">
        <f>YEAR(Table_2[[#This Row],[date]])</f>
        <v>2024</v>
      </c>
      <c r="C666" s="12">
        <v>0.85632410879629628</v>
      </c>
      <c r="D666" s="12">
        <v>0.83333333333333337</v>
      </c>
      <c r="E666" s="12">
        <v>0.875</v>
      </c>
      <c r="F666" t="s">
        <v>1372</v>
      </c>
      <c r="G666">
        <v>20</v>
      </c>
      <c r="H666" t="s">
        <v>4</v>
      </c>
      <c r="I666" t="s">
        <v>154</v>
      </c>
      <c r="J666">
        <v>32.82</v>
      </c>
      <c r="K666" t="s">
        <v>20</v>
      </c>
      <c r="L666" t="s">
        <v>1341</v>
      </c>
      <c r="M666" s="11" t="s">
        <v>1338</v>
      </c>
      <c r="N666" t="s">
        <v>1349</v>
      </c>
      <c r="O666">
        <v>5</v>
      </c>
      <c r="P666">
        <v>5</v>
      </c>
      <c r="Q666" t="str" cm="1">
        <f t="array" ref="Q6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6" t="str">
        <f>IF(OR(Table_2[[#This Row],[coffee_name]]="Americano",Table_2[[#This Row],[coffee_name]]="Espresso"),"No Milk","Milk-based")</f>
        <v>Milk-based</v>
      </c>
      <c r="S666" s="27" t="str">
        <f>IF(OR(Table_2[[#This Row],[Weekdaysort]]=6,Table_2[[#This Row],[Weekdaysort]]=7),"Weekend","Weekday")</f>
        <v>Weekday</v>
      </c>
    </row>
    <row r="667" spans="1:19" x14ac:dyDescent="0.45">
      <c r="A667" s="11">
        <v>45443</v>
      </c>
      <c r="B667" s="13">
        <f>YEAR(Table_2[[#This Row],[date]])</f>
        <v>2024</v>
      </c>
      <c r="C667" s="12">
        <v>0.85732526620370375</v>
      </c>
      <c r="D667" s="12">
        <v>0.83333333333333337</v>
      </c>
      <c r="E667" s="12">
        <v>0.875</v>
      </c>
      <c r="F667" t="s">
        <v>1372</v>
      </c>
      <c r="G667">
        <v>20</v>
      </c>
      <c r="H667" t="s">
        <v>4</v>
      </c>
      <c r="I667" t="s">
        <v>154</v>
      </c>
      <c r="J667">
        <v>37.72</v>
      </c>
      <c r="K667" t="s">
        <v>13</v>
      </c>
      <c r="L667" t="s">
        <v>1341</v>
      </c>
      <c r="M667" s="11" t="s">
        <v>1338</v>
      </c>
      <c r="N667" t="s">
        <v>1349</v>
      </c>
      <c r="O667">
        <v>5</v>
      </c>
      <c r="P667">
        <v>5</v>
      </c>
      <c r="Q667" t="str" cm="1">
        <f t="array" ref="Q6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7" t="str">
        <f>IF(OR(Table_2[[#This Row],[coffee_name]]="Americano",Table_2[[#This Row],[coffee_name]]="Espresso"),"No Milk","Milk-based")</f>
        <v>Milk-based</v>
      </c>
      <c r="S667" s="27" t="str">
        <f>IF(OR(Table_2[[#This Row],[Weekdaysort]]=6,Table_2[[#This Row],[Weekdaysort]]=7),"Weekend","Weekday")</f>
        <v>Weekday</v>
      </c>
    </row>
    <row r="668" spans="1:19" x14ac:dyDescent="0.45">
      <c r="A668" s="11">
        <v>45443</v>
      </c>
      <c r="B668" s="13">
        <f>YEAR(Table_2[[#This Row],[date]])</f>
        <v>2024</v>
      </c>
      <c r="C668" s="12">
        <v>0.92068368055555561</v>
      </c>
      <c r="D668" s="12">
        <v>0.91666666666666663</v>
      </c>
      <c r="E668" s="12">
        <v>0.95833333333333337</v>
      </c>
      <c r="F668" t="s">
        <v>1374</v>
      </c>
      <c r="G668">
        <v>22</v>
      </c>
      <c r="H668" t="s">
        <v>4</v>
      </c>
      <c r="I668" t="s">
        <v>226</v>
      </c>
      <c r="J668">
        <v>37.72</v>
      </c>
      <c r="K668" t="s">
        <v>49</v>
      </c>
      <c r="L668" t="s">
        <v>1341</v>
      </c>
      <c r="M668" s="11" t="s">
        <v>1338</v>
      </c>
      <c r="N668" t="s">
        <v>1349</v>
      </c>
      <c r="O668">
        <v>5</v>
      </c>
      <c r="P668">
        <v>5</v>
      </c>
      <c r="Q668" t="str" cm="1">
        <f t="array" ref="Q6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8" t="str">
        <f>IF(OR(Table_2[[#This Row],[coffee_name]]="Americano",Table_2[[#This Row],[coffee_name]]="Espresso"),"No Milk","Milk-based")</f>
        <v>Milk-based</v>
      </c>
      <c r="S668" s="27" t="str">
        <f>IF(OR(Table_2[[#This Row],[Weekdaysort]]=6,Table_2[[#This Row],[Weekdaysort]]=7),"Weekend","Weekday")</f>
        <v>Weekday</v>
      </c>
    </row>
    <row r="669" spans="1:19" x14ac:dyDescent="0.45">
      <c r="A669" s="11">
        <v>45443</v>
      </c>
      <c r="B669" s="13">
        <f>YEAR(Table_2[[#This Row],[date]])</f>
        <v>2024</v>
      </c>
      <c r="C669" s="12">
        <v>0.92144085648148144</v>
      </c>
      <c r="D669" s="12">
        <v>0.91666666666666663</v>
      </c>
      <c r="E669" s="12">
        <v>0.95833333333333337</v>
      </c>
      <c r="F669" t="s">
        <v>1374</v>
      </c>
      <c r="G669">
        <v>22</v>
      </c>
      <c r="H669" t="s">
        <v>4</v>
      </c>
      <c r="I669" t="s">
        <v>226</v>
      </c>
      <c r="J669">
        <v>32.82</v>
      </c>
      <c r="K669" t="s">
        <v>20</v>
      </c>
      <c r="L669" t="s">
        <v>1341</v>
      </c>
      <c r="M669" s="11" t="s">
        <v>1338</v>
      </c>
      <c r="N669" t="s">
        <v>1349</v>
      </c>
      <c r="O669">
        <v>5</v>
      </c>
      <c r="P669">
        <v>5</v>
      </c>
      <c r="Q669" t="str" cm="1">
        <f t="array" ref="Q6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69" t="str">
        <f>IF(OR(Table_2[[#This Row],[coffee_name]]="Americano",Table_2[[#This Row],[coffee_name]]="Espresso"),"No Milk","Milk-based")</f>
        <v>Milk-based</v>
      </c>
      <c r="S669" s="27" t="str">
        <f>IF(OR(Table_2[[#This Row],[Weekdaysort]]=6,Table_2[[#This Row],[Weekdaysort]]=7),"Weekend","Weekday")</f>
        <v>Weekday</v>
      </c>
    </row>
    <row r="670" spans="1:19" x14ac:dyDescent="0.45">
      <c r="A670" s="11">
        <v>45443</v>
      </c>
      <c r="B670" s="13">
        <f>YEAR(Table_2[[#This Row],[date]])</f>
        <v>2024</v>
      </c>
      <c r="C670" s="12">
        <v>0.92216861111111115</v>
      </c>
      <c r="D670" s="12">
        <v>0.91666666666666663</v>
      </c>
      <c r="E670" s="12">
        <v>0.95833333333333337</v>
      </c>
      <c r="F670" t="s">
        <v>1374</v>
      </c>
      <c r="G670">
        <v>22</v>
      </c>
      <c r="H670" t="s">
        <v>4</v>
      </c>
      <c r="I670" t="s">
        <v>226</v>
      </c>
      <c r="J670">
        <v>27.92</v>
      </c>
      <c r="K670" t="s">
        <v>34</v>
      </c>
      <c r="L670" t="s">
        <v>1341</v>
      </c>
      <c r="M670" s="11" t="s">
        <v>1338</v>
      </c>
      <c r="N670" t="s">
        <v>1349</v>
      </c>
      <c r="O670">
        <v>5</v>
      </c>
      <c r="P670">
        <v>5</v>
      </c>
      <c r="Q670" t="str" cm="1">
        <f t="array" ref="Q6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670" t="str">
        <f>IF(OR(Table_2[[#This Row],[coffee_name]]="Americano",Table_2[[#This Row],[coffee_name]]="Espresso"),"No Milk","Milk-based")</f>
        <v>Milk-based</v>
      </c>
      <c r="S670" s="27" t="str">
        <f>IF(OR(Table_2[[#This Row],[Weekdaysort]]=6,Table_2[[#This Row],[Weekdaysort]]=7),"Weekend","Weekday")</f>
        <v>Weekday</v>
      </c>
    </row>
    <row r="671" spans="1:19" x14ac:dyDescent="0.45">
      <c r="A671" s="11">
        <v>45444</v>
      </c>
      <c r="B671" s="13">
        <f>YEAR(Table_2[[#This Row],[date]])</f>
        <v>2024</v>
      </c>
      <c r="C671" s="12">
        <v>0.3521035300925926</v>
      </c>
      <c r="D671" s="12">
        <v>0.33333333333333331</v>
      </c>
      <c r="E671" s="12">
        <v>0.375</v>
      </c>
      <c r="F671" t="s">
        <v>1373</v>
      </c>
      <c r="G671">
        <v>8</v>
      </c>
      <c r="H671" t="s">
        <v>4</v>
      </c>
      <c r="I671" t="s">
        <v>161</v>
      </c>
      <c r="J671">
        <v>27.92</v>
      </c>
      <c r="K671" t="s">
        <v>34</v>
      </c>
      <c r="L671" t="s">
        <v>1337</v>
      </c>
      <c r="M671" s="11" t="s">
        <v>1342</v>
      </c>
      <c r="N671" t="s">
        <v>1350</v>
      </c>
      <c r="O671">
        <v>6</v>
      </c>
      <c r="P671">
        <v>6</v>
      </c>
      <c r="Q671" t="str" cm="1">
        <f t="array" ref="Q6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1" t="str">
        <f>IF(OR(Table_2[[#This Row],[coffee_name]]="Americano",Table_2[[#This Row],[coffee_name]]="Espresso"),"No Milk","Milk-based")</f>
        <v>Milk-based</v>
      </c>
      <c r="S671" s="27" t="str">
        <f>IF(OR(Table_2[[#This Row],[Weekdaysort]]=6,Table_2[[#This Row],[Weekdaysort]]=7),"Weekend","Weekday")</f>
        <v>Weekend</v>
      </c>
    </row>
    <row r="672" spans="1:19" x14ac:dyDescent="0.45">
      <c r="A672" s="11">
        <v>45444</v>
      </c>
      <c r="B672" s="13">
        <f>YEAR(Table_2[[#This Row],[date]])</f>
        <v>2024</v>
      </c>
      <c r="C672" s="12">
        <v>0.40861979166666668</v>
      </c>
      <c r="D672" s="12">
        <v>0.375</v>
      </c>
      <c r="E672" s="12">
        <v>0.41666666666666669</v>
      </c>
      <c r="F672" t="s">
        <v>1370</v>
      </c>
      <c r="G672">
        <v>9</v>
      </c>
      <c r="H672" t="s">
        <v>4</v>
      </c>
      <c r="I672" t="s">
        <v>252</v>
      </c>
      <c r="J672">
        <v>37.72</v>
      </c>
      <c r="K672" t="s">
        <v>13</v>
      </c>
      <c r="L672" t="s">
        <v>1337</v>
      </c>
      <c r="M672" s="11" t="s">
        <v>1342</v>
      </c>
      <c r="N672" t="s">
        <v>1350</v>
      </c>
      <c r="O672">
        <v>6</v>
      </c>
      <c r="P672">
        <v>6</v>
      </c>
      <c r="Q672" t="str" cm="1">
        <f t="array" ref="Q6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2" t="str">
        <f>IF(OR(Table_2[[#This Row],[coffee_name]]="Americano",Table_2[[#This Row],[coffee_name]]="Espresso"),"No Milk","Milk-based")</f>
        <v>Milk-based</v>
      </c>
      <c r="S672" s="27" t="str">
        <f>IF(OR(Table_2[[#This Row],[Weekdaysort]]=6,Table_2[[#This Row],[Weekdaysort]]=7),"Weekend","Weekday")</f>
        <v>Weekend</v>
      </c>
    </row>
    <row r="673" spans="1:19" x14ac:dyDescent="0.45">
      <c r="A673" s="11">
        <v>45444</v>
      </c>
      <c r="B673" s="13">
        <f>YEAR(Table_2[[#This Row],[date]])</f>
        <v>2024</v>
      </c>
      <c r="C673" s="12">
        <v>0.48483068287037034</v>
      </c>
      <c r="D673" s="12">
        <v>0.45833333333333331</v>
      </c>
      <c r="E673" s="12">
        <v>0.5</v>
      </c>
      <c r="F673" t="s">
        <v>1367</v>
      </c>
      <c r="G673">
        <v>11</v>
      </c>
      <c r="H673" t="s">
        <v>4</v>
      </c>
      <c r="I673" t="s">
        <v>270</v>
      </c>
      <c r="J673">
        <v>37.72</v>
      </c>
      <c r="K673" t="s">
        <v>13</v>
      </c>
      <c r="L673" t="s">
        <v>1337</v>
      </c>
      <c r="M673" s="11" t="s">
        <v>1342</v>
      </c>
      <c r="N673" t="s">
        <v>1350</v>
      </c>
      <c r="O673">
        <v>6</v>
      </c>
      <c r="P673">
        <v>6</v>
      </c>
      <c r="Q673" t="str" cm="1">
        <f t="array" ref="Q6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3" t="str">
        <f>IF(OR(Table_2[[#This Row],[coffee_name]]="Americano",Table_2[[#This Row],[coffee_name]]="Espresso"),"No Milk","Milk-based")</f>
        <v>Milk-based</v>
      </c>
      <c r="S673" s="27" t="str">
        <f>IF(OR(Table_2[[#This Row],[Weekdaysort]]=6,Table_2[[#This Row],[Weekdaysort]]=7),"Weekend","Weekday")</f>
        <v>Weekend</v>
      </c>
    </row>
    <row r="674" spans="1:19" x14ac:dyDescent="0.45">
      <c r="A674" s="11">
        <v>45444</v>
      </c>
      <c r="B674" s="13">
        <f>YEAR(Table_2[[#This Row],[date]])</f>
        <v>2024</v>
      </c>
      <c r="C674" s="12">
        <v>0.60339975694444448</v>
      </c>
      <c r="D674" s="12">
        <v>0.58333333333333337</v>
      </c>
      <c r="E674" s="12">
        <v>0.625</v>
      </c>
      <c r="F674" t="s">
        <v>1368</v>
      </c>
      <c r="G674">
        <v>14</v>
      </c>
      <c r="H674" t="s">
        <v>4</v>
      </c>
      <c r="I674" t="s">
        <v>117</v>
      </c>
      <c r="J674">
        <v>32.82</v>
      </c>
      <c r="K674" t="s">
        <v>20</v>
      </c>
      <c r="L674" t="s">
        <v>1340</v>
      </c>
      <c r="M674" s="11" t="s">
        <v>1342</v>
      </c>
      <c r="N674" t="s">
        <v>1350</v>
      </c>
      <c r="O674">
        <v>6</v>
      </c>
      <c r="P674">
        <v>6</v>
      </c>
      <c r="Q674" t="str" cm="1">
        <f t="array" ref="Q6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4" t="str">
        <f>IF(OR(Table_2[[#This Row],[coffee_name]]="Americano",Table_2[[#This Row],[coffee_name]]="Espresso"),"No Milk","Milk-based")</f>
        <v>Milk-based</v>
      </c>
      <c r="S674" s="27" t="str">
        <f>IF(OR(Table_2[[#This Row],[Weekdaysort]]=6,Table_2[[#This Row],[Weekdaysort]]=7),"Weekend","Weekday")</f>
        <v>Weekend</v>
      </c>
    </row>
    <row r="675" spans="1:19" x14ac:dyDescent="0.45">
      <c r="A675" s="11">
        <v>45444</v>
      </c>
      <c r="B675" s="13">
        <f>YEAR(Table_2[[#This Row],[date]])</f>
        <v>2024</v>
      </c>
      <c r="C675" s="12">
        <v>0.76403680555555553</v>
      </c>
      <c r="D675" s="12">
        <v>0.75</v>
      </c>
      <c r="E675" s="12">
        <v>0.79166666666666663</v>
      </c>
      <c r="F675" t="s">
        <v>1365</v>
      </c>
      <c r="G675">
        <v>18</v>
      </c>
      <c r="H675" t="s">
        <v>4</v>
      </c>
      <c r="I675" t="s">
        <v>271</v>
      </c>
      <c r="J675">
        <v>32.82</v>
      </c>
      <c r="K675" t="s">
        <v>20</v>
      </c>
      <c r="L675" t="s">
        <v>1341</v>
      </c>
      <c r="M675" s="11" t="s">
        <v>1342</v>
      </c>
      <c r="N675" t="s">
        <v>1350</v>
      </c>
      <c r="O675">
        <v>6</v>
      </c>
      <c r="P675">
        <v>6</v>
      </c>
      <c r="Q675" t="str" cm="1">
        <f t="array" ref="Q6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5" t="str">
        <f>IF(OR(Table_2[[#This Row],[coffee_name]]="Americano",Table_2[[#This Row],[coffee_name]]="Espresso"),"No Milk","Milk-based")</f>
        <v>Milk-based</v>
      </c>
      <c r="S675" s="27" t="str">
        <f>IF(OR(Table_2[[#This Row],[Weekdaysort]]=6,Table_2[[#This Row],[Weekdaysort]]=7),"Weekend","Weekday")</f>
        <v>Weekend</v>
      </c>
    </row>
    <row r="676" spans="1:19" x14ac:dyDescent="0.45">
      <c r="A676" s="11">
        <v>45444</v>
      </c>
      <c r="B676" s="13">
        <f>YEAR(Table_2[[#This Row],[date]])</f>
        <v>2024</v>
      </c>
      <c r="C676" s="12">
        <v>0.76476114583333332</v>
      </c>
      <c r="D676" s="12">
        <v>0.75</v>
      </c>
      <c r="E676" s="12">
        <v>0.79166666666666663</v>
      </c>
      <c r="F676" t="s">
        <v>1365</v>
      </c>
      <c r="G676">
        <v>18</v>
      </c>
      <c r="H676" t="s">
        <v>4</v>
      </c>
      <c r="I676" t="s">
        <v>271</v>
      </c>
      <c r="J676">
        <v>32.82</v>
      </c>
      <c r="K676" t="s">
        <v>20</v>
      </c>
      <c r="L676" t="s">
        <v>1341</v>
      </c>
      <c r="M676" s="11" t="s">
        <v>1342</v>
      </c>
      <c r="N676" t="s">
        <v>1350</v>
      </c>
      <c r="O676">
        <v>6</v>
      </c>
      <c r="P676">
        <v>6</v>
      </c>
      <c r="Q676" t="str" cm="1">
        <f t="array" ref="Q6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6" t="str">
        <f>IF(OR(Table_2[[#This Row],[coffee_name]]="Americano",Table_2[[#This Row],[coffee_name]]="Espresso"),"No Milk","Milk-based")</f>
        <v>Milk-based</v>
      </c>
      <c r="S676" s="27" t="str">
        <f>IF(OR(Table_2[[#This Row],[Weekdaysort]]=6,Table_2[[#This Row],[Weekdaysort]]=7),"Weekend","Weekday")</f>
        <v>Weekend</v>
      </c>
    </row>
    <row r="677" spans="1:19" x14ac:dyDescent="0.45">
      <c r="A677" s="11">
        <v>45444</v>
      </c>
      <c r="B677" s="13">
        <f>YEAR(Table_2[[#This Row],[date]])</f>
        <v>2024</v>
      </c>
      <c r="C677" s="12">
        <v>0.86817694444444449</v>
      </c>
      <c r="D677" s="12">
        <v>0.83333333333333337</v>
      </c>
      <c r="E677" s="12">
        <v>0.875</v>
      </c>
      <c r="F677" t="s">
        <v>1372</v>
      </c>
      <c r="G677">
        <v>20</v>
      </c>
      <c r="H677" t="s">
        <v>4</v>
      </c>
      <c r="I677" t="s">
        <v>174</v>
      </c>
      <c r="J677">
        <v>37.72</v>
      </c>
      <c r="K677" t="s">
        <v>49</v>
      </c>
      <c r="L677" t="s">
        <v>1341</v>
      </c>
      <c r="M677" s="11" t="s">
        <v>1342</v>
      </c>
      <c r="N677" t="s">
        <v>1350</v>
      </c>
      <c r="O677">
        <v>6</v>
      </c>
      <c r="P677">
        <v>6</v>
      </c>
      <c r="Q677" t="str" cm="1">
        <f t="array" ref="Q6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7" t="str">
        <f>IF(OR(Table_2[[#This Row],[coffee_name]]="Americano",Table_2[[#This Row],[coffee_name]]="Espresso"),"No Milk","Milk-based")</f>
        <v>Milk-based</v>
      </c>
      <c r="S677" s="27" t="str">
        <f>IF(OR(Table_2[[#This Row],[Weekdaysort]]=6,Table_2[[#This Row],[Weekdaysort]]=7),"Weekend","Weekday")</f>
        <v>Weekend</v>
      </c>
    </row>
    <row r="678" spans="1:19" x14ac:dyDescent="0.45">
      <c r="A678" s="11">
        <v>45444</v>
      </c>
      <c r="B678" s="13">
        <f>YEAR(Table_2[[#This Row],[date]])</f>
        <v>2024</v>
      </c>
      <c r="C678" s="12">
        <v>0.86890700231481477</v>
      </c>
      <c r="D678" s="12">
        <v>0.83333333333333337</v>
      </c>
      <c r="E678" s="12">
        <v>0.875</v>
      </c>
      <c r="F678" t="s">
        <v>1372</v>
      </c>
      <c r="G678">
        <v>20</v>
      </c>
      <c r="H678" t="s">
        <v>4</v>
      </c>
      <c r="I678" t="s">
        <v>174</v>
      </c>
      <c r="J678">
        <v>37.72</v>
      </c>
      <c r="K678" t="s">
        <v>49</v>
      </c>
      <c r="L678" t="s">
        <v>1341</v>
      </c>
      <c r="M678" s="11" t="s">
        <v>1342</v>
      </c>
      <c r="N678" t="s">
        <v>1350</v>
      </c>
      <c r="O678">
        <v>6</v>
      </c>
      <c r="P678">
        <v>6</v>
      </c>
      <c r="Q678" t="str" cm="1">
        <f t="array" ref="Q6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8" t="str">
        <f>IF(OR(Table_2[[#This Row],[coffee_name]]="Americano",Table_2[[#This Row],[coffee_name]]="Espresso"),"No Milk","Milk-based")</f>
        <v>Milk-based</v>
      </c>
      <c r="S678" s="27" t="str">
        <f>IF(OR(Table_2[[#This Row],[Weekdaysort]]=6,Table_2[[#This Row],[Weekdaysort]]=7),"Weekend","Weekday")</f>
        <v>Weekend</v>
      </c>
    </row>
    <row r="679" spans="1:19" x14ac:dyDescent="0.45">
      <c r="A679" s="11">
        <v>45444</v>
      </c>
      <c r="B679" s="13">
        <f>YEAR(Table_2[[#This Row],[date]])</f>
        <v>2024</v>
      </c>
      <c r="C679" s="12">
        <v>0.87151929398148154</v>
      </c>
      <c r="D679" s="12">
        <v>0.83333333333333337</v>
      </c>
      <c r="E679" s="12">
        <v>0.875</v>
      </c>
      <c r="F679" t="s">
        <v>1372</v>
      </c>
      <c r="G679">
        <v>20</v>
      </c>
      <c r="H679" t="s">
        <v>27</v>
      </c>
      <c r="J679">
        <v>39</v>
      </c>
      <c r="K679" t="s">
        <v>24</v>
      </c>
      <c r="L679" t="s">
        <v>1341</v>
      </c>
      <c r="M679" s="11" t="s">
        <v>1342</v>
      </c>
      <c r="N679" t="s">
        <v>1350</v>
      </c>
      <c r="O679">
        <v>6</v>
      </c>
      <c r="P679">
        <v>6</v>
      </c>
      <c r="Q679" t="str" cm="1">
        <f t="array" ref="Q6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79" t="str">
        <f>IF(OR(Table_2[[#This Row],[coffee_name]]="Americano",Table_2[[#This Row],[coffee_name]]="Espresso"),"No Milk","Milk-based")</f>
        <v>Milk-based</v>
      </c>
      <c r="S679" s="27" t="str">
        <f>IF(OR(Table_2[[#This Row],[Weekdaysort]]=6,Table_2[[#This Row],[Weekdaysort]]=7),"Weekend","Weekday")</f>
        <v>Weekend</v>
      </c>
    </row>
    <row r="680" spans="1:19" x14ac:dyDescent="0.45">
      <c r="A680" s="11">
        <v>45444</v>
      </c>
      <c r="B680" s="13">
        <f>YEAR(Table_2[[#This Row],[date]])</f>
        <v>2024</v>
      </c>
      <c r="C680" s="12">
        <v>0.87441769675925929</v>
      </c>
      <c r="D680" s="12">
        <v>0.83333333333333337</v>
      </c>
      <c r="E680" s="12">
        <v>0.875</v>
      </c>
      <c r="F680" t="s">
        <v>1372</v>
      </c>
      <c r="G680">
        <v>20</v>
      </c>
      <c r="H680" t="s">
        <v>4</v>
      </c>
      <c r="I680" t="s">
        <v>272</v>
      </c>
      <c r="J680">
        <v>37.72</v>
      </c>
      <c r="K680" t="s">
        <v>24</v>
      </c>
      <c r="L680" t="s">
        <v>1341</v>
      </c>
      <c r="M680" s="11" t="s">
        <v>1342</v>
      </c>
      <c r="N680" t="s">
        <v>1350</v>
      </c>
      <c r="O680">
        <v>6</v>
      </c>
      <c r="P680">
        <v>6</v>
      </c>
      <c r="Q680" t="str" cm="1">
        <f t="array" ref="Q6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0" t="str">
        <f>IF(OR(Table_2[[#This Row],[coffee_name]]="Americano",Table_2[[#This Row],[coffee_name]]="Espresso"),"No Milk","Milk-based")</f>
        <v>Milk-based</v>
      </c>
      <c r="S680" s="27" t="str">
        <f>IF(OR(Table_2[[#This Row],[Weekdaysort]]=6,Table_2[[#This Row],[Weekdaysort]]=7),"Weekend","Weekday")</f>
        <v>Weekend</v>
      </c>
    </row>
    <row r="681" spans="1:19" x14ac:dyDescent="0.45">
      <c r="A681" s="11">
        <v>45444</v>
      </c>
      <c r="B681" s="13">
        <f>YEAR(Table_2[[#This Row],[date]])</f>
        <v>2024</v>
      </c>
      <c r="C681" s="12">
        <v>0.9104742013888889</v>
      </c>
      <c r="D681" s="12">
        <v>0.875</v>
      </c>
      <c r="E681" s="12">
        <v>0.91666666666666663</v>
      </c>
      <c r="F681" t="s">
        <v>1375</v>
      </c>
      <c r="G681">
        <v>21</v>
      </c>
      <c r="H681" t="s">
        <v>4</v>
      </c>
      <c r="I681" t="s">
        <v>25</v>
      </c>
      <c r="J681">
        <v>32.82</v>
      </c>
      <c r="K681" t="s">
        <v>20</v>
      </c>
      <c r="L681" t="s">
        <v>1341</v>
      </c>
      <c r="M681" s="11" t="s">
        <v>1342</v>
      </c>
      <c r="N681" t="s">
        <v>1350</v>
      </c>
      <c r="O681">
        <v>6</v>
      </c>
      <c r="P681">
        <v>6</v>
      </c>
      <c r="Q681" t="str" cm="1">
        <f t="array" ref="Q6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1" t="str">
        <f>IF(OR(Table_2[[#This Row],[coffee_name]]="Americano",Table_2[[#This Row],[coffee_name]]="Espresso"),"No Milk","Milk-based")</f>
        <v>Milk-based</v>
      </c>
      <c r="S681" s="27" t="str">
        <f>IF(OR(Table_2[[#This Row],[Weekdaysort]]=6,Table_2[[#This Row],[Weekdaysort]]=7),"Weekend","Weekday")</f>
        <v>Weekend</v>
      </c>
    </row>
    <row r="682" spans="1:19" x14ac:dyDescent="0.45">
      <c r="A682" s="11">
        <v>45445</v>
      </c>
      <c r="B682" s="13">
        <f>YEAR(Table_2[[#This Row],[date]])</f>
        <v>2024</v>
      </c>
      <c r="C682" s="12">
        <v>0.83571526620370373</v>
      </c>
      <c r="D682" s="12">
        <v>0.83333333333333337</v>
      </c>
      <c r="E682" s="12">
        <v>0.875</v>
      </c>
      <c r="F682" t="s">
        <v>1372</v>
      </c>
      <c r="G682">
        <v>20</v>
      </c>
      <c r="H682" t="s">
        <v>4</v>
      </c>
      <c r="I682" t="s">
        <v>25</v>
      </c>
      <c r="J682">
        <v>37.72</v>
      </c>
      <c r="K682" t="s">
        <v>13</v>
      </c>
      <c r="L682" t="s">
        <v>1341</v>
      </c>
      <c r="M682" s="11" t="s">
        <v>1343</v>
      </c>
      <c r="N682" t="s">
        <v>1350</v>
      </c>
      <c r="O682">
        <v>7</v>
      </c>
      <c r="P682">
        <v>6</v>
      </c>
      <c r="Q682" t="str" cm="1">
        <f t="array" ref="Q6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2" t="str">
        <f>IF(OR(Table_2[[#This Row],[coffee_name]]="Americano",Table_2[[#This Row],[coffee_name]]="Espresso"),"No Milk","Milk-based")</f>
        <v>Milk-based</v>
      </c>
      <c r="S682" s="27" t="str">
        <f>IF(OR(Table_2[[#This Row],[Weekdaysort]]=6,Table_2[[#This Row],[Weekdaysort]]=7),"Weekend","Weekday")</f>
        <v>Weekend</v>
      </c>
    </row>
    <row r="683" spans="1:19" x14ac:dyDescent="0.45">
      <c r="A683" s="11">
        <v>45445</v>
      </c>
      <c r="B683" s="13">
        <f>YEAR(Table_2[[#This Row],[date]])</f>
        <v>2024</v>
      </c>
      <c r="C683" s="12">
        <v>0.85002834490740742</v>
      </c>
      <c r="D683" s="12">
        <v>0.83333333333333337</v>
      </c>
      <c r="E683" s="12">
        <v>0.875</v>
      </c>
      <c r="F683" t="s">
        <v>1372</v>
      </c>
      <c r="G683">
        <v>20</v>
      </c>
      <c r="H683" t="s">
        <v>4</v>
      </c>
      <c r="I683" t="s">
        <v>60</v>
      </c>
      <c r="J683">
        <v>32.82</v>
      </c>
      <c r="K683" t="s">
        <v>20</v>
      </c>
      <c r="L683" t="s">
        <v>1341</v>
      </c>
      <c r="M683" s="11" t="s">
        <v>1343</v>
      </c>
      <c r="N683" t="s">
        <v>1350</v>
      </c>
      <c r="O683">
        <v>7</v>
      </c>
      <c r="P683">
        <v>6</v>
      </c>
      <c r="Q683" t="str" cm="1">
        <f t="array" ref="Q6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3" t="str">
        <f>IF(OR(Table_2[[#This Row],[coffee_name]]="Americano",Table_2[[#This Row],[coffee_name]]="Espresso"),"No Milk","Milk-based")</f>
        <v>Milk-based</v>
      </c>
      <c r="S683" s="27" t="str">
        <f>IF(OR(Table_2[[#This Row],[Weekdaysort]]=6,Table_2[[#This Row],[Weekdaysort]]=7),"Weekend","Weekday")</f>
        <v>Weekend</v>
      </c>
    </row>
    <row r="684" spans="1:19" x14ac:dyDescent="0.45">
      <c r="A684" s="11">
        <v>45445</v>
      </c>
      <c r="B684" s="13">
        <f>YEAR(Table_2[[#This Row],[date]])</f>
        <v>2024</v>
      </c>
      <c r="C684" s="12">
        <v>0.85077821759259264</v>
      </c>
      <c r="D684" s="12">
        <v>0.83333333333333337</v>
      </c>
      <c r="E684" s="12">
        <v>0.875</v>
      </c>
      <c r="F684" t="s">
        <v>1372</v>
      </c>
      <c r="G684">
        <v>20</v>
      </c>
      <c r="H684" t="s">
        <v>4</v>
      </c>
      <c r="I684" t="s">
        <v>60</v>
      </c>
      <c r="J684">
        <v>37.72</v>
      </c>
      <c r="K684" t="s">
        <v>49</v>
      </c>
      <c r="L684" t="s">
        <v>1341</v>
      </c>
      <c r="M684" s="11" t="s">
        <v>1343</v>
      </c>
      <c r="N684" t="s">
        <v>1350</v>
      </c>
      <c r="O684">
        <v>7</v>
      </c>
      <c r="P684">
        <v>6</v>
      </c>
      <c r="Q684" t="str" cm="1">
        <f t="array" ref="Q6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4" t="str">
        <f>IF(OR(Table_2[[#This Row],[coffee_name]]="Americano",Table_2[[#This Row],[coffee_name]]="Espresso"),"No Milk","Milk-based")</f>
        <v>Milk-based</v>
      </c>
      <c r="S684" s="27" t="str">
        <f>IF(OR(Table_2[[#This Row],[Weekdaysort]]=6,Table_2[[#This Row],[Weekdaysort]]=7),"Weekend","Weekday")</f>
        <v>Weekend</v>
      </c>
    </row>
    <row r="685" spans="1:19" x14ac:dyDescent="0.45">
      <c r="A685" s="11">
        <v>45445</v>
      </c>
      <c r="B685" s="13">
        <f>YEAR(Table_2[[#This Row],[date]])</f>
        <v>2024</v>
      </c>
      <c r="C685" s="12">
        <v>0.8800987384259259</v>
      </c>
      <c r="D685" s="12">
        <v>0.875</v>
      </c>
      <c r="E685" s="12">
        <v>0.91666666666666663</v>
      </c>
      <c r="F685" t="s">
        <v>1375</v>
      </c>
      <c r="G685">
        <v>21</v>
      </c>
      <c r="H685" t="s">
        <v>4</v>
      </c>
      <c r="I685" t="s">
        <v>117</v>
      </c>
      <c r="J685">
        <v>32.82</v>
      </c>
      <c r="K685" t="s">
        <v>20</v>
      </c>
      <c r="L685" t="s">
        <v>1341</v>
      </c>
      <c r="M685" s="11" t="s">
        <v>1343</v>
      </c>
      <c r="N685" t="s">
        <v>1350</v>
      </c>
      <c r="O685">
        <v>7</v>
      </c>
      <c r="P685">
        <v>6</v>
      </c>
      <c r="Q685" t="str" cm="1">
        <f t="array" ref="Q6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5" t="str">
        <f>IF(OR(Table_2[[#This Row],[coffee_name]]="Americano",Table_2[[#This Row],[coffee_name]]="Espresso"),"No Milk","Milk-based")</f>
        <v>Milk-based</v>
      </c>
      <c r="S685" s="27" t="str">
        <f>IF(OR(Table_2[[#This Row],[Weekdaysort]]=6,Table_2[[#This Row],[Weekdaysort]]=7),"Weekend","Weekday")</f>
        <v>Weekend</v>
      </c>
    </row>
    <row r="686" spans="1:19" x14ac:dyDescent="0.45">
      <c r="A686" s="11">
        <v>45445</v>
      </c>
      <c r="B686" s="13">
        <f>YEAR(Table_2[[#This Row],[date]])</f>
        <v>2024</v>
      </c>
      <c r="C686" s="12">
        <v>0.89597719907407403</v>
      </c>
      <c r="D686" s="12">
        <v>0.875</v>
      </c>
      <c r="E686" s="12">
        <v>0.91666666666666663</v>
      </c>
      <c r="F686" t="s">
        <v>1375</v>
      </c>
      <c r="G686">
        <v>21</v>
      </c>
      <c r="H686" t="s">
        <v>4</v>
      </c>
      <c r="I686" t="s">
        <v>273</v>
      </c>
      <c r="J686">
        <v>37.72</v>
      </c>
      <c r="K686" t="s">
        <v>13</v>
      </c>
      <c r="L686" t="s">
        <v>1341</v>
      </c>
      <c r="M686" s="11" t="s">
        <v>1343</v>
      </c>
      <c r="N686" t="s">
        <v>1350</v>
      </c>
      <c r="O686">
        <v>7</v>
      </c>
      <c r="P686">
        <v>6</v>
      </c>
      <c r="Q686" t="str" cm="1">
        <f t="array" ref="Q6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6" t="str">
        <f>IF(OR(Table_2[[#This Row],[coffee_name]]="Americano",Table_2[[#This Row],[coffee_name]]="Espresso"),"No Milk","Milk-based")</f>
        <v>Milk-based</v>
      </c>
      <c r="S686" s="27" t="str">
        <f>IF(OR(Table_2[[#This Row],[Weekdaysort]]=6,Table_2[[#This Row],[Weekdaysort]]=7),"Weekend","Weekday")</f>
        <v>Weekend</v>
      </c>
    </row>
    <row r="687" spans="1:19" x14ac:dyDescent="0.45">
      <c r="A687" s="11">
        <v>45445</v>
      </c>
      <c r="B687" s="13">
        <f>YEAR(Table_2[[#This Row],[date]])</f>
        <v>2024</v>
      </c>
      <c r="C687" s="12">
        <v>0.94665087962962968</v>
      </c>
      <c r="D687" s="12">
        <v>0.91666666666666663</v>
      </c>
      <c r="E687" s="12">
        <v>0.95833333333333337</v>
      </c>
      <c r="F687" t="s">
        <v>1374</v>
      </c>
      <c r="G687">
        <v>22</v>
      </c>
      <c r="H687" t="s">
        <v>27</v>
      </c>
      <c r="J687">
        <v>34</v>
      </c>
      <c r="K687" t="s">
        <v>20</v>
      </c>
      <c r="L687" t="s">
        <v>1341</v>
      </c>
      <c r="M687" s="11" t="s">
        <v>1343</v>
      </c>
      <c r="N687" t="s">
        <v>1350</v>
      </c>
      <c r="O687">
        <v>7</v>
      </c>
      <c r="P687">
        <v>6</v>
      </c>
      <c r="Q687" t="str" cm="1">
        <f t="array" ref="Q6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7" t="str">
        <f>IF(OR(Table_2[[#This Row],[coffee_name]]="Americano",Table_2[[#This Row],[coffee_name]]="Espresso"),"No Milk","Milk-based")</f>
        <v>Milk-based</v>
      </c>
      <c r="S687" s="27" t="str">
        <f>IF(OR(Table_2[[#This Row],[Weekdaysort]]=6,Table_2[[#This Row],[Weekdaysort]]=7),"Weekend","Weekday")</f>
        <v>Weekend</v>
      </c>
    </row>
    <row r="688" spans="1:19" x14ac:dyDescent="0.45">
      <c r="A688" s="11">
        <v>45446</v>
      </c>
      <c r="B688" s="13">
        <f>YEAR(Table_2[[#This Row],[date]])</f>
        <v>2024</v>
      </c>
      <c r="C688" s="12">
        <v>0.42504792824074072</v>
      </c>
      <c r="D688" s="12">
        <v>0.41666666666666669</v>
      </c>
      <c r="E688" s="12">
        <v>0.45833333333333331</v>
      </c>
      <c r="F688" t="s">
        <v>1360</v>
      </c>
      <c r="G688">
        <v>10</v>
      </c>
      <c r="H688" t="s">
        <v>4</v>
      </c>
      <c r="I688" t="s">
        <v>12</v>
      </c>
      <c r="J688">
        <v>37.72</v>
      </c>
      <c r="K688" t="s">
        <v>13</v>
      </c>
      <c r="L688" t="s">
        <v>1337</v>
      </c>
      <c r="M688" s="11" t="s">
        <v>1344</v>
      </c>
      <c r="N688" t="s">
        <v>1350</v>
      </c>
      <c r="O688">
        <v>1</v>
      </c>
      <c r="P688">
        <v>6</v>
      </c>
      <c r="Q688" t="str" cm="1">
        <f t="array" ref="Q6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8" t="str">
        <f>IF(OR(Table_2[[#This Row],[coffee_name]]="Americano",Table_2[[#This Row],[coffee_name]]="Espresso"),"No Milk","Milk-based")</f>
        <v>Milk-based</v>
      </c>
      <c r="S688" s="27" t="str">
        <f>IF(OR(Table_2[[#This Row],[Weekdaysort]]=6,Table_2[[#This Row],[Weekdaysort]]=7),"Weekend","Weekday")</f>
        <v>Weekday</v>
      </c>
    </row>
    <row r="689" spans="1:19" x14ac:dyDescent="0.45">
      <c r="A689" s="11">
        <v>45446</v>
      </c>
      <c r="B689" s="13">
        <f>YEAR(Table_2[[#This Row],[date]])</f>
        <v>2024</v>
      </c>
      <c r="C689" s="12">
        <v>0.43599302083333336</v>
      </c>
      <c r="D689" s="12">
        <v>0.41666666666666669</v>
      </c>
      <c r="E689" s="12">
        <v>0.45833333333333331</v>
      </c>
      <c r="F689" t="s">
        <v>1360</v>
      </c>
      <c r="G689">
        <v>10</v>
      </c>
      <c r="H689" t="s">
        <v>4</v>
      </c>
      <c r="I689" t="s">
        <v>211</v>
      </c>
      <c r="J689">
        <v>37.72</v>
      </c>
      <c r="K689" t="s">
        <v>13</v>
      </c>
      <c r="L689" t="s">
        <v>1337</v>
      </c>
      <c r="M689" s="11" t="s">
        <v>1344</v>
      </c>
      <c r="N689" t="s">
        <v>1350</v>
      </c>
      <c r="O689">
        <v>1</v>
      </c>
      <c r="P689">
        <v>6</v>
      </c>
      <c r="Q689" t="str" cm="1">
        <f t="array" ref="Q6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89" t="str">
        <f>IF(OR(Table_2[[#This Row],[coffee_name]]="Americano",Table_2[[#This Row],[coffee_name]]="Espresso"),"No Milk","Milk-based")</f>
        <v>Milk-based</v>
      </c>
      <c r="S689" s="27" t="str">
        <f>IF(OR(Table_2[[#This Row],[Weekdaysort]]=6,Table_2[[#This Row],[Weekdaysort]]=7),"Weekend","Weekday")</f>
        <v>Weekday</v>
      </c>
    </row>
    <row r="690" spans="1:19" x14ac:dyDescent="0.45">
      <c r="A690" s="11">
        <v>45446</v>
      </c>
      <c r="B690" s="13">
        <f>YEAR(Table_2[[#This Row],[date]])</f>
        <v>2024</v>
      </c>
      <c r="C690" s="12">
        <v>0.60535113425925924</v>
      </c>
      <c r="D690" s="12">
        <v>0.58333333333333337</v>
      </c>
      <c r="E690" s="12">
        <v>0.625</v>
      </c>
      <c r="F690" t="s">
        <v>1368</v>
      </c>
      <c r="G690">
        <v>14</v>
      </c>
      <c r="H690" t="s">
        <v>4</v>
      </c>
      <c r="I690" t="s">
        <v>44</v>
      </c>
      <c r="J690">
        <v>37.72</v>
      </c>
      <c r="K690" t="s">
        <v>49</v>
      </c>
      <c r="L690" t="s">
        <v>1340</v>
      </c>
      <c r="M690" s="11" t="s">
        <v>1344</v>
      </c>
      <c r="N690" t="s">
        <v>1350</v>
      </c>
      <c r="O690">
        <v>1</v>
      </c>
      <c r="P690">
        <v>6</v>
      </c>
      <c r="Q690" t="str" cm="1">
        <f t="array" ref="Q6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0" t="str">
        <f>IF(OR(Table_2[[#This Row],[coffee_name]]="Americano",Table_2[[#This Row],[coffee_name]]="Espresso"),"No Milk","Milk-based")</f>
        <v>Milk-based</v>
      </c>
      <c r="S690" s="27" t="str">
        <f>IF(OR(Table_2[[#This Row],[Weekdaysort]]=6,Table_2[[#This Row],[Weekdaysort]]=7),"Weekend","Weekday")</f>
        <v>Weekday</v>
      </c>
    </row>
    <row r="691" spans="1:19" x14ac:dyDescent="0.45">
      <c r="A691" s="11">
        <v>45446</v>
      </c>
      <c r="B691" s="13">
        <f>YEAR(Table_2[[#This Row],[date]])</f>
        <v>2024</v>
      </c>
      <c r="C691" s="12">
        <v>0.60626101851851855</v>
      </c>
      <c r="D691" s="12">
        <v>0.58333333333333337</v>
      </c>
      <c r="E691" s="12">
        <v>0.625</v>
      </c>
      <c r="F691" t="s">
        <v>1368</v>
      </c>
      <c r="G691">
        <v>14</v>
      </c>
      <c r="H691" t="s">
        <v>4</v>
      </c>
      <c r="I691" t="s">
        <v>43</v>
      </c>
      <c r="J691">
        <v>32.82</v>
      </c>
      <c r="K691" t="s">
        <v>20</v>
      </c>
      <c r="L691" t="s">
        <v>1340</v>
      </c>
      <c r="M691" s="11" t="s">
        <v>1344</v>
      </c>
      <c r="N691" t="s">
        <v>1350</v>
      </c>
      <c r="O691">
        <v>1</v>
      </c>
      <c r="P691">
        <v>6</v>
      </c>
      <c r="Q691" t="str" cm="1">
        <f t="array" ref="Q6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1" t="str">
        <f>IF(OR(Table_2[[#This Row],[coffee_name]]="Americano",Table_2[[#This Row],[coffee_name]]="Espresso"),"No Milk","Milk-based")</f>
        <v>Milk-based</v>
      </c>
      <c r="S691" s="27" t="str">
        <f>IF(OR(Table_2[[#This Row],[Weekdaysort]]=6,Table_2[[#This Row],[Weekdaysort]]=7),"Weekend","Weekday")</f>
        <v>Weekday</v>
      </c>
    </row>
    <row r="692" spans="1:19" x14ac:dyDescent="0.45">
      <c r="A692" s="11">
        <v>45446</v>
      </c>
      <c r="B692" s="13">
        <f>YEAR(Table_2[[#This Row],[date]])</f>
        <v>2024</v>
      </c>
      <c r="C692" s="12">
        <v>0.60702456018518514</v>
      </c>
      <c r="D692" s="12">
        <v>0.58333333333333337</v>
      </c>
      <c r="E692" s="12">
        <v>0.625</v>
      </c>
      <c r="F692" t="s">
        <v>1368</v>
      </c>
      <c r="G692">
        <v>14</v>
      </c>
      <c r="H692" t="s">
        <v>4</v>
      </c>
      <c r="I692" t="s">
        <v>25</v>
      </c>
      <c r="J692">
        <v>37.72</v>
      </c>
      <c r="K692" t="s">
        <v>13</v>
      </c>
      <c r="L692" t="s">
        <v>1340</v>
      </c>
      <c r="M692" s="11" t="s">
        <v>1344</v>
      </c>
      <c r="N692" t="s">
        <v>1350</v>
      </c>
      <c r="O692">
        <v>1</v>
      </c>
      <c r="P692">
        <v>6</v>
      </c>
      <c r="Q692" t="str" cm="1">
        <f t="array" ref="Q6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2" t="str">
        <f>IF(OR(Table_2[[#This Row],[coffee_name]]="Americano",Table_2[[#This Row],[coffee_name]]="Espresso"),"No Milk","Milk-based")</f>
        <v>Milk-based</v>
      </c>
      <c r="S692" s="27" t="str">
        <f>IF(OR(Table_2[[#This Row],[Weekdaysort]]=6,Table_2[[#This Row],[Weekdaysort]]=7),"Weekend","Weekday")</f>
        <v>Weekday</v>
      </c>
    </row>
    <row r="693" spans="1:19" x14ac:dyDescent="0.45">
      <c r="A693" s="11">
        <v>45446</v>
      </c>
      <c r="B693" s="13">
        <f>YEAR(Table_2[[#This Row],[date]])</f>
        <v>2024</v>
      </c>
      <c r="C693" s="12">
        <v>0.90476543981481483</v>
      </c>
      <c r="D693" s="12">
        <v>0.875</v>
      </c>
      <c r="E693" s="12">
        <v>0.91666666666666663</v>
      </c>
      <c r="F693" t="s">
        <v>1375</v>
      </c>
      <c r="G693">
        <v>21</v>
      </c>
      <c r="H693" t="s">
        <v>27</v>
      </c>
      <c r="J693">
        <v>34</v>
      </c>
      <c r="K693" t="s">
        <v>20</v>
      </c>
      <c r="L693" t="s">
        <v>1341</v>
      </c>
      <c r="M693" s="11" t="s">
        <v>1344</v>
      </c>
      <c r="N693" t="s">
        <v>1350</v>
      </c>
      <c r="O693">
        <v>1</v>
      </c>
      <c r="P693">
        <v>6</v>
      </c>
      <c r="Q693" t="str" cm="1">
        <f t="array" ref="Q6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3" t="str">
        <f>IF(OR(Table_2[[#This Row],[coffee_name]]="Americano",Table_2[[#This Row],[coffee_name]]="Espresso"),"No Milk","Milk-based")</f>
        <v>Milk-based</v>
      </c>
      <c r="S693" s="27" t="str">
        <f>IF(OR(Table_2[[#This Row],[Weekdaysort]]=6,Table_2[[#This Row],[Weekdaysort]]=7),"Weekend","Weekday")</f>
        <v>Weekday</v>
      </c>
    </row>
    <row r="694" spans="1:19" x14ac:dyDescent="0.45">
      <c r="A694" s="11">
        <v>45446</v>
      </c>
      <c r="B694" s="13">
        <f>YEAR(Table_2[[#This Row],[date]])</f>
        <v>2024</v>
      </c>
      <c r="C694" s="12">
        <v>0.90529480324074074</v>
      </c>
      <c r="D694" s="12">
        <v>0.875</v>
      </c>
      <c r="E694" s="12">
        <v>0.91666666666666663</v>
      </c>
      <c r="F694" t="s">
        <v>1375</v>
      </c>
      <c r="G694">
        <v>21</v>
      </c>
      <c r="H694" t="s">
        <v>27</v>
      </c>
      <c r="J694">
        <v>34</v>
      </c>
      <c r="K694" t="s">
        <v>20</v>
      </c>
      <c r="L694" t="s">
        <v>1341</v>
      </c>
      <c r="M694" s="11" t="s">
        <v>1344</v>
      </c>
      <c r="N694" t="s">
        <v>1350</v>
      </c>
      <c r="O694">
        <v>1</v>
      </c>
      <c r="P694">
        <v>6</v>
      </c>
      <c r="Q694" t="str" cm="1">
        <f t="array" ref="Q6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4" t="str">
        <f>IF(OR(Table_2[[#This Row],[coffee_name]]="Americano",Table_2[[#This Row],[coffee_name]]="Espresso"),"No Milk","Milk-based")</f>
        <v>Milk-based</v>
      </c>
      <c r="S694" s="27" t="str">
        <f>IF(OR(Table_2[[#This Row],[Weekdaysort]]=6,Table_2[[#This Row],[Weekdaysort]]=7),"Weekend","Weekday")</f>
        <v>Weekday</v>
      </c>
    </row>
    <row r="695" spans="1:19" x14ac:dyDescent="0.45">
      <c r="A695" s="11">
        <v>45447</v>
      </c>
      <c r="B695" s="13">
        <f>YEAR(Table_2[[#This Row],[date]])</f>
        <v>2024</v>
      </c>
      <c r="C695" s="12">
        <v>0.39146872685185186</v>
      </c>
      <c r="D695" s="12">
        <v>0.375</v>
      </c>
      <c r="E695" s="12">
        <v>0.41666666666666669</v>
      </c>
      <c r="F695" t="s">
        <v>1370</v>
      </c>
      <c r="G695">
        <v>9</v>
      </c>
      <c r="H695" t="s">
        <v>4</v>
      </c>
      <c r="I695" t="s">
        <v>161</v>
      </c>
      <c r="J695">
        <v>27.92</v>
      </c>
      <c r="K695" t="s">
        <v>34</v>
      </c>
      <c r="L695" t="s">
        <v>1337</v>
      </c>
      <c r="M695" s="11" t="s">
        <v>1345</v>
      </c>
      <c r="N695" t="s">
        <v>1350</v>
      </c>
      <c r="O695">
        <v>2</v>
      </c>
      <c r="P695">
        <v>6</v>
      </c>
      <c r="Q695" t="str" cm="1">
        <f t="array" ref="Q6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5" t="str">
        <f>IF(OR(Table_2[[#This Row],[coffee_name]]="Americano",Table_2[[#This Row],[coffee_name]]="Espresso"),"No Milk","Milk-based")</f>
        <v>Milk-based</v>
      </c>
      <c r="S695" s="27" t="str">
        <f>IF(OR(Table_2[[#This Row],[Weekdaysort]]=6,Table_2[[#This Row],[Weekdaysort]]=7),"Weekend","Weekday")</f>
        <v>Weekday</v>
      </c>
    </row>
    <row r="696" spans="1:19" x14ac:dyDescent="0.45">
      <c r="A696" s="11">
        <v>45447</v>
      </c>
      <c r="B696" s="13">
        <f>YEAR(Table_2[[#This Row],[date]])</f>
        <v>2024</v>
      </c>
      <c r="C696" s="12">
        <v>0.43557841435185185</v>
      </c>
      <c r="D696" s="12">
        <v>0.41666666666666669</v>
      </c>
      <c r="E696" s="12">
        <v>0.45833333333333331</v>
      </c>
      <c r="F696" t="s">
        <v>1360</v>
      </c>
      <c r="G696">
        <v>10</v>
      </c>
      <c r="H696" t="s">
        <v>4</v>
      </c>
      <c r="I696" t="s">
        <v>117</v>
      </c>
      <c r="J696">
        <v>32.82</v>
      </c>
      <c r="K696" t="s">
        <v>20</v>
      </c>
      <c r="L696" t="s">
        <v>1337</v>
      </c>
      <c r="M696" s="11" t="s">
        <v>1345</v>
      </c>
      <c r="N696" t="s">
        <v>1350</v>
      </c>
      <c r="O696">
        <v>2</v>
      </c>
      <c r="P696">
        <v>6</v>
      </c>
      <c r="Q696" t="str" cm="1">
        <f t="array" ref="Q6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6" t="str">
        <f>IF(OR(Table_2[[#This Row],[coffee_name]]="Americano",Table_2[[#This Row],[coffee_name]]="Espresso"),"No Milk","Milk-based")</f>
        <v>Milk-based</v>
      </c>
      <c r="S696" s="27" t="str">
        <f>IF(OR(Table_2[[#This Row],[Weekdaysort]]=6,Table_2[[#This Row],[Weekdaysort]]=7),"Weekend","Weekday")</f>
        <v>Weekday</v>
      </c>
    </row>
    <row r="697" spans="1:19" x14ac:dyDescent="0.45">
      <c r="A697" s="11">
        <v>45447</v>
      </c>
      <c r="B697" s="13">
        <f>YEAR(Table_2[[#This Row],[date]])</f>
        <v>2024</v>
      </c>
      <c r="C697" s="12">
        <v>0.50150709490740741</v>
      </c>
      <c r="D697" s="12">
        <v>0.5</v>
      </c>
      <c r="E697" s="12">
        <v>0.54166666666666663</v>
      </c>
      <c r="F697" t="s">
        <v>1361</v>
      </c>
      <c r="G697">
        <v>12</v>
      </c>
      <c r="H697" t="s">
        <v>4</v>
      </c>
      <c r="I697" t="s">
        <v>274</v>
      </c>
      <c r="J697">
        <v>37.72</v>
      </c>
      <c r="K697" t="s">
        <v>13</v>
      </c>
      <c r="L697" t="s">
        <v>1340</v>
      </c>
      <c r="M697" s="11" t="s">
        <v>1345</v>
      </c>
      <c r="N697" t="s">
        <v>1350</v>
      </c>
      <c r="O697">
        <v>2</v>
      </c>
      <c r="P697">
        <v>6</v>
      </c>
      <c r="Q697" t="str" cm="1">
        <f t="array" ref="Q6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7" t="str">
        <f>IF(OR(Table_2[[#This Row],[coffee_name]]="Americano",Table_2[[#This Row],[coffee_name]]="Espresso"),"No Milk","Milk-based")</f>
        <v>Milk-based</v>
      </c>
      <c r="S697" s="27" t="str">
        <f>IF(OR(Table_2[[#This Row],[Weekdaysort]]=6,Table_2[[#This Row],[Weekdaysort]]=7),"Weekend","Weekday")</f>
        <v>Weekday</v>
      </c>
    </row>
    <row r="698" spans="1:19" x14ac:dyDescent="0.45">
      <c r="A698" s="11">
        <v>45447</v>
      </c>
      <c r="B698" s="13">
        <f>YEAR(Table_2[[#This Row],[date]])</f>
        <v>2024</v>
      </c>
      <c r="C698" s="12">
        <v>0.50381002314814816</v>
      </c>
      <c r="D698" s="12">
        <v>0.5</v>
      </c>
      <c r="E698" s="12">
        <v>0.54166666666666663</v>
      </c>
      <c r="F698" t="s">
        <v>1361</v>
      </c>
      <c r="G698">
        <v>12</v>
      </c>
      <c r="H698" t="s">
        <v>4</v>
      </c>
      <c r="I698" t="s">
        <v>274</v>
      </c>
      <c r="J698">
        <v>37.72</v>
      </c>
      <c r="K698" t="s">
        <v>15</v>
      </c>
      <c r="L698" t="s">
        <v>1340</v>
      </c>
      <c r="M698" s="11" t="s">
        <v>1345</v>
      </c>
      <c r="N698" t="s">
        <v>1350</v>
      </c>
      <c r="O698">
        <v>2</v>
      </c>
      <c r="P698">
        <v>6</v>
      </c>
      <c r="Q698" t="str" cm="1">
        <f t="array" ref="Q6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8" t="str">
        <f>IF(OR(Table_2[[#This Row],[coffee_name]]="Americano",Table_2[[#This Row],[coffee_name]]="Espresso"),"No Milk","Milk-based")</f>
        <v>Milk-based</v>
      </c>
      <c r="S698" s="27" t="str">
        <f>IF(OR(Table_2[[#This Row],[Weekdaysort]]=6,Table_2[[#This Row],[Weekdaysort]]=7),"Weekend","Weekday")</f>
        <v>Weekday</v>
      </c>
    </row>
    <row r="699" spans="1:19" x14ac:dyDescent="0.45">
      <c r="A699" s="11">
        <v>45447</v>
      </c>
      <c r="B699" s="13">
        <f>YEAR(Table_2[[#This Row],[date]])</f>
        <v>2024</v>
      </c>
      <c r="C699" s="12">
        <v>0.64620896990740739</v>
      </c>
      <c r="D699" s="12">
        <v>0.625</v>
      </c>
      <c r="E699" s="12">
        <v>0.66666666666666663</v>
      </c>
      <c r="F699" t="s">
        <v>1363</v>
      </c>
      <c r="G699">
        <v>15</v>
      </c>
      <c r="H699" t="s">
        <v>4</v>
      </c>
      <c r="I699" t="s">
        <v>275</v>
      </c>
      <c r="J699">
        <v>37.72</v>
      </c>
      <c r="K699" t="s">
        <v>13</v>
      </c>
      <c r="L699" t="s">
        <v>1340</v>
      </c>
      <c r="M699" s="11" t="s">
        <v>1345</v>
      </c>
      <c r="N699" t="s">
        <v>1350</v>
      </c>
      <c r="O699">
        <v>2</v>
      </c>
      <c r="P699">
        <v>6</v>
      </c>
      <c r="Q699" t="str" cm="1">
        <f t="array" ref="Q6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699" t="str">
        <f>IF(OR(Table_2[[#This Row],[coffee_name]]="Americano",Table_2[[#This Row],[coffee_name]]="Espresso"),"No Milk","Milk-based")</f>
        <v>Milk-based</v>
      </c>
      <c r="S699" s="27" t="str">
        <f>IF(OR(Table_2[[#This Row],[Weekdaysort]]=6,Table_2[[#This Row],[Weekdaysort]]=7),"Weekend","Weekday")</f>
        <v>Weekday</v>
      </c>
    </row>
    <row r="700" spans="1:19" x14ac:dyDescent="0.45">
      <c r="A700" s="11">
        <v>45447</v>
      </c>
      <c r="B700" s="13">
        <f>YEAR(Table_2[[#This Row],[date]])</f>
        <v>2024</v>
      </c>
      <c r="C700" s="12">
        <v>0.74070209490740746</v>
      </c>
      <c r="D700" s="12">
        <v>0.70833333333333337</v>
      </c>
      <c r="E700" s="12">
        <v>0.75</v>
      </c>
      <c r="F700" t="s">
        <v>1369</v>
      </c>
      <c r="G700">
        <v>17</v>
      </c>
      <c r="H700" t="s">
        <v>4</v>
      </c>
      <c r="I700" t="s">
        <v>212</v>
      </c>
      <c r="J700">
        <v>27.92</v>
      </c>
      <c r="K700" t="s">
        <v>34</v>
      </c>
      <c r="L700" t="s">
        <v>1341</v>
      </c>
      <c r="M700" s="11" t="s">
        <v>1345</v>
      </c>
      <c r="N700" t="s">
        <v>1350</v>
      </c>
      <c r="O700">
        <v>2</v>
      </c>
      <c r="P700">
        <v>6</v>
      </c>
      <c r="Q700" t="str" cm="1">
        <f t="array" ref="Q7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0" t="str">
        <f>IF(OR(Table_2[[#This Row],[coffee_name]]="Americano",Table_2[[#This Row],[coffee_name]]="Espresso"),"No Milk","Milk-based")</f>
        <v>Milk-based</v>
      </c>
      <c r="S700" s="27" t="str">
        <f>IF(OR(Table_2[[#This Row],[Weekdaysort]]=6,Table_2[[#This Row],[Weekdaysort]]=7),"Weekend","Weekday")</f>
        <v>Weekday</v>
      </c>
    </row>
    <row r="701" spans="1:19" x14ac:dyDescent="0.45">
      <c r="A701" s="11">
        <v>45447</v>
      </c>
      <c r="B701" s="13">
        <f>YEAR(Table_2[[#This Row],[date]])</f>
        <v>2024</v>
      </c>
      <c r="C701" s="12">
        <v>0.74130609953703708</v>
      </c>
      <c r="D701" s="12">
        <v>0.70833333333333337</v>
      </c>
      <c r="E701" s="12">
        <v>0.75</v>
      </c>
      <c r="F701" t="s">
        <v>1369</v>
      </c>
      <c r="G701">
        <v>17</v>
      </c>
      <c r="H701" t="s">
        <v>4</v>
      </c>
      <c r="I701" t="s">
        <v>212</v>
      </c>
      <c r="J701">
        <v>37.72</v>
      </c>
      <c r="K701" t="s">
        <v>49</v>
      </c>
      <c r="L701" t="s">
        <v>1341</v>
      </c>
      <c r="M701" s="11" t="s">
        <v>1345</v>
      </c>
      <c r="N701" t="s">
        <v>1350</v>
      </c>
      <c r="O701">
        <v>2</v>
      </c>
      <c r="P701">
        <v>6</v>
      </c>
      <c r="Q701" t="str" cm="1">
        <f t="array" ref="Q7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1" t="str">
        <f>IF(OR(Table_2[[#This Row],[coffee_name]]="Americano",Table_2[[#This Row],[coffee_name]]="Espresso"),"No Milk","Milk-based")</f>
        <v>Milk-based</v>
      </c>
      <c r="S701" s="27" t="str">
        <f>IF(OR(Table_2[[#This Row],[Weekdaysort]]=6,Table_2[[#This Row],[Weekdaysort]]=7),"Weekend","Weekday")</f>
        <v>Weekday</v>
      </c>
    </row>
    <row r="702" spans="1:19" x14ac:dyDescent="0.45">
      <c r="A702" s="11">
        <v>45447</v>
      </c>
      <c r="B702" s="13">
        <f>YEAR(Table_2[[#This Row],[date]])</f>
        <v>2024</v>
      </c>
      <c r="C702" s="12">
        <v>0.84237504629629634</v>
      </c>
      <c r="D702" s="12">
        <v>0.83333333333333337</v>
      </c>
      <c r="E702" s="12">
        <v>0.875</v>
      </c>
      <c r="F702" t="s">
        <v>1372</v>
      </c>
      <c r="G702">
        <v>20</v>
      </c>
      <c r="H702" t="s">
        <v>4</v>
      </c>
      <c r="I702" t="s">
        <v>276</v>
      </c>
      <c r="J702">
        <v>37.72</v>
      </c>
      <c r="K702" t="s">
        <v>15</v>
      </c>
      <c r="L702" t="s">
        <v>1341</v>
      </c>
      <c r="M702" s="11" t="s">
        <v>1345</v>
      </c>
      <c r="N702" t="s">
        <v>1350</v>
      </c>
      <c r="O702">
        <v>2</v>
      </c>
      <c r="P702">
        <v>6</v>
      </c>
      <c r="Q702" t="str" cm="1">
        <f t="array" ref="Q7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2" t="str">
        <f>IF(OR(Table_2[[#This Row],[coffee_name]]="Americano",Table_2[[#This Row],[coffee_name]]="Espresso"),"No Milk","Milk-based")</f>
        <v>Milk-based</v>
      </c>
      <c r="S702" s="27" t="str">
        <f>IF(OR(Table_2[[#This Row],[Weekdaysort]]=6,Table_2[[#This Row],[Weekdaysort]]=7),"Weekend","Weekday")</f>
        <v>Weekday</v>
      </c>
    </row>
    <row r="703" spans="1:19" x14ac:dyDescent="0.45">
      <c r="A703" s="11">
        <v>45447</v>
      </c>
      <c r="B703" s="13">
        <f>YEAR(Table_2[[#This Row],[date]])</f>
        <v>2024</v>
      </c>
      <c r="C703" s="12">
        <v>0.86844787037037041</v>
      </c>
      <c r="D703" s="12">
        <v>0.83333333333333337</v>
      </c>
      <c r="E703" s="12">
        <v>0.875</v>
      </c>
      <c r="F703" t="s">
        <v>1372</v>
      </c>
      <c r="G703">
        <v>20</v>
      </c>
      <c r="H703" t="s">
        <v>4</v>
      </c>
      <c r="I703" t="s">
        <v>277</v>
      </c>
      <c r="J703">
        <v>37.72</v>
      </c>
      <c r="K703" t="s">
        <v>49</v>
      </c>
      <c r="L703" t="s">
        <v>1341</v>
      </c>
      <c r="M703" s="11" t="s">
        <v>1345</v>
      </c>
      <c r="N703" t="s">
        <v>1350</v>
      </c>
      <c r="O703">
        <v>2</v>
      </c>
      <c r="P703">
        <v>6</v>
      </c>
      <c r="Q703" t="str" cm="1">
        <f t="array" ref="Q7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3" t="str">
        <f>IF(OR(Table_2[[#This Row],[coffee_name]]="Americano",Table_2[[#This Row],[coffee_name]]="Espresso"),"No Milk","Milk-based")</f>
        <v>Milk-based</v>
      </c>
      <c r="S703" s="27" t="str">
        <f>IF(OR(Table_2[[#This Row],[Weekdaysort]]=6,Table_2[[#This Row],[Weekdaysort]]=7),"Weekend","Weekday")</f>
        <v>Weekday</v>
      </c>
    </row>
    <row r="704" spans="1:19" x14ac:dyDescent="0.45">
      <c r="A704" s="11">
        <v>45447</v>
      </c>
      <c r="B704" s="13">
        <f>YEAR(Table_2[[#This Row],[date]])</f>
        <v>2024</v>
      </c>
      <c r="C704" s="12">
        <v>0.89720958333333334</v>
      </c>
      <c r="D704" s="12">
        <v>0.875</v>
      </c>
      <c r="E704" s="12">
        <v>0.91666666666666663</v>
      </c>
      <c r="F704" t="s">
        <v>1375</v>
      </c>
      <c r="G704">
        <v>21</v>
      </c>
      <c r="H704" t="s">
        <v>4</v>
      </c>
      <c r="I704" t="s">
        <v>278</v>
      </c>
      <c r="J704">
        <v>27.92</v>
      </c>
      <c r="K704" t="s">
        <v>34</v>
      </c>
      <c r="L704" t="s">
        <v>1341</v>
      </c>
      <c r="M704" s="11" t="s">
        <v>1345</v>
      </c>
      <c r="N704" t="s">
        <v>1350</v>
      </c>
      <c r="O704">
        <v>2</v>
      </c>
      <c r="P704">
        <v>6</v>
      </c>
      <c r="Q704" t="str" cm="1">
        <f t="array" ref="Q7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4" t="str">
        <f>IF(OR(Table_2[[#This Row],[coffee_name]]="Americano",Table_2[[#This Row],[coffee_name]]="Espresso"),"No Milk","Milk-based")</f>
        <v>Milk-based</v>
      </c>
      <c r="S704" s="27" t="str">
        <f>IF(OR(Table_2[[#This Row],[Weekdaysort]]=6,Table_2[[#This Row],[Weekdaysort]]=7),"Weekend","Weekday")</f>
        <v>Weekday</v>
      </c>
    </row>
    <row r="705" spans="1:19" x14ac:dyDescent="0.45">
      <c r="A705" s="11">
        <v>45447</v>
      </c>
      <c r="B705" s="13">
        <f>YEAR(Table_2[[#This Row],[date]])</f>
        <v>2024</v>
      </c>
      <c r="C705" s="12">
        <v>0.89794700231481483</v>
      </c>
      <c r="D705" s="12">
        <v>0.875</v>
      </c>
      <c r="E705" s="12">
        <v>0.91666666666666663</v>
      </c>
      <c r="F705" t="s">
        <v>1375</v>
      </c>
      <c r="G705">
        <v>21</v>
      </c>
      <c r="H705" t="s">
        <v>4</v>
      </c>
      <c r="I705" t="s">
        <v>279</v>
      </c>
      <c r="J705">
        <v>32.82</v>
      </c>
      <c r="K705" t="s">
        <v>20</v>
      </c>
      <c r="L705" t="s">
        <v>1341</v>
      </c>
      <c r="M705" s="11" t="s">
        <v>1345</v>
      </c>
      <c r="N705" t="s">
        <v>1350</v>
      </c>
      <c r="O705">
        <v>2</v>
      </c>
      <c r="P705">
        <v>6</v>
      </c>
      <c r="Q705" t="str" cm="1">
        <f t="array" ref="Q7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5" t="str">
        <f>IF(OR(Table_2[[#This Row],[coffee_name]]="Americano",Table_2[[#This Row],[coffee_name]]="Espresso"),"No Milk","Milk-based")</f>
        <v>Milk-based</v>
      </c>
      <c r="S705" s="27" t="str">
        <f>IF(OR(Table_2[[#This Row],[Weekdaysort]]=6,Table_2[[#This Row],[Weekdaysort]]=7),"Weekend","Weekday")</f>
        <v>Weekday</v>
      </c>
    </row>
    <row r="706" spans="1:19" x14ac:dyDescent="0.45">
      <c r="A706" s="11">
        <v>45447</v>
      </c>
      <c r="B706" s="13">
        <f>YEAR(Table_2[[#This Row],[date]])</f>
        <v>2024</v>
      </c>
      <c r="C706" s="12">
        <v>0.89925540509259261</v>
      </c>
      <c r="D706" s="12">
        <v>0.875</v>
      </c>
      <c r="E706" s="12">
        <v>0.91666666666666663</v>
      </c>
      <c r="F706" t="s">
        <v>1375</v>
      </c>
      <c r="G706">
        <v>21</v>
      </c>
      <c r="H706" t="s">
        <v>4</v>
      </c>
      <c r="I706" t="s">
        <v>280</v>
      </c>
      <c r="J706">
        <v>32.82</v>
      </c>
      <c r="K706" t="s">
        <v>20</v>
      </c>
      <c r="L706" t="s">
        <v>1341</v>
      </c>
      <c r="M706" s="11" t="s">
        <v>1345</v>
      </c>
      <c r="N706" t="s">
        <v>1350</v>
      </c>
      <c r="O706">
        <v>2</v>
      </c>
      <c r="P706">
        <v>6</v>
      </c>
      <c r="Q706" t="str" cm="1">
        <f t="array" ref="Q7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6" t="str">
        <f>IF(OR(Table_2[[#This Row],[coffee_name]]="Americano",Table_2[[#This Row],[coffee_name]]="Espresso"),"No Milk","Milk-based")</f>
        <v>Milk-based</v>
      </c>
      <c r="S706" s="27" t="str">
        <f>IF(OR(Table_2[[#This Row],[Weekdaysort]]=6,Table_2[[#This Row],[Weekdaysort]]=7),"Weekend","Weekday")</f>
        <v>Weekday</v>
      </c>
    </row>
    <row r="707" spans="1:19" x14ac:dyDescent="0.45">
      <c r="A707" s="11">
        <v>45447</v>
      </c>
      <c r="B707" s="13">
        <f>YEAR(Table_2[[#This Row],[date]])</f>
        <v>2024</v>
      </c>
      <c r="C707" s="12">
        <v>0.90008013888888894</v>
      </c>
      <c r="D707" s="12">
        <v>0.875</v>
      </c>
      <c r="E707" s="12">
        <v>0.91666666666666663</v>
      </c>
      <c r="F707" t="s">
        <v>1375</v>
      </c>
      <c r="G707">
        <v>21</v>
      </c>
      <c r="H707" t="s">
        <v>4</v>
      </c>
      <c r="I707" t="s">
        <v>280</v>
      </c>
      <c r="J707">
        <v>32.82</v>
      </c>
      <c r="K707" t="s">
        <v>20</v>
      </c>
      <c r="L707" t="s">
        <v>1341</v>
      </c>
      <c r="M707" s="11" t="s">
        <v>1345</v>
      </c>
      <c r="N707" t="s">
        <v>1350</v>
      </c>
      <c r="O707">
        <v>2</v>
      </c>
      <c r="P707">
        <v>6</v>
      </c>
      <c r="Q707" t="str" cm="1">
        <f t="array" ref="Q7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7" t="str">
        <f>IF(OR(Table_2[[#This Row],[coffee_name]]="Americano",Table_2[[#This Row],[coffee_name]]="Espresso"),"No Milk","Milk-based")</f>
        <v>Milk-based</v>
      </c>
      <c r="S707" s="27" t="str">
        <f>IF(OR(Table_2[[#This Row],[Weekdaysort]]=6,Table_2[[#This Row],[Weekdaysort]]=7),"Weekend","Weekday")</f>
        <v>Weekday</v>
      </c>
    </row>
    <row r="708" spans="1:19" x14ac:dyDescent="0.45">
      <c r="A708" s="11">
        <v>45447</v>
      </c>
      <c r="B708" s="13">
        <f>YEAR(Table_2[[#This Row],[date]])</f>
        <v>2024</v>
      </c>
      <c r="C708" s="12">
        <v>0.90086995370370371</v>
      </c>
      <c r="D708" s="12">
        <v>0.875</v>
      </c>
      <c r="E708" s="12">
        <v>0.91666666666666663</v>
      </c>
      <c r="F708" t="s">
        <v>1375</v>
      </c>
      <c r="G708">
        <v>21</v>
      </c>
      <c r="H708" t="s">
        <v>4</v>
      </c>
      <c r="I708" t="s">
        <v>280</v>
      </c>
      <c r="J708">
        <v>32.82</v>
      </c>
      <c r="K708" t="s">
        <v>20</v>
      </c>
      <c r="L708" t="s">
        <v>1341</v>
      </c>
      <c r="M708" s="11" t="s">
        <v>1345</v>
      </c>
      <c r="N708" t="s">
        <v>1350</v>
      </c>
      <c r="O708">
        <v>2</v>
      </c>
      <c r="P708">
        <v>6</v>
      </c>
      <c r="Q708" t="str" cm="1">
        <f t="array" ref="Q7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8" t="str">
        <f>IF(OR(Table_2[[#This Row],[coffee_name]]="Americano",Table_2[[#This Row],[coffee_name]]="Espresso"),"No Milk","Milk-based")</f>
        <v>Milk-based</v>
      </c>
      <c r="S708" s="27" t="str">
        <f>IF(OR(Table_2[[#This Row],[Weekdaysort]]=6,Table_2[[#This Row],[Weekdaysort]]=7),"Weekend","Weekday")</f>
        <v>Weekday</v>
      </c>
    </row>
    <row r="709" spans="1:19" x14ac:dyDescent="0.45">
      <c r="A709" s="11">
        <v>45448</v>
      </c>
      <c r="B709" s="13">
        <f>YEAR(Table_2[[#This Row],[date]])</f>
        <v>2024</v>
      </c>
      <c r="C709" s="12">
        <v>0.34848337962962961</v>
      </c>
      <c r="D709" s="12">
        <v>0.33333333333333331</v>
      </c>
      <c r="E709" s="12">
        <v>0.375</v>
      </c>
      <c r="F709" t="s">
        <v>1373</v>
      </c>
      <c r="G709">
        <v>8</v>
      </c>
      <c r="H709" t="s">
        <v>4</v>
      </c>
      <c r="I709" t="s">
        <v>281</v>
      </c>
      <c r="J709">
        <v>37.72</v>
      </c>
      <c r="K709" t="s">
        <v>49</v>
      </c>
      <c r="L709" t="s">
        <v>1337</v>
      </c>
      <c r="M709" s="11" t="s">
        <v>1346</v>
      </c>
      <c r="N709" t="s">
        <v>1350</v>
      </c>
      <c r="O709">
        <v>3</v>
      </c>
      <c r="P709">
        <v>6</v>
      </c>
      <c r="Q709" t="str" cm="1">
        <f t="array" ref="Q7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09" t="str">
        <f>IF(OR(Table_2[[#This Row],[coffee_name]]="Americano",Table_2[[#This Row],[coffee_name]]="Espresso"),"No Milk","Milk-based")</f>
        <v>Milk-based</v>
      </c>
      <c r="S709" s="27" t="str">
        <f>IF(OR(Table_2[[#This Row],[Weekdaysort]]=6,Table_2[[#This Row],[Weekdaysort]]=7),"Weekend","Weekday")</f>
        <v>Weekday</v>
      </c>
    </row>
    <row r="710" spans="1:19" x14ac:dyDescent="0.45">
      <c r="A710" s="11">
        <v>45448</v>
      </c>
      <c r="B710" s="13">
        <f>YEAR(Table_2[[#This Row],[date]])</f>
        <v>2024</v>
      </c>
      <c r="C710" s="12">
        <v>0.34938336805555553</v>
      </c>
      <c r="D710" s="12">
        <v>0.33333333333333331</v>
      </c>
      <c r="E710" s="12">
        <v>0.375</v>
      </c>
      <c r="F710" t="s">
        <v>1373</v>
      </c>
      <c r="G710">
        <v>8</v>
      </c>
      <c r="H710" t="s">
        <v>4</v>
      </c>
      <c r="I710" t="s">
        <v>281</v>
      </c>
      <c r="J710">
        <v>37.72</v>
      </c>
      <c r="K710" t="s">
        <v>49</v>
      </c>
      <c r="L710" t="s">
        <v>1337</v>
      </c>
      <c r="M710" s="11" t="s">
        <v>1346</v>
      </c>
      <c r="N710" t="s">
        <v>1350</v>
      </c>
      <c r="O710">
        <v>3</v>
      </c>
      <c r="P710">
        <v>6</v>
      </c>
      <c r="Q710" t="str" cm="1">
        <f t="array" ref="Q7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0" t="str">
        <f>IF(OR(Table_2[[#This Row],[coffee_name]]="Americano",Table_2[[#This Row],[coffee_name]]="Espresso"),"No Milk","Milk-based")</f>
        <v>Milk-based</v>
      </c>
      <c r="S710" s="27" t="str">
        <f>IF(OR(Table_2[[#This Row],[Weekdaysort]]=6,Table_2[[#This Row],[Weekdaysort]]=7),"Weekend","Weekday")</f>
        <v>Weekday</v>
      </c>
    </row>
    <row r="711" spans="1:19" x14ac:dyDescent="0.45">
      <c r="A711" s="11">
        <v>45448</v>
      </c>
      <c r="B711" s="13">
        <f>YEAR(Table_2[[#This Row],[date]])</f>
        <v>2024</v>
      </c>
      <c r="C711" s="12">
        <v>0.39077671296296296</v>
      </c>
      <c r="D711" s="12">
        <v>0.375</v>
      </c>
      <c r="E711" s="12">
        <v>0.41666666666666669</v>
      </c>
      <c r="F711" t="s">
        <v>1370</v>
      </c>
      <c r="G711">
        <v>9</v>
      </c>
      <c r="H711" t="s">
        <v>4</v>
      </c>
      <c r="I711" t="s">
        <v>282</v>
      </c>
      <c r="J711">
        <v>27.92</v>
      </c>
      <c r="K711" t="s">
        <v>17</v>
      </c>
      <c r="L711" t="s">
        <v>1337</v>
      </c>
      <c r="M711" s="11" t="s">
        <v>1346</v>
      </c>
      <c r="N711" t="s">
        <v>1350</v>
      </c>
      <c r="O711">
        <v>3</v>
      </c>
      <c r="P711">
        <v>6</v>
      </c>
      <c r="Q711" t="str" cm="1">
        <f t="array" ref="Q7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1" t="str">
        <f>IF(OR(Table_2[[#This Row],[coffee_name]]="Americano",Table_2[[#This Row],[coffee_name]]="Espresso"),"No Milk","Milk-based")</f>
        <v>No Milk</v>
      </c>
      <c r="S711" s="27" t="str">
        <f>IF(OR(Table_2[[#This Row],[Weekdaysort]]=6,Table_2[[#This Row],[Weekdaysort]]=7),"Weekend","Weekday")</f>
        <v>Weekday</v>
      </c>
    </row>
    <row r="712" spans="1:19" x14ac:dyDescent="0.45">
      <c r="A712" s="11">
        <v>45448</v>
      </c>
      <c r="B712" s="13">
        <f>YEAR(Table_2[[#This Row],[date]])</f>
        <v>2024</v>
      </c>
      <c r="C712" s="12">
        <v>0.43669699074074075</v>
      </c>
      <c r="D712" s="12">
        <v>0.41666666666666669</v>
      </c>
      <c r="E712" s="12">
        <v>0.45833333333333331</v>
      </c>
      <c r="F712" t="s">
        <v>1360</v>
      </c>
      <c r="G712">
        <v>10</v>
      </c>
      <c r="H712" t="s">
        <v>4</v>
      </c>
      <c r="I712" t="s">
        <v>12</v>
      </c>
      <c r="J712">
        <v>37.72</v>
      </c>
      <c r="K712" t="s">
        <v>13</v>
      </c>
      <c r="L712" t="s">
        <v>1337</v>
      </c>
      <c r="M712" s="11" t="s">
        <v>1346</v>
      </c>
      <c r="N712" t="s">
        <v>1350</v>
      </c>
      <c r="O712">
        <v>3</v>
      </c>
      <c r="P712">
        <v>6</v>
      </c>
      <c r="Q712" t="str" cm="1">
        <f t="array" ref="Q7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2" t="str">
        <f>IF(OR(Table_2[[#This Row],[coffee_name]]="Americano",Table_2[[#This Row],[coffee_name]]="Espresso"),"No Milk","Milk-based")</f>
        <v>Milk-based</v>
      </c>
      <c r="S712" s="27" t="str">
        <f>IF(OR(Table_2[[#This Row],[Weekdaysort]]=6,Table_2[[#This Row],[Weekdaysort]]=7),"Weekend","Weekday")</f>
        <v>Weekday</v>
      </c>
    </row>
    <row r="713" spans="1:19" x14ac:dyDescent="0.45">
      <c r="A713" s="11">
        <v>45448</v>
      </c>
      <c r="B713" s="13">
        <f>YEAR(Table_2[[#This Row],[date]])</f>
        <v>2024</v>
      </c>
      <c r="C713" s="12">
        <v>0.44506004629629631</v>
      </c>
      <c r="D713" s="12">
        <v>0.41666666666666669</v>
      </c>
      <c r="E713" s="12">
        <v>0.45833333333333331</v>
      </c>
      <c r="F713" t="s">
        <v>1360</v>
      </c>
      <c r="G713">
        <v>10</v>
      </c>
      <c r="H713" t="s">
        <v>4</v>
      </c>
      <c r="I713" t="s">
        <v>117</v>
      </c>
      <c r="J713">
        <v>32.82</v>
      </c>
      <c r="K713" t="s">
        <v>20</v>
      </c>
      <c r="L713" t="s">
        <v>1337</v>
      </c>
      <c r="M713" s="11" t="s">
        <v>1346</v>
      </c>
      <c r="N713" t="s">
        <v>1350</v>
      </c>
      <c r="O713">
        <v>3</v>
      </c>
      <c r="P713">
        <v>6</v>
      </c>
      <c r="Q713" t="str" cm="1">
        <f t="array" ref="Q7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3" t="str">
        <f>IF(OR(Table_2[[#This Row],[coffee_name]]="Americano",Table_2[[#This Row],[coffee_name]]="Espresso"),"No Milk","Milk-based")</f>
        <v>Milk-based</v>
      </c>
      <c r="S713" s="27" t="str">
        <f>IF(OR(Table_2[[#This Row],[Weekdaysort]]=6,Table_2[[#This Row],[Weekdaysort]]=7),"Weekend","Weekday")</f>
        <v>Weekday</v>
      </c>
    </row>
    <row r="714" spans="1:19" x14ac:dyDescent="0.45">
      <c r="A714" s="11">
        <v>45448</v>
      </c>
      <c r="B714" s="13">
        <f>YEAR(Table_2[[#This Row],[date]])</f>
        <v>2024</v>
      </c>
      <c r="C714" s="12">
        <v>0.8221953125</v>
      </c>
      <c r="D714" s="12">
        <v>0.79166666666666663</v>
      </c>
      <c r="E714" s="12">
        <v>0.83333333333333337</v>
      </c>
      <c r="F714" t="s">
        <v>1366</v>
      </c>
      <c r="G714">
        <v>19</v>
      </c>
      <c r="H714" t="s">
        <v>4</v>
      </c>
      <c r="I714" t="s">
        <v>283</v>
      </c>
      <c r="J714">
        <v>32.82</v>
      </c>
      <c r="K714" t="s">
        <v>20</v>
      </c>
      <c r="L714" t="s">
        <v>1341</v>
      </c>
      <c r="M714" s="11" t="s">
        <v>1346</v>
      </c>
      <c r="N714" t="s">
        <v>1350</v>
      </c>
      <c r="O714">
        <v>3</v>
      </c>
      <c r="P714">
        <v>6</v>
      </c>
      <c r="Q714" t="str" cm="1">
        <f t="array" ref="Q7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4" t="str">
        <f>IF(OR(Table_2[[#This Row],[coffee_name]]="Americano",Table_2[[#This Row],[coffee_name]]="Espresso"),"No Milk","Milk-based")</f>
        <v>Milk-based</v>
      </c>
      <c r="S714" s="27" t="str">
        <f>IF(OR(Table_2[[#This Row],[Weekdaysort]]=6,Table_2[[#This Row],[Weekdaysort]]=7),"Weekend","Weekday")</f>
        <v>Weekday</v>
      </c>
    </row>
    <row r="715" spans="1:19" x14ac:dyDescent="0.45">
      <c r="A715" s="11">
        <v>45448</v>
      </c>
      <c r="B715" s="13">
        <f>YEAR(Table_2[[#This Row],[date]])</f>
        <v>2024</v>
      </c>
      <c r="C715" s="12">
        <v>0.83325841435185188</v>
      </c>
      <c r="D715" s="12">
        <v>0.79166666666666663</v>
      </c>
      <c r="E715" s="12">
        <v>0.83333333333333337</v>
      </c>
      <c r="F715" t="s">
        <v>1366</v>
      </c>
      <c r="G715">
        <v>19</v>
      </c>
      <c r="H715" t="s">
        <v>4</v>
      </c>
      <c r="I715" t="s">
        <v>284</v>
      </c>
      <c r="J715">
        <v>37.72</v>
      </c>
      <c r="K715" t="s">
        <v>13</v>
      </c>
      <c r="L715" t="s">
        <v>1341</v>
      </c>
      <c r="M715" s="11" t="s">
        <v>1346</v>
      </c>
      <c r="N715" t="s">
        <v>1350</v>
      </c>
      <c r="O715">
        <v>3</v>
      </c>
      <c r="P715">
        <v>6</v>
      </c>
      <c r="Q715" t="str" cm="1">
        <f t="array" ref="Q7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5" t="str">
        <f>IF(OR(Table_2[[#This Row],[coffee_name]]="Americano",Table_2[[#This Row],[coffee_name]]="Espresso"),"No Milk","Milk-based")</f>
        <v>Milk-based</v>
      </c>
      <c r="S715" s="27" t="str">
        <f>IF(OR(Table_2[[#This Row],[Weekdaysort]]=6,Table_2[[#This Row],[Weekdaysort]]=7),"Weekend","Weekday")</f>
        <v>Weekday</v>
      </c>
    </row>
    <row r="716" spans="1:19" x14ac:dyDescent="0.45">
      <c r="A716" s="11">
        <v>45448</v>
      </c>
      <c r="B716" s="13">
        <f>YEAR(Table_2[[#This Row],[date]])</f>
        <v>2024</v>
      </c>
      <c r="C716" s="12">
        <v>0.84082896990740741</v>
      </c>
      <c r="D716" s="12">
        <v>0.83333333333333337</v>
      </c>
      <c r="E716" s="12">
        <v>0.875</v>
      </c>
      <c r="F716" t="s">
        <v>1372</v>
      </c>
      <c r="G716">
        <v>20</v>
      </c>
      <c r="H716" t="s">
        <v>4</v>
      </c>
      <c r="I716" t="s">
        <v>240</v>
      </c>
      <c r="J716">
        <v>37.72</v>
      </c>
      <c r="K716" t="s">
        <v>24</v>
      </c>
      <c r="L716" t="s">
        <v>1341</v>
      </c>
      <c r="M716" s="11" t="s">
        <v>1346</v>
      </c>
      <c r="N716" t="s">
        <v>1350</v>
      </c>
      <c r="O716">
        <v>3</v>
      </c>
      <c r="P716">
        <v>6</v>
      </c>
      <c r="Q716" t="str" cm="1">
        <f t="array" ref="Q7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6" t="str">
        <f>IF(OR(Table_2[[#This Row],[coffee_name]]="Americano",Table_2[[#This Row],[coffee_name]]="Espresso"),"No Milk","Milk-based")</f>
        <v>Milk-based</v>
      </c>
      <c r="S716" s="27" t="str">
        <f>IF(OR(Table_2[[#This Row],[Weekdaysort]]=6,Table_2[[#This Row],[Weekdaysort]]=7),"Weekend","Weekday")</f>
        <v>Weekday</v>
      </c>
    </row>
    <row r="717" spans="1:19" x14ac:dyDescent="0.45">
      <c r="A717" s="11">
        <v>45448</v>
      </c>
      <c r="B717" s="13">
        <f>YEAR(Table_2[[#This Row],[date]])</f>
        <v>2024</v>
      </c>
      <c r="C717" s="12">
        <v>0.84168585648148153</v>
      </c>
      <c r="D717" s="12">
        <v>0.83333333333333337</v>
      </c>
      <c r="E717" s="12">
        <v>0.875</v>
      </c>
      <c r="F717" t="s">
        <v>1372</v>
      </c>
      <c r="G717">
        <v>20</v>
      </c>
      <c r="H717" t="s">
        <v>4</v>
      </c>
      <c r="I717" t="s">
        <v>240</v>
      </c>
      <c r="J717">
        <v>27.92</v>
      </c>
      <c r="K717" t="s">
        <v>34</v>
      </c>
      <c r="L717" t="s">
        <v>1341</v>
      </c>
      <c r="M717" s="11" t="s">
        <v>1346</v>
      </c>
      <c r="N717" t="s">
        <v>1350</v>
      </c>
      <c r="O717">
        <v>3</v>
      </c>
      <c r="P717">
        <v>6</v>
      </c>
      <c r="Q717" t="str" cm="1">
        <f t="array" ref="Q7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7" t="str">
        <f>IF(OR(Table_2[[#This Row],[coffee_name]]="Americano",Table_2[[#This Row],[coffee_name]]="Espresso"),"No Milk","Milk-based")</f>
        <v>Milk-based</v>
      </c>
      <c r="S717" s="27" t="str">
        <f>IF(OR(Table_2[[#This Row],[Weekdaysort]]=6,Table_2[[#This Row],[Weekdaysort]]=7),"Weekend","Weekday")</f>
        <v>Weekday</v>
      </c>
    </row>
    <row r="718" spans="1:19" x14ac:dyDescent="0.45">
      <c r="A718" s="11">
        <v>45449</v>
      </c>
      <c r="B718" s="13">
        <f>YEAR(Table_2[[#This Row],[date]])</f>
        <v>2024</v>
      </c>
      <c r="C718" s="12">
        <v>0.3700966550925926</v>
      </c>
      <c r="D718" s="12">
        <v>0.33333333333333331</v>
      </c>
      <c r="E718" s="12">
        <v>0.375</v>
      </c>
      <c r="F718" t="s">
        <v>1373</v>
      </c>
      <c r="G718">
        <v>8</v>
      </c>
      <c r="H718" t="s">
        <v>4</v>
      </c>
      <c r="I718" t="s">
        <v>117</v>
      </c>
      <c r="J718">
        <v>32.82</v>
      </c>
      <c r="K718" t="s">
        <v>20</v>
      </c>
      <c r="L718" t="s">
        <v>1337</v>
      </c>
      <c r="M718" s="11" t="s">
        <v>1347</v>
      </c>
      <c r="N718" t="s">
        <v>1350</v>
      </c>
      <c r="O718">
        <v>4</v>
      </c>
      <c r="P718">
        <v>6</v>
      </c>
      <c r="Q718" t="str" cm="1">
        <f t="array" ref="Q7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8" t="str">
        <f>IF(OR(Table_2[[#This Row],[coffee_name]]="Americano",Table_2[[#This Row],[coffee_name]]="Espresso"),"No Milk","Milk-based")</f>
        <v>Milk-based</v>
      </c>
      <c r="S718" s="27" t="str">
        <f>IF(OR(Table_2[[#This Row],[Weekdaysort]]=6,Table_2[[#This Row],[Weekdaysort]]=7),"Weekend","Weekday")</f>
        <v>Weekday</v>
      </c>
    </row>
    <row r="719" spans="1:19" x14ac:dyDescent="0.45">
      <c r="A719" s="11">
        <v>45449</v>
      </c>
      <c r="B719" s="13">
        <f>YEAR(Table_2[[#This Row],[date]])</f>
        <v>2024</v>
      </c>
      <c r="C719" s="12">
        <v>0.37093119212962961</v>
      </c>
      <c r="D719" s="12">
        <v>0.33333333333333331</v>
      </c>
      <c r="E719" s="12">
        <v>0.375</v>
      </c>
      <c r="F719" t="s">
        <v>1373</v>
      </c>
      <c r="G719">
        <v>8</v>
      </c>
      <c r="H719" t="s">
        <v>4</v>
      </c>
      <c r="I719" t="s">
        <v>117</v>
      </c>
      <c r="J719">
        <v>32.82</v>
      </c>
      <c r="K719" t="s">
        <v>20</v>
      </c>
      <c r="L719" t="s">
        <v>1337</v>
      </c>
      <c r="M719" s="11" t="s">
        <v>1347</v>
      </c>
      <c r="N719" t="s">
        <v>1350</v>
      </c>
      <c r="O719">
        <v>4</v>
      </c>
      <c r="P719">
        <v>6</v>
      </c>
      <c r="Q719" t="str" cm="1">
        <f t="array" ref="Q7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19" t="str">
        <f>IF(OR(Table_2[[#This Row],[coffee_name]]="Americano",Table_2[[#This Row],[coffee_name]]="Espresso"),"No Milk","Milk-based")</f>
        <v>Milk-based</v>
      </c>
      <c r="S719" s="27" t="str">
        <f>IF(OR(Table_2[[#This Row],[Weekdaysort]]=6,Table_2[[#This Row],[Weekdaysort]]=7),"Weekend","Weekday")</f>
        <v>Weekday</v>
      </c>
    </row>
    <row r="720" spans="1:19" x14ac:dyDescent="0.45">
      <c r="A720" s="11">
        <v>45449</v>
      </c>
      <c r="B720" s="13">
        <f>YEAR(Table_2[[#This Row],[date]])</f>
        <v>2024</v>
      </c>
      <c r="C720" s="12">
        <v>0.44177855324074072</v>
      </c>
      <c r="D720" s="12">
        <v>0.41666666666666669</v>
      </c>
      <c r="E720" s="12">
        <v>0.45833333333333331</v>
      </c>
      <c r="F720" t="s">
        <v>1360</v>
      </c>
      <c r="G720">
        <v>10</v>
      </c>
      <c r="H720" t="s">
        <v>4</v>
      </c>
      <c r="I720" t="s">
        <v>12</v>
      </c>
      <c r="J720">
        <v>37.72</v>
      </c>
      <c r="K720" t="s">
        <v>13</v>
      </c>
      <c r="L720" t="s">
        <v>1337</v>
      </c>
      <c r="M720" s="11" t="s">
        <v>1347</v>
      </c>
      <c r="N720" t="s">
        <v>1350</v>
      </c>
      <c r="O720">
        <v>4</v>
      </c>
      <c r="P720">
        <v>6</v>
      </c>
      <c r="Q720" t="str" cm="1">
        <f t="array" ref="Q7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0" t="str">
        <f>IF(OR(Table_2[[#This Row],[coffee_name]]="Americano",Table_2[[#This Row],[coffee_name]]="Espresso"),"No Milk","Milk-based")</f>
        <v>Milk-based</v>
      </c>
      <c r="S720" s="27" t="str">
        <f>IF(OR(Table_2[[#This Row],[Weekdaysort]]=6,Table_2[[#This Row],[Weekdaysort]]=7),"Weekend","Weekday")</f>
        <v>Weekday</v>
      </c>
    </row>
    <row r="721" spans="1:19" x14ac:dyDescent="0.45">
      <c r="A721" s="11">
        <v>45449</v>
      </c>
      <c r="B721" s="13">
        <f>YEAR(Table_2[[#This Row],[date]])</f>
        <v>2024</v>
      </c>
      <c r="C721" s="12">
        <v>0.51228557870370373</v>
      </c>
      <c r="D721" s="12">
        <v>0.5</v>
      </c>
      <c r="E721" s="12">
        <v>0.54166666666666663</v>
      </c>
      <c r="F721" t="s">
        <v>1361</v>
      </c>
      <c r="G721">
        <v>12</v>
      </c>
      <c r="H721" t="s">
        <v>4</v>
      </c>
      <c r="I721" t="s">
        <v>285</v>
      </c>
      <c r="J721">
        <v>27.92</v>
      </c>
      <c r="K721" t="s">
        <v>17</v>
      </c>
      <c r="L721" t="s">
        <v>1340</v>
      </c>
      <c r="M721" s="11" t="s">
        <v>1347</v>
      </c>
      <c r="N721" t="s">
        <v>1350</v>
      </c>
      <c r="O721">
        <v>4</v>
      </c>
      <c r="P721">
        <v>6</v>
      </c>
      <c r="Q721" t="str" cm="1">
        <f t="array" ref="Q7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1" t="str">
        <f>IF(OR(Table_2[[#This Row],[coffee_name]]="Americano",Table_2[[#This Row],[coffee_name]]="Espresso"),"No Milk","Milk-based")</f>
        <v>No Milk</v>
      </c>
      <c r="S721" s="27" t="str">
        <f>IF(OR(Table_2[[#This Row],[Weekdaysort]]=6,Table_2[[#This Row],[Weekdaysort]]=7),"Weekend","Weekday")</f>
        <v>Weekday</v>
      </c>
    </row>
    <row r="722" spans="1:19" x14ac:dyDescent="0.45">
      <c r="A722" s="11">
        <v>45449</v>
      </c>
      <c r="B722" s="13">
        <f>YEAR(Table_2[[#This Row],[date]])</f>
        <v>2024</v>
      </c>
      <c r="C722" s="12">
        <v>0.63280306712962964</v>
      </c>
      <c r="D722" s="12">
        <v>0.625</v>
      </c>
      <c r="E722" s="12">
        <v>0.66666666666666663</v>
      </c>
      <c r="F722" t="s">
        <v>1363</v>
      </c>
      <c r="G722">
        <v>15</v>
      </c>
      <c r="H722" t="s">
        <v>4</v>
      </c>
      <c r="I722" t="s">
        <v>244</v>
      </c>
      <c r="J722">
        <v>32.82</v>
      </c>
      <c r="K722" t="s">
        <v>20</v>
      </c>
      <c r="L722" t="s">
        <v>1340</v>
      </c>
      <c r="M722" s="11" t="s">
        <v>1347</v>
      </c>
      <c r="N722" t="s">
        <v>1350</v>
      </c>
      <c r="O722">
        <v>4</v>
      </c>
      <c r="P722">
        <v>6</v>
      </c>
      <c r="Q722" t="str" cm="1">
        <f t="array" ref="Q7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2" t="str">
        <f>IF(OR(Table_2[[#This Row],[coffee_name]]="Americano",Table_2[[#This Row],[coffee_name]]="Espresso"),"No Milk","Milk-based")</f>
        <v>Milk-based</v>
      </c>
      <c r="S722" s="27" t="str">
        <f>IF(OR(Table_2[[#This Row],[Weekdaysort]]=6,Table_2[[#This Row],[Weekdaysort]]=7),"Weekend","Weekday")</f>
        <v>Weekday</v>
      </c>
    </row>
    <row r="723" spans="1:19" x14ac:dyDescent="0.45">
      <c r="A723" s="11">
        <v>45449</v>
      </c>
      <c r="B723" s="13">
        <f>YEAR(Table_2[[#This Row],[date]])</f>
        <v>2024</v>
      </c>
      <c r="C723" s="12">
        <v>0.64173866898148146</v>
      </c>
      <c r="D723" s="12">
        <v>0.625</v>
      </c>
      <c r="E723" s="12">
        <v>0.66666666666666663</v>
      </c>
      <c r="F723" t="s">
        <v>1363</v>
      </c>
      <c r="G723">
        <v>15</v>
      </c>
      <c r="H723" t="s">
        <v>4</v>
      </c>
      <c r="I723" t="s">
        <v>286</v>
      </c>
      <c r="J723">
        <v>37.72</v>
      </c>
      <c r="K723" t="s">
        <v>49</v>
      </c>
      <c r="L723" t="s">
        <v>1340</v>
      </c>
      <c r="M723" s="11" t="s">
        <v>1347</v>
      </c>
      <c r="N723" t="s">
        <v>1350</v>
      </c>
      <c r="O723">
        <v>4</v>
      </c>
      <c r="P723">
        <v>6</v>
      </c>
      <c r="Q723" t="str" cm="1">
        <f t="array" ref="Q7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3" t="str">
        <f>IF(OR(Table_2[[#This Row],[coffee_name]]="Americano",Table_2[[#This Row],[coffee_name]]="Espresso"),"No Milk","Milk-based")</f>
        <v>Milk-based</v>
      </c>
      <c r="S723" s="27" t="str">
        <f>IF(OR(Table_2[[#This Row],[Weekdaysort]]=6,Table_2[[#This Row],[Weekdaysort]]=7),"Weekend","Weekday")</f>
        <v>Weekday</v>
      </c>
    </row>
    <row r="724" spans="1:19" x14ac:dyDescent="0.45">
      <c r="A724" s="11">
        <v>45449</v>
      </c>
      <c r="B724" s="13">
        <f>YEAR(Table_2[[#This Row],[date]])</f>
        <v>2024</v>
      </c>
      <c r="C724" s="12">
        <v>0.88478127314814814</v>
      </c>
      <c r="D724" s="12">
        <v>0.875</v>
      </c>
      <c r="E724" s="12">
        <v>0.91666666666666663</v>
      </c>
      <c r="F724" t="s">
        <v>1375</v>
      </c>
      <c r="G724">
        <v>21</v>
      </c>
      <c r="H724" t="s">
        <v>4</v>
      </c>
      <c r="I724" t="s">
        <v>287</v>
      </c>
      <c r="J724">
        <v>37.72</v>
      </c>
      <c r="K724" t="s">
        <v>13</v>
      </c>
      <c r="L724" t="s">
        <v>1341</v>
      </c>
      <c r="M724" s="11" t="s">
        <v>1347</v>
      </c>
      <c r="N724" t="s">
        <v>1350</v>
      </c>
      <c r="O724">
        <v>4</v>
      </c>
      <c r="P724">
        <v>6</v>
      </c>
      <c r="Q724" t="str" cm="1">
        <f t="array" ref="Q7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4" t="str">
        <f>IF(OR(Table_2[[#This Row],[coffee_name]]="Americano",Table_2[[#This Row],[coffee_name]]="Espresso"),"No Milk","Milk-based")</f>
        <v>Milk-based</v>
      </c>
      <c r="S724" s="27" t="str">
        <f>IF(OR(Table_2[[#This Row],[Weekdaysort]]=6,Table_2[[#This Row],[Weekdaysort]]=7),"Weekend","Weekday")</f>
        <v>Weekday</v>
      </c>
    </row>
    <row r="725" spans="1:19" x14ac:dyDescent="0.45">
      <c r="A725" s="11">
        <v>45449</v>
      </c>
      <c r="B725" s="13">
        <f>YEAR(Table_2[[#This Row],[date]])</f>
        <v>2024</v>
      </c>
      <c r="C725" s="12">
        <v>0.88590540509259263</v>
      </c>
      <c r="D725" s="12">
        <v>0.875</v>
      </c>
      <c r="E725" s="12">
        <v>0.91666666666666663</v>
      </c>
      <c r="F725" t="s">
        <v>1375</v>
      </c>
      <c r="G725">
        <v>21</v>
      </c>
      <c r="H725" t="s">
        <v>4</v>
      </c>
      <c r="I725" t="s">
        <v>287</v>
      </c>
      <c r="J725">
        <v>37.72</v>
      </c>
      <c r="K725" t="s">
        <v>13</v>
      </c>
      <c r="L725" t="s">
        <v>1341</v>
      </c>
      <c r="M725" s="11" t="s">
        <v>1347</v>
      </c>
      <c r="N725" t="s">
        <v>1350</v>
      </c>
      <c r="O725">
        <v>4</v>
      </c>
      <c r="P725">
        <v>6</v>
      </c>
      <c r="Q725" t="str" cm="1">
        <f t="array" ref="Q7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5" t="str">
        <f>IF(OR(Table_2[[#This Row],[coffee_name]]="Americano",Table_2[[#This Row],[coffee_name]]="Espresso"),"No Milk","Milk-based")</f>
        <v>Milk-based</v>
      </c>
      <c r="S725" s="27" t="str">
        <f>IF(OR(Table_2[[#This Row],[Weekdaysort]]=6,Table_2[[#This Row],[Weekdaysort]]=7),"Weekend","Weekday")</f>
        <v>Weekday</v>
      </c>
    </row>
    <row r="726" spans="1:19" x14ac:dyDescent="0.45">
      <c r="A726" s="11">
        <v>45449</v>
      </c>
      <c r="B726" s="13">
        <f>YEAR(Table_2[[#This Row],[date]])</f>
        <v>2024</v>
      </c>
      <c r="C726" s="12">
        <v>0.88780917824074079</v>
      </c>
      <c r="D726" s="12">
        <v>0.875</v>
      </c>
      <c r="E726" s="12">
        <v>0.91666666666666663</v>
      </c>
      <c r="F726" t="s">
        <v>1375</v>
      </c>
      <c r="G726">
        <v>21</v>
      </c>
      <c r="H726" t="s">
        <v>4</v>
      </c>
      <c r="I726" t="s">
        <v>226</v>
      </c>
      <c r="J726">
        <v>37.72</v>
      </c>
      <c r="K726" t="s">
        <v>49</v>
      </c>
      <c r="L726" t="s">
        <v>1341</v>
      </c>
      <c r="M726" s="11" t="s">
        <v>1347</v>
      </c>
      <c r="N726" t="s">
        <v>1350</v>
      </c>
      <c r="O726">
        <v>4</v>
      </c>
      <c r="P726">
        <v>6</v>
      </c>
      <c r="Q726" t="str" cm="1">
        <f t="array" ref="Q7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6" t="str">
        <f>IF(OR(Table_2[[#This Row],[coffee_name]]="Americano",Table_2[[#This Row],[coffee_name]]="Espresso"),"No Milk","Milk-based")</f>
        <v>Milk-based</v>
      </c>
      <c r="S726" s="27" t="str">
        <f>IF(OR(Table_2[[#This Row],[Weekdaysort]]=6,Table_2[[#This Row],[Weekdaysort]]=7),"Weekend","Weekday")</f>
        <v>Weekday</v>
      </c>
    </row>
    <row r="727" spans="1:19" x14ac:dyDescent="0.45">
      <c r="A727" s="11">
        <v>45449</v>
      </c>
      <c r="B727" s="13">
        <f>YEAR(Table_2[[#This Row],[date]])</f>
        <v>2024</v>
      </c>
      <c r="C727" s="12">
        <v>0.88854671296296295</v>
      </c>
      <c r="D727" s="12">
        <v>0.875</v>
      </c>
      <c r="E727" s="12">
        <v>0.91666666666666663</v>
      </c>
      <c r="F727" t="s">
        <v>1375</v>
      </c>
      <c r="G727">
        <v>21</v>
      </c>
      <c r="H727" t="s">
        <v>4</v>
      </c>
      <c r="I727" t="s">
        <v>226</v>
      </c>
      <c r="J727">
        <v>32.82</v>
      </c>
      <c r="K727" t="s">
        <v>20</v>
      </c>
      <c r="L727" t="s">
        <v>1341</v>
      </c>
      <c r="M727" s="11" t="s">
        <v>1347</v>
      </c>
      <c r="N727" t="s">
        <v>1350</v>
      </c>
      <c r="O727">
        <v>4</v>
      </c>
      <c r="P727">
        <v>6</v>
      </c>
      <c r="Q727" t="str" cm="1">
        <f t="array" ref="Q7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7" t="str">
        <f>IF(OR(Table_2[[#This Row],[coffee_name]]="Americano",Table_2[[#This Row],[coffee_name]]="Espresso"),"No Milk","Milk-based")</f>
        <v>Milk-based</v>
      </c>
      <c r="S727" s="27" t="str">
        <f>IF(OR(Table_2[[#This Row],[Weekdaysort]]=6,Table_2[[#This Row],[Weekdaysort]]=7),"Weekend","Weekday")</f>
        <v>Weekday</v>
      </c>
    </row>
    <row r="728" spans="1:19" x14ac:dyDescent="0.45">
      <c r="A728" s="11">
        <v>45449</v>
      </c>
      <c r="B728" s="13">
        <f>YEAR(Table_2[[#This Row],[date]])</f>
        <v>2024</v>
      </c>
      <c r="C728" s="12">
        <v>0.88963472222222217</v>
      </c>
      <c r="D728" s="12">
        <v>0.875</v>
      </c>
      <c r="E728" s="12">
        <v>0.91666666666666663</v>
      </c>
      <c r="F728" t="s">
        <v>1375</v>
      </c>
      <c r="G728">
        <v>21</v>
      </c>
      <c r="H728" t="s">
        <v>4</v>
      </c>
      <c r="I728" t="s">
        <v>287</v>
      </c>
      <c r="J728">
        <v>37.72</v>
      </c>
      <c r="K728" t="s">
        <v>13</v>
      </c>
      <c r="L728" t="s">
        <v>1341</v>
      </c>
      <c r="M728" s="11" t="s">
        <v>1347</v>
      </c>
      <c r="N728" t="s">
        <v>1350</v>
      </c>
      <c r="O728">
        <v>4</v>
      </c>
      <c r="P728">
        <v>6</v>
      </c>
      <c r="Q728" t="str" cm="1">
        <f t="array" ref="Q7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8" t="str">
        <f>IF(OR(Table_2[[#This Row],[coffee_name]]="Americano",Table_2[[#This Row],[coffee_name]]="Espresso"),"No Milk","Milk-based")</f>
        <v>Milk-based</v>
      </c>
      <c r="S728" s="27" t="str">
        <f>IF(OR(Table_2[[#This Row],[Weekdaysort]]=6,Table_2[[#This Row],[Weekdaysort]]=7),"Weekend","Weekday")</f>
        <v>Weekday</v>
      </c>
    </row>
    <row r="729" spans="1:19" x14ac:dyDescent="0.45">
      <c r="A729" s="11">
        <v>45450</v>
      </c>
      <c r="B729" s="13">
        <f>YEAR(Table_2[[#This Row],[date]])</f>
        <v>2024</v>
      </c>
      <c r="C729" s="12">
        <v>0.34588305555555554</v>
      </c>
      <c r="D729" s="12">
        <v>0.33333333333333331</v>
      </c>
      <c r="E729" s="12">
        <v>0.375</v>
      </c>
      <c r="F729" t="s">
        <v>1373</v>
      </c>
      <c r="G729">
        <v>8</v>
      </c>
      <c r="H729" t="s">
        <v>4</v>
      </c>
      <c r="I729" t="s">
        <v>288</v>
      </c>
      <c r="J729">
        <v>37.72</v>
      </c>
      <c r="K729" t="s">
        <v>49</v>
      </c>
      <c r="L729" t="s">
        <v>1337</v>
      </c>
      <c r="M729" s="11" t="s">
        <v>1338</v>
      </c>
      <c r="N729" t="s">
        <v>1350</v>
      </c>
      <c r="O729">
        <v>5</v>
      </c>
      <c r="P729">
        <v>6</v>
      </c>
      <c r="Q729" t="str" cm="1">
        <f t="array" ref="Q7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29" t="str">
        <f>IF(OR(Table_2[[#This Row],[coffee_name]]="Americano",Table_2[[#This Row],[coffee_name]]="Espresso"),"No Milk","Milk-based")</f>
        <v>Milk-based</v>
      </c>
      <c r="S729" s="27" t="str">
        <f>IF(OR(Table_2[[#This Row],[Weekdaysort]]=6,Table_2[[#This Row],[Weekdaysort]]=7),"Weekend","Weekday")</f>
        <v>Weekday</v>
      </c>
    </row>
    <row r="730" spans="1:19" x14ac:dyDescent="0.45">
      <c r="A730" s="11">
        <v>45450</v>
      </c>
      <c r="B730" s="13">
        <f>YEAR(Table_2[[#This Row],[date]])</f>
        <v>2024</v>
      </c>
      <c r="C730" s="12">
        <v>0.44129750000000001</v>
      </c>
      <c r="D730" s="12">
        <v>0.41666666666666669</v>
      </c>
      <c r="E730" s="12">
        <v>0.45833333333333331</v>
      </c>
      <c r="F730" t="s">
        <v>1360</v>
      </c>
      <c r="G730">
        <v>10</v>
      </c>
      <c r="H730" t="s">
        <v>4</v>
      </c>
      <c r="I730" t="s">
        <v>289</v>
      </c>
      <c r="J730">
        <v>23.02</v>
      </c>
      <c r="K730" t="s">
        <v>41</v>
      </c>
      <c r="L730" t="s">
        <v>1337</v>
      </c>
      <c r="M730" s="11" t="s">
        <v>1338</v>
      </c>
      <c r="N730" t="s">
        <v>1350</v>
      </c>
      <c r="O730">
        <v>5</v>
      </c>
      <c r="P730">
        <v>6</v>
      </c>
      <c r="Q730" t="str" cm="1">
        <f t="array" ref="Q7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0" t="str">
        <f>IF(OR(Table_2[[#This Row],[coffee_name]]="Americano",Table_2[[#This Row],[coffee_name]]="Espresso"),"No Milk","Milk-based")</f>
        <v>No Milk</v>
      </c>
      <c r="S730" s="27" t="str">
        <f>IF(OR(Table_2[[#This Row],[Weekdaysort]]=6,Table_2[[#This Row],[Weekdaysort]]=7),"Weekend","Weekday")</f>
        <v>Weekday</v>
      </c>
    </row>
    <row r="731" spans="1:19" x14ac:dyDescent="0.45">
      <c r="A731" s="11">
        <v>45450</v>
      </c>
      <c r="B731" s="13">
        <f>YEAR(Table_2[[#This Row],[date]])</f>
        <v>2024</v>
      </c>
      <c r="C731" s="12">
        <v>0.56548954861111111</v>
      </c>
      <c r="D731" s="12">
        <v>0.54166666666666663</v>
      </c>
      <c r="E731" s="12">
        <v>0.58333333333333337</v>
      </c>
      <c r="F731" t="s">
        <v>1362</v>
      </c>
      <c r="G731">
        <v>13</v>
      </c>
      <c r="H731" t="s">
        <v>4</v>
      </c>
      <c r="I731" t="s">
        <v>184</v>
      </c>
      <c r="J731">
        <v>32.82</v>
      </c>
      <c r="K731" t="s">
        <v>20</v>
      </c>
      <c r="L731" t="s">
        <v>1340</v>
      </c>
      <c r="M731" s="11" t="s">
        <v>1338</v>
      </c>
      <c r="N731" t="s">
        <v>1350</v>
      </c>
      <c r="O731">
        <v>5</v>
      </c>
      <c r="P731">
        <v>6</v>
      </c>
      <c r="Q731" t="str" cm="1">
        <f t="array" ref="Q7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1" t="str">
        <f>IF(OR(Table_2[[#This Row],[coffee_name]]="Americano",Table_2[[#This Row],[coffee_name]]="Espresso"),"No Milk","Milk-based")</f>
        <v>Milk-based</v>
      </c>
      <c r="S731" s="27" t="str">
        <f>IF(OR(Table_2[[#This Row],[Weekdaysort]]=6,Table_2[[#This Row],[Weekdaysort]]=7),"Weekend","Weekday")</f>
        <v>Weekday</v>
      </c>
    </row>
    <row r="732" spans="1:19" x14ac:dyDescent="0.45">
      <c r="A732" s="11">
        <v>45450</v>
      </c>
      <c r="B732" s="13">
        <f>YEAR(Table_2[[#This Row],[date]])</f>
        <v>2024</v>
      </c>
      <c r="C732" s="12">
        <v>0.6984053009259259</v>
      </c>
      <c r="D732" s="12">
        <v>0.66666666666666663</v>
      </c>
      <c r="E732" s="12">
        <v>0.70833333333333337</v>
      </c>
      <c r="F732" t="s">
        <v>1364</v>
      </c>
      <c r="G732">
        <v>16</v>
      </c>
      <c r="H732" t="s">
        <v>4</v>
      </c>
      <c r="I732" t="s">
        <v>290</v>
      </c>
      <c r="J732">
        <v>27.92</v>
      </c>
      <c r="K732" t="s">
        <v>34</v>
      </c>
      <c r="L732" t="s">
        <v>1340</v>
      </c>
      <c r="M732" s="11" t="s">
        <v>1338</v>
      </c>
      <c r="N732" t="s">
        <v>1350</v>
      </c>
      <c r="O732">
        <v>5</v>
      </c>
      <c r="P732">
        <v>6</v>
      </c>
      <c r="Q732" t="str" cm="1">
        <f t="array" ref="Q7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2" t="str">
        <f>IF(OR(Table_2[[#This Row],[coffee_name]]="Americano",Table_2[[#This Row],[coffee_name]]="Espresso"),"No Milk","Milk-based")</f>
        <v>Milk-based</v>
      </c>
      <c r="S732" s="27" t="str">
        <f>IF(OR(Table_2[[#This Row],[Weekdaysort]]=6,Table_2[[#This Row],[Weekdaysort]]=7),"Weekend","Weekday")</f>
        <v>Weekday</v>
      </c>
    </row>
    <row r="733" spans="1:19" x14ac:dyDescent="0.45">
      <c r="A733" s="11">
        <v>45450</v>
      </c>
      <c r="B733" s="13">
        <f>YEAR(Table_2[[#This Row],[date]])</f>
        <v>2024</v>
      </c>
      <c r="C733" s="12">
        <v>0.69948473379629628</v>
      </c>
      <c r="D733" s="12">
        <v>0.66666666666666663</v>
      </c>
      <c r="E733" s="12">
        <v>0.70833333333333337</v>
      </c>
      <c r="F733" t="s">
        <v>1364</v>
      </c>
      <c r="G733">
        <v>16</v>
      </c>
      <c r="H733" t="s">
        <v>4</v>
      </c>
      <c r="I733" t="s">
        <v>290</v>
      </c>
      <c r="J733">
        <v>27.92</v>
      </c>
      <c r="K733" t="s">
        <v>34</v>
      </c>
      <c r="L733" t="s">
        <v>1340</v>
      </c>
      <c r="M733" s="11" t="s">
        <v>1338</v>
      </c>
      <c r="N733" t="s">
        <v>1350</v>
      </c>
      <c r="O733">
        <v>5</v>
      </c>
      <c r="P733">
        <v>6</v>
      </c>
      <c r="Q733" t="str" cm="1">
        <f t="array" ref="Q7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3" t="str">
        <f>IF(OR(Table_2[[#This Row],[coffee_name]]="Americano",Table_2[[#This Row],[coffee_name]]="Espresso"),"No Milk","Milk-based")</f>
        <v>Milk-based</v>
      </c>
      <c r="S733" s="27" t="str">
        <f>IF(OR(Table_2[[#This Row],[Weekdaysort]]=6,Table_2[[#This Row],[Weekdaysort]]=7),"Weekend","Weekday")</f>
        <v>Weekday</v>
      </c>
    </row>
    <row r="734" spans="1:19" x14ac:dyDescent="0.45">
      <c r="A734" s="11">
        <v>45451</v>
      </c>
      <c r="B734" s="13">
        <f>YEAR(Table_2[[#This Row],[date]])</f>
        <v>2024</v>
      </c>
      <c r="C734" s="12">
        <v>0.37800944444444445</v>
      </c>
      <c r="D734" s="12">
        <v>0.375</v>
      </c>
      <c r="E734" s="12">
        <v>0.41666666666666669</v>
      </c>
      <c r="F734" t="s">
        <v>1370</v>
      </c>
      <c r="G734">
        <v>9</v>
      </c>
      <c r="H734" t="s">
        <v>4</v>
      </c>
      <c r="I734" t="s">
        <v>291</v>
      </c>
      <c r="J734">
        <v>27.92</v>
      </c>
      <c r="K734" t="s">
        <v>34</v>
      </c>
      <c r="L734" t="s">
        <v>1337</v>
      </c>
      <c r="M734" s="11" t="s">
        <v>1342</v>
      </c>
      <c r="N734" t="s">
        <v>1350</v>
      </c>
      <c r="O734">
        <v>6</v>
      </c>
      <c r="P734">
        <v>6</v>
      </c>
      <c r="Q734" t="str" cm="1">
        <f t="array" ref="Q7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4" t="str">
        <f>IF(OR(Table_2[[#This Row],[coffee_name]]="Americano",Table_2[[#This Row],[coffee_name]]="Espresso"),"No Milk","Milk-based")</f>
        <v>Milk-based</v>
      </c>
      <c r="S734" s="27" t="str">
        <f>IF(OR(Table_2[[#This Row],[Weekdaysort]]=6,Table_2[[#This Row],[Weekdaysort]]=7),"Weekend","Weekday")</f>
        <v>Weekend</v>
      </c>
    </row>
    <row r="735" spans="1:19" x14ac:dyDescent="0.45">
      <c r="A735" s="11">
        <v>45451</v>
      </c>
      <c r="B735" s="13">
        <f>YEAR(Table_2[[#This Row],[date]])</f>
        <v>2024</v>
      </c>
      <c r="C735" s="12">
        <v>0.39318472222222223</v>
      </c>
      <c r="D735" s="12">
        <v>0.375</v>
      </c>
      <c r="E735" s="12">
        <v>0.41666666666666669</v>
      </c>
      <c r="F735" t="s">
        <v>1370</v>
      </c>
      <c r="G735">
        <v>9</v>
      </c>
      <c r="H735" t="s">
        <v>4</v>
      </c>
      <c r="I735" t="s">
        <v>117</v>
      </c>
      <c r="J735">
        <v>32.82</v>
      </c>
      <c r="K735" t="s">
        <v>20</v>
      </c>
      <c r="L735" t="s">
        <v>1337</v>
      </c>
      <c r="M735" s="11" t="s">
        <v>1342</v>
      </c>
      <c r="N735" t="s">
        <v>1350</v>
      </c>
      <c r="O735">
        <v>6</v>
      </c>
      <c r="P735">
        <v>6</v>
      </c>
      <c r="Q735" t="str" cm="1">
        <f t="array" ref="Q7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5" t="str">
        <f>IF(OR(Table_2[[#This Row],[coffee_name]]="Americano",Table_2[[#This Row],[coffee_name]]="Espresso"),"No Milk","Milk-based")</f>
        <v>Milk-based</v>
      </c>
      <c r="S735" s="27" t="str">
        <f>IF(OR(Table_2[[#This Row],[Weekdaysort]]=6,Table_2[[#This Row],[Weekdaysort]]=7),"Weekend","Weekday")</f>
        <v>Weekend</v>
      </c>
    </row>
    <row r="736" spans="1:19" x14ac:dyDescent="0.45">
      <c r="A736" s="11">
        <v>45451</v>
      </c>
      <c r="B736" s="13">
        <f>YEAR(Table_2[[#This Row],[date]])</f>
        <v>2024</v>
      </c>
      <c r="C736" s="12">
        <v>0.85062870370370369</v>
      </c>
      <c r="D736" s="12">
        <v>0.83333333333333337</v>
      </c>
      <c r="E736" s="12">
        <v>0.875</v>
      </c>
      <c r="F736" t="s">
        <v>1372</v>
      </c>
      <c r="G736">
        <v>20</v>
      </c>
      <c r="H736" t="s">
        <v>4</v>
      </c>
      <c r="I736" t="s">
        <v>154</v>
      </c>
      <c r="J736">
        <v>37.72</v>
      </c>
      <c r="K736" t="s">
        <v>49</v>
      </c>
      <c r="L736" t="s">
        <v>1341</v>
      </c>
      <c r="M736" s="11" t="s">
        <v>1342</v>
      </c>
      <c r="N736" t="s">
        <v>1350</v>
      </c>
      <c r="O736">
        <v>6</v>
      </c>
      <c r="P736">
        <v>6</v>
      </c>
      <c r="Q736" t="str" cm="1">
        <f t="array" ref="Q7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6" t="str">
        <f>IF(OR(Table_2[[#This Row],[coffee_name]]="Americano",Table_2[[#This Row],[coffee_name]]="Espresso"),"No Milk","Milk-based")</f>
        <v>Milk-based</v>
      </c>
      <c r="S736" s="27" t="str">
        <f>IF(OR(Table_2[[#This Row],[Weekdaysort]]=6,Table_2[[#This Row],[Weekdaysort]]=7),"Weekend","Weekday")</f>
        <v>Weekend</v>
      </c>
    </row>
    <row r="737" spans="1:19" x14ac:dyDescent="0.45">
      <c r="A737" s="11">
        <v>45451</v>
      </c>
      <c r="B737" s="13">
        <f>YEAR(Table_2[[#This Row],[date]])</f>
        <v>2024</v>
      </c>
      <c r="C737" s="12">
        <v>0.85134624999999997</v>
      </c>
      <c r="D737" s="12">
        <v>0.83333333333333337</v>
      </c>
      <c r="E737" s="12">
        <v>0.875</v>
      </c>
      <c r="F737" t="s">
        <v>1372</v>
      </c>
      <c r="G737">
        <v>20</v>
      </c>
      <c r="H737" t="s">
        <v>4</v>
      </c>
      <c r="I737" t="s">
        <v>154</v>
      </c>
      <c r="J737">
        <v>37.72</v>
      </c>
      <c r="K737" t="s">
        <v>49</v>
      </c>
      <c r="L737" t="s">
        <v>1341</v>
      </c>
      <c r="M737" s="11" t="s">
        <v>1342</v>
      </c>
      <c r="N737" t="s">
        <v>1350</v>
      </c>
      <c r="O737">
        <v>6</v>
      </c>
      <c r="P737">
        <v>6</v>
      </c>
      <c r="Q737" t="str" cm="1">
        <f t="array" ref="Q7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7" t="str">
        <f>IF(OR(Table_2[[#This Row],[coffee_name]]="Americano",Table_2[[#This Row],[coffee_name]]="Espresso"),"No Milk","Milk-based")</f>
        <v>Milk-based</v>
      </c>
      <c r="S737" s="27" t="str">
        <f>IF(OR(Table_2[[#This Row],[Weekdaysort]]=6,Table_2[[#This Row],[Weekdaysort]]=7),"Weekend","Weekday")</f>
        <v>Weekend</v>
      </c>
    </row>
    <row r="738" spans="1:19" x14ac:dyDescent="0.45">
      <c r="A738" s="11">
        <v>45452</v>
      </c>
      <c r="B738" s="13">
        <f>YEAR(Table_2[[#This Row],[date]])</f>
        <v>2024</v>
      </c>
      <c r="C738" s="12">
        <v>0.34436064814814815</v>
      </c>
      <c r="D738" s="12">
        <v>0.33333333333333331</v>
      </c>
      <c r="E738" s="12">
        <v>0.375</v>
      </c>
      <c r="F738" t="s">
        <v>1373</v>
      </c>
      <c r="G738">
        <v>8</v>
      </c>
      <c r="H738" t="s">
        <v>4</v>
      </c>
      <c r="I738" t="s">
        <v>117</v>
      </c>
      <c r="J738">
        <v>37.72</v>
      </c>
      <c r="K738" t="s">
        <v>13</v>
      </c>
      <c r="L738" t="s">
        <v>1337</v>
      </c>
      <c r="M738" s="11" t="s">
        <v>1343</v>
      </c>
      <c r="N738" t="s">
        <v>1350</v>
      </c>
      <c r="O738">
        <v>7</v>
      </c>
      <c r="P738">
        <v>6</v>
      </c>
      <c r="Q738" t="str" cm="1">
        <f t="array" ref="Q7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8" t="str">
        <f>IF(OR(Table_2[[#This Row],[coffee_name]]="Americano",Table_2[[#This Row],[coffee_name]]="Espresso"),"No Milk","Milk-based")</f>
        <v>Milk-based</v>
      </c>
      <c r="S738" s="27" t="str">
        <f>IF(OR(Table_2[[#This Row],[Weekdaysort]]=6,Table_2[[#This Row],[Weekdaysort]]=7),"Weekend","Weekday")</f>
        <v>Weekend</v>
      </c>
    </row>
    <row r="739" spans="1:19" x14ac:dyDescent="0.45">
      <c r="A739" s="11">
        <v>45452</v>
      </c>
      <c r="B739" s="13">
        <f>YEAR(Table_2[[#This Row],[date]])</f>
        <v>2024</v>
      </c>
      <c r="C739" s="12">
        <v>0.43755163194444446</v>
      </c>
      <c r="D739" s="12">
        <v>0.41666666666666669</v>
      </c>
      <c r="E739" s="12">
        <v>0.45833333333333331</v>
      </c>
      <c r="F739" t="s">
        <v>1360</v>
      </c>
      <c r="G739">
        <v>10</v>
      </c>
      <c r="H739" t="s">
        <v>4</v>
      </c>
      <c r="I739" t="s">
        <v>292</v>
      </c>
      <c r="J739">
        <v>37.72</v>
      </c>
      <c r="K739" t="s">
        <v>13</v>
      </c>
      <c r="L739" t="s">
        <v>1337</v>
      </c>
      <c r="M739" s="11" t="s">
        <v>1343</v>
      </c>
      <c r="N739" t="s">
        <v>1350</v>
      </c>
      <c r="O739">
        <v>7</v>
      </c>
      <c r="P739">
        <v>6</v>
      </c>
      <c r="Q739" t="str" cm="1">
        <f t="array" ref="Q7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39" t="str">
        <f>IF(OR(Table_2[[#This Row],[coffee_name]]="Americano",Table_2[[#This Row],[coffee_name]]="Espresso"),"No Milk","Milk-based")</f>
        <v>Milk-based</v>
      </c>
      <c r="S739" s="27" t="str">
        <f>IF(OR(Table_2[[#This Row],[Weekdaysort]]=6,Table_2[[#This Row],[Weekdaysort]]=7),"Weekend","Weekday")</f>
        <v>Weekend</v>
      </c>
    </row>
    <row r="740" spans="1:19" x14ac:dyDescent="0.45">
      <c r="A740" s="11">
        <v>45452</v>
      </c>
      <c r="B740" s="13">
        <f>YEAR(Table_2[[#This Row],[date]])</f>
        <v>2024</v>
      </c>
      <c r="C740" s="12">
        <v>0.4528448726851852</v>
      </c>
      <c r="D740" s="12">
        <v>0.41666666666666669</v>
      </c>
      <c r="E740" s="12">
        <v>0.45833333333333331</v>
      </c>
      <c r="F740" t="s">
        <v>1360</v>
      </c>
      <c r="G740">
        <v>10</v>
      </c>
      <c r="H740" t="s">
        <v>4</v>
      </c>
      <c r="I740" t="s">
        <v>293</v>
      </c>
      <c r="J740">
        <v>37.72</v>
      </c>
      <c r="K740" t="s">
        <v>49</v>
      </c>
      <c r="L740" t="s">
        <v>1337</v>
      </c>
      <c r="M740" s="11" t="s">
        <v>1343</v>
      </c>
      <c r="N740" t="s">
        <v>1350</v>
      </c>
      <c r="O740">
        <v>7</v>
      </c>
      <c r="P740">
        <v>6</v>
      </c>
      <c r="Q740" t="str" cm="1">
        <f t="array" ref="Q7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0" t="str">
        <f>IF(OR(Table_2[[#This Row],[coffee_name]]="Americano",Table_2[[#This Row],[coffee_name]]="Espresso"),"No Milk","Milk-based")</f>
        <v>Milk-based</v>
      </c>
      <c r="S740" s="27" t="str">
        <f>IF(OR(Table_2[[#This Row],[Weekdaysort]]=6,Table_2[[#This Row],[Weekdaysort]]=7),"Weekend","Weekday")</f>
        <v>Weekend</v>
      </c>
    </row>
    <row r="741" spans="1:19" x14ac:dyDescent="0.45">
      <c r="A741" s="11">
        <v>45452</v>
      </c>
      <c r="B741" s="13">
        <f>YEAR(Table_2[[#This Row],[date]])</f>
        <v>2024</v>
      </c>
      <c r="C741" s="12">
        <v>0.46158918981481484</v>
      </c>
      <c r="D741" s="12">
        <v>0.45833333333333331</v>
      </c>
      <c r="E741" s="12">
        <v>0.5</v>
      </c>
      <c r="F741" t="s">
        <v>1367</v>
      </c>
      <c r="G741">
        <v>11</v>
      </c>
      <c r="H741" t="s">
        <v>4</v>
      </c>
      <c r="I741" t="s">
        <v>161</v>
      </c>
      <c r="J741">
        <v>27.92</v>
      </c>
      <c r="K741" t="s">
        <v>34</v>
      </c>
      <c r="L741" t="s">
        <v>1337</v>
      </c>
      <c r="M741" s="11" t="s">
        <v>1343</v>
      </c>
      <c r="N741" t="s">
        <v>1350</v>
      </c>
      <c r="O741">
        <v>7</v>
      </c>
      <c r="P741">
        <v>6</v>
      </c>
      <c r="Q741" t="str" cm="1">
        <f t="array" ref="Q7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1" t="str">
        <f>IF(OR(Table_2[[#This Row],[coffee_name]]="Americano",Table_2[[#This Row],[coffee_name]]="Espresso"),"No Milk","Milk-based")</f>
        <v>Milk-based</v>
      </c>
      <c r="S741" s="27" t="str">
        <f>IF(OR(Table_2[[#This Row],[Weekdaysort]]=6,Table_2[[#This Row],[Weekdaysort]]=7),"Weekend","Weekday")</f>
        <v>Weekend</v>
      </c>
    </row>
    <row r="742" spans="1:19" x14ac:dyDescent="0.45">
      <c r="A742" s="11">
        <v>45452</v>
      </c>
      <c r="B742" s="13">
        <f>YEAR(Table_2[[#This Row],[date]])</f>
        <v>2024</v>
      </c>
      <c r="C742" s="12">
        <v>0.46328828703703706</v>
      </c>
      <c r="D742" s="12">
        <v>0.45833333333333331</v>
      </c>
      <c r="E742" s="12">
        <v>0.5</v>
      </c>
      <c r="F742" t="s">
        <v>1367</v>
      </c>
      <c r="G742">
        <v>11</v>
      </c>
      <c r="H742" t="s">
        <v>4</v>
      </c>
      <c r="I742" t="s">
        <v>294</v>
      </c>
      <c r="J742">
        <v>23.02</v>
      </c>
      <c r="K742" t="s">
        <v>41</v>
      </c>
      <c r="L742" t="s">
        <v>1337</v>
      </c>
      <c r="M742" s="11" t="s">
        <v>1343</v>
      </c>
      <c r="N742" t="s">
        <v>1350</v>
      </c>
      <c r="O742">
        <v>7</v>
      </c>
      <c r="P742">
        <v>6</v>
      </c>
      <c r="Q742" t="str" cm="1">
        <f t="array" ref="Q7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2" t="str">
        <f>IF(OR(Table_2[[#This Row],[coffee_name]]="Americano",Table_2[[#This Row],[coffee_name]]="Espresso"),"No Milk","Milk-based")</f>
        <v>No Milk</v>
      </c>
      <c r="S742" s="27" t="str">
        <f>IF(OR(Table_2[[#This Row],[Weekdaysort]]=6,Table_2[[#This Row],[Weekdaysort]]=7),"Weekend","Weekday")</f>
        <v>Weekend</v>
      </c>
    </row>
    <row r="743" spans="1:19" x14ac:dyDescent="0.45">
      <c r="A743" s="11">
        <v>45452</v>
      </c>
      <c r="B743" s="13">
        <f>YEAR(Table_2[[#This Row],[date]])</f>
        <v>2024</v>
      </c>
      <c r="C743" s="12">
        <v>0.49501870370370371</v>
      </c>
      <c r="D743" s="12">
        <v>0.45833333333333331</v>
      </c>
      <c r="E743" s="12">
        <v>0.5</v>
      </c>
      <c r="F743" t="s">
        <v>1367</v>
      </c>
      <c r="G743">
        <v>11</v>
      </c>
      <c r="H743" t="s">
        <v>4</v>
      </c>
      <c r="I743" t="s">
        <v>295</v>
      </c>
      <c r="J743">
        <v>37.72</v>
      </c>
      <c r="K743" t="s">
        <v>49</v>
      </c>
      <c r="L743" t="s">
        <v>1337</v>
      </c>
      <c r="M743" s="11" t="s">
        <v>1343</v>
      </c>
      <c r="N743" t="s">
        <v>1350</v>
      </c>
      <c r="O743">
        <v>7</v>
      </c>
      <c r="P743">
        <v>6</v>
      </c>
      <c r="Q743" t="str" cm="1">
        <f t="array" ref="Q7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3" t="str">
        <f>IF(OR(Table_2[[#This Row],[coffee_name]]="Americano",Table_2[[#This Row],[coffee_name]]="Espresso"),"No Milk","Milk-based")</f>
        <v>Milk-based</v>
      </c>
      <c r="S743" s="27" t="str">
        <f>IF(OR(Table_2[[#This Row],[Weekdaysort]]=6,Table_2[[#This Row],[Weekdaysort]]=7),"Weekend","Weekday")</f>
        <v>Weekend</v>
      </c>
    </row>
    <row r="744" spans="1:19" x14ac:dyDescent="0.45">
      <c r="A744" s="11">
        <v>45452</v>
      </c>
      <c r="B744" s="13">
        <f>YEAR(Table_2[[#This Row],[date]])</f>
        <v>2024</v>
      </c>
      <c r="C744" s="12">
        <v>0.50791249999999999</v>
      </c>
      <c r="D744" s="12">
        <v>0.5</v>
      </c>
      <c r="E744" s="12">
        <v>0.54166666666666663</v>
      </c>
      <c r="F744" t="s">
        <v>1361</v>
      </c>
      <c r="G744">
        <v>12</v>
      </c>
      <c r="H744" t="s">
        <v>4</v>
      </c>
      <c r="I744" t="s">
        <v>296</v>
      </c>
      <c r="J744">
        <v>32.82</v>
      </c>
      <c r="K744" t="s">
        <v>20</v>
      </c>
      <c r="L744" t="s">
        <v>1340</v>
      </c>
      <c r="M744" s="11" t="s">
        <v>1343</v>
      </c>
      <c r="N744" t="s">
        <v>1350</v>
      </c>
      <c r="O744">
        <v>7</v>
      </c>
      <c r="P744">
        <v>6</v>
      </c>
      <c r="Q744" t="str" cm="1">
        <f t="array" ref="Q7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4" t="str">
        <f>IF(OR(Table_2[[#This Row],[coffee_name]]="Americano",Table_2[[#This Row],[coffee_name]]="Espresso"),"No Milk","Milk-based")</f>
        <v>Milk-based</v>
      </c>
      <c r="S744" s="27" t="str">
        <f>IF(OR(Table_2[[#This Row],[Weekdaysort]]=6,Table_2[[#This Row],[Weekdaysort]]=7),"Weekend","Weekday")</f>
        <v>Weekend</v>
      </c>
    </row>
    <row r="745" spans="1:19" x14ac:dyDescent="0.45">
      <c r="A745" s="11">
        <v>45452</v>
      </c>
      <c r="B745" s="13">
        <f>YEAR(Table_2[[#This Row],[date]])</f>
        <v>2024</v>
      </c>
      <c r="C745" s="12">
        <v>0.50912114583333334</v>
      </c>
      <c r="D745" s="12">
        <v>0.5</v>
      </c>
      <c r="E745" s="12">
        <v>0.54166666666666663</v>
      </c>
      <c r="F745" t="s">
        <v>1361</v>
      </c>
      <c r="G745">
        <v>12</v>
      </c>
      <c r="H745" t="s">
        <v>4</v>
      </c>
      <c r="I745" t="s">
        <v>296</v>
      </c>
      <c r="J745">
        <v>37.72</v>
      </c>
      <c r="K745" t="s">
        <v>13</v>
      </c>
      <c r="L745" t="s">
        <v>1340</v>
      </c>
      <c r="M745" s="11" t="s">
        <v>1343</v>
      </c>
      <c r="N745" t="s">
        <v>1350</v>
      </c>
      <c r="O745">
        <v>7</v>
      </c>
      <c r="P745">
        <v>6</v>
      </c>
      <c r="Q745" t="str" cm="1">
        <f t="array" ref="Q7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5" t="str">
        <f>IF(OR(Table_2[[#This Row],[coffee_name]]="Americano",Table_2[[#This Row],[coffee_name]]="Espresso"),"No Milk","Milk-based")</f>
        <v>Milk-based</v>
      </c>
      <c r="S745" s="27" t="str">
        <f>IF(OR(Table_2[[#This Row],[Weekdaysort]]=6,Table_2[[#This Row],[Weekdaysort]]=7),"Weekend","Weekday")</f>
        <v>Weekend</v>
      </c>
    </row>
    <row r="746" spans="1:19" x14ac:dyDescent="0.45">
      <c r="A746" s="11">
        <v>45452</v>
      </c>
      <c r="B746" s="13">
        <f>YEAR(Table_2[[#This Row],[date]])</f>
        <v>2024</v>
      </c>
      <c r="C746" s="12">
        <v>0.50984702546296301</v>
      </c>
      <c r="D746" s="12">
        <v>0.5</v>
      </c>
      <c r="E746" s="12">
        <v>0.54166666666666663</v>
      </c>
      <c r="F746" t="s">
        <v>1361</v>
      </c>
      <c r="G746">
        <v>12</v>
      </c>
      <c r="H746" t="s">
        <v>4</v>
      </c>
      <c r="I746" t="s">
        <v>296</v>
      </c>
      <c r="J746">
        <v>37.72</v>
      </c>
      <c r="K746" t="s">
        <v>13</v>
      </c>
      <c r="L746" t="s">
        <v>1340</v>
      </c>
      <c r="M746" s="11" t="s">
        <v>1343</v>
      </c>
      <c r="N746" t="s">
        <v>1350</v>
      </c>
      <c r="O746">
        <v>7</v>
      </c>
      <c r="P746">
        <v>6</v>
      </c>
      <c r="Q746" t="str" cm="1">
        <f t="array" ref="Q7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6" t="str">
        <f>IF(OR(Table_2[[#This Row],[coffee_name]]="Americano",Table_2[[#This Row],[coffee_name]]="Espresso"),"No Milk","Milk-based")</f>
        <v>Milk-based</v>
      </c>
      <c r="S746" s="27" t="str">
        <f>IF(OR(Table_2[[#This Row],[Weekdaysort]]=6,Table_2[[#This Row],[Weekdaysort]]=7),"Weekend","Weekday")</f>
        <v>Weekend</v>
      </c>
    </row>
    <row r="747" spans="1:19" x14ac:dyDescent="0.45">
      <c r="A747" s="11">
        <v>45452</v>
      </c>
      <c r="B747" s="13">
        <f>YEAR(Table_2[[#This Row],[date]])</f>
        <v>2024</v>
      </c>
      <c r="C747" s="12">
        <v>0.63229967592592595</v>
      </c>
      <c r="D747" s="12">
        <v>0.625</v>
      </c>
      <c r="E747" s="12">
        <v>0.66666666666666663</v>
      </c>
      <c r="F747" t="s">
        <v>1363</v>
      </c>
      <c r="G747">
        <v>15</v>
      </c>
      <c r="H747" t="s">
        <v>4</v>
      </c>
      <c r="I747" t="s">
        <v>297</v>
      </c>
      <c r="J747">
        <v>27.92</v>
      </c>
      <c r="K747" t="s">
        <v>34</v>
      </c>
      <c r="L747" t="s">
        <v>1340</v>
      </c>
      <c r="M747" s="11" t="s">
        <v>1343</v>
      </c>
      <c r="N747" t="s">
        <v>1350</v>
      </c>
      <c r="O747">
        <v>7</v>
      </c>
      <c r="P747">
        <v>6</v>
      </c>
      <c r="Q747" t="str" cm="1">
        <f t="array" ref="Q7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7" t="str">
        <f>IF(OR(Table_2[[#This Row],[coffee_name]]="Americano",Table_2[[#This Row],[coffee_name]]="Espresso"),"No Milk","Milk-based")</f>
        <v>Milk-based</v>
      </c>
      <c r="S747" s="27" t="str">
        <f>IF(OR(Table_2[[#This Row],[Weekdaysort]]=6,Table_2[[#This Row],[Weekdaysort]]=7),"Weekend","Weekday")</f>
        <v>Weekend</v>
      </c>
    </row>
    <row r="748" spans="1:19" x14ac:dyDescent="0.45">
      <c r="A748" s="11">
        <v>45452</v>
      </c>
      <c r="B748" s="13">
        <f>YEAR(Table_2[[#This Row],[date]])</f>
        <v>2024</v>
      </c>
      <c r="C748" s="12">
        <v>0.67879848379629626</v>
      </c>
      <c r="D748" s="12">
        <v>0.66666666666666663</v>
      </c>
      <c r="E748" s="12">
        <v>0.70833333333333337</v>
      </c>
      <c r="F748" t="s">
        <v>1364</v>
      </c>
      <c r="G748">
        <v>16</v>
      </c>
      <c r="H748" t="s">
        <v>4</v>
      </c>
      <c r="I748" t="s">
        <v>298</v>
      </c>
      <c r="J748">
        <v>37.72</v>
      </c>
      <c r="K748" t="s">
        <v>49</v>
      </c>
      <c r="L748" t="s">
        <v>1340</v>
      </c>
      <c r="M748" s="11" t="s">
        <v>1343</v>
      </c>
      <c r="N748" t="s">
        <v>1350</v>
      </c>
      <c r="O748">
        <v>7</v>
      </c>
      <c r="P748">
        <v>6</v>
      </c>
      <c r="Q748" t="str" cm="1">
        <f t="array" ref="Q7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8" t="str">
        <f>IF(OR(Table_2[[#This Row],[coffee_name]]="Americano",Table_2[[#This Row],[coffee_name]]="Espresso"),"No Milk","Milk-based")</f>
        <v>Milk-based</v>
      </c>
      <c r="S748" s="27" t="str">
        <f>IF(OR(Table_2[[#This Row],[Weekdaysort]]=6,Table_2[[#This Row],[Weekdaysort]]=7),"Weekend","Weekday")</f>
        <v>Weekend</v>
      </c>
    </row>
    <row r="749" spans="1:19" x14ac:dyDescent="0.45">
      <c r="A749" s="11">
        <v>45452</v>
      </c>
      <c r="B749" s="13">
        <f>YEAR(Table_2[[#This Row],[date]])</f>
        <v>2024</v>
      </c>
      <c r="C749" s="12">
        <v>0.80647311342592598</v>
      </c>
      <c r="D749" s="12">
        <v>0.79166666666666663</v>
      </c>
      <c r="E749" s="12">
        <v>0.83333333333333337</v>
      </c>
      <c r="F749" t="s">
        <v>1366</v>
      </c>
      <c r="G749">
        <v>19</v>
      </c>
      <c r="H749" t="s">
        <v>4</v>
      </c>
      <c r="I749" t="s">
        <v>299</v>
      </c>
      <c r="J749">
        <v>32.82</v>
      </c>
      <c r="K749" t="s">
        <v>20</v>
      </c>
      <c r="L749" t="s">
        <v>1341</v>
      </c>
      <c r="M749" s="11" t="s">
        <v>1343</v>
      </c>
      <c r="N749" t="s">
        <v>1350</v>
      </c>
      <c r="O749">
        <v>7</v>
      </c>
      <c r="P749">
        <v>6</v>
      </c>
      <c r="Q749" t="str" cm="1">
        <f t="array" ref="Q7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49" t="str">
        <f>IF(OR(Table_2[[#This Row],[coffee_name]]="Americano",Table_2[[#This Row],[coffee_name]]="Espresso"),"No Milk","Milk-based")</f>
        <v>Milk-based</v>
      </c>
      <c r="S749" s="27" t="str">
        <f>IF(OR(Table_2[[#This Row],[Weekdaysort]]=6,Table_2[[#This Row],[Weekdaysort]]=7),"Weekend","Weekday")</f>
        <v>Weekend</v>
      </c>
    </row>
    <row r="750" spans="1:19" x14ac:dyDescent="0.45">
      <c r="A750" s="11">
        <v>45452</v>
      </c>
      <c r="B750" s="13">
        <f>YEAR(Table_2[[#This Row],[date]])</f>
        <v>2024</v>
      </c>
      <c r="C750" s="12">
        <v>0.87857458333333338</v>
      </c>
      <c r="D750" s="12">
        <v>0.875</v>
      </c>
      <c r="E750" s="12">
        <v>0.91666666666666663</v>
      </c>
      <c r="F750" t="s">
        <v>1375</v>
      </c>
      <c r="G750">
        <v>21</v>
      </c>
      <c r="H750" t="s">
        <v>4</v>
      </c>
      <c r="I750" t="s">
        <v>300</v>
      </c>
      <c r="J750">
        <v>27.92</v>
      </c>
      <c r="K750" t="s">
        <v>17</v>
      </c>
      <c r="L750" t="s">
        <v>1341</v>
      </c>
      <c r="M750" s="11" t="s">
        <v>1343</v>
      </c>
      <c r="N750" t="s">
        <v>1350</v>
      </c>
      <c r="O750">
        <v>7</v>
      </c>
      <c r="P750">
        <v>6</v>
      </c>
      <c r="Q750" t="str" cm="1">
        <f t="array" ref="Q7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0" t="str">
        <f>IF(OR(Table_2[[#This Row],[coffee_name]]="Americano",Table_2[[#This Row],[coffee_name]]="Espresso"),"No Milk","Milk-based")</f>
        <v>No Milk</v>
      </c>
      <c r="S750" s="27" t="str">
        <f>IF(OR(Table_2[[#This Row],[Weekdaysort]]=6,Table_2[[#This Row],[Weekdaysort]]=7),"Weekend","Weekday")</f>
        <v>Weekend</v>
      </c>
    </row>
    <row r="751" spans="1:19" x14ac:dyDescent="0.45">
      <c r="A751" s="11">
        <v>45453</v>
      </c>
      <c r="B751" s="13">
        <f>YEAR(Table_2[[#This Row],[date]])</f>
        <v>2024</v>
      </c>
      <c r="C751" s="12">
        <v>0.53321598379629631</v>
      </c>
      <c r="D751" s="12">
        <v>0.5</v>
      </c>
      <c r="E751" s="12">
        <v>0.54166666666666663</v>
      </c>
      <c r="F751" t="s">
        <v>1361</v>
      </c>
      <c r="G751">
        <v>12</v>
      </c>
      <c r="H751" t="s">
        <v>4</v>
      </c>
      <c r="I751" t="s">
        <v>301</v>
      </c>
      <c r="J751">
        <v>37.72</v>
      </c>
      <c r="K751" t="s">
        <v>49</v>
      </c>
      <c r="L751" t="s">
        <v>1340</v>
      </c>
      <c r="M751" s="11" t="s">
        <v>1344</v>
      </c>
      <c r="N751" t="s">
        <v>1350</v>
      </c>
      <c r="O751">
        <v>1</v>
      </c>
      <c r="P751">
        <v>6</v>
      </c>
      <c r="Q751" t="str" cm="1">
        <f t="array" ref="Q7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1" t="str">
        <f>IF(OR(Table_2[[#This Row],[coffee_name]]="Americano",Table_2[[#This Row],[coffee_name]]="Espresso"),"No Milk","Milk-based")</f>
        <v>Milk-based</v>
      </c>
      <c r="S751" s="27" t="str">
        <f>IF(OR(Table_2[[#This Row],[Weekdaysort]]=6,Table_2[[#This Row],[Weekdaysort]]=7),"Weekend","Weekday")</f>
        <v>Weekday</v>
      </c>
    </row>
    <row r="752" spans="1:19" x14ac:dyDescent="0.45">
      <c r="A752" s="11">
        <v>45453</v>
      </c>
      <c r="B752" s="13">
        <f>YEAR(Table_2[[#This Row],[date]])</f>
        <v>2024</v>
      </c>
      <c r="C752" s="12">
        <v>0.53944754629629632</v>
      </c>
      <c r="D752" s="12">
        <v>0.5</v>
      </c>
      <c r="E752" s="12">
        <v>0.54166666666666663</v>
      </c>
      <c r="F752" t="s">
        <v>1361</v>
      </c>
      <c r="G752">
        <v>12</v>
      </c>
      <c r="H752" t="s">
        <v>4</v>
      </c>
      <c r="I752" t="s">
        <v>117</v>
      </c>
      <c r="J752">
        <v>37.72</v>
      </c>
      <c r="K752" t="s">
        <v>13</v>
      </c>
      <c r="L752" t="s">
        <v>1340</v>
      </c>
      <c r="M752" s="11" t="s">
        <v>1344</v>
      </c>
      <c r="N752" t="s">
        <v>1350</v>
      </c>
      <c r="O752">
        <v>1</v>
      </c>
      <c r="P752">
        <v>6</v>
      </c>
      <c r="Q752" t="str" cm="1">
        <f t="array" ref="Q7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2" t="str">
        <f>IF(OR(Table_2[[#This Row],[coffee_name]]="Americano",Table_2[[#This Row],[coffee_name]]="Espresso"),"No Milk","Milk-based")</f>
        <v>Milk-based</v>
      </c>
      <c r="S752" s="27" t="str">
        <f>IF(OR(Table_2[[#This Row],[Weekdaysort]]=6,Table_2[[#This Row],[Weekdaysort]]=7),"Weekend","Weekday")</f>
        <v>Weekday</v>
      </c>
    </row>
    <row r="753" spans="1:19" x14ac:dyDescent="0.45">
      <c r="A753" s="11">
        <v>45453</v>
      </c>
      <c r="B753" s="13">
        <f>YEAR(Table_2[[#This Row],[date]])</f>
        <v>2024</v>
      </c>
      <c r="C753" s="12">
        <v>0.79476974537037037</v>
      </c>
      <c r="D753" s="12">
        <v>0.79166666666666663</v>
      </c>
      <c r="E753" s="12">
        <v>0.83333333333333337</v>
      </c>
      <c r="F753" t="s">
        <v>1366</v>
      </c>
      <c r="G753">
        <v>19</v>
      </c>
      <c r="H753" t="s">
        <v>4</v>
      </c>
      <c r="I753" t="s">
        <v>302</v>
      </c>
      <c r="J753">
        <v>37.72</v>
      </c>
      <c r="K753" t="s">
        <v>15</v>
      </c>
      <c r="L753" t="s">
        <v>1341</v>
      </c>
      <c r="M753" s="11" t="s">
        <v>1344</v>
      </c>
      <c r="N753" t="s">
        <v>1350</v>
      </c>
      <c r="O753">
        <v>1</v>
      </c>
      <c r="P753">
        <v>6</v>
      </c>
      <c r="Q753" t="str" cm="1">
        <f t="array" ref="Q7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3" t="str">
        <f>IF(OR(Table_2[[#This Row],[coffee_name]]="Americano",Table_2[[#This Row],[coffee_name]]="Espresso"),"No Milk","Milk-based")</f>
        <v>Milk-based</v>
      </c>
      <c r="S753" s="27" t="str">
        <f>IF(OR(Table_2[[#This Row],[Weekdaysort]]=6,Table_2[[#This Row],[Weekdaysort]]=7),"Weekend","Weekday")</f>
        <v>Weekday</v>
      </c>
    </row>
    <row r="754" spans="1:19" x14ac:dyDescent="0.45">
      <c r="A754" s="11">
        <v>45453</v>
      </c>
      <c r="B754" s="13">
        <f>YEAR(Table_2[[#This Row],[date]])</f>
        <v>2024</v>
      </c>
      <c r="C754" s="12">
        <v>0.7954024305555556</v>
      </c>
      <c r="D754" s="12">
        <v>0.79166666666666663</v>
      </c>
      <c r="E754" s="12">
        <v>0.83333333333333337</v>
      </c>
      <c r="F754" t="s">
        <v>1366</v>
      </c>
      <c r="G754">
        <v>19</v>
      </c>
      <c r="H754" t="s">
        <v>4</v>
      </c>
      <c r="I754" t="s">
        <v>302</v>
      </c>
      <c r="J754">
        <v>37.72</v>
      </c>
      <c r="K754" t="s">
        <v>15</v>
      </c>
      <c r="L754" t="s">
        <v>1341</v>
      </c>
      <c r="M754" s="11" t="s">
        <v>1344</v>
      </c>
      <c r="N754" t="s">
        <v>1350</v>
      </c>
      <c r="O754">
        <v>1</v>
      </c>
      <c r="P754">
        <v>6</v>
      </c>
      <c r="Q754" t="str" cm="1">
        <f t="array" ref="Q7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4" t="str">
        <f>IF(OR(Table_2[[#This Row],[coffee_name]]="Americano",Table_2[[#This Row],[coffee_name]]="Espresso"),"No Milk","Milk-based")</f>
        <v>Milk-based</v>
      </c>
      <c r="S754" s="27" t="str">
        <f>IF(OR(Table_2[[#This Row],[Weekdaysort]]=6,Table_2[[#This Row],[Weekdaysort]]=7),"Weekend","Weekday")</f>
        <v>Weekday</v>
      </c>
    </row>
    <row r="755" spans="1:19" x14ac:dyDescent="0.45">
      <c r="A755" s="11">
        <v>45453</v>
      </c>
      <c r="B755" s="13">
        <f>YEAR(Table_2[[#This Row],[date]])</f>
        <v>2024</v>
      </c>
      <c r="C755" s="12">
        <v>0.81763428240740743</v>
      </c>
      <c r="D755" s="12">
        <v>0.79166666666666663</v>
      </c>
      <c r="E755" s="12">
        <v>0.83333333333333337</v>
      </c>
      <c r="F755" t="s">
        <v>1366</v>
      </c>
      <c r="G755">
        <v>19</v>
      </c>
      <c r="H755" t="s">
        <v>4</v>
      </c>
      <c r="I755" t="s">
        <v>303</v>
      </c>
      <c r="J755">
        <v>37.72</v>
      </c>
      <c r="K755" t="s">
        <v>13</v>
      </c>
      <c r="L755" t="s">
        <v>1341</v>
      </c>
      <c r="M755" s="11" t="s">
        <v>1344</v>
      </c>
      <c r="N755" t="s">
        <v>1350</v>
      </c>
      <c r="O755">
        <v>1</v>
      </c>
      <c r="P755">
        <v>6</v>
      </c>
      <c r="Q755" t="str" cm="1">
        <f t="array" ref="Q7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5" t="str">
        <f>IF(OR(Table_2[[#This Row],[coffee_name]]="Americano",Table_2[[#This Row],[coffee_name]]="Espresso"),"No Milk","Milk-based")</f>
        <v>Milk-based</v>
      </c>
      <c r="S755" s="27" t="str">
        <f>IF(OR(Table_2[[#This Row],[Weekdaysort]]=6,Table_2[[#This Row],[Weekdaysort]]=7),"Weekend","Weekday")</f>
        <v>Weekday</v>
      </c>
    </row>
    <row r="756" spans="1:19" x14ac:dyDescent="0.45">
      <c r="A756" s="11">
        <v>45453</v>
      </c>
      <c r="B756" s="13">
        <f>YEAR(Table_2[[#This Row],[date]])</f>
        <v>2024</v>
      </c>
      <c r="C756" s="12">
        <v>0.81828331018518519</v>
      </c>
      <c r="D756" s="12">
        <v>0.79166666666666663</v>
      </c>
      <c r="E756" s="12">
        <v>0.83333333333333337</v>
      </c>
      <c r="F756" t="s">
        <v>1366</v>
      </c>
      <c r="G756">
        <v>19</v>
      </c>
      <c r="H756" t="s">
        <v>4</v>
      </c>
      <c r="I756" t="s">
        <v>303</v>
      </c>
      <c r="J756">
        <v>37.72</v>
      </c>
      <c r="K756" t="s">
        <v>13</v>
      </c>
      <c r="L756" t="s">
        <v>1341</v>
      </c>
      <c r="M756" s="11" t="s">
        <v>1344</v>
      </c>
      <c r="N756" t="s">
        <v>1350</v>
      </c>
      <c r="O756">
        <v>1</v>
      </c>
      <c r="P756">
        <v>6</v>
      </c>
      <c r="Q756" t="str" cm="1">
        <f t="array" ref="Q7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6" t="str">
        <f>IF(OR(Table_2[[#This Row],[coffee_name]]="Americano",Table_2[[#This Row],[coffee_name]]="Espresso"),"No Milk","Milk-based")</f>
        <v>Milk-based</v>
      </c>
      <c r="S756" s="27" t="str">
        <f>IF(OR(Table_2[[#This Row],[Weekdaysort]]=6,Table_2[[#This Row],[Weekdaysort]]=7),"Weekend","Weekday")</f>
        <v>Weekday</v>
      </c>
    </row>
    <row r="757" spans="1:19" x14ac:dyDescent="0.45">
      <c r="A757" s="11">
        <v>45454</v>
      </c>
      <c r="B757" s="13">
        <f>YEAR(Table_2[[#This Row],[date]])</f>
        <v>2024</v>
      </c>
      <c r="C757" s="12">
        <v>0.44310130787037039</v>
      </c>
      <c r="D757" s="12">
        <v>0.41666666666666669</v>
      </c>
      <c r="E757" s="12">
        <v>0.45833333333333331</v>
      </c>
      <c r="F757" t="s">
        <v>1360</v>
      </c>
      <c r="G757">
        <v>10</v>
      </c>
      <c r="H757" t="s">
        <v>4</v>
      </c>
      <c r="I757" t="s">
        <v>304</v>
      </c>
      <c r="J757">
        <v>32.82</v>
      </c>
      <c r="K757" t="s">
        <v>20</v>
      </c>
      <c r="L757" t="s">
        <v>1337</v>
      </c>
      <c r="M757" s="11" t="s">
        <v>1345</v>
      </c>
      <c r="N757" t="s">
        <v>1350</v>
      </c>
      <c r="O757">
        <v>2</v>
      </c>
      <c r="P757">
        <v>6</v>
      </c>
      <c r="Q757" t="str" cm="1">
        <f t="array" ref="Q7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7" t="str">
        <f>IF(OR(Table_2[[#This Row],[coffee_name]]="Americano",Table_2[[#This Row],[coffee_name]]="Espresso"),"No Milk","Milk-based")</f>
        <v>Milk-based</v>
      </c>
      <c r="S757" s="27" t="str">
        <f>IF(OR(Table_2[[#This Row],[Weekdaysort]]=6,Table_2[[#This Row],[Weekdaysort]]=7),"Weekend","Weekday")</f>
        <v>Weekday</v>
      </c>
    </row>
    <row r="758" spans="1:19" x14ac:dyDescent="0.45">
      <c r="A758" s="11">
        <v>45454</v>
      </c>
      <c r="B758" s="13">
        <f>YEAR(Table_2[[#This Row],[date]])</f>
        <v>2024</v>
      </c>
      <c r="C758" s="12">
        <v>0.78362606481481478</v>
      </c>
      <c r="D758" s="12">
        <v>0.75</v>
      </c>
      <c r="E758" s="12">
        <v>0.79166666666666663</v>
      </c>
      <c r="F758" t="s">
        <v>1365</v>
      </c>
      <c r="G758">
        <v>18</v>
      </c>
      <c r="H758" t="s">
        <v>4</v>
      </c>
      <c r="I758" t="s">
        <v>305</v>
      </c>
      <c r="J758">
        <v>37.72</v>
      </c>
      <c r="K758" t="s">
        <v>13</v>
      </c>
      <c r="L758" t="s">
        <v>1341</v>
      </c>
      <c r="M758" s="11" t="s">
        <v>1345</v>
      </c>
      <c r="N758" t="s">
        <v>1350</v>
      </c>
      <c r="O758">
        <v>2</v>
      </c>
      <c r="P758">
        <v>6</v>
      </c>
      <c r="Q758" t="str" cm="1">
        <f t="array" ref="Q7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8" t="str">
        <f>IF(OR(Table_2[[#This Row],[coffee_name]]="Americano",Table_2[[#This Row],[coffee_name]]="Espresso"),"No Milk","Milk-based")</f>
        <v>Milk-based</v>
      </c>
      <c r="S758" s="27" t="str">
        <f>IF(OR(Table_2[[#This Row],[Weekdaysort]]=6,Table_2[[#This Row],[Weekdaysort]]=7),"Weekend","Weekday")</f>
        <v>Weekday</v>
      </c>
    </row>
    <row r="759" spans="1:19" x14ac:dyDescent="0.45">
      <c r="A759" s="11">
        <v>45454</v>
      </c>
      <c r="B759" s="13">
        <f>YEAR(Table_2[[#This Row],[date]])</f>
        <v>2024</v>
      </c>
      <c r="C759" s="12">
        <v>0.78444939814814818</v>
      </c>
      <c r="D759" s="12">
        <v>0.75</v>
      </c>
      <c r="E759" s="12">
        <v>0.79166666666666663</v>
      </c>
      <c r="F759" t="s">
        <v>1365</v>
      </c>
      <c r="G759">
        <v>18</v>
      </c>
      <c r="H759" t="s">
        <v>4</v>
      </c>
      <c r="I759" t="s">
        <v>305</v>
      </c>
      <c r="J759">
        <v>37.72</v>
      </c>
      <c r="K759" t="s">
        <v>13</v>
      </c>
      <c r="L759" t="s">
        <v>1341</v>
      </c>
      <c r="M759" s="11" t="s">
        <v>1345</v>
      </c>
      <c r="N759" t="s">
        <v>1350</v>
      </c>
      <c r="O759">
        <v>2</v>
      </c>
      <c r="P759">
        <v>6</v>
      </c>
      <c r="Q759" t="str" cm="1">
        <f t="array" ref="Q7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59" t="str">
        <f>IF(OR(Table_2[[#This Row],[coffee_name]]="Americano",Table_2[[#This Row],[coffee_name]]="Espresso"),"No Milk","Milk-based")</f>
        <v>Milk-based</v>
      </c>
      <c r="S759" s="27" t="str">
        <f>IF(OR(Table_2[[#This Row],[Weekdaysort]]=6,Table_2[[#This Row],[Weekdaysort]]=7),"Weekend","Weekday")</f>
        <v>Weekday</v>
      </c>
    </row>
    <row r="760" spans="1:19" x14ac:dyDescent="0.45">
      <c r="A760" s="11">
        <v>45454</v>
      </c>
      <c r="B760" s="13">
        <f>YEAR(Table_2[[#This Row],[date]])</f>
        <v>2024</v>
      </c>
      <c r="C760" s="12">
        <v>0.88684425925925925</v>
      </c>
      <c r="D760" s="12">
        <v>0.875</v>
      </c>
      <c r="E760" s="12">
        <v>0.91666666666666663</v>
      </c>
      <c r="F760" t="s">
        <v>1375</v>
      </c>
      <c r="G760">
        <v>21</v>
      </c>
      <c r="H760" t="s">
        <v>4</v>
      </c>
      <c r="I760" t="s">
        <v>306</v>
      </c>
      <c r="J760">
        <v>37.72</v>
      </c>
      <c r="K760" t="s">
        <v>15</v>
      </c>
      <c r="L760" t="s">
        <v>1341</v>
      </c>
      <c r="M760" s="11" t="s">
        <v>1345</v>
      </c>
      <c r="N760" t="s">
        <v>1350</v>
      </c>
      <c r="O760">
        <v>2</v>
      </c>
      <c r="P760">
        <v>6</v>
      </c>
      <c r="Q760" t="str" cm="1">
        <f t="array" ref="Q7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0" t="str">
        <f>IF(OR(Table_2[[#This Row],[coffee_name]]="Americano",Table_2[[#This Row],[coffee_name]]="Espresso"),"No Milk","Milk-based")</f>
        <v>Milk-based</v>
      </c>
      <c r="S760" s="27" t="str">
        <f>IF(OR(Table_2[[#This Row],[Weekdaysort]]=6,Table_2[[#This Row],[Weekdaysort]]=7),"Weekend","Weekday")</f>
        <v>Weekday</v>
      </c>
    </row>
    <row r="761" spans="1:19" x14ac:dyDescent="0.45">
      <c r="A761" s="11">
        <v>45454</v>
      </c>
      <c r="B761" s="13">
        <f>YEAR(Table_2[[#This Row],[date]])</f>
        <v>2024</v>
      </c>
      <c r="C761" s="12">
        <v>0.89423495370370365</v>
      </c>
      <c r="D761" s="12">
        <v>0.875</v>
      </c>
      <c r="E761" s="12">
        <v>0.91666666666666663</v>
      </c>
      <c r="F761" t="s">
        <v>1375</v>
      </c>
      <c r="G761">
        <v>21</v>
      </c>
      <c r="H761" t="s">
        <v>4</v>
      </c>
      <c r="I761" t="s">
        <v>307</v>
      </c>
      <c r="J761">
        <v>32.82</v>
      </c>
      <c r="K761" t="s">
        <v>20</v>
      </c>
      <c r="L761" t="s">
        <v>1341</v>
      </c>
      <c r="M761" s="11" t="s">
        <v>1345</v>
      </c>
      <c r="N761" t="s">
        <v>1350</v>
      </c>
      <c r="O761">
        <v>2</v>
      </c>
      <c r="P761">
        <v>6</v>
      </c>
      <c r="Q761" t="str" cm="1">
        <f t="array" ref="Q7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1" t="str">
        <f>IF(OR(Table_2[[#This Row],[coffee_name]]="Americano",Table_2[[#This Row],[coffee_name]]="Espresso"),"No Milk","Milk-based")</f>
        <v>Milk-based</v>
      </c>
      <c r="S761" s="27" t="str">
        <f>IF(OR(Table_2[[#This Row],[Weekdaysort]]=6,Table_2[[#This Row],[Weekdaysort]]=7),"Weekend","Weekday")</f>
        <v>Weekday</v>
      </c>
    </row>
    <row r="762" spans="1:19" x14ac:dyDescent="0.45">
      <c r="A762" s="11">
        <v>45454</v>
      </c>
      <c r="B762" s="13">
        <f>YEAR(Table_2[[#This Row],[date]])</f>
        <v>2024</v>
      </c>
      <c r="C762" s="12">
        <v>0.89502569444444446</v>
      </c>
      <c r="D762" s="12">
        <v>0.875</v>
      </c>
      <c r="E762" s="12">
        <v>0.91666666666666663</v>
      </c>
      <c r="F762" t="s">
        <v>1375</v>
      </c>
      <c r="G762">
        <v>21</v>
      </c>
      <c r="H762" t="s">
        <v>4</v>
      </c>
      <c r="I762" t="s">
        <v>307</v>
      </c>
      <c r="J762">
        <v>32.82</v>
      </c>
      <c r="K762" t="s">
        <v>20</v>
      </c>
      <c r="L762" t="s">
        <v>1341</v>
      </c>
      <c r="M762" s="11" t="s">
        <v>1345</v>
      </c>
      <c r="N762" t="s">
        <v>1350</v>
      </c>
      <c r="O762">
        <v>2</v>
      </c>
      <c r="P762">
        <v>6</v>
      </c>
      <c r="Q762" t="str" cm="1">
        <f t="array" ref="Q7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2" t="str">
        <f>IF(OR(Table_2[[#This Row],[coffee_name]]="Americano",Table_2[[#This Row],[coffee_name]]="Espresso"),"No Milk","Milk-based")</f>
        <v>Milk-based</v>
      </c>
      <c r="S762" s="27" t="str">
        <f>IF(OR(Table_2[[#This Row],[Weekdaysort]]=6,Table_2[[#This Row],[Weekdaysort]]=7),"Weekend","Weekday")</f>
        <v>Weekday</v>
      </c>
    </row>
    <row r="763" spans="1:19" x14ac:dyDescent="0.45">
      <c r="A763" s="11">
        <v>45455</v>
      </c>
      <c r="B763" s="13">
        <f>YEAR(Table_2[[#This Row],[date]])</f>
        <v>2024</v>
      </c>
      <c r="C763" s="12">
        <v>0.42938409722222221</v>
      </c>
      <c r="D763" s="12">
        <v>0.41666666666666669</v>
      </c>
      <c r="E763" s="12">
        <v>0.45833333333333331</v>
      </c>
      <c r="F763" t="s">
        <v>1360</v>
      </c>
      <c r="G763">
        <v>10</v>
      </c>
      <c r="H763" t="s">
        <v>4</v>
      </c>
      <c r="I763" t="s">
        <v>308</v>
      </c>
      <c r="J763">
        <v>37.72</v>
      </c>
      <c r="K763" t="s">
        <v>15</v>
      </c>
      <c r="L763" t="s">
        <v>1337</v>
      </c>
      <c r="M763" s="11" t="s">
        <v>1346</v>
      </c>
      <c r="N763" t="s">
        <v>1350</v>
      </c>
      <c r="O763">
        <v>3</v>
      </c>
      <c r="P763">
        <v>6</v>
      </c>
      <c r="Q763" t="str" cm="1">
        <f t="array" ref="Q7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3" t="str">
        <f>IF(OR(Table_2[[#This Row],[coffee_name]]="Americano",Table_2[[#This Row],[coffee_name]]="Espresso"),"No Milk","Milk-based")</f>
        <v>Milk-based</v>
      </c>
      <c r="S763" s="27" t="str">
        <f>IF(OR(Table_2[[#This Row],[Weekdaysort]]=6,Table_2[[#This Row],[Weekdaysort]]=7),"Weekend","Weekday")</f>
        <v>Weekday</v>
      </c>
    </row>
    <row r="764" spans="1:19" x14ac:dyDescent="0.45">
      <c r="A764" s="11">
        <v>45455</v>
      </c>
      <c r="B764" s="13">
        <f>YEAR(Table_2[[#This Row],[date]])</f>
        <v>2024</v>
      </c>
      <c r="C764" s="12">
        <v>0.49425761574074073</v>
      </c>
      <c r="D764" s="12">
        <v>0.45833333333333331</v>
      </c>
      <c r="E764" s="12">
        <v>0.5</v>
      </c>
      <c r="F764" t="s">
        <v>1367</v>
      </c>
      <c r="G764">
        <v>11</v>
      </c>
      <c r="H764" t="s">
        <v>4</v>
      </c>
      <c r="I764" t="s">
        <v>309</v>
      </c>
      <c r="J764">
        <v>37.72</v>
      </c>
      <c r="K764" t="s">
        <v>49</v>
      </c>
      <c r="L764" t="s">
        <v>1337</v>
      </c>
      <c r="M764" s="11" t="s">
        <v>1346</v>
      </c>
      <c r="N764" t="s">
        <v>1350</v>
      </c>
      <c r="O764">
        <v>3</v>
      </c>
      <c r="P764">
        <v>6</v>
      </c>
      <c r="Q764" t="str" cm="1">
        <f t="array" ref="Q7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4" t="str">
        <f>IF(OR(Table_2[[#This Row],[coffee_name]]="Americano",Table_2[[#This Row],[coffee_name]]="Espresso"),"No Milk","Milk-based")</f>
        <v>Milk-based</v>
      </c>
      <c r="S764" s="27" t="str">
        <f>IF(OR(Table_2[[#This Row],[Weekdaysort]]=6,Table_2[[#This Row],[Weekdaysort]]=7),"Weekend","Weekday")</f>
        <v>Weekday</v>
      </c>
    </row>
    <row r="765" spans="1:19" x14ac:dyDescent="0.45">
      <c r="A765" s="11">
        <v>45455</v>
      </c>
      <c r="B765" s="13">
        <f>YEAR(Table_2[[#This Row],[date]])</f>
        <v>2024</v>
      </c>
      <c r="C765" s="12">
        <v>0.73700438657407408</v>
      </c>
      <c r="D765" s="12">
        <v>0.70833333333333337</v>
      </c>
      <c r="E765" s="12">
        <v>0.75</v>
      </c>
      <c r="F765" t="s">
        <v>1369</v>
      </c>
      <c r="G765">
        <v>17</v>
      </c>
      <c r="H765" t="s">
        <v>4</v>
      </c>
      <c r="I765" t="s">
        <v>303</v>
      </c>
      <c r="J765">
        <v>37.72</v>
      </c>
      <c r="K765" t="s">
        <v>13</v>
      </c>
      <c r="L765" t="s">
        <v>1341</v>
      </c>
      <c r="M765" s="11" t="s">
        <v>1346</v>
      </c>
      <c r="N765" t="s">
        <v>1350</v>
      </c>
      <c r="O765">
        <v>3</v>
      </c>
      <c r="P765">
        <v>6</v>
      </c>
      <c r="Q765" t="str" cm="1">
        <f t="array" ref="Q7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5" t="str">
        <f>IF(OR(Table_2[[#This Row],[coffee_name]]="Americano",Table_2[[#This Row],[coffee_name]]="Espresso"),"No Milk","Milk-based")</f>
        <v>Milk-based</v>
      </c>
      <c r="S765" s="27" t="str">
        <f>IF(OR(Table_2[[#This Row],[Weekdaysort]]=6,Table_2[[#This Row],[Weekdaysort]]=7),"Weekend","Weekday")</f>
        <v>Weekday</v>
      </c>
    </row>
    <row r="766" spans="1:19" x14ac:dyDescent="0.45">
      <c r="A766" s="11">
        <v>45455</v>
      </c>
      <c r="B766" s="13">
        <f>YEAR(Table_2[[#This Row],[date]])</f>
        <v>2024</v>
      </c>
      <c r="C766" s="12">
        <v>0.74129488425925927</v>
      </c>
      <c r="D766" s="12">
        <v>0.70833333333333337</v>
      </c>
      <c r="E766" s="12">
        <v>0.75</v>
      </c>
      <c r="F766" t="s">
        <v>1369</v>
      </c>
      <c r="G766">
        <v>17</v>
      </c>
      <c r="H766" t="s">
        <v>4</v>
      </c>
      <c r="I766" t="s">
        <v>310</v>
      </c>
      <c r="J766">
        <v>37.72</v>
      </c>
      <c r="K766" t="s">
        <v>13</v>
      </c>
      <c r="L766" t="s">
        <v>1341</v>
      </c>
      <c r="M766" s="11" t="s">
        <v>1346</v>
      </c>
      <c r="N766" t="s">
        <v>1350</v>
      </c>
      <c r="O766">
        <v>3</v>
      </c>
      <c r="P766">
        <v>6</v>
      </c>
      <c r="Q766" t="str" cm="1">
        <f t="array" ref="Q7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6" t="str">
        <f>IF(OR(Table_2[[#This Row],[coffee_name]]="Americano",Table_2[[#This Row],[coffee_name]]="Espresso"),"No Milk","Milk-based")</f>
        <v>Milk-based</v>
      </c>
      <c r="S766" s="27" t="str">
        <f>IF(OR(Table_2[[#This Row],[Weekdaysort]]=6,Table_2[[#This Row],[Weekdaysort]]=7),"Weekend","Weekday")</f>
        <v>Weekday</v>
      </c>
    </row>
    <row r="767" spans="1:19" x14ac:dyDescent="0.45">
      <c r="A767" s="11">
        <v>45455</v>
      </c>
      <c r="B767" s="13">
        <f>YEAR(Table_2[[#This Row],[date]])</f>
        <v>2024</v>
      </c>
      <c r="C767" s="12">
        <v>0.84483388888888888</v>
      </c>
      <c r="D767" s="12">
        <v>0.83333333333333337</v>
      </c>
      <c r="E767" s="12">
        <v>0.875</v>
      </c>
      <c r="F767" t="s">
        <v>1372</v>
      </c>
      <c r="G767">
        <v>20</v>
      </c>
      <c r="H767" t="s">
        <v>4</v>
      </c>
      <c r="I767" t="s">
        <v>276</v>
      </c>
      <c r="J767">
        <v>37.72</v>
      </c>
      <c r="K767" t="s">
        <v>15</v>
      </c>
      <c r="L767" t="s">
        <v>1341</v>
      </c>
      <c r="M767" s="11" t="s">
        <v>1346</v>
      </c>
      <c r="N767" t="s">
        <v>1350</v>
      </c>
      <c r="O767">
        <v>3</v>
      </c>
      <c r="P767">
        <v>6</v>
      </c>
      <c r="Q767" t="str" cm="1">
        <f t="array" ref="Q7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7" t="str">
        <f>IF(OR(Table_2[[#This Row],[coffee_name]]="Americano",Table_2[[#This Row],[coffee_name]]="Espresso"),"No Milk","Milk-based")</f>
        <v>Milk-based</v>
      </c>
      <c r="S767" s="27" t="str">
        <f>IF(OR(Table_2[[#This Row],[Weekdaysort]]=6,Table_2[[#This Row],[Weekdaysort]]=7),"Weekend","Weekday")</f>
        <v>Weekday</v>
      </c>
    </row>
    <row r="768" spans="1:19" x14ac:dyDescent="0.45">
      <c r="A768" s="11">
        <v>45455</v>
      </c>
      <c r="B768" s="13">
        <f>YEAR(Table_2[[#This Row],[date]])</f>
        <v>2024</v>
      </c>
      <c r="C768" s="12">
        <v>0.85109072916666662</v>
      </c>
      <c r="D768" s="12">
        <v>0.83333333333333337</v>
      </c>
      <c r="E768" s="12">
        <v>0.875</v>
      </c>
      <c r="F768" t="s">
        <v>1372</v>
      </c>
      <c r="G768">
        <v>20</v>
      </c>
      <c r="H768" t="s">
        <v>4</v>
      </c>
      <c r="I768" t="s">
        <v>311</v>
      </c>
      <c r="J768">
        <v>32.82</v>
      </c>
      <c r="K768" t="s">
        <v>20</v>
      </c>
      <c r="L768" t="s">
        <v>1341</v>
      </c>
      <c r="M768" s="11" t="s">
        <v>1346</v>
      </c>
      <c r="N768" t="s">
        <v>1350</v>
      </c>
      <c r="O768">
        <v>3</v>
      </c>
      <c r="P768">
        <v>6</v>
      </c>
      <c r="Q768" t="str" cm="1">
        <f t="array" ref="Q7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8" t="str">
        <f>IF(OR(Table_2[[#This Row],[coffee_name]]="Americano",Table_2[[#This Row],[coffee_name]]="Espresso"),"No Milk","Milk-based")</f>
        <v>Milk-based</v>
      </c>
      <c r="S768" s="27" t="str">
        <f>IF(OR(Table_2[[#This Row],[Weekdaysort]]=6,Table_2[[#This Row],[Weekdaysort]]=7),"Weekend","Weekday")</f>
        <v>Weekday</v>
      </c>
    </row>
    <row r="769" spans="1:19" x14ac:dyDescent="0.45">
      <c r="A769" s="11">
        <v>45456</v>
      </c>
      <c r="B769" s="13">
        <f>YEAR(Table_2[[#This Row],[date]])</f>
        <v>2024</v>
      </c>
      <c r="C769" s="12">
        <v>0.37111350694444445</v>
      </c>
      <c r="D769" s="12">
        <v>0.33333333333333331</v>
      </c>
      <c r="E769" s="12">
        <v>0.375</v>
      </c>
      <c r="F769" t="s">
        <v>1373</v>
      </c>
      <c r="G769">
        <v>8</v>
      </c>
      <c r="H769" t="s">
        <v>4</v>
      </c>
      <c r="I769" t="s">
        <v>312</v>
      </c>
      <c r="J769">
        <v>27.92</v>
      </c>
      <c r="K769" t="s">
        <v>17</v>
      </c>
      <c r="L769" t="s">
        <v>1337</v>
      </c>
      <c r="M769" s="11" t="s">
        <v>1347</v>
      </c>
      <c r="N769" t="s">
        <v>1350</v>
      </c>
      <c r="O769">
        <v>4</v>
      </c>
      <c r="P769">
        <v>6</v>
      </c>
      <c r="Q769" t="str" cm="1">
        <f t="array" ref="Q7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69" t="str">
        <f>IF(OR(Table_2[[#This Row],[coffee_name]]="Americano",Table_2[[#This Row],[coffee_name]]="Espresso"),"No Milk","Milk-based")</f>
        <v>No Milk</v>
      </c>
      <c r="S769" s="27" t="str">
        <f>IF(OR(Table_2[[#This Row],[Weekdaysort]]=6,Table_2[[#This Row],[Weekdaysort]]=7),"Weekend","Weekday")</f>
        <v>Weekday</v>
      </c>
    </row>
    <row r="770" spans="1:19" x14ac:dyDescent="0.45">
      <c r="A770" s="11">
        <v>45456</v>
      </c>
      <c r="B770" s="13">
        <f>YEAR(Table_2[[#This Row],[date]])</f>
        <v>2024</v>
      </c>
      <c r="C770" s="12">
        <v>0.37321287037037038</v>
      </c>
      <c r="D770" s="12">
        <v>0.33333333333333331</v>
      </c>
      <c r="E770" s="12">
        <v>0.375</v>
      </c>
      <c r="F770" t="s">
        <v>1373</v>
      </c>
      <c r="G770">
        <v>8</v>
      </c>
      <c r="H770" t="s">
        <v>4</v>
      </c>
      <c r="I770" t="s">
        <v>117</v>
      </c>
      <c r="J770">
        <v>37.72</v>
      </c>
      <c r="K770" t="s">
        <v>13</v>
      </c>
      <c r="L770" t="s">
        <v>1337</v>
      </c>
      <c r="M770" s="11" t="s">
        <v>1347</v>
      </c>
      <c r="N770" t="s">
        <v>1350</v>
      </c>
      <c r="O770">
        <v>4</v>
      </c>
      <c r="P770">
        <v>6</v>
      </c>
      <c r="Q770" t="str" cm="1">
        <f t="array" ref="Q7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0" t="str">
        <f>IF(OR(Table_2[[#This Row],[coffee_name]]="Americano",Table_2[[#This Row],[coffee_name]]="Espresso"),"No Milk","Milk-based")</f>
        <v>Milk-based</v>
      </c>
      <c r="S770" s="27" t="str">
        <f>IF(OR(Table_2[[#This Row],[Weekdaysort]]=6,Table_2[[#This Row],[Weekdaysort]]=7),"Weekend","Weekday")</f>
        <v>Weekday</v>
      </c>
    </row>
    <row r="771" spans="1:19" x14ac:dyDescent="0.45">
      <c r="A771" s="11">
        <v>45456</v>
      </c>
      <c r="B771" s="13">
        <f>YEAR(Table_2[[#This Row],[date]])</f>
        <v>2024</v>
      </c>
      <c r="C771" s="12">
        <v>0.41001201388888892</v>
      </c>
      <c r="D771" s="12">
        <v>0.375</v>
      </c>
      <c r="E771" s="12">
        <v>0.41666666666666669</v>
      </c>
      <c r="F771" t="s">
        <v>1370</v>
      </c>
      <c r="G771">
        <v>9</v>
      </c>
      <c r="H771" t="s">
        <v>4</v>
      </c>
      <c r="I771" t="s">
        <v>313</v>
      </c>
      <c r="J771">
        <v>32.82</v>
      </c>
      <c r="K771" t="s">
        <v>20</v>
      </c>
      <c r="L771" t="s">
        <v>1337</v>
      </c>
      <c r="M771" s="11" t="s">
        <v>1347</v>
      </c>
      <c r="N771" t="s">
        <v>1350</v>
      </c>
      <c r="O771">
        <v>4</v>
      </c>
      <c r="P771">
        <v>6</v>
      </c>
      <c r="Q771" t="str" cm="1">
        <f t="array" ref="Q7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1" t="str">
        <f>IF(OR(Table_2[[#This Row],[coffee_name]]="Americano",Table_2[[#This Row],[coffee_name]]="Espresso"),"No Milk","Milk-based")</f>
        <v>Milk-based</v>
      </c>
      <c r="S771" s="27" t="str">
        <f>IF(OR(Table_2[[#This Row],[Weekdaysort]]=6,Table_2[[#This Row],[Weekdaysort]]=7),"Weekend","Weekday")</f>
        <v>Weekday</v>
      </c>
    </row>
    <row r="772" spans="1:19" x14ac:dyDescent="0.45">
      <c r="A772" s="11">
        <v>45456</v>
      </c>
      <c r="B772" s="13">
        <f>YEAR(Table_2[[#This Row],[date]])</f>
        <v>2024</v>
      </c>
      <c r="C772" s="12">
        <v>0.4147166435185185</v>
      </c>
      <c r="D772" s="12">
        <v>0.375</v>
      </c>
      <c r="E772" s="12">
        <v>0.41666666666666669</v>
      </c>
      <c r="F772" t="s">
        <v>1370</v>
      </c>
      <c r="G772">
        <v>9</v>
      </c>
      <c r="H772" t="s">
        <v>4</v>
      </c>
      <c r="I772" t="s">
        <v>161</v>
      </c>
      <c r="J772">
        <v>27.92</v>
      </c>
      <c r="K772" t="s">
        <v>34</v>
      </c>
      <c r="L772" t="s">
        <v>1337</v>
      </c>
      <c r="M772" s="11" t="s">
        <v>1347</v>
      </c>
      <c r="N772" t="s">
        <v>1350</v>
      </c>
      <c r="O772">
        <v>4</v>
      </c>
      <c r="P772">
        <v>6</v>
      </c>
      <c r="Q772" t="str" cm="1">
        <f t="array" ref="Q7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2" t="str">
        <f>IF(OR(Table_2[[#This Row],[coffee_name]]="Americano",Table_2[[#This Row],[coffee_name]]="Espresso"),"No Milk","Milk-based")</f>
        <v>Milk-based</v>
      </c>
      <c r="S772" s="27" t="str">
        <f>IF(OR(Table_2[[#This Row],[Weekdaysort]]=6,Table_2[[#This Row],[Weekdaysort]]=7),"Weekend","Weekday")</f>
        <v>Weekday</v>
      </c>
    </row>
    <row r="773" spans="1:19" x14ac:dyDescent="0.45">
      <c r="A773" s="11">
        <v>45456</v>
      </c>
      <c r="B773" s="13">
        <f>YEAR(Table_2[[#This Row],[date]])</f>
        <v>2024</v>
      </c>
      <c r="C773" s="12">
        <v>0.71178936342592591</v>
      </c>
      <c r="D773" s="12">
        <v>0.70833333333333337</v>
      </c>
      <c r="E773" s="12">
        <v>0.75</v>
      </c>
      <c r="F773" t="s">
        <v>1369</v>
      </c>
      <c r="G773">
        <v>17</v>
      </c>
      <c r="H773" t="s">
        <v>4</v>
      </c>
      <c r="I773" t="s">
        <v>314</v>
      </c>
      <c r="J773">
        <v>32.82</v>
      </c>
      <c r="K773" t="s">
        <v>20</v>
      </c>
      <c r="L773" t="s">
        <v>1341</v>
      </c>
      <c r="M773" s="11" t="s">
        <v>1347</v>
      </c>
      <c r="N773" t="s">
        <v>1350</v>
      </c>
      <c r="O773">
        <v>4</v>
      </c>
      <c r="P773">
        <v>6</v>
      </c>
      <c r="Q773" t="str" cm="1">
        <f t="array" ref="Q7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3" t="str">
        <f>IF(OR(Table_2[[#This Row],[coffee_name]]="Americano",Table_2[[#This Row],[coffee_name]]="Espresso"),"No Milk","Milk-based")</f>
        <v>Milk-based</v>
      </c>
      <c r="S773" s="27" t="str">
        <f>IF(OR(Table_2[[#This Row],[Weekdaysort]]=6,Table_2[[#This Row],[Weekdaysort]]=7),"Weekend","Weekday")</f>
        <v>Weekday</v>
      </c>
    </row>
    <row r="774" spans="1:19" x14ac:dyDescent="0.45">
      <c r="A774" s="11">
        <v>45456</v>
      </c>
      <c r="B774" s="13">
        <f>YEAR(Table_2[[#This Row],[date]])</f>
        <v>2024</v>
      </c>
      <c r="C774" s="12">
        <v>0.72762298611111109</v>
      </c>
      <c r="D774" s="12">
        <v>0.70833333333333337</v>
      </c>
      <c r="E774" s="12">
        <v>0.75</v>
      </c>
      <c r="F774" t="s">
        <v>1369</v>
      </c>
      <c r="G774">
        <v>17</v>
      </c>
      <c r="H774" t="s">
        <v>4</v>
      </c>
      <c r="I774" t="s">
        <v>315</v>
      </c>
      <c r="J774">
        <v>37.72</v>
      </c>
      <c r="K774" t="s">
        <v>15</v>
      </c>
      <c r="L774" t="s">
        <v>1341</v>
      </c>
      <c r="M774" s="11" t="s">
        <v>1347</v>
      </c>
      <c r="N774" t="s">
        <v>1350</v>
      </c>
      <c r="O774">
        <v>4</v>
      </c>
      <c r="P774">
        <v>6</v>
      </c>
      <c r="Q774" t="str" cm="1">
        <f t="array" ref="Q7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4" t="str">
        <f>IF(OR(Table_2[[#This Row],[coffee_name]]="Americano",Table_2[[#This Row],[coffee_name]]="Espresso"),"No Milk","Milk-based")</f>
        <v>Milk-based</v>
      </c>
      <c r="S774" s="27" t="str">
        <f>IF(OR(Table_2[[#This Row],[Weekdaysort]]=6,Table_2[[#This Row],[Weekdaysort]]=7),"Weekend","Weekday")</f>
        <v>Weekday</v>
      </c>
    </row>
    <row r="775" spans="1:19" x14ac:dyDescent="0.45">
      <c r="A775" s="11">
        <v>45456</v>
      </c>
      <c r="B775" s="13">
        <f>YEAR(Table_2[[#This Row],[date]])</f>
        <v>2024</v>
      </c>
      <c r="C775" s="12">
        <v>0.80716531250000001</v>
      </c>
      <c r="D775" s="12">
        <v>0.79166666666666663</v>
      </c>
      <c r="E775" s="12">
        <v>0.83333333333333337</v>
      </c>
      <c r="F775" t="s">
        <v>1366</v>
      </c>
      <c r="G775">
        <v>19</v>
      </c>
      <c r="H775" t="s">
        <v>4</v>
      </c>
      <c r="I775" t="s">
        <v>316</v>
      </c>
      <c r="J775">
        <v>37.72</v>
      </c>
      <c r="K775" t="s">
        <v>13</v>
      </c>
      <c r="L775" t="s">
        <v>1341</v>
      </c>
      <c r="M775" s="11" t="s">
        <v>1347</v>
      </c>
      <c r="N775" t="s">
        <v>1350</v>
      </c>
      <c r="O775">
        <v>4</v>
      </c>
      <c r="P775">
        <v>6</v>
      </c>
      <c r="Q775" t="str" cm="1">
        <f t="array" ref="Q7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5" t="str">
        <f>IF(OR(Table_2[[#This Row],[coffee_name]]="Americano",Table_2[[#This Row],[coffee_name]]="Espresso"),"No Milk","Milk-based")</f>
        <v>Milk-based</v>
      </c>
      <c r="S775" s="27" t="str">
        <f>IF(OR(Table_2[[#This Row],[Weekdaysort]]=6,Table_2[[#This Row],[Weekdaysort]]=7),"Weekend","Weekday")</f>
        <v>Weekday</v>
      </c>
    </row>
    <row r="776" spans="1:19" x14ac:dyDescent="0.45">
      <c r="A776" s="11">
        <v>45456</v>
      </c>
      <c r="B776" s="13">
        <f>YEAR(Table_2[[#This Row],[date]])</f>
        <v>2024</v>
      </c>
      <c r="C776" s="12">
        <v>0.8478213194444445</v>
      </c>
      <c r="D776" s="12">
        <v>0.83333333333333337</v>
      </c>
      <c r="E776" s="12">
        <v>0.875</v>
      </c>
      <c r="F776" t="s">
        <v>1372</v>
      </c>
      <c r="G776">
        <v>20</v>
      </c>
      <c r="H776" t="s">
        <v>4</v>
      </c>
      <c r="I776" t="s">
        <v>29</v>
      </c>
      <c r="J776">
        <v>32.82</v>
      </c>
      <c r="K776" t="s">
        <v>20</v>
      </c>
      <c r="L776" t="s">
        <v>1341</v>
      </c>
      <c r="M776" s="11" t="s">
        <v>1347</v>
      </c>
      <c r="N776" t="s">
        <v>1350</v>
      </c>
      <c r="O776">
        <v>4</v>
      </c>
      <c r="P776">
        <v>6</v>
      </c>
      <c r="Q776" t="str" cm="1">
        <f t="array" ref="Q7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6" t="str">
        <f>IF(OR(Table_2[[#This Row],[coffee_name]]="Americano",Table_2[[#This Row],[coffee_name]]="Espresso"),"No Milk","Milk-based")</f>
        <v>Milk-based</v>
      </c>
      <c r="S776" s="27" t="str">
        <f>IF(OR(Table_2[[#This Row],[Weekdaysort]]=6,Table_2[[#This Row],[Weekdaysort]]=7),"Weekend","Weekday")</f>
        <v>Weekday</v>
      </c>
    </row>
    <row r="777" spans="1:19" x14ac:dyDescent="0.45">
      <c r="A777" s="11">
        <v>45456</v>
      </c>
      <c r="B777" s="13">
        <f>YEAR(Table_2[[#This Row],[date]])</f>
        <v>2024</v>
      </c>
      <c r="C777" s="12">
        <v>0.8637267476851852</v>
      </c>
      <c r="D777" s="12">
        <v>0.83333333333333337</v>
      </c>
      <c r="E777" s="12">
        <v>0.875</v>
      </c>
      <c r="F777" t="s">
        <v>1372</v>
      </c>
      <c r="G777">
        <v>20</v>
      </c>
      <c r="H777" t="s">
        <v>4</v>
      </c>
      <c r="I777" t="s">
        <v>29</v>
      </c>
      <c r="J777">
        <v>23.02</v>
      </c>
      <c r="K777" t="s">
        <v>41</v>
      </c>
      <c r="L777" t="s">
        <v>1341</v>
      </c>
      <c r="M777" s="11" t="s">
        <v>1347</v>
      </c>
      <c r="N777" t="s">
        <v>1350</v>
      </c>
      <c r="O777">
        <v>4</v>
      </c>
      <c r="P777">
        <v>6</v>
      </c>
      <c r="Q777" t="str" cm="1">
        <f t="array" ref="Q7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7" t="str">
        <f>IF(OR(Table_2[[#This Row],[coffee_name]]="Americano",Table_2[[#This Row],[coffee_name]]="Espresso"),"No Milk","Milk-based")</f>
        <v>No Milk</v>
      </c>
      <c r="S777" s="27" t="str">
        <f>IF(OR(Table_2[[#This Row],[Weekdaysort]]=6,Table_2[[#This Row],[Weekdaysort]]=7),"Weekend","Weekday")</f>
        <v>Weekday</v>
      </c>
    </row>
    <row r="778" spans="1:19" x14ac:dyDescent="0.45">
      <c r="A778" s="11">
        <v>45456</v>
      </c>
      <c r="B778" s="13">
        <f>YEAR(Table_2[[#This Row],[date]])</f>
        <v>2024</v>
      </c>
      <c r="C778" s="12">
        <v>0.8645904513888889</v>
      </c>
      <c r="D778" s="12">
        <v>0.83333333333333337</v>
      </c>
      <c r="E778" s="12">
        <v>0.875</v>
      </c>
      <c r="F778" t="s">
        <v>1372</v>
      </c>
      <c r="G778">
        <v>20</v>
      </c>
      <c r="H778" t="s">
        <v>4</v>
      </c>
      <c r="I778" t="s">
        <v>315</v>
      </c>
      <c r="J778">
        <v>23.02</v>
      </c>
      <c r="K778" t="s">
        <v>41</v>
      </c>
      <c r="L778" t="s">
        <v>1341</v>
      </c>
      <c r="M778" s="11" t="s">
        <v>1347</v>
      </c>
      <c r="N778" t="s">
        <v>1350</v>
      </c>
      <c r="O778">
        <v>4</v>
      </c>
      <c r="P778">
        <v>6</v>
      </c>
      <c r="Q778" t="str" cm="1">
        <f t="array" ref="Q7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8" t="str">
        <f>IF(OR(Table_2[[#This Row],[coffee_name]]="Americano",Table_2[[#This Row],[coffee_name]]="Espresso"),"No Milk","Milk-based")</f>
        <v>No Milk</v>
      </c>
      <c r="S778" s="27" t="str">
        <f>IF(OR(Table_2[[#This Row],[Weekdaysort]]=6,Table_2[[#This Row],[Weekdaysort]]=7),"Weekend","Weekday")</f>
        <v>Weekday</v>
      </c>
    </row>
    <row r="779" spans="1:19" x14ac:dyDescent="0.45">
      <c r="A779" s="11">
        <v>45456</v>
      </c>
      <c r="B779" s="13">
        <f>YEAR(Table_2[[#This Row],[date]])</f>
        <v>2024</v>
      </c>
      <c r="C779" s="12">
        <v>0.86687386574074077</v>
      </c>
      <c r="D779" s="12">
        <v>0.83333333333333337</v>
      </c>
      <c r="E779" s="12">
        <v>0.875</v>
      </c>
      <c r="F779" t="s">
        <v>1372</v>
      </c>
      <c r="G779">
        <v>20</v>
      </c>
      <c r="H779" t="s">
        <v>4</v>
      </c>
      <c r="I779" t="s">
        <v>25</v>
      </c>
      <c r="J779">
        <v>32.82</v>
      </c>
      <c r="K779" t="s">
        <v>20</v>
      </c>
      <c r="L779" t="s">
        <v>1341</v>
      </c>
      <c r="M779" s="11" t="s">
        <v>1347</v>
      </c>
      <c r="N779" t="s">
        <v>1350</v>
      </c>
      <c r="O779">
        <v>4</v>
      </c>
      <c r="P779">
        <v>6</v>
      </c>
      <c r="Q779" t="str" cm="1">
        <f t="array" ref="Q7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79" t="str">
        <f>IF(OR(Table_2[[#This Row],[coffee_name]]="Americano",Table_2[[#This Row],[coffee_name]]="Espresso"),"No Milk","Milk-based")</f>
        <v>Milk-based</v>
      </c>
      <c r="S779" s="27" t="str">
        <f>IF(OR(Table_2[[#This Row],[Weekdaysort]]=6,Table_2[[#This Row],[Weekdaysort]]=7),"Weekend","Weekday")</f>
        <v>Weekday</v>
      </c>
    </row>
    <row r="780" spans="1:19" x14ac:dyDescent="0.45">
      <c r="A780" s="11">
        <v>45456</v>
      </c>
      <c r="B780" s="13">
        <f>YEAR(Table_2[[#This Row],[date]])</f>
        <v>2024</v>
      </c>
      <c r="C780" s="12">
        <v>0.87671732638888888</v>
      </c>
      <c r="D780" s="12">
        <v>0.875</v>
      </c>
      <c r="E780" s="12">
        <v>0.91666666666666663</v>
      </c>
      <c r="F780" t="s">
        <v>1375</v>
      </c>
      <c r="G780">
        <v>21</v>
      </c>
      <c r="H780" t="s">
        <v>4</v>
      </c>
      <c r="I780" t="s">
        <v>25</v>
      </c>
      <c r="J780">
        <v>32.82</v>
      </c>
      <c r="K780" t="s">
        <v>20</v>
      </c>
      <c r="L780" t="s">
        <v>1341</v>
      </c>
      <c r="M780" s="11" t="s">
        <v>1347</v>
      </c>
      <c r="N780" t="s">
        <v>1350</v>
      </c>
      <c r="O780">
        <v>4</v>
      </c>
      <c r="P780">
        <v>6</v>
      </c>
      <c r="Q780" t="str" cm="1">
        <f t="array" ref="Q7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0" t="str">
        <f>IF(OR(Table_2[[#This Row],[coffee_name]]="Americano",Table_2[[#This Row],[coffee_name]]="Espresso"),"No Milk","Milk-based")</f>
        <v>Milk-based</v>
      </c>
      <c r="S780" s="27" t="str">
        <f>IF(OR(Table_2[[#This Row],[Weekdaysort]]=6,Table_2[[#This Row],[Weekdaysort]]=7),"Weekend","Weekday")</f>
        <v>Weekday</v>
      </c>
    </row>
    <row r="781" spans="1:19" x14ac:dyDescent="0.45">
      <c r="A781" s="11">
        <v>45457</v>
      </c>
      <c r="B781" s="13">
        <f>YEAR(Table_2[[#This Row],[date]])</f>
        <v>2024</v>
      </c>
      <c r="C781" s="12">
        <v>0.3237643287037037</v>
      </c>
      <c r="D781" s="12">
        <v>0.29166666666666669</v>
      </c>
      <c r="E781" s="12">
        <v>0.33333333333333331</v>
      </c>
      <c r="F781" t="s">
        <v>1371</v>
      </c>
      <c r="G781">
        <v>7</v>
      </c>
      <c r="H781" t="s">
        <v>4</v>
      </c>
      <c r="I781" t="s">
        <v>161</v>
      </c>
      <c r="J781">
        <v>27.92</v>
      </c>
      <c r="K781" t="s">
        <v>34</v>
      </c>
      <c r="L781" t="s">
        <v>1337</v>
      </c>
      <c r="M781" s="11" t="s">
        <v>1338</v>
      </c>
      <c r="N781" t="s">
        <v>1350</v>
      </c>
      <c r="O781">
        <v>5</v>
      </c>
      <c r="P781">
        <v>6</v>
      </c>
      <c r="Q781" t="str" cm="1">
        <f t="array" ref="Q7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1" t="str">
        <f>IF(OR(Table_2[[#This Row],[coffee_name]]="Americano",Table_2[[#This Row],[coffee_name]]="Espresso"),"No Milk","Milk-based")</f>
        <v>Milk-based</v>
      </c>
      <c r="S781" s="27" t="str">
        <f>IF(OR(Table_2[[#This Row],[Weekdaysort]]=6,Table_2[[#This Row],[Weekdaysort]]=7),"Weekend","Weekday")</f>
        <v>Weekday</v>
      </c>
    </row>
    <row r="782" spans="1:19" x14ac:dyDescent="0.45">
      <c r="A782" s="11">
        <v>45457</v>
      </c>
      <c r="B782" s="13">
        <f>YEAR(Table_2[[#This Row],[date]])</f>
        <v>2024</v>
      </c>
      <c r="C782" s="12">
        <v>0.43786555555555556</v>
      </c>
      <c r="D782" s="12">
        <v>0.41666666666666669</v>
      </c>
      <c r="E782" s="12">
        <v>0.45833333333333331</v>
      </c>
      <c r="F782" t="s">
        <v>1360</v>
      </c>
      <c r="G782">
        <v>10</v>
      </c>
      <c r="H782" t="s">
        <v>4</v>
      </c>
      <c r="I782" t="s">
        <v>317</v>
      </c>
      <c r="J782">
        <v>27.92</v>
      </c>
      <c r="K782" t="s">
        <v>17</v>
      </c>
      <c r="L782" t="s">
        <v>1337</v>
      </c>
      <c r="M782" s="11" t="s">
        <v>1338</v>
      </c>
      <c r="N782" t="s">
        <v>1350</v>
      </c>
      <c r="O782">
        <v>5</v>
      </c>
      <c r="P782">
        <v>6</v>
      </c>
      <c r="Q782" t="str" cm="1">
        <f t="array" ref="Q7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2" t="str">
        <f>IF(OR(Table_2[[#This Row],[coffee_name]]="Americano",Table_2[[#This Row],[coffee_name]]="Espresso"),"No Milk","Milk-based")</f>
        <v>No Milk</v>
      </c>
      <c r="S782" s="27" t="str">
        <f>IF(OR(Table_2[[#This Row],[Weekdaysort]]=6,Table_2[[#This Row],[Weekdaysort]]=7),"Weekend","Weekday")</f>
        <v>Weekday</v>
      </c>
    </row>
    <row r="783" spans="1:19" x14ac:dyDescent="0.45">
      <c r="A783" s="11">
        <v>45457</v>
      </c>
      <c r="B783" s="13">
        <f>YEAR(Table_2[[#This Row],[date]])</f>
        <v>2024</v>
      </c>
      <c r="C783" s="12">
        <v>0.51020481481481483</v>
      </c>
      <c r="D783" s="12">
        <v>0.5</v>
      </c>
      <c r="E783" s="12">
        <v>0.54166666666666663</v>
      </c>
      <c r="F783" t="s">
        <v>1361</v>
      </c>
      <c r="G783">
        <v>12</v>
      </c>
      <c r="H783" t="s">
        <v>4</v>
      </c>
      <c r="I783" t="s">
        <v>117</v>
      </c>
      <c r="J783">
        <v>37.72</v>
      </c>
      <c r="K783" t="s">
        <v>13</v>
      </c>
      <c r="L783" t="s">
        <v>1340</v>
      </c>
      <c r="M783" s="11" t="s">
        <v>1338</v>
      </c>
      <c r="N783" t="s">
        <v>1350</v>
      </c>
      <c r="O783">
        <v>5</v>
      </c>
      <c r="P783">
        <v>6</v>
      </c>
      <c r="Q783" t="str" cm="1">
        <f t="array" ref="Q7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3" t="str">
        <f>IF(OR(Table_2[[#This Row],[coffee_name]]="Americano",Table_2[[#This Row],[coffee_name]]="Espresso"),"No Milk","Milk-based")</f>
        <v>Milk-based</v>
      </c>
      <c r="S783" s="27" t="str">
        <f>IF(OR(Table_2[[#This Row],[Weekdaysort]]=6,Table_2[[#This Row],[Weekdaysort]]=7),"Weekend","Weekday")</f>
        <v>Weekday</v>
      </c>
    </row>
    <row r="784" spans="1:19" x14ac:dyDescent="0.45">
      <c r="A784" s="11">
        <v>45457</v>
      </c>
      <c r="B784" s="13">
        <f>YEAR(Table_2[[#This Row],[date]])</f>
        <v>2024</v>
      </c>
      <c r="C784" s="12">
        <v>0.77075693287037039</v>
      </c>
      <c r="D784" s="12">
        <v>0.75</v>
      </c>
      <c r="E784" s="12">
        <v>0.79166666666666663</v>
      </c>
      <c r="F784" t="s">
        <v>1365</v>
      </c>
      <c r="G784">
        <v>18</v>
      </c>
      <c r="H784" t="s">
        <v>4</v>
      </c>
      <c r="I784" t="s">
        <v>318</v>
      </c>
      <c r="J784">
        <v>32.82</v>
      </c>
      <c r="K784" t="s">
        <v>20</v>
      </c>
      <c r="L784" t="s">
        <v>1341</v>
      </c>
      <c r="M784" s="11" t="s">
        <v>1338</v>
      </c>
      <c r="N784" t="s">
        <v>1350</v>
      </c>
      <c r="O784">
        <v>5</v>
      </c>
      <c r="P784">
        <v>6</v>
      </c>
      <c r="Q784" t="str" cm="1">
        <f t="array" ref="Q7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4" t="str">
        <f>IF(OR(Table_2[[#This Row],[coffee_name]]="Americano",Table_2[[#This Row],[coffee_name]]="Espresso"),"No Milk","Milk-based")</f>
        <v>Milk-based</v>
      </c>
      <c r="S784" s="27" t="str">
        <f>IF(OR(Table_2[[#This Row],[Weekdaysort]]=6,Table_2[[#This Row],[Weekdaysort]]=7),"Weekend","Weekday")</f>
        <v>Weekday</v>
      </c>
    </row>
    <row r="785" spans="1:19" x14ac:dyDescent="0.45">
      <c r="A785" s="11">
        <v>45458</v>
      </c>
      <c r="B785" s="13">
        <f>YEAR(Table_2[[#This Row],[date]])</f>
        <v>2024</v>
      </c>
      <c r="C785" s="12">
        <v>0.47641173611111109</v>
      </c>
      <c r="D785" s="12">
        <v>0.45833333333333331</v>
      </c>
      <c r="E785" s="12">
        <v>0.5</v>
      </c>
      <c r="F785" t="s">
        <v>1367</v>
      </c>
      <c r="G785">
        <v>11</v>
      </c>
      <c r="H785" t="s">
        <v>4</v>
      </c>
      <c r="I785" t="s">
        <v>319</v>
      </c>
      <c r="J785">
        <v>37.72</v>
      </c>
      <c r="K785" t="s">
        <v>49</v>
      </c>
      <c r="L785" t="s">
        <v>1337</v>
      </c>
      <c r="M785" s="11" t="s">
        <v>1342</v>
      </c>
      <c r="N785" t="s">
        <v>1350</v>
      </c>
      <c r="O785">
        <v>6</v>
      </c>
      <c r="P785">
        <v>6</v>
      </c>
      <c r="Q785" t="str" cm="1">
        <f t="array" ref="Q7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5" t="str">
        <f>IF(OR(Table_2[[#This Row],[coffee_name]]="Americano",Table_2[[#This Row],[coffee_name]]="Espresso"),"No Milk","Milk-based")</f>
        <v>Milk-based</v>
      </c>
      <c r="S785" s="27" t="str">
        <f>IF(OR(Table_2[[#This Row],[Weekdaysort]]=6,Table_2[[#This Row],[Weekdaysort]]=7),"Weekend","Weekday")</f>
        <v>Weekend</v>
      </c>
    </row>
    <row r="786" spans="1:19" x14ac:dyDescent="0.45">
      <c r="A786" s="11">
        <v>45458</v>
      </c>
      <c r="B786" s="13">
        <f>YEAR(Table_2[[#This Row],[date]])</f>
        <v>2024</v>
      </c>
      <c r="C786" s="12">
        <v>0.51490896990740742</v>
      </c>
      <c r="D786" s="12">
        <v>0.5</v>
      </c>
      <c r="E786" s="12">
        <v>0.54166666666666663</v>
      </c>
      <c r="F786" t="s">
        <v>1361</v>
      </c>
      <c r="G786">
        <v>12</v>
      </c>
      <c r="H786" t="s">
        <v>4</v>
      </c>
      <c r="I786" t="s">
        <v>320</v>
      </c>
      <c r="J786">
        <v>37.72</v>
      </c>
      <c r="K786" t="s">
        <v>13</v>
      </c>
      <c r="L786" t="s">
        <v>1340</v>
      </c>
      <c r="M786" s="11" t="s">
        <v>1342</v>
      </c>
      <c r="N786" t="s">
        <v>1350</v>
      </c>
      <c r="O786">
        <v>6</v>
      </c>
      <c r="P786">
        <v>6</v>
      </c>
      <c r="Q786" t="str" cm="1">
        <f t="array" ref="Q7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6" t="str">
        <f>IF(OR(Table_2[[#This Row],[coffee_name]]="Americano",Table_2[[#This Row],[coffee_name]]="Espresso"),"No Milk","Milk-based")</f>
        <v>Milk-based</v>
      </c>
      <c r="S786" s="27" t="str">
        <f>IF(OR(Table_2[[#This Row],[Weekdaysort]]=6,Table_2[[#This Row],[Weekdaysort]]=7),"Weekend","Weekday")</f>
        <v>Weekend</v>
      </c>
    </row>
    <row r="787" spans="1:19" x14ac:dyDescent="0.45">
      <c r="A787" s="11">
        <v>45458</v>
      </c>
      <c r="B787" s="13">
        <f>YEAR(Table_2[[#This Row],[date]])</f>
        <v>2024</v>
      </c>
      <c r="C787" s="12">
        <v>0.515821087962963</v>
      </c>
      <c r="D787" s="12">
        <v>0.5</v>
      </c>
      <c r="E787" s="12">
        <v>0.54166666666666663</v>
      </c>
      <c r="F787" t="s">
        <v>1361</v>
      </c>
      <c r="G787">
        <v>12</v>
      </c>
      <c r="H787" t="s">
        <v>4</v>
      </c>
      <c r="I787" t="s">
        <v>320</v>
      </c>
      <c r="J787">
        <v>32.82</v>
      </c>
      <c r="K787" t="s">
        <v>20</v>
      </c>
      <c r="L787" t="s">
        <v>1340</v>
      </c>
      <c r="M787" s="11" t="s">
        <v>1342</v>
      </c>
      <c r="N787" t="s">
        <v>1350</v>
      </c>
      <c r="O787">
        <v>6</v>
      </c>
      <c r="P787">
        <v>6</v>
      </c>
      <c r="Q787" t="str" cm="1">
        <f t="array" ref="Q7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7" t="str">
        <f>IF(OR(Table_2[[#This Row],[coffee_name]]="Americano",Table_2[[#This Row],[coffee_name]]="Espresso"),"No Milk","Milk-based")</f>
        <v>Milk-based</v>
      </c>
      <c r="S787" s="27" t="str">
        <f>IF(OR(Table_2[[#This Row],[Weekdaysort]]=6,Table_2[[#This Row],[Weekdaysort]]=7),"Weekend","Weekday")</f>
        <v>Weekend</v>
      </c>
    </row>
    <row r="788" spans="1:19" x14ac:dyDescent="0.45">
      <c r="A788" s="11">
        <v>45458</v>
      </c>
      <c r="B788" s="13">
        <f>YEAR(Table_2[[#This Row],[date]])</f>
        <v>2024</v>
      </c>
      <c r="C788" s="12">
        <v>0.51657599537037036</v>
      </c>
      <c r="D788" s="12">
        <v>0.5</v>
      </c>
      <c r="E788" s="12">
        <v>0.54166666666666663</v>
      </c>
      <c r="F788" t="s">
        <v>1361</v>
      </c>
      <c r="G788">
        <v>12</v>
      </c>
      <c r="H788" t="s">
        <v>4</v>
      </c>
      <c r="I788" t="s">
        <v>320</v>
      </c>
      <c r="J788">
        <v>23.02</v>
      </c>
      <c r="K788" t="s">
        <v>41</v>
      </c>
      <c r="L788" t="s">
        <v>1340</v>
      </c>
      <c r="M788" s="11" t="s">
        <v>1342</v>
      </c>
      <c r="N788" t="s">
        <v>1350</v>
      </c>
      <c r="O788">
        <v>6</v>
      </c>
      <c r="P788">
        <v>6</v>
      </c>
      <c r="Q788" t="str" cm="1">
        <f t="array" ref="Q7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8" t="str">
        <f>IF(OR(Table_2[[#This Row],[coffee_name]]="Americano",Table_2[[#This Row],[coffee_name]]="Espresso"),"No Milk","Milk-based")</f>
        <v>No Milk</v>
      </c>
      <c r="S788" s="27" t="str">
        <f>IF(OR(Table_2[[#This Row],[Weekdaysort]]=6,Table_2[[#This Row],[Weekdaysort]]=7),"Weekend","Weekday")</f>
        <v>Weekend</v>
      </c>
    </row>
    <row r="789" spans="1:19" x14ac:dyDescent="0.45">
      <c r="A789" s="11">
        <v>45458</v>
      </c>
      <c r="B789" s="13">
        <f>YEAR(Table_2[[#This Row],[date]])</f>
        <v>2024</v>
      </c>
      <c r="C789" s="12">
        <v>0.51707326388888886</v>
      </c>
      <c r="D789" s="12">
        <v>0.5</v>
      </c>
      <c r="E789" s="12">
        <v>0.54166666666666663</v>
      </c>
      <c r="F789" t="s">
        <v>1361</v>
      </c>
      <c r="G789">
        <v>12</v>
      </c>
      <c r="H789" t="s">
        <v>4</v>
      </c>
      <c r="I789" t="s">
        <v>320</v>
      </c>
      <c r="J789">
        <v>37.72</v>
      </c>
      <c r="K789" t="s">
        <v>24</v>
      </c>
      <c r="L789" t="s">
        <v>1340</v>
      </c>
      <c r="M789" s="11" t="s">
        <v>1342</v>
      </c>
      <c r="N789" t="s">
        <v>1350</v>
      </c>
      <c r="O789">
        <v>6</v>
      </c>
      <c r="P789">
        <v>6</v>
      </c>
      <c r="Q789" t="str" cm="1">
        <f t="array" ref="Q7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89" t="str">
        <f>IF(OR(Table_2[[#This Row],[coffee_name]]="Americano",Table_2[[#This Row],[coffee_name]]="Espresso"),"No Milk","Milk-based")</f>
        <v>Milk-based</v>
      </c>
      <c r="S789" s="27" t="str">
        <f>IF(OR(Table_2[[#This Row],[Weekdaysort]]=6,Table_2[[#This Row],[Weekdaysort]]=7),"Weekend","Weekday")</f>
        <v>Weekend</v>
      </c>
    </row>
    <row r="790" spans="1:19" x14ac:dyDescent="0.45">
      <c r="A790" s="11">
        <v>45458</v>
      </c>
      <c r="B790" s="13">
        <f>YEAR(Table_2[[#This Row],[date]])</f>
        <v>2024</v>
      </c>
      <c r="C790" s="12">
        <v>0.5176384259259259</v>
      </c>
      <c r="D790" s="12">
        <v>0.5</v>
      </c>
      <c r="E790" s="12">
        <v>0.54166666666666663</v>
      </c>
      <c r="F790" t="s">
        <v>1361</v>
      </c>
      <c r="G790">
        <v>12</v>
      </c>
      <c r="H790" t="s">
        <v>4</v>
      </c>
      <c r="I790" t="s">
        <v>320</v>
      </c>
      <c r="J790">
        <v>32.82</v>
      </c>
      <c r="K790" t="s">
        <v>20</v>
      </c>
      <c r="L790" t="s">
        <v>1340</v>
      </c>
      <c r="M790" s="11" t="s">
        <v>1342</v>
      </c>
      <c r="N790" t="s">
        <v>1350</v>
      </c>
      <c r="O790">
        <v>6</v>
      </c>
      <c r="P790">
        <v>6</v>
      </c>
      <c r="Q790" t="str" cm="1">
        <f t="array" ref="Q7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0" t="str">
        <f>IF(OR(Table_2[[#This Row],[coffee_name]]="Americano",Table_2[[#This Row],[coffee_name]]="Espresso"),"No Milk","Milk-based")</f>
        <v>Milk-based</v>
      </c>
      <c r="S790" s="27" t="str">
        <f>IF(OR(Table_2[[#This Row],[Weekdaysort]]=6,Table_2[[#This Row],[Weekdaysort]]=7),"Weekend","Weekday")</f>
        <v>Weekend</v>
      </c>
    </row>
    <row r="791" spans="1:19" x14ac:dyDescent="0.45">
      <c r="A791" s="11">
        <v>45458</v>
      </c>
      <c r="B791" s="13">
        <f>YEAR(Table_2[[#This Row],[date]])</f>
        <v>2024</v>
      </c>
      <c r="C791" s="12">
        <v>0.6690961689814815</v>
      </c>
      <c r="D791" s="12">
        <v>0.66666666666666663</v>
      </c>
      <c r="E791" s="12">
        <v>0.70833333333333337</v>
      </c>
      <c r="F791" t="s">
        <v>1364</v>
      </c>
      <c r="G791">
        <v>16</v>
      </c>
      <c r="H791" t="s">
        <v>4</v>
      </c>
      <c r="I791" t="s">
        <v>321</v>
      </c>
      <c r="J791">
        <v>32.82</v>
      </c>
      <c r="K791" t="s">
        <v>20</v>
      </c>
      <c r="L791" t="s">
        <v>1340</v>
      </c>
      <c r="M791" s="11" t="s">
        <v>1342</v>
      </c>
      <c r="N791" t="s">
        <v>1350</v>
      </c>
      <c r="O791">
        <v>6</v>
      </c>
      <c r="P791">
        <v>6</v>
      </c>
      <c r="Q791" t="str" cm="1">
        <f t="array" ref="Q7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1" t="str">
        <f>IF(OR(Table_2[[#This Row],[coffee_name]]="Americano",Table_2[[#This Row],[coffee_name]]="Espresso"),"No Milk","Milk-based")</f>
        <v>Milk-based</v>
      </c>
      <c r="S791" s="27" t="str">
        <f>IF(OR(Table_2[[#This Row],[Weekdaysort]]=6,Table_2[[#This Row],[Weekdaysort]]=7),"Weekend","Weekday")</f>
        <v>Weekend</v>
      </c>
    </row>
    <row r="792" spans="1:19" x14ac:dyDescent="0.45">
      <c r="A792" s="11">
        <v>45458</v>
      </c>
      <c r="B792" s="13">
        <f>YEAR(Table_2[[#This Row],[date]])</f>
        <v>2024</v>
      </c>
      <c r="C792" s="12">
        <v>0.75977572916666669</v>
      </c>
      <c r="D792" s="12">
        <v>0.75</v>
      </c>
      <c r="E792" s="12">
        <v>0.79166666666666663</v>
      </c>
      <c r="F792" t="s">
        <v>1365</v>
      </c>
      <c r="G792">
        <v>18</v>
      </c>
      <c r="H792" t="s">
        <v>4</v>
      </c>
      <c r="I792" t="s">
        <v>322</v>
      </c>
      <c r="J792">
        <v>27.92</v>
      </c>
      <c r="K792" t="s">
        <v>17</v>
      </c>
      <c r="L792" t="s">
        <v>1341</v>
      </c>
      <c r="M792" s="11" t="s">
        <v>1342</v>
      </c>
      <c r="N792" t="s">
        <v>1350</v>
      </c>
      <c r="O792">
        <v>6</v>
      </c>
      <c r="P792">
        <v>6</v>
      </c>
      <c r="Q792" t="str" cm="1">
        <f t="array" ref="Q7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2" t="str">
        <f>IF(OR(Table_2[[#This Row],[coffee_name]]="Americano",Table_2[[#This Row],[coffee_name]]="Espresso"),"No Milk","Milk-based")</f>
        <v>No Milk</v>
      </c>
      <c r="S792" s="27" t="str">
        <f>IF(OR(Table_2[[#This Row],[Weekdaysort]]=6,Table_2[[#This Row],[Weekdaysort]]=7),"Weekend","Weekday")</f>
        <v>Weekend</v>
      </c>
    </row>
    <row r="793" spans="1:19" x14ac:dyDescent="0.45">
      <c r="A793" s="11">
        <v>45459</v>
      </c>
      <c r="B793" s="13">
        <f>YEAR(Table_2[[#This Row],[date]])</f>
        <v>2024</v>
      </c>
      <c r="C793" s="12">
        <v>0.44712333333333332</v>
      </c>
      <c r="D793" s="12">
        <v>0.41666666666666669</v>
      </c>
      <c r="E793" s="12">
        <v>0.45833333333333331</v>
      </c>
      <c r="F793" t="s">
        <v>1360</v>
      </c>
      <c r="G793">
        <v>10</v>
      </c>
      <c r="H793" t="s">
        <v>4</v>
      </c>
      <c r="I793" t="s">
        <v>79</v>
      </c>
      <c r="J793">
        <v>32.82</v>
      </c>
      <c r="K793" t="s">
        <v>20</v>
      </c>
      <c r="L793" t="s">
        <v>1337</v>
      </c>
      <c r="M793" s="11" t="s">
        <v>1343</v>
      </c>
      <c r="N793" t="s">
        <v>1350</v>
      </c>
      <c r="O793">
        <v>7</v>
      </c>
      <c r="P793">
        <v>6</v>
      </c>
      <c r="Q793" t="str" cm="1">
        <f t="array" ref="Q7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3" t="str">
        <f>IF(OR(Table_2[[#This Row],[coffee_name]]="Americano",Table_2[[#This Row],[coffee_name]]="Espresso"),"No Milk","Milk-based")</f>
        <v>Milk-based</v>
      </c>
      <c r="S793" s="27" t="str">
        <f>IF(OR(Table_2[[#This Row],[Weekdaysort]]=6,Table_2[[#This Row],[Weekdaysort]]=7),"Weekend","Weekday")</f>
        <v>Weekend</v>
      </c>
    </row>
    <row r="794" spans="1:19" x14ac:dyDescent="0.45">
      <c r="A794" s="11">
        <v>45459</v>
      </c>
      <c r="B794" s="13">
        <f>YEAR(Table_2[[#This Row],[date]])</f>
        <v>2024</v>
      </c>
      <c r="C794" s="12">
        <v>0.45742321759259258</v>
      </c>
      <c r="D794" s="12">
        <v>0.41666666666666669</v>
      </c>
      <c r="E794" s="12">
        <v>0.45833333333333331</v>
      </c>
      <c r="F794" t="s">
        <v>1360</v>
      </c>
      <c r="G794">
        <v>10</v>
      </c>
      <c r="H794" t="s">
        <v>4</v>
      </c>
      <c r="I794" t="s">
        <v>323</v>
      </c>
      <c r="J794">
        <v>37.72</v>
      </c>
      <c r="K794" t="s">
        <v>13</v>
      </c>
      <c r="L794" t="s">
        <v>1337</v>
      </c>
      <c r="M794" s="11" t="s">
        <v>1343</v>
      </c>
      <c r="N794" t="s">
        <v>1350</v>
      </c>
      <c r="O794">
        <v>7</v>
      </c>
      <c r="P794">
        <v>6</v>
      </c>
      <c r="Q794" t="str" cm="1">
        <f t="array" ref="Q7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4" t="str">
        <f>IF(OR(Table_2[[#This Row],[coffee_name]]="Americano",Table_2[[#This Row],[coffee_name]]="Espresso"),"No Milk","Milk-based")</f>
        <v>Milk-based</v>
      </c>
      <c r="S794" s="27" t="str">
        <f>IF(OR(Table_2[[#This Row],[Weekdaysort]]=6,Table_2[[#This Row],[Weekdaysort]]=7),"Weekend","Weekday")</f>
        <v>Weekend</v>
      </c>
    </row>
    <row r="795" spans="1:19" x14ac:dyDescent="0.45">
      <c r="A795" s="11">
        <v>45459</v>
      </c>
      <c r="B795" s="13">
        <f>YEAR(Table_2[[#This Row],[date]])</f>
        <v>2024</v>
      </c>
      <c r="C795" s="12">
        <v>0.45877535879629627</v>
      </c>
      <c r="D795" s="12">
        <v>0.45833333333333331</v>
      </c>
      <c r="E795" s="12">
        <v>0.5</v>
      </c>
      <c r="F795" t="s">
        <v>1367</v>
      </c>
      <c r="G795">
        <v>11</v>
      </c>
      <c r="H795" t="s">
        <v>4</v>
      </c>
      <c r="I795" t="s">
        <v>323</v>
      </c>
      <c r="J795">
        <v>37.72</v>
      </c>
      <c r="K795" t="s">
        <v>15</v>
      </c>
      <c r="L795" t="s">
        <v>1337</v>
      </c>
      <c r="M795" s="11" t="s">
        <v>1343</v>
      </c>
      <c r="N795" t="s">
        <v>1350</v>
      </c>
      <c r="O795">
        <v>7</v>
      </c>
      <c r="P795">
        <v>6</v>
      </c>
      <c r="Q795" t="str" cm="1">
        <f t="array" ref="Q7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5" t="str">
        <f>IF(OR(Table_2[[#This Row],[coffee_name]]="Americano",Table_2[[#This Row],[coffee_name]]="Espresso"),"No Milk","Milk-based")</f>
        <v>Milk-based</v>
      </c>
      <c r="S795" s="27" t="str">
        <f>IF(OR(Table_2[[#This Row],[Weekdaysort]]=6,Table_2[[#This Row],[Weekdaysort]]=7),"Weekend","Weekday")</f>
        <v>Weekend</v>
      </c>
    </row>
    <row r="796" spans="1:19" x14ac:dyDescent="0.45">
      <c r="A796" s="11">
        <v>45459</v>
      </c>
      <c r="B796" s="13">
        <f>YEAR(Table_2[[#This Row],[date]])</f>
        <v>2024</v>
      </c>
      <c r="C796" s="12">
        <v>0.45950796296296298</v>
      </c>
      <c r="D796" s="12">
        <v>0.45833333333333331</v>
      </c>
      <c r="E796" s="12">
        <v>0.5</v>
      </c>
      <c r="F796" t="s">
        <v>1367</v>
      </c>
      <c r="G796">
        <v>11</v>
      </c>
      <c r="H796" t="s">
        <v>4</v>
      </c>
      <c r="I796" t="s">
        <v>323</v>
      </c>
      <c r="J796">
        <v>37.72</v>
      </c>
      <c r="K796" t="s">
        <v>15</v>
      </c>
      <c r="L796" t="s">
        <v>1337</v>
      </c>
      <c r="M796" s="11" t="s">
        <v>1343</v>
      </c>
      <c r="N796" t="s">
        <v>1350</v>
      </c>
      <c r="O796">
        <v>7</v>
      </c>
      <c r="P796">
        <v>6</v>
      </c>
      <c r="Q796" t="str" cm="1">
        <f t="array" ref="Q7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6" t="str">
        <f>IF(OR(Table_2[[#This Row],[coffee_name]]="Americano",Table_2[[#This Row],[coffee_name]]="Espresso"),"No Milk","Milk-based")</f>
        <v>Milk-based</v>
      </c>
      <c r="S796" s="27" t="str">
        <f>IF(OR(Table_2[[#This Row],[Weekdaysort]]=6,Table_2[[#This Row],[Weekdaysort]]=7),"Weekend","Weekday")</f>
        <v>Weekend</v>
      </c>
    </row>
    <row r="797" spans="1:19" x14ac:dyDescent="0.45">
      <c r="A797" s="11">
        <v>45459</v>
      </c>
      <c r="B797" s="13">
        <f>YEAR(Table_2[[#This Row],[date]])</f>
        <v>2024</v>
      </c>
      <c r="C797" s="12">
        <v>0.53434749999999998</v>
      </c>
      <c r="D797" s="12">
        <v>0.5</v>
      </c>
      <c r="E797" s="12">
        <v>0.54166666666666663</v>
      </c>
      <c r="F797" t="s">
        <v>1361</v>
      </c>
      <c r="G797">
        <v>12</v>
      </c>
      <c r="H797" t="s">
        <v>4</v>
      </c>
      <c r="I797" t="s">
        <v>296</v>
      </c>
      <c r="J797">
        <v>32.82</v>
      </c>
      <c r="K797" t="s">
        <v>20</v>
      </c>
      <c r="L797" t="s">
        <v>1340</v>
      </c>
      <c r="M797" s="11" t="s">
        <v>1343</v>
      </c>
      <c r="N797" t="s">
        <v>1350</v>
      </c>
      <c r="O797">
        <v>7</v>
      </c>
      <c r="P797">
        <v>6</v>
      </c>
      <c r="Q797" t="str" cm="1">
        <f t="array" ref="Q7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7" t="str">
        <f>IF(OR(Table_2[[#This Row],[coffee_name]]="Americano",Table_2[[#This Row],[coffee_name]]="Espresso"),"No Milk","Milk-based")</f>
        <v>Milk-based</v>
      </c>
      <c r="S797" s="27" t="str">
        <f>IF(OR(Table_2[[#This Row],[Weekdaysort]]=6,Table_2[[#This Row],[Weekdaysort]]=7),"Weekend","Weekday")</f>
        <v>Weekend</v>
      </c>
    </row>
    <row r="798" spans="1:19" x14ac:dyDescent="0.45">
      <c r="A798" s="11">
        <v>45459</v>
      </c>
      <c r="B798" s="13">
        <f>YEAR(Table_2[[#This Row],[date]])</f>
        <v>2024</v>
      </c>
      <c r="C798" s="12">
        <v>0.58378462962962963</v>
      </c>
      <c r="D798" s="12">
        <v>0.58333333333333337</v>
      </c>
      <c r="E798" s="12">
        <v>0.625</v>
      </c>
      <c r="F798" t="s">
        <v>1368</v>
      </c>
      <c r="G798">
        <v>14</v>
      </c>
      <c r="H798" t="s">
        <v>4</v>
      </c>
      <c r="I798" t="s">
        <v>294</v>
      </c>
      <c r="J798">
        <v>23.02</v>
      </c>
      <c r="K798" t="s">
        <v>41</v>
      </c>
      <c r="L798" t="s">
        <v>1340</v>
      </c>
      <c r="M798" s="11" t="s">
        <v>1343</v>
      </c>
      <c r="N798" t="s">
        <v>1350</v>
      </c>
      <c r="O798">
        <v>7</v>
      </c>
      <c r="P798">
        <v>6</v>
      </c>
      <c r="Q798" t="str" cm="1">
        <f t="array" ref="Q7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8" t="str">
        <f>IF(OR(Table_2[[#This Row],[coffee_name]]="Americano",Table_2[[#This Row],[coffee_name]]="Espresso"),"No Milk","Milk-based")</f>
        <v>No Milk</v>
      </c>
      <c r="S798" s="27" t="str">
        <f>IF(OR(Table_2[[#This Row],[Weekdaysort]]=6,Table_2[[#This Row],[Weekdaysort]]=7),"Weekend","Weekday")</f>
        <v>Weekend</v>
      </c>
    </row>
    <row r="799" spans="1:19" x14ac:dyDescent="0.45">
      <c r="A799" s="11">
        <v>45459</v>
      </c>
      <c r="B799" s="13">
        <f>YEAR(Table_2[[#This Row],[date]])</f>
        <v>2024</v>
      </c>
      <c r="C799" s="12">
        <v>0.62680939814814818</v>
      </c>
      <c r="D799" s="12">
        <v>0.625</v>
      </c>
      <c r="E799" s="12">
        <v>0.66666666666666663</v>
      </c>
      <c r="F799" t="s">
        <v>1363</v>
      </c>
      <c r="G799">
        <v>15</v>
      </c>
      <c r="H799" t="s">
        <v>4</v>
      </c>
      <c r="I799" t="s">
        <v>324</v>
      </c>
      <c r="J799">
        <v>32.82</v>
      </c>
      <c r="K799" t="s">
        <v>20</v>
      </c>
      <c r="L799" t="s">
        <v>1340</v>
      </c>
      <c r="M799" s="11" t="s">
        <v>1343</v>
      </c>
      <c r="N799" t="s">
        <v>1350</v>
      </c>
      <c r="O799">
        <v>7</v>
      </c>
      <c r="P799">
        <v>6</v>
      </c>
      <c r="Q799" t="str" cm="1">
        <f t="array" ref="Q7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799" t="str">
        <f>IF(OR(Table_2[[#This Row],[coffee_name]]="Americano",Table_2[[#This Row],[coffee_name]]="Espresso"),"No Milk","Milk-based")</f>
        <v>Milk-based</v>
      </c>
      <c r="S799" s="27" t="str">
        <f>IF(OR(Table_2[[#This Row],[Weekdaysort]]=6,Table_2[[#This Row],[Weekdaysort]]=7),"Weekend","Weekday")</f>
        <v>Weekend</v>
      </c>
    </row>
    <row r="800" spans="1:19" x14ac:dyDescent="0.45">
      <c r="A800" s="11">
        <v>45459</v>
      </c>
      <c r="B800" s="13">
        <f>YEAR(Table_2[[#This Row],[date]])</f>
        <v>2024</v>
      </c>
      <c r="C800" s="12">
        <v>0.62859283564814816</v>
      </c>
      <c r="D800" s="12">
        <v>0.625</v>
      </c>
      <c r="E800" s="12">
        <v>0.66666666666666663</v>
      </c>
      <c r="F800" t="s">
        <v>1363</v>
      </c>
      <c r="G800">
        <v>15</v>
      </c>
      <c r="H800" t="s">
        <v>4</v>
      </c>
      <c r="I800" t="s">
        <v>324</v>
      </c>
      <c r="J800">
        <v>32.82</v>
      </c>
      <c r="K800" t="s">
        <v>20</v>
      </c>
      <c r="L800" t="s">
        <v>1340</v>
      </c>
      <c r="M800" s="11" t="s">
        <v>1343</v>
      </c>
      <c r="N800" t="s">
        <v>1350</v>
      </c>
      <c r="O800">
        <v>7</v>
      </c>
      <c r="P800">
        <v>6</v>
      </c>
      <c r="Q800" t="str" cm="1">
        <f t="array" ref="Q8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0" t="str">
        <f>IF(OR(Table_2[[#This Row],[coffee_name]]="Americano",Table_2[[#This Row],[coffee_name]]="Espresso"),"No Milk","Milk-based")</f>
        <v>Milk-based</v>
      </c>
      <c r="S800" s="27" t="str">
        <f>IF(OR(Table_2[[#This Row],[Weekdaysort]]=6,Table_2[[#This Row],[Weekdaysort]]=7),"Weekend","Weekday")</f>
        <v>Weekend</v>
      </c>
    </row>
    <row r="801" spans="1:19" x14ac:dyDescent="0.45">
      <c r="A801" s="11">
        <v>45459</v>
      </c>
      <c r="B801" s="13">
        <f>YEAR(Table_2[[#This Row],[date]])</f>
        <v>2024</v>
      </c>
      <c r="C801" s="12">
        <v>0.65555084490740745</v>
      </c>
      <c r="D801" s="12">
        <v>0.625</v>
      </c>
      <c r="E801" s="12">
        <v>0.66666666666666663</v>
      </c>
      <c r="F801" t="s">
        <v>1363</v>
      </c>
      <c r="G801">
        <v>15</v>
      </c>
      <c r="H801" t="s">
        <v>4</v>
      </c>
      <c r="I801" t="s">
        <v>325</v>
      </c>
      <c r="J801">
        <v>37.72</v>
      </c>
      <c r="K801" t="s">
        <v>15</v>
      </c>
      <c r="L801" t="s">
        <v>1340</v>
      </c>
      <c r="M801" s="11" t="s">
        <v>1343</v>
      </c>
      <c r="N801" t="s">
        <v>1350</v>
      </c>
      <c r="O801">
        <v>7</v>
      </c>
      <c r="P801">
        <v>6</v>
      </c>
      <c r="Q801" t="str" cm="1">
        <f t="array" ref="Q8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1" t="str">
        <f>IF(OR(Table_2[[#This Row],[coffee_name]]="Americano",Table_2[[#This Row],[coffee_name]]="Espresso"),"No Milk","Milk-based")</f>
        <v>Milk-based</v>
      </c>
      <c r="S801" s="27" t="str">
        <f>IF(OR(Table_2[[#This Row],[Weekdaysort]]=6,Table_2[[#This Row],[Weekdaysort]]=7),"Weekend","Weekday")</f>
        <v>Weekend</v>
      </c>
    </row>
    <row r="802" spans="1:19" x14ac:dyDescent="0.45">
      <c r="A802" s="11">
        <v>45459</v>
      </c>
      <c r="B802" s="13">
        <f>YEAR(Table_2[[#This Row],[date]])</f>
        <v>2024</v>
      </c>
      <c r="C802" s="12">
        <v>0.69972825231481484</v>
      </c>
      <c r="D802" s="12">
        <v>0.66666666666666663</v>
      </c>
      <c r="E802" s="12">
        <v>0.70833333333333337</v>
      </c>
      <c r="F802" t="s">
        <v>1364</v>
      </c>
      <c r="G802">
        <v>16</v>
      </c>
      <c r="H802" t="s">
        <v>4</v>
      </c>
      <c r="I802" t="s">
        <v>326</v>
      </c>
      <c r="J802">
        <v>37.72</v>
      </c>
      <c r="K802" t="s">
        <v>15</v>
      </c>
      <c r="L802" t="s">
        <v>1340</v>
      </c>
      <c r="M802" s="11" t="s">
        <v>1343</v>
      </c>
      <c r="N802" t="s">
        <v>1350</v>
      </c>
      <c r="O802">
        <v>7</v>
      </c>
      <c r="P802">
        <v>6</v>
      </c>
      <c r="Q802" t="str" cm="1">
        <f t="array" ref="Q8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2" t="str">
        <f>IF(OR(Table_2[[#This Row],[coffee_name]]="Americano",Table_2[[#This Row],[coffee_name]]="Espresso"),"No Milk","Milk-based")</f>
        <v>Milk-based</v>
      </c>
      <c r="S802" s="27" t="str">
        <f>IF(OR(Table_2[[#This Row],[Weekdaysort]]=6,Table_2[[#This Row],[Weekdaysort]]=7),"Weekend","Weekday")</f>
        <v>Weekend</v>
      </c>
    </row>
    <row r="803" spans="1:19" x14ac:dyDescent="0.45">
      <c r="A803" s="11">
        <v>45459</v>
      </c>
      <c r="B803" s="13">
        <f>YEAR(Table_2[[#This Row],[date]])</f>
        <v>2024</v>
      </c>
      <c r="C803" s="12">
        <v>0.73978318287037037</v>
      </c>
      <c r="D803" s="12">
        <v>0.70833333333333337</v>
      </c>
      <c r="E803" s="12">
        <v>0.75</v>
      </c>
      <c r="F803" t="s">
        <v>1369</v>
      </c>
      <c r="G803">
        <v>17</v>
      </c>
      <c r="H803" t="s">
        <v>4</v>
      </c>
      <c r="I803" t="s">
        <v>79</v>
      </c>
      <c r="J803">
        <v>32.82</v>
      </c>
      <c r="K803" t="s">
        <v>20</v>
      </c>
      <c r="L803" t="s">
        <v>1341</v>
      </c>
      <c r="M803" s="11" t="s">
        <v>1343</v>
      </c>
      <c r="N803" t="s">
        <v>1350</v>
      </c>
      <c r="O803">
        <v>7</v>
      </c>
      <c r="P803">
        <v>6</v>
      </c>
      <c r="Q803" t="str" cm="1">
        <f t="array" ref="Q8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3" t="str">
        <f>IF(OR(Table_2[[#This Row],[coffee_name]]="Americano",Table_2[[#This Row],[coffee_name]]="Espresso"),"No Milk","Milk-based")</f>
        <v>Milk-based</v>
      </c>
      <c r="S803" s="27" t="str">
        <f>IF(OR(Table_2[[#This Row],[Weekdaysort]]=6,Table_2[[#This Row],[Weekdaysort]]=7),"Weekend","Weekday")</f>
        <v>Weekend</v>
      </c>
    </row>
    <row r="804" spans="1:19" x14ac:dyDescent="0.45">
      <c r="A804" s="11">
        <v>45459</v>
      </c>
      <c r="B804" s="13">
        <f>YEAR(Table_2[[#This Row],[date]])</f>
        <v>2024</v>
      </c>
      <c r="C804" s="12">
        <v>0.74046937499999999</v>
      </c>
      <c r="D804" s="12">
        <v>0.70833333333333337</v>
      </c>
      <c r="E804" s="12">
        <v>0.75</v>
      </c>
      <c r="F804" t="s">
        <v>1369</v>
      </c>
      <c r="G804">
        <v>17</v>
      </c>
      <c r="H804" t="s">
        <v>4</v>
      </c>
      <c r="I804" t="s">
        <v>79</v>
      </c>
      <c r="J804">
        <v>32.82</v>
      </c>
      <c r="K804" t="s">
        <v>20</v>
      </c>
      <c r="L804" t="s">
        <v>1341</v>
      </c>
      <c r="M804" s="11" t="s">
        <v>1343</v>
      </c>
      <c r="N804" t="s">
        <v>1350</v>
      </c>
      <c r="O804">
        <v>7</v>
      </c>
      <c r="P804">
        <v>6</v>
      </c>
      <c r="Q804" t="str" cm="1">
        <f t="array" ref="Q8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4" t="str">
        <f>IF(OR(Table_2[[#This Row],[coffee_name]]="Americano",Table_2[[#This Row],[coffee_name]]="Espresso"),"No Milk","Milk-based")</f>
        <v>Milk-based</v>
      </c>
      <c r="S804" s="27" t="str">
        <f>IF(OR(Table_2[[#This Row],[Weekdaysort]]=6,Table_2[[#This Row],[Weekdaysort]]=7),"Weekend","Weekday")</f>
        <v>Weekend</v>
      </c>
    </row>
    <row r="805" spans="1:19" x14ac:dyDescent="0.45">
      <c r="A805" s="11">
        <v>45460</v>
      </c>
      <c r="B805" s="13">
        <f>YEAR(Table_2[[#This Row],[date]])</f>
        <v>2024</v>
      </c>
      <c r="C805" s="12">
        <v>0.3731949537037037</v>
      </c>
      <c r="D805" s="12">
        <v>0.33333333333333331</v>
      </c>
      <c r="E805" s="12">
        <v>0.375</v>
      </c>
      <c r="F805" t="s">
        <v>1373</v>
      </c>
      <c r="G805">
        <v>8</v>
      </c>
      <c r="H805" t="s">
        <v>4</v>
      </c>
      <c r="I805" t="s">
        <v>327</v>
      </c>
      <c r="J805">
        <v>27.92</v>
      </c>
      <c r="K805" t="s">
        <v>17</v>
      </c>
      <c r="L805" t="s">
        <v>1337</v>
      </c>
      <c r="M805" s="11" t="s">
        <v>1344</v>
      </c>
      <c r="N805" t="s">
        <v>1350</v>
      </c>
      <c r="O805">
        <v>1</v>
      </c>
      <c r="P805">
        <v>6</v>
      </c>
      <c r="Q805" t="str" cm="1">
        <f t="array" ref="Q8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5" t="str">
        <f>IF(OR(Table_2[[#This Row],[coffee_name]]="Americano",Table_2[[#This Row],[coffee_name]]="Espresso"),"No Milk","Milk-based")</f>
        <v>No Milk</v>
      </c>
      <c r="S805" s="27" t="str">
        <f>IF(OR(Table_2[[#This Row],[Weekdaysort]]=6,Table_2[[#This Row],[Weekdaysort]]=7),"Weekend","Weekday")</f>
        <v>Weekday</v>
      </c>
    </row>
    <row r="806" spans="1:19" x14ac:dyDescent="0.45">
      <c r="A806" s="11">
        <v>45460</v>
      </c>
      <c r="B806" s="13">
        <f>YEAR(Table_2[[#This Row],[date]])</f>
        <v>2024</v>
      </c>
      <c r="C806" s="12">
        <v>0.42505947916666664</v>
      </c>
      <c r="D806" s="12">
        <v>0.41666666666666669</v>
      </c>
      <c r="E806" s="12">
        <v>0.45833333333333331</v>
      </c>
      <c r="F806" t="s">
        <v>1360</v>
      </c>
      <c r="G806">
        <v>10</v>
      </c>
      <c r="H806" t="s">
        <v>4</v>
      </c>
      <c r="I806" t="s">
        <v>328</v>
      </c>
      <c r="J806">
        <v>27.92</v>
      </c>
      <c r="K806" t="s">
        <v>34</v>
      </c>
      <c r="L806" t="s">
        <v>1337</v>
      </c>
      <c r="M806" s="11" t="s">
        <v>1344</v>
      </c>
      <c r="N806" t="s">
        <v>1350</v>
      </c>
      <c r="O806">
        <v>1</v>
      </c>
      <c r="P806">
        <v>6</v>
      </c>
      <c r="Q806" t="str" cm="1">
        <f t="array" ref="Q8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6" t="str">
        <f>IF(OR(Table_2[[#This Row],[coffee_name]]="Americano",Table_2[[#This Row],[coffee_name]]="Espresso"),"No Milk","Milk-based")</f>
        <v>Milk-based</v>
      </c>
      <c r="S806" s="27" t="str">
        <f>IF(OR(Table_2[[#This Row],[Weekdaysort]]=6,Table_2[[#This Row],[Weekdaysort]]=7),"Weekend","Weekday")</f>
        <v>Weekday</v>
      </c>
    </row>
    <row r="807" spans="1:19" x14ac:dyDescent="0.45">
      <c r="A807" s="11">
        <v>45460</v>
      </c>
      <c r="B807" s="13">
        <f>YEAR(Table_2[[#This Row],[date]])</f>
        <v>2024</v>
      </c>
      <c r="C807" s="12">
        <v>0.42612934027777777</v>
      </c>
      <c r="D807" s="12">
        <v>0.41666666666666669</v>
      </c>
      <c r="E807" s="12">
        <v>0.45833333333333331</v>
      </c>
      <c r="F807" t="s">
        <v>1360</v>
      </c>
      <c r="G807">
        <v>10</v>
      </c>
      <c r="H807" t="s">
        <v>4</v>
      </c>
      <c r="I807" t="s">
        <v>328</v>
      </c>
      <c r="J807">
        <v>27.92</v>
      </c>
      <c r="K807" t="s">
        <v>34</v>
      </c>
      <c r="L807" t="s">
        <v>1337</v>
      </c>
      <c r="M807" s="11" t="s">
        <v>1344</v>
      </c>
      <c r="N807" t="s">
        <v>1350</v>
      </c>
      <c r="O807">
        <v>1</v>
      </c>
      <c r="P807">
        <v>6</v>
      </c>
      <c r="Q807" t="str" cm="1">
        <f t="array" ref="Q8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7" t="str">
        <f>IF(OR(Table_2[[#This Row],[coffee_name]]="Americano",Table_2[[#This Row],[coffee_name]]="Espresso"),"No Milk","Milk-based")</f>
        <v>Milk-based</v>
      </c>
      <c r="S807" s="27" t="str">
        <f>IF(OR(Table_2[[#This Row],[Weekdaysort]]=6,Table_2[[#This Row],[Weekdaysort]]=7),"Weekend","Weekday")</f>
        <v>Weekday</v>
      </c>
    </row>
    <row r="808" spans="1:19" x14ac:dyDescent="0.45">
      <c r="A808" s="11">
        <v>45460</v>
      </c>
      <c r="B808" s="13">
        <f>YEAR(Table_2[[#This Row],[date]])</f>
        <v>2024</v>
      </c>
      <c r="C808" s="12">
        <v>0.45545842592592595</v>
      </c>
      <c r="D808" s="12">
        <v>0.41666666666666669</v>
      </c>
      <c r="E808" s="12">
        <v>0.45833333333333331</v>
      </c>
      <c r="F808" t="s">
        <v>1360</v>
      </c>
      <c r="G808">
        <v>10</v>
      </c>
      <c r="H808" t="s">
        <v>4</v>
      </c>
      <c r="I808" t="s">
        <v>62</v>
      </c>
      <c r="J808">
        <v>37.72</v>
      </c>
      <c r="K808" t="s">
        <v>49</v>
      </c>
      <c r="L808" t="s">
        <v>1337</v>
      </c>
      <c r="M808" s="11" t="s">
        <v>1344</v>
      </c>
      <c r="N808" t="s">
        <v>1350</v>
      </c>
      <c r="O808">
        <v>1</v>
      </c>
      <c r="P808">
        <v>6</v>
      </c>
      <c r="Q808" t="str" cm="1">
        <f t="array" ref="Q8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8" t="str">
        <f>IF(OR(Table_2[[#This Row],[coffee_name]]="Americano",Table_2[[#This Row],[coffee_name]]="Espresso"),"No Milk","Milk-based")</f>
        <v>Milk-based</v>
      </c>
      <c r="S808" s="27" t="str">
        <f>IF(OR(Table_2[[#This Row],[Weekdaysort]]=6,Table_2[[#This Row],[Weekdaysort]]=7),"Weekend","Weekday")</f>
        <v>Weekday</v>
      </c>
    </row>
    <row r="809" spans="1:19" x14ac:dyDescent="0.45">
      <c r="A809" s="11">
        <v>45460</v>
      </c>
      <c r="B809" s="13">
        <f>YEAR(Table_2[[#This Row],[date]])</f>
        <v>2024</v>
      </c>
      <c r="C809" s="12">
        <v>0.61915950231481487</v>
      </c>
      <c r="D809" s="12">
        <v>0.58333333333333337</v>
      </c>
      <c r="E809" s="12">
        <v>0.625</v>
      </c>
      <c r="F809" t="s">
        <v>1368</v>
      </c>
      <c r="G809">
        <v>14</v>
      </c>
      <c r="H809" t="s">
        <v>4</v>
      </c>
      <c r="I809" t="s">
        <v>184</v>
      </c>
      <c r="J809">
        <v>37.72</v>
      </c>
      <c r="K809" t="s">
        <v>49</v>
      </c>
      <c r="L809" t="s">
        <v>1340</v>
      </c>
      <c r="M809" s="11" t="s">
        <v>1344</v>
      </c>
      <c r="N809" t="s">
        <v>1350</v>
      </c>
      <c r="O809">
        <v>1</v>
      </c>
      <c r="P809">
        <v>6</v>
      </c>
      <c r="Q809" t="str" cm="1">
        <f t="array" ref="Q8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09" t="str">
        <f>IF(OR(Table_2[[#This Row],[coffee_name]]="Americano",Table_2[[#This Row],[coffee_name]]="Espresso"),"No Milk","Milk-based")</f>
        <v>Milk-based</v>
      </c>
      <c r="S809" s="27" t="str">
        <f>IF(OR(Table_2[[#This Row],[Weekdaysort]]=6,Table_2[[#This Row],[Weekdaysort]]=7),"Weekend","Weekday")</f>
        <v>Weekday</v>
      </c>
    </row>
    <row r="810" spans="1:19" x14ac:dyDescent="0.45">
      <c r="A810" s="11">
        <v>45460</v>
      </c>
      <c r="B810" s="13">
        <f>YEAR(Table_2[[#This Row],[date]])</f>
        <v>2024</v>
      </c>
      <c r="C810" s="12">
        <v>0.70154445601851856</v>
      </c>
      <c r="D810" s="12">
        <v>0.66666666666666663</v>
      </c>
      <c r="E810" s="12">
        <v>0.70833333333333337</v>
      </c>
      <c r="F810" t="s">
        <v>1364</v>
      </c>
      <c r="G810">
        <v>16</v>
      </c>
      <c r="H810" t="s">
        <v>4</v>
      </c>
      <c r="I810" t="s">
        <v>29</v>
      </c>
      <c r="J810">
        <v>37.72</v>
      </c>
      <c r="K810" t="s">
        <v>49</v>
      </c>
      <c r="L810" t="s">
        <v>1340</v>
      </c>
      <c r="M810" s="11" t="s">
        <v>1344</v>
      </c>
      <c r="N810" t="s">
        <v>1350</v>
      </c>
      <c r="O810">
        <v>1</v>
      </c>
      <c r="P810">
        <v>6</v>
      </c>
      <c r="Q810" t="str" cm="1">
        <f t="array" ref="Q8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0" t="str">
        <f>IF(OR(Table_2[[#This Row],[coffee_name]]="Americano",Table_2[[#This Row],[coffee_name]]="Espresso"),"No Milk","Milk-based")</f>
        <v>Milk-based</v>
      </c>
      <c r="S810" s="27" t="str">
        <f>IF(OR(Table_2[[#This Row],[Weekdaysort]]=6,Table_2[[#This Row],[Weekdaysort]]=7),"Weekend","Weekday")</f>
        <v>Weekday</v>
      </c>
    </row>
    <row r="811" spans="1:19" x14ac:dyDescent="0.45">
      <c r="A811" s="11">
        <v>45460</v>
      </c>
      <c r="B811" s="13">
        <f>YEAR(Table_2[[#This Row],[date]])</f>
        <v>2024</v>
      </c>
      <c r="C811" s="12">
        <v>0.70221108796296294</v>
      </c>
      <c r="D811" s="12">
        <v>0.66666666666666663</v>
      </c>
      <c r="E811" s="12">
        <v>0.70833333333333337</v>
      </c>
      <c r="F811" t="s">
        <v>1364</v>
      </c>
      <c r="G811">
        <v>16</v>
      </c>
      <c r="H811" t="s">
        <v>4</v>
      </c>
      <c r="I811" t="s">
        <v>29</v>
      </c>
      <c r="J811">
        <v>37.72</v>
      </c>
      <c r="K811" t="s">
        <v>49</v>
      </c>
      <c r="L811" t="s">
        <v>1340</v>
      </c>
      <c r="M811" s="11" t="s">
        <v>1344</v>
      </c>
      <c r="N811" t="s">
        <v>1350</v>
      </c>
      <c r="O811">
        <v>1</v>
      </c>
      <c r="P811">
        <v>6</v>
      </c>
      <c r="Q811" t="str" cm="1">
        <f t="array" ref="Q8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1" t="str">
        <f>IF(OR(Table_2[[#This Row],[coffee_name]]="Americano",Table_2[[#This Row],[coffee_name]]="Espresso"),"No Milk","Milk-based")</f>
        <v>Milk-based</v>
      </c>
      <c r="S811" s="27" t="str">
        <f>IF(OR(Table_2[[#This Row],[Weekdaysort]]=6,Table_2[[#This Row],[Weekdaysort]]=7),"Weekend","Weekday")</f>
        <v>Weekday</v>
      </c>
    </row>
    <row r="812" spans="1:19" x14ac:dyDescent="0.45">
      <c r="A812" s="11">
        <v>45460</v>
      </c>
      <c r="B812" s="13">
        <f>YEAR(Table_2[[#This Row],[date]])</f>
        <v>2024</v>
      </c>
      <c r="C812" s="12">
        <v>0.70319833333333337</v>
      </c>
      <c r="D812" s="12">
        <v>0.66666666666666663</v>
      </c>
      <c r="E812" s="12">
        <v>0.70833333333333337</v>
      </c>
      <c r="F812" t="s">
        <v>1364</v>
      </c>
      <c r="G812">
        <v>16</v>
      </c>
      <c r="H812" t="s">
        <v>4</v>
      </c>
      <c r="I812" t="s">
        <v>29</v>
      </c>
      <c r="J812">
        <v>27.92</v>
      </c>
      <c r="K812" t="s">
        <v>17</v>
      </c>
      <c r="L812" t="s">
        <v>1340</v>
      </c>
      <c r="M812" s="11" t="s">
        <v>1344</v>
      </c>
      <c r="N812" t="s">
        <v>1350</v>
      </c>
      <c r="O812">
        <v>1</v>
      </c>
      <c r="P812">
        <v>6</v>
      </c>
      <c r="Q812" t="str" cm="1">
        <f t="array" ref="Q8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2" t="str">
        <f>IF(OR(Table_2[[#This Row],[coffee_name]]="Americano",Table_2[[#This Row],[coffee_name]]="Espresso"),"No Milk","Milk-based")</f>
        <v>No Milk</v>
      </c>
      <c r="S812" s="27" t="str">
        <f>IF(OR(Table_2[[#This Row],[Weekdaysort]]=6,Table_2[[#This Row],[Weekdaysort]]=7),"Weekend","Weekday")</f>
        <v>Weekday</v>
      </c>
    </row>
    <row r="813" spans="1:19" x14ac:dyDescent="0.45">
      <c r="A813" s="11">
        <v>45460</v>
      </c>
      <c r="B813" s="13">
        <f>YEAR(Table_2[[#This Row],[date]])</f>
        <v>2024</v>
      </c>
      <c r="C813" s="12">
        <v>0.78564387731481478</v>
      </c>
      <c r="D813" s="12">
        <v>0.75</v>
      </c>
      <c r="E813" s="12">
        <v>0.79166666666666663</v>
      </c>
      <c r="F813" t="s">
        <v>1365</v>
      </c>
      <c r="G813">
        <v>18</v>
      </c>
      <c r="H813" t="s">
        <v>4</v>
      </c>
      <c r="I813" t="s">
        <v>329</v>
      </c>
      <c r="J813">
        <v>27.92</v>
      </c>
      <c r="K813" t="s">
        <v>17</v>
      </c>
      <c r="L813" t="s">
        <v>1341</v>
      </c>
      <c r="M813" s="11" t="s">
        <v>1344</v>
      </c>
      <c r="N813" t="s">
        <v>1350</v>
      </c>
      <c r="O813">
        <v>1</v>
      </c>
      <c r="P813">
        <v>6</v>
      </c>
      <c r="Q813" t="str" cm="1">
        <f t="array" ref="Q8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3" t="str">
        <f>IF(OR(Table_2[[#This Row],[coffee_name]]="Americano",Table_2[[#This Row],[coffee_name]]="Espresso"),"No Milk","Milk-based")</f>
        <v>No Milk</v>
      </c>
      <c r="S813" s="27" t="str">
        <f>IF(OR(Table_2[[#This Row],[Weekdaysort]]=6,Table_2[[#This Row],[Weekdaysort]]=7),"Weekend","Weekday")</f>
        <v>Weekday</v>
      </c>
    </row>
    <row r="814" spans="1:19" x14ac:dyDescent="0.45">
      <c r="A814" s="11">
        <v>45460</v>
      </c>
      <c r="B814" s="13">
        <f>YEAR(Table_2[[#This Row],[date]])</f>
        <v>2024</v>
      </c>
      <c r="C814" s="12">
        <v>0.88624403935185181</v>
      </c>
      <c r="D814" s="12">
        <v>0.875</v>
      </c>
      <c r="E814" s="12">
        <v>0.91666666666666663</v>
      </c>
      <c r="F814" t="s">
        <v>1375</v>
      </c>
      <c r="G814">
        <v>21</v>
      </c>
      <c r="H814" t="s">
        <v>4</v>
      </c>
      <c r="I814" t="s">
        <v>25</v>
      </c>
      <c r="J814">
        <v>32.82</v>
      </c>
      <c r="K814" t="s">
        <v>20</v>
      </c>
      <c r="L814" t="s">
        <v>1341</v>
      </c>
      <c r="M814" s="11" t="s">
        <v>1344</v>
      </c>
      <c r="N814" t="s">
        <v>1350</v>
      </c>
      <c r="O814">
        <v>1</v>
      </c>
      <c r="P814">
        <v>6</v>
      </c>
      <c r="Q814" t="str" cm="1">
        <f t="array" ref="Q8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4" t="str">
        <f>IF(OR(Table_2[[#This Row],[coffee_name]]="Americano",Table_2[[#This Row],[coffee_name]]="Espresso"),"No Milk","Milk-based")</f>
        <v>Milk-based</v>
      </c>
      <c r="S814" s="27" t="str">
        <f>IF(OR(Table_2[[#This Row],[Weekdaysort]]=6,Table_2[[#This Row],[Weekdaysort]]=7),"Weekend","Weekday")</f>
        <v>Weekday</v>
      </c>
    </row>
    <row r="815" spans="1:19" x14ac:dyDescent="0.45">
      <c r="A815" s="11">
        <v>45461</v>
      </c>
      <c r="B815" s="13">
        <f>YEAR(Table_2[[#This Row],[date]])</f>
        <v>2024</v>
      </c>
      <c r="C815" s="12">
        <v>0.58618200231481477</v>
      </c>
      <c r="D815" s="12">
        <v>0.58333333333333337</v>
      </c>
      <c r="E815" s="12">
        <v>0.625</v>
      </c>
      <c r="F815" t="s">
        <v>1368</v>
      </c>
      <c r="G815">
        <v>14</v>
      </c>
      <c r="H815" t="s">
        <v>4</v>
      </c>
      <c r="I815" t="s">
        <v>319</v>
      </c>
      <c r="J815">
        <v>27.92</v>
      </c>
      <c r="K815" t="s">
        <v>17</v>
      </c>
      <c r="L815" t="s">
        <v>1340</v>
      </c>
      <c r="M815" s="11" t="s">
        <v>1345</v>
      </c>
      <c r="N815" t="s">
        <v>1350</v>
      </c>
      <c r="O815">
        <v>2</v>
      </c>
      <c r="P815">
        <v>6</v>
      </c>
      <c r="Q815" t="str" cm="1">
        <f t="array" ref="Q8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5" t="str">
        <f>IF(OR(Table_2[[#This Row],[coffee_name]]="Americano",Table_2[[#This Row],[coffee_name]]="Espresso"),"No Milk","Milk-based")</f>
        <v>No Milk</v>
      </c>
      <c r="S815" s="27" t="str">
        <f>IF(OR(Table_2[[#This Row],[Weekdaysort]]=6,Table_2[[#This Row],[Weekdaysort]]=7),"Weekend","Weekday")</f>
        <v>Weekday</v>
      </c>
    </row>
    <row r="816" spans="1:19" x14ac:dyDescent="0.45">
      <c r="A816" s="11">
        <v>45461</v>
      </c>
      <c r="B816" s="13">
        <f>YEAR(Table_2[[#This Row],[date]])</f>
        <v>2024</v>
      </c>
      <c r="C816" s="12">
        <v>0.58694806712962966</v>
      </c>
      <c r="D816" s="12">
        <v>0.58333333333333337</v>
      </c>
      <c r="E816" s="12">
        <v>0.625</v>
      </c>
      <c r="F816" t="s">
        <v>1368</v>
      </c>
      <c r="G816">
        <v>14</v>
      </c>
      <c r="H816" t="s">
        <v>4</v>
      </c>
      <c r="I816" t="s">
        <v>319</v>
      </c>
      <c r="J816">
        <v>37.72</v>
      </c>
      <c r="K816" t="s">
        <v>49</v>
      </c>
      <c r="L816" t="s">
        <v>1340</v>
      </c>
      <c r="M816" s="11" t="s">
        <v>1345</v>
      </c>
      <c r="N816" t="s">
        <v>1350</v>
      </c>
      <c r="O816">
        <v>2</v>
      </c>
      <c r="P816">
        <v>6</v>
      </c>
      <c r="Q816" t="str" cm="1">
        <f t="array" ref="Q8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6" t="str">
        <f>IF(OR(Table_2[[#This Row],[coffee_name]]="Americano",Table_2[[#This Row],[coffee_name]]="Espresso"),"No Milk","Milk-based")</f>
        <v>Milk-based</v>
      </c>
      <c r="S816" s="27" t="str">
        <f>IF(OR(Table_2[[#This Row],[Weekdaysort]]=6,Table_2[[#This Row],[Weekdaysort]]=7),"Weekend","Weekday")</f>
        <v>Weekday</v>
      </c>
    </row>
    <row r="817" spans="1:19" x14ac:dyDescent="0.45">
      <c r="A817" s="11">
        <v>45461</v>
      </c>
      <c r="B817" s="13">
        <f>YEAR(Table_2[[#This Row],[date]])</f>
        <v>2024</v>
      </c>
      <c r="C817" s="12">
        <v>0.80602512731481479</v>
      </c>
      <c r="D817" s="12">
        <v>0.79166666666666663</v>
      </c>
      <c r="E817" s="12">
        <v>0.83333333333333337</v>
      </c>
      <c r="F817" t="s">
        <v>1366</v>
      </c>
      <c r="G817">
        <v>19</v>
      </c>
      <c r="H817" t="s">
        <v>4</v>
      </c>
      <c r="I817" t="s">
        <v>174</v>
      </c>
      <c r="J817">
        <v>37.72</v>
      </c>
      <c r="K817" t="s">
        <v>49</v>
      </c>
      <c r="L817" t="s">
        <v>1341</v>
      </c>
      <c r="M817" s="11" t="s">
        <v>1345</v>
      </c>
      <c r="N817" t="s">
        <v>1350</v>
      </c>
      <c r="O817">
        <v>2</v>
      </c>
      <c r="P817">
        <v>6</v>
      </c>
      <c r="Q817" t="str" cm="1">
        <f t="array" ref="Q8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7" t="str">
        <f>IF(OR(Table_2[[#This Row],[coffee_name]]="Americano",Table_2[[#This Row],[coffee_name]]="Espresso"),"No Milk","Milk-based")</f>
        <v>Milk-based</v>
      </c>
      <c r="S817" s="27" t="str">
        <f>IF(OR(Table_2[[#This Row],[Weekdaysort]]=6,Table_2[[#This Row],[Weekdaysort]]=7),"Weekend","Weekday")</f>
        <v>Weekday</v>
      </c>
    </row>
    <row r="818" spans="1:19" x14ac:dyDescent="0.45">
      <c r="A818" s="11">
        <v>45461</v>
      </c>
      <c r="B818" s="13">
        <f>YEAR(Table_2[[#This Row],[date]])</f>
        <v>2024</v>
      </c>
      <c r="C818" s="12">
        <v>0.80670013888888892</v>
      </c>
      <c r="D818" s="12">
        <v>0.79166666666666663</v>
      </c>
      <c r="E818" s="12">
        <v>0.83333333333333337</v>
      </c>
      <c r="F818" t="s">
        <v>1366</v>
      </c>
      <c r="G818">
        <v>19</v>
      </c>
      <c r="H818" t="s">
        <v>4</v>
      </c>
      <c r="I818" t="s">
        <v>174</v>
      </c>
      <c r="J818">
        <v>37.72</v>
      </c>
      <c r="K818" t="s">
        <v>49</v>
      </c>
      <c r="L818" t="s">
        <v>1341</v>
      </c>
      <c r="M818" s="11" t="s">
        <v>1345</v>
      </c>
      <c r="N818" t="s">
        <v>1350</v>
      </c>
      <c r="O818">
        <v>2</v>
      </c>
      <c r="P818">
        <v>6</v>
      </c>
      <c r="Q818" t="str" cm="1">
        <f t="array" ref="Q8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8" t="str">
        <f>IF(OR(Table_2[[#This Row],[coffee_name]]="Americano",Table_2[[#This Row],[coffee_name]]="Espresso"),"No Milk","Milk-based")</f>
        <v>Milk-based</v>
      </c>
      <c r="S818" s="27" t="str">
        <f>IF(OR(Table_2[[#This Row],[Weekdaysort]]=6,Table_2[[#This Row],[Weekdaysort]]=7),"Weekend","Weekday")</f>
        <v>Weekday</v>
      </c>
    </row>
    <row r="819" spans="1:19" x14ac:dyDescent="0.45">
      <c r="A819" s="11">
        <v>45461</v>
      </c>
      <c r="B819" s="13">
        <f>YEAR(Table_2[[#This Row],[date]])</f>
        <v>2024</v>
      </c>
      <c r="C819" s="12">
        <v>0.85821177083333333</v>
      </c>
      <c r="D819" s="12">
        <v>0.83333333333333337</v>
      </c>
      <c r="E819" s="12">
        <v>0.875</v>
      </c>
      <c r="F819" t="s">
        <v>1372</v>
      </c>
      <c r="G819">
        <v>20</v>
      </c>
      <c r="H819" t="s">
        <v>4</v>
      </c>
      <c r="I819" t="s">
        <v>330</v>
      </c>
      <c r="J819">
        <v>27.92</v>
      </c>
      <c r="K819" t="s">
        <v>34</v>
      </c>
      <c r="L819" t="s">
        <v>1341</v>
      </c>
      <c r="M819" s="11" t="s">
        <v>1345</v>
      </c>
      <c r="N819" t="s">
        <v>1350</v>
      </c>
      <c r="O819">
        <v>2</v>
      </c>
      <c r="P819">
        <v>6</v>
      </c>
      <c r="Q819" t="str" cm="1">
        <f t="array" ref="Q8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19" t="str">
        <f>IF(OR(Table_2[[#This Row],[coffee_name]]="Americano",Table_2[[#This Row],[coffee_name]]="Espresso"),"No Milk","Milk-based")</f>
        <v>Milk-based</v>
      </c>
      <c r="S819" s="27" t="str">
        <f>IF(OR(Table_2[[#This Row],[Weekdaysort]]=6,Table_2[[#This Row],[Weekdaysort]]=7),"Weekend","Weekday")</f>
        <v>Weekday</v>
      </c>
    </row>
    <row r="820" spans="1:19" x14ac:dyDescent="0.45">
      <c r="A820" s="11">
        <v>45461</v>
      </c>
      <c r="B820" s="13">
        <f>YEAR(Table_2[[#This Row],[date]])</f>
        <v>2024</v>
      </c>
      <c r="C820" s="12">
        <v>0.8894621064814815</v>
      </c>
      <c r="D820" s="12">
        <v>0.875</v>
      </c>
      <c r="E820" s="12">
        <v>0.91666666666666663</v>
      </c>
      <c r="F820" t="s">
        <v>1375</v>
      </c>
      <c r="G820">
        <v>21</v>
      </c>
      <c r="H820" t="s">
        <v>4</v>
      </c>
      <c r="I820" t="s">
        <v>29</v>
      </c>
      <c r="J820">
        <v>32.82</v>
      </c>
      <c r="K820" t="s">
        <v>20</v>
      </c>
      <c r="L820" t="s">
        <v>1341</v>
      </c>
      <c r="M820" s="11" t="s">
        <v>1345</v>
      </c>
      <c r="N820" t="s">
        <v>1350</v>
      </c>
      <c r="O820">
        <v>2</v>
      </c>
      <c r="P820">
        <v>6</v>
      </c>
      <c r="Q820" t="str" cm="1">
        <f t="array" ref="Q8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0" t="str">
        <f>IF(OR(Table_2[[#This Row],[coffee_name]]="Americano",Table_2[[#This Row],[coffee_name]]="Espresso"),"No Milk","Milk-based")</f>
        <v>Milk-based</v>
      </c>
      <c r="S820" s="27" t="str">
        <f>IF(OR(Table_2[[#This Row],[Weekdaysort]]=6,Table_2[[#This Row],[Weekdaysort]]=7),"Weekend","Weekday")</f>
        <v>Weekday</v>
      </c>
    </row>
    <row r="821" spans="1:19" x14ac:dyDescent="0.45">
      <c r="A821" s="11">
        <v>45461</v>
      </c>
      <c r="B821" s="13">
        <f>YEAR(Table_2[[#This Row],[date]])</f>
        <v>2024</v>
      </c>
      <c r="C821" s="12">
        <v>0.89049210648148147</v>
      </c>
      <c r="D821" s="12">
        <v>0.875</v>
      </c>
      <c r="E821" s="12">
        <v>0.91666666666666663</v>
      </c>
      <c r="F821" t="s">
        <v>1375</v>
      </c>
      <c r="G821">
        <v>21</v>
      </c>
      <c r="H821" t="s">
        <v>4</v>
      </c>
      <c r="I821" t="s">
        <v>29</v>
      </c>
      <c r="J821">
        <v>32.82</v>
      </c>
      <c r="K821" t="s">
        <v>20</v>
      </c>
      <c r="L821" t="s">
        <v>1341</v>
      </c>
      <c r="M821" s="11" t="s">
        <v>1345</v>
      </c>
      <c r="N821" t="s">
        <v>1350</v>
      </c>
      <c r="O821">
        <v>2</v>
      </c>
      <c r="P821">
        <v>6</v>
      </c>
      <c r="Q821" t="str" cm="1">
        <f t="array" ref="Q8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1" t="str">
        <f>IF(OR(Table_2[[#This Row],[coffee_name]]="Americano",Table_2[[#This Row],[coffee_name]]="Espresso"),"No Milk","Milk-based")</f>
        <v>Milk-based</v>
      </c>
      <c r="S821" s="27" t="str">
        <f>IF(OR(Table_2[[#This Row],[Weekdaysort]]=6,Table_2[[#This Row],[Weekdaysort]]=7),"Weekend","Weekday")</f>
        <v>Weekday</v>
      </c>
    </row>
    <row r="822" spans="1:19" x14ac:dyDescent="0.45">
      <c r="A822" s="11">
        <v>45462</v>
      </c>
      <c r="B822" s="13">
        <f>YEAR(Table_2[[#This Row],[date]])</f>
        <v>2024</v>
      </c>
      <c r="C822" s="12">
        <v>0.32453510416666664</v>
      </c>
      <c r="D822" s="12">
        <v>0.29166666666666669</v>
      </c>
      <c r="E822" s="12">
        <v>0.33333333333333331</v>
      </c>
      <c r="F822" t="s">
        <v>1371</v>
      </c>
      <c r="G822">
        <v>7</v>
      </c>
      <c r="H822" t="s">
        <v>4</v>
      </c>
      <c r="I822" t="s">
        <v>331</v>
      </c>
      <c r="J822">
        <v>37.72</v>
      </c>
      <c r="K822" t="s">
        <v>13</v>
      </c>
      <c r="L822" t="s">
        <v>1337</v>
      </c>
      <c r="M822" s="11" t="s">
        <v>1346</v>
      </c>
      <c r="N822" t="s">
        <v>1350</v>
      </c>
      <c r="O822">
        <v>3</v>
      </c>
      <c r="P822">
        <v>6</v>
      </c>
      <c r="Q822" t="str" cm="1">
        <f t="array" ref="Q8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2" t="str">
        <f>IF(OR(Table_2[[#This Row],[coffee_name]]="Americano",Table_2[[#This Row],[coffee_name]]="Espresso"),"No Milk","Milk-based")</f>
        <v>Milk-based</v>
      </c>
      <c r="S822" s="27" t="str">
        <f>IF(OR(Table_2[[#This Row],[Weekdaysort]]=6,Table_2[[#This Row],[Weekdaysort]]=7),"Weekend","Weekday")</f>
        <v>Weekday</v>
      </c>
    </row>
    <row r="823" spans="1:19" x14ac:dyDescent="0.45">
      <c r="A823" s="11">
        <v>45462</v>
      </c>
      <c r="B823" s="13">
        <f>YEAR(Table_2[[#This Row],[date]])</f>
        <v>2024</v>
      </c>
      <c r="C823" s="12">
        <v>0.34576976851851854</v>
      </c>
      <c r="D823" s="12">
        <v>0.33333333333333331</v>
      </c>
      <c r="E823" s="12">
        <v>0.375</v>
      </c>
      <c r="F823" t="s">
        <v>1373</v>
      </c>
      <c r="G823">
        <v>8</v>
      </c>
      <c r="H823" t="s">
        <v>4</v>
      </c>
      <c r="I823" t="s">
        <v>161</v>
      </c>
      <c r="J823">
        <v>27.92</v>
      </c>
      <c r="K823" t="s">
        <v>34</v>
      </c>
      <c r="L823" t="s">
        <v>1337</v>
      </c>
      <c r="M823" s="11" t="s">
        <v>1346</v>
      </c>
      <c r="N823" t="s">
        <v>1350</v>
      </c>
      <c r="O823">
        <v>3</v>
      </c>
      <c r="P823">
        <v>6</v>
      </c>
      <c r="Q823" t="str" cm="1">
        <f t="array" ref="Q8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3" t="str">
        <f>IF(OR(Table_2[[#This Row],[coffee_name]]="Americano",Table_2[[#This Row],[coffee_name]]="Espresso"),"No Milk","Milk-based")</f>
        <v>Milk-based</v>
      </c>
      <c r="S823" s="27" t="str">
        <f>IF(OR(Table_2[[#This Row],[Weekdaysort]]=6,Table_2[[#This Row],[Weekdaysort]]=7),"Weekend","Weekday")</f>
        <v>Weekday</v>
      </c>
    </row>
    <row r="824" spans="1:19" x14ac:dyDescent="0.45">
      <c r="A824" s="11">
        <v>45462</v>
      </c>
      <c r="B824" s="13">
        <f>YEAR(Table_2[[#This Row],[date]])</f>
        <v>2024</v>
      </c>
      <c r="C824" s="12">
        <v>0.45417236111111109</v>
      </c>
      <c r="D824" s="12">
        <v>0.41666666666666669</v>
      </c>
      <c r="E824" s="12">
        <v>0.45833333333333331</v>
      </c>
      <c r="F824" t="s">
        <v>1360</v>
      </c>
      <c r="G824">
        <v>10</v>
      </c>
      <c r="H824" t="s">
        <v>4</v>
      </c>
      <c r="I824" t="s">
        <v>332</v>
      </c>
      <c r="J824">
        <v>27.92</v>
      </c>
      <c r="K824" t="s">
        <v>17</v>
      </c>
      <c r="L824" t="s">
        <v>1337</v>
      </c>
      <c r="M824" s="11" t="s">
        <v>1346</v>
      </c>
      <c r="N824" t="s">
        <v>1350</v>
      </c>
      <c r="O824">
        <v>3</v>
      </c>
      <c r="P824">
        <v>6</v>
      </c>
      <c r="Q824" t="str" cm="1">
        <f t="array" ref="Q8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4" t="str">
        <f>IF(OR(Table_2[[#This Row],[coffee_name]]="Americano",Table_2[[#This Row],[coffee_name]]="Espresso"),"No Milk","Milk-based")</f>
        <v>No Milk</v>
      </c>
      <c r="S824" s="27" t="str">
        <f>IF(OR(Table_2[[#This Row],[Weekdaysort]]=6,Table_2[[#This Row],[Weekdaysort]]=7),"Weekend","Weekday")</f>
        <v>Weekday</v>
      </c>
    </row>
    <row r="825" spans="1:19" x14ac:dyDescent="0.45">
      <c r="A825" s="11">
        <v>45462</v>
      </c>
      <c r="B825" s="13">
        <f>YEAR(Table_2[[#This Row],[date]])</f>
        <v>2024</v>
      </c>
      <c r="C825" s="12">
        <v>0.4662940625</v>
      </c>
      <c r="D825" s="12">
        <v>0.45833333333333331</v>
      </c>
      <c r="E825" s="12">
        <v>0.5</v>
      </c>
      <c r="F825" t="s">
        <v>1367</v>
      </c>
      <c r="G825">
        <v>11</v>
      </c>
      <c r="H825" t="s">
        <v>4</v>
      </c>
      <c r="I825" t="s">
        <v>333</v>
      </c>
      <c r="J825">
        <v>37.72</v>
      </c>
      <c r="K825" t="s">
        <v>13</v>
      </c>
      <c r="L825" t="s">
        <v>1337</v>
      </c>
      <c r="M825" s="11" t="s">
        <v>1346</v>
      </c>
      <c r="N825" t="s">
        <v>1350</v>
      </c>
      <c r="O825">
        <v>3</v>
      </c>
      <c r="P825">
        <v>6</v>
      </c>
      <c r="Q825" t="str" cm="1">
        <f t="array" ref="Q8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5" t="str">
        <f>IF(OR(Table_2[[#This Row],[coffee_name]]="Americano",Table_2[[#This Row],[coffee_name]]="Espresso"),"No Milk","Milk-based")</f>
        <v>Milk-based</v>
      </c>
      <c r="S825" s="27" t="str">
        <f>IF(OR(Table_2[[#This Row],[Weekdaysort]]=6,Table_2[[#This Row],[Weekdaysort]]=7),"Weekend","Weekday")</f>
        <v>Weekday</v>
      </c>
    </row>
    <row r="826" spans="1:19" x14ac:dyDescent="0.45">
      <c r="A826" s="11">
        <v>45462</v>
      </c>
      <c r="B826" s="13">
        <f>YEAR(Table_2[[#This Row],[date]])</f>
        <v>2024</v>
      </c>
      <c r="C826" s="12">
        <v>0.46703023148148148</v>
      </c>
      <c r="D826" s="12">
        <v>0.45833333333333331</v>
      </c>
      <c r="E826" s="12">
        <v>0.5</v>
      </c>
      <c r="F826" t="s">
        <v>1367</v>
      </c>
      <c r="G826">
        <v>11</v>
      </c>
      <c r="H826" t="s">
        <v>4</v>
      </c>
      <c r="I826" t="s">
        <v>333</v>
      </c>
      <c r="J826">
        <v>37.72</v>
      </c>
      <c r="K826" t="s">
        <v>24</v>
      </c>
      <c r="L826" t="s">
        <v>1337</v>
      </c>
      <c r="M826" s="11" t="s">
        <v>1346</v>
      </c>
      <c r="N826" t="s">
        <v>1350</v>
      </c>
      <c r="O826">
        <v>3</v>
      </c>
      <c r="P826">
        <v>6</v>
      </c>
      <c r="Q826" t="str" cm="1">
        <f t="array" ref="Q8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6" t="str">
        <f>IF(OR(Table_2[[#This Row],[coffee_name]]="Americano",Table_2[[#This Row],[coffee_name]]="Espresso"),"No Milk","Milk-based")</f>
        <v>Milk-based</v>
      </c>
      <c r="S826" s="27" t="str">
        <f>IF(OR(Table_2[[#This Row],[Weekdaysort]]=6,Table_2[[#This Row],[Weekdaysort]]=7),"Weekend","Weekday")</f>
        <v>Weekday</v>
      </c>
    </row>
    <row r="827" spans="1:19" x14ac:dyDescent="0.45">
      <c r="A827" s="11">
        <v>45462</v>
      </c>
      <c r="B827" s="13">
        <f>YEAR(Table_2[[#This Row],[date]])</f>
        <v>2024</v>
      </c>
      <c r="C827" s="12">
        <v>0.59833631944444443</v>
      </c>
      <c r="D827" s="12">
        <v>0.58333333333333337</v>
      </c>
      <c r="E827" s="12">
        <v>0.625</v>
      </c>
      <c r="F827" t="s">
        <v>1368</v>
      </c>
      <c r="G827">
        <v>14</v>
      </c>
      <c r="H827" t="s">
        <v>4</v>
      </c>
      <c r="I827" t="s">
        <v>184</v>
      </c>
      <c r="J827">
        <v>32.82</v>
      </c>
      <c r="K827" t="s">
        <v>20</v>
      </c>
      <c r="L827" t="s">
        <v>1340</v>
      </c>
      <c r="M827" s="11" t="s">
        <v>1346</v>
      </c>
      <c r="N827" t="s">
        <v>1350</v>
      </c>
      <c r="O827">
        <v>3</v>
      </c>
      <c r="P827">
        <v>6</v>
      </c>
      <c r="Q827" t="str" cm="1">
        <f t="array" ref="Q8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7" t="str">
        <f>IF(OR(Table_2[[#This Row],[coffee_name]]="Americano",Table_2[[#This Row],[coffee_name]]="Espresso"),"No Milk","Milk-based")</f>
        <v>Milk-based</v>
      </c>
      <c r="S827" s="27" t="str">
        <f>IF(OR(Table_2[[#This Row],[Weekdaysort]]=6,Table_2[[#This Row],[Weekdaysort]]=7),"Weekend","Weekday")</f>
        <v>Weekday</v>
      </c>
    </row>
    <row r="828" spans="1:19" x14ac:dyDescent="0.45">
      <c r="A828" s="11">
        <v>45462</v>
      </c>
      <c r="B828" s="13">
        <f>YEAR(Table_2[[#This Row],[date]])</f>
        <v>2024</v>
      </c>
      <c r="C828" s="12">
        <v>0.76994718750000002</v>
      </c>
      <c r="D828" s="12">
        <v>0.75</v>
      </c>
      <c r="E828" s="12">
        <v>0.79166666666666663</v>
      </c>
      <c r="F828" t="s">
        <v>1365</v>
      </c>
      <c r="G828">
        <v>18</v>
      </c>
      <c r="H828" t="s">
        <v>4</v>
      </c>
      <c r="I828" t="s">
        <v>173</v>
      </c>
      <c r="J828">
        <v>37.72</v>
      </c>
      <c r="K828" t="s">
        <v>49</v>
      </c>
      <c r="L828" t="s">
        <v>1341</v>
      </c>
      <c r="M828" s="11" t="s">
        <v>1346</v>
      </c>
      <c r="N828" t="s">
        <v>1350</v>
      </c>
      <c r="O828">
        <v>3</v>
      </c>
      <c r="P828">
        <v>6</v>
      </c>
      <c r="Q828" t="str" cm="1">
        <f t="array" ref="Q8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8" t="str">
        <f>IF(OR(Table_2[[#This Row],[coffee_name]]="Americano",Table_2[[#This Row],[coffee_name]]="Espresso"),"No Milk","Milk-based")</f>
        <v>Milk-based</v>
      </c>
      <c r="S828" s="27" t="str">
        <f>IF(OR(Table_2[[#This Row],[Weekdaysort]]=6,Table_2[[#This Row],[Weekdaysort]]=7),"Weekend","Weekday")</f>
        <v>Weekday</v>
      </c>
    </row>
    <row r="829" spans="1:19" x14ac:dyDescent="0.45">
      <c r="A829" s="11">
        <v>45462</v>
      </c>
      <c r="B829" s="13">
        <f>YEAR(Table_2[[#This Row],[date]])</f>
        <v>2024</v>
      </c>
      <c r="C829" s="12">
        <v>0.7708213078703704</v>
      </c>
      <c r="D829" s="12">
        <v>0.75</v>
      </c>
      <c r="E829" s="12">
        <v>0.79166666666666663</v>
      </c>
      <c r="F829" t="s">
        <v>1365</v>
      </c>
      <c r="G829">
        <v>18</v>
      </c>
      <c r="H829" t="s">
        <v>4</v>
      </c>
      <c r="I829" t="s">
        <v>173</v>
      </c>
      <c r="J829">
        <v>37.72</v>
      </c>
      <c r="K829" t="s">
        <v>13</v>
      </c>
      <c r="L829" t="s">
        <v>1341</v>
      </c>
      <c r="M829" s="11" t="s">
        <v>1346</v>
      </c>
      <c r="N829" t="s">
        <v>1350</v>
      </c>
      <c r="O829">
        <v>3</v>
      </c>
      <c r="P829">
        <v>6</v>
      </c>
      <c r="Q829" t="str" cm="1">
        <f t="array" ref="Q8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29" t="str">
        <f>IF(OR(Table_2[[#This Row],[coffee_name]]="Americano",Table_2[[#This Row],[coffee_name]]="Espresso"),"No Milk","Milk-based")</f>
        <v>Milk-based</v>
      </c>
      <c r="S829" s="27" t="str">
        <f>IF(OR(Table_2[[#This Row],[Weekdaysort]]=6,Table_2[[#This Row],[Weekdaysort]]=7),"Weekend","Weekday")</f>
        <v>Weekday</v>
      </c>
    </row>
    <row r="830" spans="1:19" x14ac:dyDescent="0.45">
      <c r="A830" s="11">
        <v>45462</v>
      </c>
      <c r="B830" s="13">
        <f>YEAR(Table_2[[#This Row],[date]])</f>
        <v>2024</v>
      </c>
      <c r="C830" s="12">
        <v>0.8135566319444445</v>
      </c>
      <c r="D830" s="12">
        <v>0.79166666666666663</v>
      </c>
      <c r="E830" s="12">
        <v>0.83333333333333337</v>
      </c>
      <c r="F830" t="s">
        <v>1366</v>
      </c>
      <c r="G830">
        <v>19</v>
      </c>
      <c r="H830" t="s">
        <v>4</v>
      </c>
      <c r="I830" t="s">
        <v>25</v>
      </c>
      <c r="J830">
        <v>32.82</v>
      </c>
      <c r="K830" t="s">
        <v>20</v>
      </c>
      <c r="L830" t="s">
        <v>1341</v>
      </c>
      <c r="M830" s="11" t="s">
        <v>1346</v>
      </c>
      <c r="N830" t="s">
        <v>1350</v>
      </c>
      <c r="O830">
        <v>3</v>
      </c>
      <c r="P830">
        <v>6</v>
      </c>
      <c r="Q830" t="str" cm="1">
        <f t="array" ref="Q8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0" t="str">
        <f>IF(OR(Table_2[[#This Row],[coffee_name]]="Americano",Table_2[[#This Row],[coffee_name]]="Espresso"),"No Milk","Milk-based")</f>
        <v>Milk-based</v>
      </c>
      <c r="S830" s="27" t="str">
        <f>IF(OR(Table_2[[#This Row],[Weekdaysort]]=6,Table_2[[#This Row],[Weekdaysort]]=7),"Weekend","Weekday")</f>
        <v>Weekday</v>
      </c>
    </row>
    <row r="831" spans="1:19" x14ac:dyDescent="0.45">
      <c r="A831" s="11">
        <v>45462</v>
      </c>
      <c r="B831" s="13">
        <f>YEAR(Table_2[[#This Row],[date]])</f>
        <v>2024</v>
      </c>
      <c r="C831" s="12">
        <v>0.89513292824074076</v>
      </c>
      <c r="D831" s="12">
        <v>0.875</v>
      </c>
      <c r="E831" s="12">
        <v>0.91666666666666663</v>
      </c>
      <c r="F831" t="s">
        <v>1375</v>
      </c>
      <c r="G831">
        <v>21</v>
      </c>
      <c r="H831" t="s">
        <v>4</v>
      </c>
      <c r="I831" t="s">
        <v>212</v>
      </c>
      <c r="J831">
        <v>37.72</v>
      </c>
      <c r="K831" t="s">
        <v>49</v>
      </c>
      <c r="L831" t="s">
        <v>1341</v>
      </c>
      <c r="M831" s="11" t="s">
        <v>1346</v>
      </c>
      <c r="N831" t="s">
        <v>1350</v>
      </c>
      <c r="O831">
        <v>3</v>
      </c>
      <c r="P831">
        <v>6</v>
      </c>
      <c r="Q831" t="str" cm="1">
        <f t="array" ref="Q8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1" t="str">
        <f>IF(OR(Table_2[[#This Row],[coffee_name]]="Americano",Table_2[[#This Row],[coffee_name]]="Espresso"),"No Milk","Milk-based")</f>
        <v>Milk-based</v>
      </c>
      <c r="S831" s="27" t="str">
        <f>IF(OR(Table_2[[#This Row],[Weekdaysort]]=6,Table_2[[#This Row],[Weekdaysort]]=7),"Weekend","Weekday")</f>
        <v>Weekday</v>
      </c>
    </row>
    <row r="832" spans="1:19" x14ac:dyDescent="0.45">
      <c r="A832" s="11">
        <v>45462</v>
      </c>
      <c r="B832" s="13">
        <f>YEAR(Table_2[[#This Row],[date]])</f>
        <v>2024</v>
      </c>
      <c r="C832" s="12">
        <v>0.89587365740740743</v>
      </c>
      <c r="D832" s="12">
        <v>0.875</v>
      </c>
      <c r="E832" s="12">
        <v>0.91666666666666663</v>
      </c>
      <c r="F832" t="s">
        <v>1375</v>
      </c>
      <c r="G832">
        <v>21</v>
      </c>
      <c r="H832" t="s">
        <v>4</v>
      </c>
      <c r="I832" t="s">
        <v>212</v>
      </c>
      <c r="J832">
        <v>32.82</v>
      </c>
      <c r="K832" t="s">
        <v>20</v>
      </c>
      <c r="L832" t="s">
        <v>1341</v>
      </c>
      <c r="M832" s="11" t="s">
        <v>1346</v>
      </c>
      <c r="N832" t="s">
        <v>1350</v>
      </c>
      <c r="O832">
        <v>3</v>
      </c>
      <c r="P832">
        <v>6</v>
      </c>
      <c r="Q832" t="str" cm="1">
        <f t="array" ref="Q8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2" t="str">
        <f>IF(OR(Table_2[[#This Row],[coffee_name]]="Americano",Table_2[[#This Row],[coffee_name]]="Espresso"),"No Milk","Milk-based")</f>
        <v>Milk-based</v>
      </c>
      <c r="S832" s="27" t="str">
        <f>IF(OR(Table_2[[#This Row],[Weekdaysort]]=6,Table_2[[#This Row],[Weekdaysort]]=7),"Weekend","Weekday")</f>
        <v>Weekday</v>
      </c>
    </row>
    <row r="833" spans="1:19" x14ac:dyDescent="0.45">
      <c r="A833" s="11">
        <v>45463</v>
      </c>
      <c r="B833" s="13">
        <f>YEAR(Table_2[[#This Row],[date]])</f>
        <v>2024</v>
      </c>
      <c r="C833" s="12">
        <v>0.4514635763888889</v>
      </c>
      <c r="D833" s="12">
        <v>0.41666666666666669</v>
      </c>
      <c r="E833" s="12">
        <v>0.45833333333333331</v>
      </c>
      <c r="F833" t="s">
        <v>1360</v>
      </c>
      <c r="G833">
        <v>10</v>
      </c>
      <c r="H833" t="s">
        <v>4</v>
      </c>
      <c r="I833" t="s">
        <v>117</v>
      </c>
      <c r="J833">
        <v>37.72</v>
      </c>
      <c r="K833" t="s">
        <v>13</v>
      </c>
      <c r="L833" t="s">
        <v>1337</v>
      </c>
      <c r="M833" s="11" t="s">
        <v>1347</v>
      </c>
      <c r="N833" t="s">
        <v>1350</v>
      </c>
      <c r="O833">
        <v>4</v>
      </c>
      <c r="P833">
        <v>6</v>
      </c>
      <c r="Q833" t="str" cm="1">
        <f t="array" ref="Q8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3" t="str">
        <f>IF(OR(Table_2[[#This Row],[coffee_name]]="Americano",Table_2[[#This Row],[coffee_name]]="Espresso"),"No Milk","Milk-based")</f>
        <v>Milk-based</v>
      </c>
      <c r="S833" s="27" t="str">
        <f>IF(OR(Table_2[[#This Row],[Weekdaysort]]=6,Table_2[[#This Row],[Weekdaysort]]=7),"Weekend","Weekday")</f>
        <v>Weekday</v>
      </c>
    </row>
    <row r="834" spans="1:19" x14ac:dyDescent="0.45">
      <c r="A834" s="11">
        <v>45463</v>
      </c>
      <c r="B834" s="13">
        <f>YEAR(Table_2[[#This Row],[date]])</f>
        <v>2024</v>
      </c>
      <c r="C834" s="12">
        <v>0.79099631944444448</v>
      </c>
      <c r="D834" s="12">
        <v>0.75</v>
      </c>
      <c r="E834" s="12">
        <v>0.79166666666666663</v>
      </c>
      <c r="F834" t="s">
        <v>1365</v>
      </c>
      <c r="G834">
        <v>18</v>
      </c>
      <c r="H834" t="s">
        <v>4</v>
      </c>
      <c r="I834" t="s">
        <v>334</v>
      </c>
      <c r="J834">
        <v>37.72</v>
      </c>
      <c r="K834" t="s">
        <v>13</v>
      </c>
      <c r="L834" t="s">
        <v>1341</v>
      </c>
      <c r="M834" s="11" t="s">
        <v>1347</v>
      </c>
      <c r="N834" t="s">
        <v>1350</v>
      </c>
      <c r="O834">
        <v>4</v>
      </c>
      <c r="P834">
        <v>6</v>
      </c>
      <c r="Q834" t="str" cm="1">
        <f t="array" ref="Q8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4" t="str">
        <f>IF(OR(Table_2[[#This Row],[coffee_name]]="Americano",Table_2[[#This Row],[coffee_name]]="Espresso"),"No Milk","Milk-based")</f>
        <v>Milk-based</v>
      </c>
      <c r="S834" s="27" t="str">
        <f>IF(OR(Table_2[[#This Row],[Weekdaysort]]=6,Table_2[[#This Row],[Weekdaysort]]=7),"Weekend","Weekday")</f>
        <v>Weekday</v>
      </c>
    </row>
    <row r="835" spans="1:19" x14ac:dyDescent="0.45">
      <c r="A835" s="11">
        <v>45463</v>
      </c>
      <c r="B835" s="13">
        <f>YEAR(Table_2[[#This Row],[date]])</f>
        <v>2024</v>
      </c>
      <c r="C835" s="12">
        <v>0.79166940972222222</v>
      </c>
      <c r="D835" s="12">
        <v>0.79166666666666663</v>
      </c>
      <c r="E835" s="12">
        <v>0.83333333333333337</v>
      </c>
      <c r="F835" t="s">
        <v>1366</v>
      </c>
      <c r="G835">
        <v>19</v>
      </c>
      <c r="H835" t="s">
        <v>4</v>
      </c>
      <c r="I835" t="s">
        <v>334</v>
      </c>
      <c r="J835">
        <v>37.72</v>
      </c>
      <c r="K835" t="s">
        <v>13</v>
      </c>
      <c r="L835" t="s">
        <v>1341</v>
      </c>
      <c r="M835" s="11" t="s">
        <v>1347</v>
      </c>
      <c r="N835" t="s">
        <v>1350</v>
      </c>
      <c r="O835">
        <v>4</v>
      </c>
      <c r="P835">
        <v>6</v>
      </c>
      <c r="Q835" t="str" cm="1">
        <f t="array" ref="Q8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5" t="str">
        <f>IF(OR(Table_2[[#This Row],[coffee_name]]="Americano",Table_2[[#This Row],[coffee_name]]="Espresso"),"No Milk","Milk-based")</f>
        <v>Milk-based</v>
      </c>
      <c r="S835" s="27" t="str">
        <f>IF(OR(Table_2[[#This Row],[Weekdaysort]]=6,Table_2[[#This Row],[Weekdaysort]]=7),"Weekend","Weekday")</f>
        <v>Weekday</v>
      </c>
    </row>
    <row r="836" spans="1:19" x14ac:dyDescent="0.45">
      <c r="A836" s="11">
        <v>45463</v>
      </c>
      <c r="B836" s="13">
        <f>YEAR(Table_2[[#This Row],[date]])</f>
        <v>2024</v>
      </c>
      <c r="C836" s="12">
        <v>0.90219922453703705</v>
      </c>
      <c r="D836" s="12">
        <v>0.875</v>
      </c>
      <c r="E836" s="12">
        <v>0.91666666666666663</v>
      </c>
      <c r="F836" t="s">
        <v>1375</v>
      </c>
      <c r="G836">
        <v>21</v>
      </c>
      <c r="H836" t="s">
        <v>4</v>
      </c>
      <c r="I836" t="s">
        <v>277</v>
      </c>
      <c r="J836">
        <v>37.72</v>
      </c>
      <c r="K836" t="s">
        <v>13</v>
      </c>
      <c r="L836" t="s">
        <v>1341</v>
      </c>
      <c r="M836" s="11" t="s">
        <v>1347</v>
      </c>
      <c r="N836" t="s">
        <v>1350</v>
      </c>
      <c r="O836">
        <v>4</v>
      </c>
      <c r="P836">
        <v>6</v>
      </c>
      <c r="Q836" t="str" cm="1">
        <f t="array" ref="Q8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6" t="str">
        <f>IF(OR(Table_2[[#This Row],[coffee_name]]="Americano",Table_2[[#This Row],[coffee_name]]="Espresso"),"No Milk","Milk-based")</f>
        <v>Milk-based</v>
      </c>
      <c r="S836" s="27" t="str">
        <f>IF(OR(Table_2[[#This Row],[Weekdaysort]]=6,Table_2[[#This Row],[Weekdaysort]]=7),"Weekend","Weekday")</f>
        <v>Weekday</v>
      </c>
    </row>
    <row r="837" spans="1:19" x14ac:dyDescent="0.45">
      <c r="A837" s="11">
        <v>45463</v>
      </c>
      <c r="B837" s="13">
        <f>YEAR(Table_2[[#This Row],[date]])</f>
        <v>2024</v>
      </c>
      <c r="C837" s="12">
        <v>0.9150527083333333</v>
      </c>
      <c r="D837" s="12">
        <v>0.875</v>
      </c>
      <c r="E837" s="12">
        <v>0.91666666666666663</v>
      </c>
      <c r="F837" t="s">
        <v>1375</v>
      </c>
      <c r="G837">
        <v>21</v>
      </c>
      <c r="H837" t="s">
        <v>4</v>
      </c>
      <c r="I837" t="s">
        <v>25</v>
      </c>
      <c r="J837">
        <v>37.72</v>
      </c>
      <c r="K837" t="s">
        <v>13</v>
      </c>
      <c r="L837" t="s">
        <v>1341</v>
      </c>
      <c r="M837" s="11" t="s">
        <v>1347</v>
      </c>
      <c r="N837" t="s">
        <v>1350</v>
      </c>
      <c r="O837">
        <v>4</v>
      </c>
      <c r="P837">
        <v>6</v>
      </c>
      <c r="Q837" t="str" cm="1">
        <f t="array" ref="Q8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7" t="str">
        <f>IF(OR(Table_2[[#This Row],[coffee_name]]="Americano",Table_2[[#This Row],[coffee_name]]="Espresso"),"No Milk","Milk-based")</f>
        <v>Milk-based</v>
      </c>
      <c r="S837" s="27" t="str">
        <f>IF(OR(Table_2[[#This Row],[Weekdaysort]]=6,Table_2[[#This Row],[Weekdaysort]]=7),"Weekend","Weekday")</f>
        <v>Weekday</v>
      </c>
    </row>
    <row r="838" spans="1:19" x14ac:dyDescent="0.45">
      <c r="A838" s="11">
        <v>45463</v>
      </c>
      <c r="B838" s="13">
        <f>YEAR(Table_2[[#This Row],[date]])</f>
        <v>2024</v>
      </c>
      <c r="C838" s="12">
        <v>0.91617590277777783</v>
      </c>
      <c r="D838" s="12">
        <v>0.875</v>
      </c>
      <c r="E838" s="12">
        <v>0.91666666666666663</v>
      </c>
      <c r="F838" t="s">
        <v>1375</v>
      </c>
      <c r="G838">
        <v>21</v>
      </c>
      <c r="H838" t="s">
        <v>4</v>
      </c>
      <c r="I838" t="s">
        <v>25</v>
      </c>
      <c r="J838">
        <v>32.82</v>
      </c>
      <c r="K838" t="s">
        <v>20</v>
      </c>
      <c r="L838" t="s">
        <v>1341</v>
      </c>
      <c r="M838" s="11" t="s">
        <v>1347</v>
      </c>
      <c r="N838" t="s">
        <v>1350</v>
      </c>
      <c r="O838">
        <v>4</v>
      </c>
      <c r="P838">
        <v>6</v>
      </c>
      <c r="Q838" t="str" cm="1">
        <f t="array" ref="Q8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8" t="str">
        <f>IF(OR(Table_2[[#This Row],[coffee_name]]="Americano",Table_2[[#This Row],[coffee_name]]="Espresso"),"No Milk","Milk-based")</f>
        <v>Milk-based</v>
      </c>
      <c r="S838" s="27" t="str">
        <f>IF(OR(Table_2[[#This Row],[Weekdaysort]]=6,Table_2[[#This Row],[Weekdaysort]]=7),"Weekend","Weekday")</f>
        <v>Weekday</v>
      </c>
    </row>
    <row r="839" spans="1:19" x14ac:dyDescent="0.45">
      <c r="A839" s="11">
        <v>45464</v>
      </c>
      <c r="B839" s="13">
        <f>YEAR(Table_2[[#This Row],[date]])</f>
        <v>2024</v>
      </c>
      <c r="C839" s="12">
        <v>0.4166195601851852</v>
      </c>
      <c r="D839" s="12">
        <v>0.375</v>
      </c>
      <c r="E839" s="12">
        <v>0.41666666666666669</v>
      </c>
      <c r="F839" t="s">
        <v>1370</v>
      </c>
      <c r="G839">
        <v>9</v>
      </c>
      <c r="H839" t="s">
        <v>4</v>
      </c>
      <c r="I839" t="s">
        <v>331</v>
      </c>
      <c r="J839">
        <v>37.72</v>
      </c>
      <c r="K839" t="s">
        <v>13</v>
      </c>
      <c r="L839" t="s">
        <v>1337</v>
      </c>
      <c r="M839" s="11" t="s">
        <v>1338</v>
      </c>
      <c r="N839" t="s">
        <v>1350</v>
      </c>
      <c r="O839">
        <v>5</v>
      </c>
      <c r="P839">
        <v>6</v>
      </c>
      <c r="Q839" t="str" cm="1">
        <f t="array" ref="Q8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39" t="str">
        <f>IF(OR(Table_2[[#This Row],[coffee_name]]="Americano",Table_2[[#This Row],[coffee_name]]="Espresso"),"No Milk","Milk-based")</f>
        <v>Milk-based</v>
      </c>
      <c r="S839" s="27" t="str">
        <f>IF(OR(Table_2[[#This Row],[Weekdaysort]]=6,Table_2[[#This Row],[Weekdaysort]]=7),"Weekend","Weekday")</f>
        <v>Weekday</v>
      </c>
    </row>
    <row r="840" spans="1:19" x14ac:dyDescent="0.45">
      <c r="A840" s="11">
        <v>45464</v>
      </c>
      <c r="B840" s="13">
        <f>YEAR(Table_2[[#This Row],[date]])</f>
        <v>2024</v>
      </c>
      <c r="C840" s="12">
        <v>0.41782619212962963</v>
      </c>
      <c r="D840" s="12">
        <v>0.41666666666666669</v>
      </c>
      <c r="E840" s="12">
        <v>0.45833333333333331</v>
      </c>
      <c r="F840" t="s">
        <v>1360</v>
      </c>
      <c r="G840">
        <v>10</v>
      </c>
      <c r="H840" t="s">
        <v>4</v>
      </c>
      <c r="I840" t="s">
        <v>335</v>
      </c>
      <c r="J840">
        <v>27.92</v>
      </c>
      <c r="K840" t="s">
        <v>17</v>
      </c>
      <c r="L840" t="s">
        <v>1337</v>
      </c>
      <c r="M840" s="11" t="s">
        <v>1338</v>
      </c>
      <c r="N840" t="s">
        <v>1350</v>
      </c>
      <c r="O840">
        <v>5</v>
      </c>
      <c r="P840">
        <v>6</v>
      </c>
      <c r="Q840" t="str" cm="1">
        <f t="array" ref="Q8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0" t="str">
        <f>IF(OR(Table_2[[#This Row],[coffee_name]]="Americano",Table_2[[#This Row],[coffee_name]]="Espresso"),"No Milk","Milk-based")</f>
        <v>No Milk</v>
      </c>
      <c r="S840" s="27" t="str">
        <f>IF(OR(Table_2[[#This Row],[Weekdaysort]]=6,Table_2[[#This Row],[Weekdaysort]]=7),"Weekend","Weekday")</f>
        <v>Weekday</v>
      </c>
    </row>
    <row r="841" spans="1:19" x14ac:dyDescent="0.45">
      <c r="A841" s="11">
        <v>45464</v>
      </c>
      <c r="B841" s="13">
        <f>YEAR(Table_2[[#This Row],[date]])</f>
        <v>2024</v>
      </c>
      <c r="C841" s="12">
        <v>0.55508583333333328</v>
      </c>
      <c r="D841" s="12">
        <v>0.54166666666666663</v>
      </c>
      <c r="E841" s="12">
        <v>0.58333333333333337</v>
      </c>
      <c r="F841" t="s">
        <v>1362</v>
      </c>
      <c r="G841">
        <v>13</v>
      </c>
      <c r="H841" t="s">
        <v>4</v>
      </c>
      <c r="I841" t="s">
        <v>29</v>
      </c>
      <c r="J841">
        <v>32.82</v>
      </c>
      <c r="K841" t="s">
        <v>20</v>
      </c>
      <c r="L841" t="s">
        <v>1340</v>
      </c>
      <c r="M841" s="11" t="s">
        <v>1338</v>
      </c>
      <c r="N841" t="s">
        <v>1350</v>
      </c>
      <c r="O841">
        <v>5</v>
      </c>
      <c r="P841">
        <v>6</v>
      </c>
      <c r="Q841" t="str" cm="1">
        <f t="array" ref="Q8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1" t="str">
        <f>IF(OR(Table_2[[#This Row],[coffee_name]]="Americano",Table_2[[#This Row],[coffee_name]]="Espresso"),"No Milk","Milk-based")</f>
        <v>Milk-based</v>
      </c>
      <c r="S841" s="27" t="str">
        <f>IF(OR(Table_2[[#This Row],[Weekdaysort]]=6,Table_2[[#This Row],[Weekdaysort]]=7),"Weekend","Weekday")</f>
        <v>Weekday</v>
      </c>
    </row>
    <row r="842" spans="1:19" x14ac:dyDescent="0.45">
      <c r="A842" s="11">
        <v>45464</v>
      </c>
      <c r="B842" s="13">
        <f>YEAR(Table_2[[#This Row],[date]])</f>
        <v>2024</v>
      </c>
      <c r="C842" s="12">
        <v>0.55592028935185189</v>
      </c>
      <c r="D842" s="12">
        <v>0.54166666666666663</v>
      </c>
      <c r="E842" s="12">
        <v>0.58333333333333337</v>
      </c>
      <c r="F842" t="s">
        <v>1362</v>
      </c>
      <c r="G842">
        <v>13</v>
      </c>
      <c r="H842" t="s">
        <v>4</v>
      </c>
      <c r="I842" t="s">
        <v>29</v>
      </c>
      <c r="J842">
        <v>32.82</v>
      </c>
      <c r="K842" t="s">
        <v>20</v>
      </c>
      <c r="L842" t="s">
        <v>1340</v>
      </c>
      <c r="M842" s="11" t="s">
        <v>1338</v>
      </c>
      <c r="N842" t="s">
        <v>1350</v>
      </c>
      <c r="O842">
        <v>5</v>
      </c>
      <c r="P842">
        <v>6</v>
      </c>
      <c r="Q842" t="str" cm="1">
        <f t="array" ref="Q8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2" t="str">
        <f>IF(OR(Table_2[[#This Row],[coffee_name]]="Americano",Table_2[[#This Row],[coffee_name]]="Espresso"),"No Milk","Milk-based")</f>
        <v>Milk-based</v>
      </c>
      <c r="S842" s="27" t="str">
        <f>IF(OR(Table_2[[#This Row],[Weekdaysort]]=6,Table_2[[#This Row],[Weekdaysort]]=7),"Weekend","Weekday")</f>
        <v>Weekday</v>
      </c>
    </row>
    <row r="843" spans="1:19" x14ac:dyDescent="0.45">
      <c r="A843" s="11">
        <v>45464</v>
      </c>
      <c r="B843" s="13">
        <f>YEAR(Table_2[[#This Row],[date]])</f>
        <v>2024</v>
      </c>
      <c r="C843" s="12">
        <v>0.75851925925925923</v>
      </c>
      <c r="D843" s="12">
        <v>0.75</v>
      </c>
      <c r="E843" s="12">
        <v>0.79166666666666663</v>
      </c>
      <c r="F843" t="s">
        <v>1365</v>
      </c>
      <c r="G843">
        <v>18</v>
      </c>
      <c r="H843" t="s">
        <v>4</v>
      </c>
      <c r="I843" t="s">
        <v>336</v>
      </c>
      <c r="J843">
        <v>23.02</v>
      </c>
      <c r="K843" t="s">
        <v>41</v>
      </c>
      <c r="L843" t="s">
        <v>1341</v>
      </c>
      <c r="M843" s="11" t="s">
        <v>1338</v>
      </c>
      <c r="N843" t="s">
        <v>1350</v>
      </c>
      <c r="O843">
        <v>5</v>
      </c>
      <c r="P843">
        <v>6</v>
      </c>
      <c r="Q843" t="str" cm="1">
        <f t="array" ref="Q8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3" t="str">
        <f>IF(OR(Table_2[[#This Row],[coffee_name]]="Americano",Table_2[[#This Row],[coffee_name]]="Espresso"),"No Milk","Milk-based")</f>
        <v>No Milk</v>
      </c>
      <c r="S843" s="27" t="str">
        <f>IF(OR(Table_2[[#This Row],[Weekdaysort]]=6,Table_2[[#This Row],[Weekdaysort]]=7),"Weekend","Weekday")</f>
        <v>Weekday</v>
      </c>
    </row>
    <row r="844" spans="1:19" x14ac:dyDescent="0.45">
      <c r="A844" s="11">
        <v>45464</v>
      </c>
      <c r="B844" s="13">
        <f>YEAR(Table_2[[#This Row],[date]])</f>
        <v>2024</v>
      </c>
      <c r="C844" s="12">
        <v>0.81280846064814816</v>
      </c>
      <c r="D844" s="12">
        <v>0.79166666666666663</v>
      </c>
      <c r="E844" s="12">
        <v>0.83333333333333337</v>
      </c>
      <c r="F844" t="s">
        <v>1366</v>
      </c>
      <c r="G844">
        <v>19</v>
      </c>
      <c r="H844" t="s">
        <v>4</v>
      </c>
      <c r="I844" t="s">
        <v>25</v>
      </c>
      <c r="J844">
        <v>37.72</v>
      </c>
      <c r="K844" t="s">
        <v>13</v>
      </c>
      <c r="L844" t="s">
        <v>1341</v>
      </c>
      <c r="M844" s="11" t="s">
        <v>1338</v>
      </c>
      <c r="N844" t="s">
        <v>1350</v>
      </c>
      <c r="O844">
        <v>5</v>
      </c>
      <c r="P844">
        <v>6</v>
      </c>
      <c r="Q844" t="str" cm="1">
        <f t="array" ref="Q8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4" t="str">
        <f>IF(OR(Table_2[[#This Row],[coffee_name]]="Americano",Table_2[[#This Row],[coffee_name]]="Espresso"),"No Milk","Milk-based")</f>
        <v>Milk-based</v>
      </c>
      <c r="S844" s="27" t="str">
        <f>IF(OR(Table_2[[#This Row],[Weekdaysort]]=6,Table_2[[#This Row],[Weekdaysort]]=7),"Weekend","Weekday")</f>
        <v>Weekday</v>
      </c>
    </row>
    <row r="845" spans="1:19" x14ac:dyDescent="0.45">
      <c r="A845" s="11">
        <v>45464</v>
      </c>
      <c r="B845" s="13">
        <f>YEAR(Table_2[[#This Row],[date]])</f>
        <v>2024</v>
      </c>
      <c r="C845" s="12">
        <v>0.82437732638888894</v>
      </c>
      <c r="D845" s="12">
        <v>0.79166666666666663</v>
      </c>
      <c r="E845" s="12">
        <v>0.83333333333333337</v>
      </c>
      <c r="F845" t="s">
        <v>1366</v>
      </c>
      <c r="G845">
        <v>19</v>
      </c>
      <c r="H845" t="s">
        <v>4</v>
      </c>
      <c r="I845" t="s">
        <v>174</v>
      </c>
      <c r="J845">
        <v>37.72</v>
      </c>
      <c r="K845" t="s">
        <v>49</v>
      </c>
      <c r="L845" t="s">
        <v>1341</v>
      </c>
      <c r="M845" s="11" t="s">
        <v>1338</v>
      </c>
      <c r="N845" t="s">
        <v>1350</v>
      </c>
      <c r="O845">
        <v>5</v>
      </c>
      <c r="P845">
        <v>6</v>
      </c>
      <c r="Q845" t="str" cm="1">
        <f t="array" ref="Q8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5" t="str">
        <f>IF(OR(Table_2[[#This Row],[coffee_name]]="Americano",Table_2[[#This Row],[coffee_name]]="Espresso"),"No Milk","Milk-based")</f>
        <v>Milk-based</v>
      </c>
      <c r="S845" s="27" t="str">
        <f>IF(OR(Table_2[[#This Row],[Weekdaysort]]=6,Table_2[[#This Row],[Weekdaysort]]=7),"Weekend","Weekday")</f>
        <v>Weekday</v>
      </c>
    </row>
    <row r="846" spans="1:19" x14ac:dyDescent="0.45">
      <c r="A846" s="11">
        <v>45464</v>
      </c>
      <c r="B846" s="13">
        <f>YEAR(Table_2[[#This Row],[date]])</f>
        <v>2024</v>
      </c>
      <c r="C846" s="12">
        <v>0.82507769675925924</v>
      </c>
      <c r="D846" s="12">
        <v>0.79166666666666663</v>
      </c>
      <c r="E846" s="12">
        <v>0.83333333333333337</v>
      </c>
      <c r="F846" t="s">
        <v>1366</v>
      </c>
      <c r="G846">
        <v>19</v>
      </c>
      <c r="H846" t="s">
        <v>4</v>
      </c>
      <c r="I846" t="s">
        <v>174</v>
      </c>
      <c r="J846">
        <v>37.72</v>
      </c>
      <c r="K846" t="s">
        <v>49</v>
      </c>
      <c r="L846" t="s">
        <v>1341</v>
      </c>
      <c r="M846" s="11" t="s">
        <v>1338</v>
      </c>
      <c r="N846" t="s">
        <v>1350</v>
      </c>
      <c r="O846">
        <v>5</v>
      </c>
      <c r="P846">
        <v>6</v>
      </c>
      <c r="Q846" t="str" cm="1">
        <f t="array" ref="Q8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6" t="str">
        <f>IF(OR(Table_2[[#This Row],[coffee_name]]="Americano",Table_2[[#This Row],[coffee_name]]="Espresso"),"No Milk","Milk-based")</f>
        <v>Milk-based</v>
      </c>
      <c r="S846" s="27" t="str">
        <f>IF(OR(Table_2[[#This Row],[Weekdaysort]]=6,Table_2[[#This Row],[Weekdaysort]]=7),"Weekend","Weekday")</f>
        <v>Weekday</v>
      </c>
    </row>
    <row r="847" spans="1:19" x14ac:dyDescent="0.45">
      <c r="A847" s="11">
        <v>45464</v>
      </c>
      <c r="B847" s="13">
        <f>YEAR(Table_2[[#This Row],[date]])</f>
        <v>2024</v>
      </c>
      <c r="C847" s="12">
        <v>0.8263252893518519</v>
      </c>
      <c r="D847" s="12">
        <v>0.79166666666666663</v>
      </c>
      <c r="E847" s="12">
        <v>0.83333333333333337</v>
      </c>
      <c r="F847" t="s">
        <v>1366</v>
      </c>
      <c r="G847">
        <v>19</v>
      </c>
      <c r="H847" t="s">
        <v>4</v>
      </c>
      <c r="I847" t="s">
        <v>200</v>
      </c>
      <c r="J847">
        <v>37.72</v>
      </c>
      <c r="K847" t="s">
        <v>49</v>
      </c>
      <c r="L847" t="s">
        <v>1341</v>
      </c>
      <c r="M847" s="11" t="s">
        <v>1338</v>
      </c>
      <c r="N847" t="s">
        <v>1350</v>
      </c>
      <c r="O847">
        <v>5</v>
      </c>
      <c r="P847">
        <v>6</v>
      </c>
      <c r="Q847" t="str" cm="1">
        <f t="array" ref="Q8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7" t="str">
        <f>IF(OR(Table_2[[#This Row],[coffee_name]]="Americano",Table_2[[#This Row],[coffee_name]]="Espresso"),"No Milk","Milk-based")</f>
        <v>Milk-based</v>
      </c>
      <c r="S847" s="27" t="str">
        <f>IF(OR(Table_2[[#This Row],[Weekdaysort]]=6,Table_2[[#This Row],[Weekdaysort]]=7),"Weekend","Weekday")</f>
        <v>Weekday</v>
      </c>
    </row>
    <row r="848" spans="1:19" x14ac:dyDescent="0.45">
      <c r="A848" s="11">
        <v>45464</v>
      </c>
      <c r="B848" s="13">
        <f>YEAR(Table_2[[#This Row],[date]])</f>
        <v>2024</v>
      </c>
      <c r="C848" s="12">
        <v>0.82708577546296291</v>
      </c>
      <c r="D848" s="12">
        <v>0.79166666666666663</v>
      </c>
      <c r="E848" s="12">
        <v>0.83333333333333337</v>
      </c>
      <c r="F848" t="s">
        <v>1366</v>
      </c>
      <c r="G848">
        <v>19</v>
      </c>
      <c r="H848" t="s">
        <v>4</v>
      </c>
      <c r="I848" t="s">
        <v>200</v>
      </c>
      <c r="J848">
        <v>37.72</v>
      </c>
      <c r="K848" t="s">
        <v>49</v>
      </c>
      <c r="L848" t="s">
        <v>1341</v>
      </c>
      <c r="M848" s="11" t="s">
        <v>1338</v>
      </c>
      <c r="N848" t="s">
        <v>1350</v>
      </c>
      <c r="O848">
        <v>5</v>
      </c>
      <c r="P848">
        <v>6</v>
      </c>
      <c r="Q848" t="str" cm="1">
        <f t="array" ref="Q8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8" t="str">
        <f>IF(OR(Table_2[[#This Row],[coffee_name]]="Americano",Table_2[[#This Row],[coffee_name]]="Espresso"),"No Milk","Milk-based")</f>
        <v>Milk-based</v>
      </c>
      <c r="S848" s="27" t="str">
        <f>IF(OR(Table_2[[#This Row],[Weekdaysort]]=6,Table_2[[#This Row],[Weekdaysort]]=7),"Weekend","Weekday")</f>
        <v>Weekday</v>
      </c>
    </row>
    <row r="849" spans="1:19" x14ac:dyDescent="0.45">
      <c r="A849" s="11">
        <v>45464</v>
      </c>
      <c r="B849" s="13">
        <f>YEAR(Table_2[[#This Row],[date]])</f>
        <v>2024</v>
      </c>
      <c r="C849" s="12">
        <v>0.82799508101851849</v>
      </c>
      <c r="D849" s="12">
        <v>0.79166666666666663</v>
      </c>
      <c r="E849" s="12">
        <v>0.83333333333333337</v>
      </c>
      <c r="F849" t="s">
        <v>1366</v>
      </c>
      <c r="G849">
        <v>19</v>
      </c>
      <c r="H849" t="s">
        <v>4</v>
      </c>
      <c r="I849" t="s">
        <v>200</v>
      </c>
      <c r="J849">
        <v>27.92</v>
      </c>
      <c r="K849" t="s">
        <v>17</v>
      </c>
      <c r="L849" t="s">
        <v>1341</v>
      </c>
      <c r="M849" s="11" t="s">
        <v>1338</v>
      </c>
      <c r="N849" t="s">
        <v>1350</v>
      </c>
      <c r="O849">
        <v>5</v>
      </c>
      <c r="P849">
        <v>6</v>
      </c>
      <c r="Q849" t="str" cm="1">
        <f t="array" ref="Q8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49" t="str">
        <f>IF(OR(Table_2[[#This Row],[coffee_name]]="Americano",Table_2[[#This Row],[coffee_name]]="Espresso"),"No Milk","Milk-based")</f>
        <v>No Milk</v>
      </c>
      <c r="S849" s="27" t="str">
        <f>IF(OR(Table_2[[#This Row],[Weekdaysort]]=6,Table_2[[#This Row],[Weekdaysort]]=7),"Weekend","Weekday")</f>
        <v>Weekday</v>
      </c>
    </row>
    <row r="850" spans="1:19" x14ac:dyDescent="0.45">
      <c r="A850" s="11">
        <v>45464</v>
      </c>
      <c r="B850" s="13">
        <f>YEAR(Table_2[[#This Row],[date]])</f>
        <v>2024</v>
      </c>
      <c r="C850" s="12">
        <v>0.83029099537037032</v>
      </c>
      <c r="D850" s="12">
        <v>0.79166666666666663</v>
      </c>
      <c r="E850" s="12">
        <v>0.83333333333333337</v>
      </c>
      <c r="F850" t="s">
        <v>1366</v>
      </c>
      <c r="G850">
        <v>19</v>
      </c>
      <c r="H850" t="s">
        <v>4</v>
      </c>
      <c r="I850" t="s">
        <v>331</v>
      </c>
      <c r="J850">
        <v>32.82</v>
      </c>
      <c r="K850" t="s">
        <v>20</v>
      </c>
      <c r="L850" t="s">
        <v>1341</v>
      </c>
      <c r="M850" s="11" t="s">
        <v>1338</v>
      </c>
      <c r="N850" t="s">
        <v>1350</v>
      </c>
      <c r="O850">
        <v>5</v>
      </c>
      <c r="P850">
        <v>6</v>
      </c>
      <c r="Q850" t="str" cm="1">
        <f t="array" ref="Q8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0" t="str">
        <f>IF(OR(Table_2[[#This Row],[coffee_name]]="Americano",Table_2[[#This Row],[coffee_name]]="Espresso"),"No Milk","Milk-based")</f>
        <v>Milk-based</v>
      </c>
      <c r="S850" s="27" t="str">
        <f>IF(OR(Table_2[[#This Row],[Weekdaysort]]=6,Table_2[[#This Row],[Weekdaysort]]=7),"Weekend","Weekday")</f>
        <v>Weekday</v>
      </c>
    </row>
    <row r="851" spans="1:19" x14ac:dyDescent="0.45">
      <c r="A851" s="11">
        <v>45465</v>
      </c>
      <c r="B851" s="13">
        <f>YEAR(Table_2[[#This Row],[date]])</f>
        <v>2024</v>
      </c>
      <c r="C851" s="12">
        <v>0.36099853009259258</v>
      </c>
      <c r="D851" s="12">
        <v>0.33333333333333331</v>
      </c>
      <c r="E851" s="12">
        <v>0.375</v>
      </c>
      <c r="F851" t="s">
        <v>1373</v>
      </c>
      <c r="G851">
        <v>8</v>
      </c>
      <c r="H851" t="s">
        <v>4</v>
      </c>
      <c r="I851" t="s">
        <v>161</v>
      </c>
      <c r="J851">
        <v>27.92</v>
      </c>
      <c r="K851" t="s">
        <v>34</v>
      </c>
      <c r="L851" t="s">
        <v>1337</v>
      </c>
      <c r="M851" s="11" t="s">
        <v>1342</v>
      </c>
      <c r="N851" t="s">
        <v>1350</v>
      </c>
      <c r="O851">
        <v>6</v>
      </c>
      <c r="P851">
        <v>6</v>
      </c>
      <c r="Q851" t="str" cm="1">
        <f t="array" ref="Q8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1" t="str">
        <f>IF(OR(Table_2[[#This Row],[coffee_name]]="Americano",Table_2[[#This Row],[coffee_name]]="Espresso"),"No Milk","Milk-based")</f>
        <v>Milk-based</v>
      </c>
      <c r="S851" s="27" t="str">
        <f>IF(OR(Table_2[[#This Row],[Weekdaysort]]=6,Table_2[[#This Row],[Weekdaysort]]=7),"Weekend","Weekday")</f>
        <v>Weekend</v>
      </c>
    </row>
    <row r="852" spans="1:19" x14ac:dyDescent="0.45">
      <c r="A852" s="11">
        <v>45465</v>
      </c>
      <c r="B852" s="13">
        <f>YEAR(Table_2[[#This Row],[date]])</f>
        <v>2024</v>
      </c>
      <c r="C852" s="12">
        <v>0.40125901620370369</v>
      </c>
      <c r="D852" s="12">
        <v>0.375</v>
      </c>
      <c r="E852" s="12">
        <v>0.41666666666666669</v>
      </c>
      <c r="F852" t="s">
        <v>1370</v>
      </c>
      <c r="G852">
        <v>9</v>
      </c>
      <c r="H852" t="s">
        <v>4</v>
      </c>
      <c r="I852" t="s">
        <v>331</v>
      </c>
      <c r="J852">
        <v>32.82</v>
      </c>
      <c r="K852" t="s">
        <v>20</v>
      </c>
      <c r="L852" t="s">
        <v>1337</v>
      </c>
      <c r="M852" s="11" t="s">
        <v>1342</v>
      </c>
      <c r="N852" t="s">
        <v>1350</v>
      </c>
      <c r="O852">
        <v>6</v>
      </c>
      <c r="P852">
        <v>6</v>
      </c>
      <c r="Q852" t="str" cm="1">
        <f t="array" ref="Q8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2" t="str">
        <f>IF(OR(Table_2[[#This Row],[coffee_name]]="Americano",Table_2[[#This Row],[coffee_name]]="Espresso"),"No Milk","Milk-based")</f>
        <v>Milk-based</v>
      </c>
      <c r="S852" s="27" t="str">
        <f>IF(OR(Table_2[[#This Row],[Weekdaysort]]=6,Table_2[[#This Row],[Weekdaysort]]=7),"Weekend","Weekday")</f>
        <v>Weekend</v>
      </c>
    </row>
    <row r="853" spans="1:19" x14ac:dyDescent="0.45">
      <c r="A853" s="11">
        <v>45465</v>
      </c>
      <c r="B853" s="13">
        <f>YEAR(Table_2[[#This Row],[date]])</f>
        <v>2024</v>
      </c>
      <c r="C853" s="12">
        <v>0.53698542824074069</v>
      </c>
      <c r="D853" s="12">
        <v>0.5</v>
      </c>
      <c r="E853" s="12">
        <v>0.54166666666666663</v>
      </c>
      <c r="F853" t="s">
        <v>1361</v>
      </c>
      <c r="G853">
        <v>12</v>
      </c>
      <c r="H853" t="s">
        <v>4</v>
      </c>
      <c r="I853" t="s">
        <v>337</v>
      </c>
      <c r="J853">
        <v>32.82</v>
      </c>
      <c r="K853" t="s">
        <v>20</v>
      </c>
      <c r="L853" t="s">
        <v>1340</v>
      </c>
      <c r="M853" s="11" t="s">
        <v>1342</v>
      </c>
      <c r="N853" t="s">
        <v>1350</v>
      </c>
      <c r="O853">
        <v>6</v>
      </c>
      <c r="P853">
        <v>6</v>
      </c>
      <c r="Q853" t="str" cm="1">
        <f t="array" ref="Q8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3" t="str">
        <f>IF(OR(Table_2[[#This Row],[coffee_name]]="Americano",Table_2[[#This Row],[coffee_name]]="Espresso"),"No Milk","Milk-based")</f>
        <v>Milk-based</v>
      </c>
      <c r="S853" s="27" t="str">
        <f>IF(OR(Table_2[[#This Row],[Weekdaysort]]=6,Table_2[[#This Row],[Weekdaysort]]=7),"Weekend","Weekday")</f>
        <v>Weekend</v>
      </c>
    </row>
    <row r="854" spans="1:19" x14ac:dyDescent="0.45">
      <c r="A854" s="11">
        <v>45465</v>
      </c>
      <c r="B854" s="13">
        <f>YEAR(Table_2[[#This Row],[date]])</f>
        <v>2024</v>
      </c>
      <c r="C854" s="12">
        <v>0.65092751157407402</v>
      </c>
      <c r="D854" s="12">
        <v>0.625</v>
      </c>
      <c r="E854" s="12">
        <v>0.66666666666666663</v>
      </c>
      <c r="F854" t="s">
        <v>1363</v>
      </c>
      <c r="G854">
        <v>15</v>
      </c>
      <c r="H854" t="s">
        <v>4</v>
      </c>
      <c r="I854" t="s">
        <v>25</v>
      </c>
      <c r="J854">
        <v>37.72</v>
      </c>
      <c r="K854" t="s">
        <v>13</v>
      </c>
      <c r="L854" t="s">
        <v>1340</v>
      </c>
      <c r="M854" s="11" t="s">
        <v>1342</v>
      </c>
      <c r="N854" t="s">
        <v>1350</v>
      </c>
      <c r="O854">
        <v>6</v>
      </c>
      <c r="P854">
        <v>6</v>
      </c>
      <c r="Q854" t="str" cm="1">
        <f t="array" ref="Q8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4" t="str">
        <f>IF(OR(Table_2[[#This Row],[coffee_name]]="Americano",Table_2[[#This Row],[coffee_name]]="Espresso"),"No Milk","Milk-based")</f>
        <v>Milk-based</v>
      </c>
      <c r="S854" s="27" t="str">
        <f>IF(OR(Table_2[[#This Row],[Weekdaysort]]=6,Table_2[[#This Row],[Weekdaysort]]=7),"Weekend","Weekday")</f>
        <v>Weekend</v>
      </c>
    </row>
    <row r="855" spans="1:19" x14ac:dyDescent="0.45">
      <c r="A855" s="11">
        <v>45465</v>
      </c>
      <c r="B855" s="13">
        <f>YEAR(Table_2[[#This Row],[date]])</f>
        <v>2024</v>
      </c>
      <c r="C855" s="12">
        <v>0.92387729166666666</v>
      </c>
      <c r="D855" s="12">
        <v>0.91666666666666663</v>
      </c>
      <c r="E855" s="12">
        <v>0.95833333333333337</v>
      </c>
      <c r="F855" t="s">
        <v>1374</v>
      </c>
      <c r="G855">
        <v>22</v>
      </c>
      <c r="H855" t="s">
        <v>4</v>
      </c>
      <c r="I855" t="s">
        <v>338</v>
      </c>
      <c r="J855">
        <v>37.72</v>
      </c>
      <c r="K855" t="s">
        <v>49</v>
      </c>
      <c r="L855" t="s">
        <v>1341</v>
      </c>
      <c r="M855" s="11" t="s">
        <v>1342</v>
      </c>
      <c r="N855" t="s">
        <v>1350</v>
      </c>
      <c r="O855">
        <v>6</v>
      </c>
      <c r="P855">
        <v>6</v>
      </c>
      <c r="Q855" t="str" cm="1">
        <f t="array" ref="Q8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5" t="str">
        <f>IF(OR(Table_2[[#This Row],[coffee_name]]="Americano",Table_2[[#This Row],[coffee_name]]="Espresso"),"No Milk","Milk-based")</f>
        <v>Milk-based</v>
      </c>
      <c r="S855" s="27" t="str">
        <f>IF(OR(Table_2[[#This Row],[Weekdaysort]]=6,Table_2[[#This Row],[Weekdaysort]]=7),"Weekend","Weekday")</f>
        <v>Weekend</v>
      </c>
    </row>
    <row r="856" spans="1:19" x14ac:dyDescent="0.45">
      <c r="A856" s="11">
        <v>45466</v>
      </c>
      <c r="B856" s="13">
        <f>YEAR(Table_2[[#This Row],[date]])</f>
        <v>2024</v>
      </c>
      <c r="C856" s="12">
        <v>0.75834960648148153</v>
      </c>
      <c r="D856" s="12">
        <v>0.75</v>
      </c>
      <c r="E856" s="12">
        <v>0.79166666666666663</v>
      </c>
      <c r="F856" t="s">
        <v>1365</v>
      </c>
      <c r="G856">
        <v>18</v>
      </c>
      <c r="H856" t="s">
        <v>4</v>
      </c>
      <c r="I856" t="s">
        <v>29</v>
      </c>
      <c r="J856">
        <v>32.82</v>
      </c>
      <c r="K856" t="s">
        <v>20</v>
      </c>
      <c r="L856" t="s">
        <v>1341</v>
      </c>
      <c r="M856" s="11" t="s">
        <v>1343</v>
      </c>
      <c r="N856" t="s">
        <v>1350</v>
      </c>
      <c r="O856">
        <v>7</v>
      </c>
      <c r="P856">
        <v>6</v>
      </c>
      <c r="Q856" t="str" cm="1">
        <f t="array" ref="Q8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6" t="str">
        <f>IF(OR(Table_2[[#This Row],[coffee_name]]="Americano",Table_2[[#This Row],[coffee_name]]="Espresso"),"No Milk","Milk-based")</f>
        <v>Milk-based</v>
      </c>
      <c r="S856" s="27" t="str">
        <f>IF(OR(Table_2[[#This Row],[Weekdaysort]]=6,Table_2[[#This Row],[Weekdaysort]]=7),"Weekend","Weekday")</f>
        <v>Weekend</v>
      </c>
    </row>
    <row r="857" spans="1:19" x14ac:dyDescent="0.45">
      <c r="A857" s="11">
        <v>45466</v>
      </c>
      <c r="B857" s="13">
        <f>YEAR(Table_2[[#This Row],[date]])</f>
        <v>2024</v>
      </c>
      <c r="C857" s="12">
        <v>0.75961386574074075</v>
      </c>
      <c r="D857" s="12">
        <v>0.75</v>
      </c>
      <c r="E857" s="12">
        <v>0.79166666666666663</v>
      </c>
      <c r="F857" t="s">
        <v>1365</v>
      </c>
      <c r="G857">
        <v>18</v>
      </c>
      <c r="H857" t="s">
        <v>4</v>
      </c>
      <c r="I857" t="s">
        <v>29</v>
      </c>
      <c r="J857">
        <v>32.82</v>
      </c>
      <c r="K857" t="s">
        <v>20</v>
      </c>
      <c r="L857" t="s">
        <v>1341</v>
      </c>
      <c r="M857" s="11" t="s">
        <v>1343</v>
      </c>
      <c r="N857" t="s">
        <v>1350</v>
      </c>
      <c r="O857">
        <v>7</v>
      </c>
      <c r="P857">
        <v>6</v>
      </c>
      <c r="Q857" t="str" cm="1">
        <f t="array" ref="Q8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7" t="str">
        <f>IF(OR(Table_2[[#This Row],[coffee_name]]="Americano",Table_2[[#This Row],[coffee_name]]="Espresso"),"No Milk","Milk-based")</f>
        <v>Milk-based</v>
      </c>
      <c r="S857" s="27" t="str">
        <f>IF(OR(Table_2[[#This Row],[Weekdaysort]]=6,Table_2[[#This Row],[Weekdaysort]]=7),"Weekend","Weekday")</f>
        <v>Weekend</v>
      </c>
    </row>
    <row r="858" spans="1:19" x14ac:dyDescent="0.45">
      <c r="A858" s="11">
        <v>45466</v>
      </c>
      <c r="B858" s="13">
        <f>YEAR(Table_2[[#This Row],[date]])</f>
        <v>2024</v>
      </c>
      <c r="C858" s="12">
        <v>0.87971013888888894</v>
      </c>
      <c r="D858" s="12">
        <v>0.875</v>
      </c>
      <c r="E858" s="12">
        <v>0.91666666666666663</v>
      </c>
      <c r="F858" t="s">
        <v>1375</v>
      </c>
      <c r="G858">
        <v>21</v>
      </c>
      <c r="H858" t="s">
        <v>4</v>
      </c>
      <c r="I858" t="s">
        <v>339</v>
      </c>
      <c r="J858">
        <v>37.72</v>
      </c>
      <c r="K858" t="s">
        <v>49</v>
      </c>
      <c r="L858" t="s">
        <v>1341</v>
      </c>
      <c r="M858" s="11" t="s">
        <v>1343</v>
      </c>
      <c r="N858" t="s">
        <v>1350</v>
      </c>
      <c r="O858">
        <v>7</v>
      </c>
      <c r="P858">
        <v>6</v>
      </c>
      <c r="Q858" t="str" cm="1">
        <f t="array" ref="Q8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8" t="str">
        <f>IF(OR(Table_2[[#This Row],[coffee_name]]="Americano",Table_2[[#This Row],[coffee_name]]="Espresso"),"No Milk","Milk-based")</f>
        <v>Milk-based</v>
      </c>
      <c r="S858" s="27" t="str">
        <f>IF(OR(Table_2[[#This Row],[Weekdaysort]]=6,Table_2[[#This Row],[Weekdaysort]]=7),"Weekend","Weekday")</f>
        <v>Weekend</v>
      </c>
    </row>
    <row r="859" spans="1:19" x14ac:dyDescent="0.45">
      <c r="A859" s="11">
        <v>45466</v>
      </c>
      <c r="B859" s="13">
        <f>YEAR(Table_2[[#This Row],[date]])</f>
        <v>2024</v>
      </c>
      <c r="C859" s="12">
        <v>0.89522943287037038</v>
      </c>
      <c r="D859" s="12">
        <v>0.875</v>
      </c>
      <c r="E859" s="12">
        <v>0.91666666666666663</v>
      </c>
      <c r="F859" t="s">
        <v>1375</v>
      </c>
      <c r="G859">
        <v>21</v>
      </c>
      <c r="H859" t="s">
        <v>4</v>
      </c>
      <c r="I859" t="s">
        <v>340</v>
      </c>
      <c r="J859">
        <v>37.72</v>
      </c>
      <c r="K859" t="s">
        <v>13</v>
      </c>
      <c r="L859" t="s">
        <v>1341</v>
      </c>
      <c r="M859" s="11" t="s">
        <v>1343</v>
      </c>
      <c r="N859" t="s">
        <v>1350</v>
      </c>
      <c r="O859">
        <v>7</v>
      </c>
      <c r="P859">
        <v>6</v>
      </c>
      <c r="Q859" t="str" cm="1">
        <f t="array" ref="Q8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59" t="str">
        <f>IF(OR(Table_2[[#This Row],[coffee_name]]="Americano",Table_2[[#This Row],[coffee_name]]="Espresso"),"No Milk","Milk-based")</f>
        <v>Milk-based</v>
      </c>
      <c r="S859" s="27" t="str">
        <f>IF(OR(Table_2[[#This Row],[Weekdaysort]]=6,Table_2[[#This Row],[Weekdaysort]]=7),"Weekend","Weekday")</f>
        <v>Weekend</v>
      </c>
    </row>
    <row r="860" spans="1:19" x14ac:dyDescent="0.45">
      <c r="A860" s="11">
        <v>45466</v>
      </c>
      <c r="B860" s="13">
        <f>YEAR(Table_2[[#This Row],[date]])</f>
        <v>2024</v>
      </c>
      <c r="C860" s="12">
        <v>0.89625434027777773</v>
      </c>
      <c r="D860" s="12">
        <v>0.875</v>
      </c>
      <c r="E860" s="12">
        <v>0.91666666666666663</v>
      </c>
      <c r="F860" t="s">
        <v>1375</v>
      </c>
      <c r="G860">
        <v>21</v>
      </c>
      <c r="H860" t="s">
        <v>4</v>
      </c>
      <c r="I860" t="s">
        <v>340</v>
      </c>
      <c r="J860">
        <v>37.72</v>
      </c>
      <c r="K860" t="s">
        <v>49</v>
      </c>
      <c r="L860" t="s">
        <v>1341</v>
      </c>
      <c r="M860" s="11" t="s">
        <v>1343</v>
      </c>
      <c r="N860" t="s">
        <v>1350</v>
      </c>
      <c r="O860">
        <v>7</v>
      </c>
      <c r="P860">
        <v>6</v>
      </c>
      <c r="Q860" t="str" cm="1">
        <f t="array" ref="Q8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0" t="str">
        <f>IF(OR(Table_2[[#This Row],[coffee_name]]="Americano",Table_2[[#This Row],[coffee_name]]="Espresso"),"No Milk","Milk-based")</f>
        <v>Milk-based</v>
      </c>
      <c r="S860" s="27" t="str">
        <f>IF(OR(Table_2[[#This Row],[Weekdaysort]]=6,Table_2[[#This Row],[Weekdaysort]]=7),"Weekend","Weekday")</f>
        <v>Weekend</v>
      </c>
    </row>
    <row r="861" spans="1:19" x14ac:dyDescent="0.45">
      <c r="A861" s="11">
        <v>45467</v>
      </c>
      <c r="B861" s="13">
        <f>YEAR(Table_2[[#This Row],[date]])</f>
        <v>2024</v>
      </c>
      <c r="C861" s="12">
        <v>0.48935114583333333</v>
      </c>
      <c r="D861" s="12">
        <v>0.45833333333333331</v>
      </c>
      <c r="E861" s="12">
        <v>0.5</v>
      </c>
      <c r="F861" t="s">
        <v>1367</v>
      </c>
      <c r="G861">
        <v>11</v>
      </c>
      <c r="H861" t="s">
        <v>4</v>
      </c>
      <c r="I861" t="s">
        <v>184</v>
      </c>
      <c r="J861">
        <v>32.82</v>
      </c>
      <c r="K861" t="s">
        <v>20</v>
      </c>
      <c r="L861" t="s">
        <v>1337</v>
      </c>
      <c r="M861" s="11" t="s">
        <v>1344</v>
      </c>
      <c r="N861" t="s">
        <v>1350</v>
      </c>
      <c r="O861">
        <v>1</v>
      </c>
      <c r="P861">
        <v>6</v>
      </c>
      <c r="Q861" t="str" cm="1">
        <f t="array" ref="Q8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1" t="str">
        <f>IF(OR(Table_2[[#This Row],[coffee_name]]="Americano",Table_2[[#This Row],[coffee_name]]="Espresso"),"No Milk","Milk-based")</f>
        <v>Milk-based</v>
      </c>
      <c r="S861" s="27" t="str">
        <f>IF(OR(Table_2[[#This Row],[Weekdaysort]]=6,Table_2[[#This Row],[Weekdaysort]]=7),"Weekend","Weekday")</f>
        <v>Weekday</v>
      </c>
    </row>
    <row r="862" spans="1:19" x14ac:dyDescent="0.45">
      <c r="A862" s="11">
        <v>45467</v>
      </c>
      <c r="B862" s="13">
        <f>YEAR(Table_2[[#This Row],[date]])</f>
        <v>2024</v>
      </c>
      <c r="C862" s="12">
        <v>0.49277828703703702</v>
      </c>
      <c r="D862" s="12">
        <v>0.45833333333333331</v>
      </c>
      <c r="E862" s="12">
        <v>0.5</v>
      </c>
      <c r="F862" t="s">
        <v>1367</v>
      </c>
      <c r="G862">
        <v>11</v>
      </c>
      <c r="H862" t="s">
        <v>4</v>
      </c>
      <c r="I862" t="s">
        <v>200</v>
      </c>
      <c r="J862">
        <v>37.72</v>
      </c>
      <c r="K862" t="s">
        <v>49</v>
      </c>
      <c r="L862" t="s">
        <v>1337</v>
      </c>
      <c r="M862" s="11" t="s">
        <v>1344</v>
      </c>
      <c r="N862" t="s">
        <v>1350</v>
      </c>
      <c r="O862">
        <v>1</v>
      </c>
      <c r="P862">
        <v>6</v>
      </c>
      <c r="Q862" t="str" cm="1">
        <f t="array" ref="Q8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2" t="str">
        <f>IF(OR(Table_2[[#This Row],[coffee_name]]="Americano",Table_2[[#This Row],[coffee_name]]="Espresso"),"No Milk","Milk-based")</f>
        <v>Milk-based</v>
      </c>
      <c r="S862" s="27" t="str">
        <f>IF(OR(Table_2[[#This Row],[Weekdaysort]]=6,Table_2[[#This Row],[Weekdaysort]]=7),"Weekend","Weekday")</f>
        <v>Weekday</v>
      </c>
    </row>
    <row r="863" spans="1:19" x14ac:dyDescent="0.45">
      <c r="A863" s="11">
        <v>45467</v>
      </c>
      <c r="B863" s="13">
        <f>YEAR(Table_2[[#This Row],[date]])</f>
        <v>2024</v>
      </c>
      <c r="C863" s="12">
        <v>0.49356574074074072</v>
      </c>
      <c r="D863" s="12">
        <v>0.45833333333333331</v>
      </c>
      <c r="E863" s="12">
        <v>0.5</v>
      </c>
      <c r="F863" t="s">
        <v>1367</v>
      </c>
      <c r="G863">
        <v>11</v>
      </c>
      <c r="H863" t="s">
        <v>4</v>
      </c>
      <c r="I863" t="s">
        <v>200</v>
      </c>
      <c r="J863">
        <v>37.72</v>
      </c>
      <c r="K863" t="s">
        <v>49</v>
      </c>
      <c r="L863" t="s">
        <v>1337</v>
      </c>
      <c r="M863" s="11" t="s">
        <v>1344</v>
      </c>
      <c r="N863" t="s">
        <v>1350</v>
      </c>
      <c r="O863">
        <v>1</v>
      </c>
      <c r="P863">
        <v>6</v>
      </c>
      <c r="Q863" t="str" cm="1">
        <f t="array" ref="Q8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3" t="str">
        <f>IF(OR(Table_2[[#This Row],[coffee_name]]="Americano",Table_2[[#This Row],[coffee_name]]="Espresso"),"No Milk","Milk-based")</f>
        <v>Milk-based</v>
      </c>
      <c r="S863" s="27" t="str">
        <f>IF(OR(Table_2[[#This Row],[Weekdaysort]]=6,Table_2[[#This Row],[Weekdaysort]]=7),"Weekend","Weekday")</f>
        <v>Weekday</v>
      </c>
    </row>
    <row r="864" spans="1:19" x14ac:dyDescent="0.45">
      <c r="A864" s="11">
        <v>45467</v>
      </c>
      <c r="B864" s="13">
        <f>YEAR(Table_2[[#This Row],[date]])</f>
        <v>2024</v>
      </c>
      <c r="C864" s="12">
        <v>0.62672447916666663</v>
      </c>
      <c r="D864" s="12">
        <v>0.625</v>
      </c>
      <c r="E864" s="12">
        <v>0.66666666666666663</v>
      </c>
      <c r="F864" t="s">
        <v>1363</v>
      </c>
      <c r="G864">
        <v>15</v>
      </c>
      <c r="H864" t="s">
        <v>4</v>
      </c>
      <c r="I864" t="s">
        <v>341</v>
      </c>
      <c r="J864">
        <v>37.72</v>
      </c>
      <c r="K864" t="s">
        <v>13</v>
      </c>
      <c r="L864" t="s">
        <v>1340</v>
      </c>
      <c r="M864" s="11" t="s">
        <v>1344</v>
      </c>
      <c r="N864" t="s">
        <v>1350</v>
      </c>
      <c r="O864">
        <v>1</v>
      </c>
      <c r="P864">
        <v>6</v>
      </c>
      <c r="Q864" t="str" cm="1">
        <f t="array" ref="Q8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4" t="str">
        <f>IF(OR(Table_2[[#This Row],[coffee_name]]="Americano",Table_2[[#This Row],[coffee_name]]="Espresso"),"No Milk","Milk-based")</f>
        <v>Milk-based</v>
      </c>
      <c r="S864" s="27" t="str">
        <f>IF(OR(Table_2[[#This Row],[Weekdaysort]]=6,Table_2[[#This Row],[Weekdaysort]]=7),"Weekend","Weekday")</f>
        <v>Weekday</v>
      </c>
    </row>
    <row r="865" spans="1:19" x14ac:dyDescent="0.45">
      <c r="A865" s="11">
        <v>45467</v>
      </c>
      <c r="B865" s="13">
        <f>YEAR(Table_2[[#This Row],[date]])</f>
        <v>2024</v>
      </c>
      <c r="C865" s="12">
        <v>0.69861774305555557</v>
      </c>
      <c r="D865" s="12">
        <v>0.66666666666666663</v>
      </c>
      <c r="E865" s="12">
        <v>0.70833333333333337</v>
      </c>
      <c r="F865" t="s">
        <v>1364</v>
      </c>
      <c r="G865">
        <v>16</v>
      </c>
      <c r="H865" t="s">
        <v>4</v>
      </c>
      <c r="I865" t="s">
        <v>223</v>
      </c>
      <c r="J865">
        <v>37.72</v>
      </c>
      <c r="K865" t="s">
        <v>49</v>
      </c>
      <c r="L865" t="s">
        <v>1340</v>
      </c>
      <c r="M865" s="11" t="s">
        <v>1344</v>
      </c>
      <c r="N865" t="s">
        <v>1350</v>
      </c>
      <c r="O865">
        <v>1</v>
      </c>
      <c r="P865">
        <v>6</v>
      </c>
      <c r="Q865" t="str" cm="1">
        <f t="array" ref="Q8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5" t="str">
        <f>IF(OR(Table_2[[#This Row],[coffee_name]]="Americano",Table_2[[#This Row],[coffee_name]]="Espresso"),"No Milk","Milk-based")</f>
        <v>Milk-based</v>
      </c>
      <c r="S865" s="27" t="str">
        <f>IF(OR(Table_2[[#This Row],[Weekdaysort]]=6,Table_2[[#This Row],[Weekdaysort]]=7),"Weekend","Weekday")</f>
        <v>Weekday</v>
      </c>
    </row>
    <row r="866" spans="1:19" x14ac:dyDescent="0.45">
      <c r="A866" s="11">
        <v>45467</v>
      </c>
      <c r="B866" s="13">
        <f>YEAR(Table_2[[#This Row],[date]])</f>
        <v>2024</v>
      </c>
      <c r="C866" s="12">
        <v>0.6993102893518518</v>
      </c>
      <c r="D866" s="12">
        <v>0.66666666666666663</v>
      </c>
      <c r="E866" s="12">
        <v>0.70833333333333337</v>
      </c>
      <c r="F866" t="s">
        <v>1364</v>
      </c>
      <c r="G866">
        <v>16</v>
      </c>
      <c r="H866" t="s">
        <v>4</v>
      </c>
      <c r="I866" t="s">
        <v>223</v>
      </c>
      <c r="J866">
        <v>37.72</v>
      </c>
      <c r="K866" t="s">
        <v>49</v>
      </c>
      <c r="L866" t="s">
        <v>1340</v>
      </c>
      <c r="M866" s="11" t="s">
        <v>1344</v>
      </c>
      <c r="N866" t="s">
        <v>1350</v>
      </c>
      <c r="O866">
        <v>1</v>
      </c>
      <c r="P866">
        <v>6</v>
      </c>
      <c r="Q866" t="str" cm="1">
        <f t="array" ref="Q8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6" t="str">
        <f>IF(OR(Table_2[[#This Row],[coffee_name]]="Americano",Table_2[[#This Row],[coffee_name]]="Espresso"),"No Milk","Milk-based")</f>
        <v>Milk-based</v>
      </c>
      <c r="S866" s="27" t="str">
        <f>IF(OR(Table_2[[#This Row],[Weekdaysort]]=6,Table_2[[#This Row],[Weekdaysort]]=7),"Weekend","Weekday")</f>
        <v>Weekday</v>
      </c>
    </row>
    <row r="867" spans="1:19" x14ac:dyDescent="0.45">
      <c r="A867" s="11">
        <v>45468</v>
      </c>
      <c r="B867" s="13">
        <f>YEAR(Table_2[[#This Row],[date]])</f>
        <v>2024</v>
      </c>
      <c r="C867" s="12">
        <v>0.34680837962962963</v>
      </c>
      <c r="D867" s="12">
        <v>0.33333333333333331</v>
      </c>
      <c r="E867" s="12">
        <v>0.375</v>
      </c>
      <c r="F867" t="s">
        <v>1373</v>
      </c>
      <c r="G867">
        <v>8</v>
      </c>
      <c r="H867" t="s">
        <v>4</v>
      </c>
      <c r="I867" t="s">
        <v>342</v>
      </c>
      <c r="J867">
        <v>37.72</v>
      </c>
      <c r="K867" t="s">
        <v>13</v>
      </c>
      <c r="L867" t="s">
        <v>1337</v>
      </c>
      <c r="M867" s="11" t="s">
        <v>1345</v>
      </c>
      <c r="N867" t="s">
        <v>1350</v>
      </c>
      <c r="O867">
        <v>2</v>
      </c>
      <c r="P867">
        <v>6</v>
      </c>
      <c r="Q867" t="str" cm="1">
        <f t="array" ref="Q8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7" t="str">
        <f>IF(OR(Table_2[[#This Row],[coffee_name]]="Americano",Table_2[[#This Row],[coffee_name]]="Espresso"),"No Milk","Milk-based")</f>
        <v>Milk-based</v>
      </c>
      <c r="S867" s="27" t="str">
        <f>IF(OR(Table_2[[#This Row],[Weekdaysort]]=6,Table_2[[#This Row],[Weekdaysort]]=7),"Weekend","Weekday")</f>
        <v>Weekday</v>
      </c>
    </row>
    <row r="868" spans="1:19" x14ac:dyDescent="0.45">
      <c r="A868" s="11">
        <v>45468</v>
      </c>
      <c r="B868" s="13">
        <f>YEAR(Table_2[[#This Row],[date]])</f>
        <v>2024</v>
      </c>
      <c r="C868" s="12">
        <v>0.43641675925925927</v>
      </c>
      <c r="D868" s="12">
        <v>0.41666666666666669</v>
      </c>
      <c r="E868" s="12">
        <v>0.45833333333333331</v>
      </c>
      <c r="F868" t="s">
        <v>1360</v>
      </c>
      <c r="G868">
        <v>10</v>
      </c>
      <c r="H868" t="s">
        <v>4</v>
      </c>
      <c r="I868" t="s">
        <v>29</v>
      </c>
      <c r="J868">
        <v>32.82</v>
      </c>
      <c r="K868" t="s">
        <v>20</v>
      </c>
      <c r="L868" t="s">
        <v>1337</v>
      </c>
      <c r="M868" s="11" t="s">
        <v>1345</v>
      </c>
      <c r="N868" t="s">
        <v>1350</v>
      </c>
      <c r="O868">
        <v>2</v>
      </c>
      <c r="P868">
        <v>6</v>
      </c>
      <c r="Q868" t="str" cm="1">
        <f t="array" ref="Q8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8" t="str">
        <f>IF(OR(Table_2[[#This Row],[coffee_name]]="Americano",Table_2[[#This Row],[coffee_name]]="Espresso"),"No Milk","Milk-based")</f>
        <v>Milk-based</v>
      </c>
      <c r="S868" s="27" t="str">
        <f>IF(OR(Table_2[[#This Row],[Weekdaysort]]=6,Table_2[[#This Row],[Weekdaysort]]=7),"Weekend","Weekday")</f>
        <v>Weekday</v>
      </c>
    </row>
    <row r="869" spans="1:19" x14ac:dyDescent="0.45">
      <c r="A869" s="11">
        <v>45468</v>
      </c>
      <c r="B869" s="13">
        <f>YEAR(Table_2[[#This Row],[date]])</f>
        <v>2024</v>
      </c>
      <c r="C869" s="12">
        <v>0.43729641203703706</v>
      </c>
      <c r="D869" s="12">
        <v>0.41666666666666669</v>
      </c>
      <c r="E869" s="12">
        <v>0.45833333333333331</v>
      </c>
      <c r="F869" t="s">
        <v>1360</v>
      </c>
      <c r="G869">
        <v>10</v>
      </c>
      <c r="H869" t="s">
        <v>4</v>
      </c>
      <c r="I869" t="s">
        <v>60</v>
      </c>
      <c r="J869">
        <v>32.82</v>
      </c>
      <c r="K869" t="s">
        <v>20</v>
      </c>
      <c r="L869" t="s">
        <v>1337</v>
      </c>
      <c r="M869" s="11" t="s">
        <v>1345</v>
      </c>
      <c r="N869" t="s">
        <v>1350</v>
      </c>
      <c r="O869">
        <v>2</v>
      </c>
      <c r="P869">
        <v>6</v>
      </c>
      <c r="Q869" t="str" cm="1">
        <f t="array" ref="Q8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69" t="str">
        <f>IF(OR(Table_2[[#This Row],[coffee_name]]="Americano",Table_2[[#This Row],[coffee_name]]="Espresso"),"No Milk","Milk-based")</f>
        <v>Milk-based</v>
      </c>
      <c r="S869" s="27" t="str">
        <f>IF(OR(Table_2[[#This Row],[Weekdaysort]]=6,Table_2[[#This Row],[Weekdaysort]]=7),"Weekend","Weekday")</f>
        <v>Weekday</v>
      </c>
    </row>
    <row r="870" spans="1:19" x14ac:dyDescent="0.45">
      <c r="A870" s="11">
        <v>45468</v>
      </c>
      <c r="B870" s="13">
        <f>YEAR(Table_2[[#This Row],[date]])</f>
        <v>2024</v>
      </c>
      <c r="C870" s="12">
        <v>0.4825497222222222</v>
      </c>
      <c r="D870" s="12">
        <v>0.45833333333333331</v>
      </c>
      <c r="E870" s="12">
        <v>0.5</v>
      </c>
      <c r="F870" t="s">
        <v>1367</v>
      </c>
      <c r="G870">
        <v>11</v>
      </c>
      <c r="H870" t="s">
        <v>4</v>
      </c>
      <c r="I870" t="s">
        <v>223</v>
      </c>
      <c r="J870">
        <v>37.72</v>
      </c>
      <c r="K870" t="s">
        <v>49</v>
      </c>
      <c r="L870" t="s">
        <v>1337</v>
      </c>
      <c r="M870" s="11" t="s">
        <v>1345</v>
      </c>
      <c r="N870" t="s">
        <v>1350</v>
      </c>
      <c r="O870">
        <v>2</v>
      </c>
      <c r="P870">
        <v>6</v>
      </c>
      <c r="Q870" t="str" cm="1">
        <f t="array" ref="Q8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0" t="str">
        <f>IF(OR(Table_2[[#This Row],[coffee_name]]="Americano",Table_2[[#This Row],[coffee_name]]="Espresso"),"No Milk","Milk-based")</f>
        <v>Milk-based</v>
      </c>
      <c r="S870" s="27" t="str">
        <f>IF(OR(Table_2[[#This Row],[Weekdaysort]]=6,Table_2[[#This Row],[Weekdaysort]]=7),"Weekend","Weekday")</f>
        <v>Weekday</v>
      </c>
    </row>
    <row r="871" spans="1:19" x14ac:dyDescent="0.45">
      <c r="A871" s="11">
        <v>45469</v>
      </c>
      <c r="B871" s="13">
        <f>YEAR(Table_2[[#This Row],[date]])</f>
        <v>2024</v>
      </c>
      <c r="C871" s="12">
        <v>0.39793641203703706</v>
      </c>
      <c r="D871" s="12">
        <v>0.375</v>
      </c>
      <c r="E871" s="12">
        <v>0.41666666666666669</v>
      </c>
      <c r="F871" t="s">
        <v>1370</v>
      </c>
      <c r="G871">
        <v>9</v>
      </c>
      <c r="H871" t="s">
        <v>4</v>
      </c>
      <c r="I871" t="s">
        <v>343</v>
      </c>
      <c r="J871">
        <v>37.72</v>
      </c>
      <c r="K871" t="s">
        <v>13</v>
      </c>
      <c r="L871" t="s">
        <v>1337</v>
      </c>
      <c r="M871" s="11" t="s">
        <v>1346</v>
      </c>
      <c r="N871" t="s">
        <v>1350</v>
      </c>
      <c r="O871">
        <v>3</v>
      </c>
      <c r="P871">
        <v>6</v>
      </c>
      <c r="Q871" t="str" cm="1">
        <f t="array" ref="Q8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1" t="str">
        <f>IF(OR(Table_2[[#This Row],[coffee_name]]="Americano",Table_2[[#This Row],[coffee_name]]="Espresso"),"No Milk","Milk-based")</f>
        <v>Milk-based</v>
      </c>
      <c r="S871" s="27" t="str">
        <f>IF(OR(Table_2[[#This Row],[Weekdaysort]]=6,Table_2[[#This Row],[Weekdaysort]]=7),"Weekend","Weekday")</f>
        <v>Weekday</v>
      </c>
    </row>
    <row r="872" spans="1:19" x14ac:dyDescent="0.45">
      <c r="A872" s="11">
        <v>45469</v>
      </c>
      <c r="B872" s="13">
        <f>YEAR(Table_2[[#This Row],[date]])</f>
        <v>2024</v>
      </c>
      <c r="C872" s="12">
        <v>0.68922978009259261</v>
      </c>
      <c r="D872" s="12">
        <v>0.66666666666666663</v>
      </c>
      <c r="E872" s="12">
        <v>0.70833333333333337</v>
      </c>
      <c r="F872" t="s">
        <v>1364</v>
      </c>
      <c r="G872">
        <v>16</v>
      </c>
      <c r="H872" t="s">
        <v>4</v>
      </c>
      <c r="I872" t="s">
        <v>344</v>
      </c>
      <c r="J872">
        <v>23.02</v>
      </c>
      <c r="K872" t="s">
        <v>41</v>
      </c>
      <c r="L872" t="s">
        <v>1340</v>
      </c>
      <c r="M872" s="11" t="s">
        <v>1346</v>
      </c>
      <c r="N872" t="s">
        <v>1350</v>
      </c>
      <c r="O872">
        <v>3</v>
      </c>
      <c r="P872">
        <v>6</v>
      </c>
      <c r="Q872" t="str" cm="1">
        <f t="array" ref="Q8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2" t="str">
        <f>IF(OR(Table_2[[#This Row],[coffee_name]]="Americano",Table_2[[#This Row],[coffee_name]]="Espresso"),"No Milk","Milk-based")</f>
        <v>No Milk</v>
      </c>
      <c r="S872" s="27" t="str">
        <f>IF(OR(Table_2[[#This Row],[Weekdaysort]]=6,Table_2[[#This Row],[Weekdaysort]]=7),"Weekend","Weekday")</f>
        <v>Weekday</v>
      </c>
    </row>
    <row r="873" spans="1:19" x14ac:dyDescent="0.45">
      <c r="A873" s="11">
        <v>45469</v>
      </c>
      <c r="B873" s="13">
        <f>YEAR(Table_2[[#This Row],[date]])</f>
        <v>2024</v>
      </c>
      <c r="C873" s="12">
        <v>0.69029637731481486</v>
      </c>
      <c r="D873" s="12">
        <v>0.66666666666666663</v>
      </c>
      <c r="E873" s="12">
        <v>0.70833333333333337</v>
      </c>
      <c r="F873" t="s">
        <v>1364</v>
      </c>
      <c r="G873">
        <v>16</v>
      </c>
      <c r="H873" t="s">
        <v>4</v>
      </c>
      <c r="I873" t="s">
        <v>345</v>
      </c>
      <c r="J873">
        <v>27.92</v>
      </c>
      <c r="K873" t="s">
        <v>17</v>
      </c>
      <c r="L873" t="s">
        <v>1340</v>
      </c>
      <c r="M873" s="11" t="s">
        <v>1346</v>
      </c>
      <c r="N873" t="s">
        <v>1350</v>
      </c>
      <c r="O873">
        <v>3</v>
      </c>
      <c r="P873">
        <v>6</v>
      </c>
      <c r="Q873" t="str" cm="1">
        <f t="array" ref="Q8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3" t="str">
        <f>IF(OR(Table_2[[#This Row],[coffee_name]]="Americano",Table_2[[#This Row],[coffee_name]]="Espresso"),"No Milk","Milk-based")</f>
        <v>No Milk</v>
      </c>
      <c r="S873" s="27" t="str">
        <f>IF(OR(Table_2[[#This Row],[Weekdaysort]]=6,Table_2[[#This Row],[Weekdaysort]]=7),"Weekend","Weekday")</f>
        <v>Weekday</v>
      </c>
    </row>
    <row r="874" spans="1:19" x14ac:dyDescent="0.45">
      <c r="A874" s="11">
        <v>45469</v>
      </c>
      <c r="B874" s="13">
        <f>YEAR(Table_2[[#This Row],[date]])</f>
        <v>2024</v>
      </c>
      <c r="C874" s="12">
        <v>0.89020018518518518</v>
      </c>
      <c r="D874" s="12">
        <v>0.875</v>
      </c>
      <c r="E874" s="12">
        <v>0.91666666666666663</v>
      </c>
      <c r="F874" t="s">
        <v>1375</v>
      </c>
      <c r="G874">
        <v>21</v>
      </c>
      <c r="H874" t="s">
        <v>4</v>
      </c>
      <c r="I874" t="s">
        <v>25</v>
      </c>
      <c r="J874">
        <v>37.72</v>
      </c>
      <c r="K874" t="s">
        <v>13</v>
      </c>
      <c r="L874" t="s">
        <v>1341</v>
      </c>
      <c r="M874" s="11" t="s">
        <v>1346</v>
      </c>
      <c r="N874" t="s">
        <v>1350</v>
      </c>
      <c r="O874">
        <v>3</v>
      </c>
      <c r="P874">
        <v>6</v>
      </c>
      <c r="Q874" t="str" cm="1">
        <f t="array" ref="Q8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4" t="str">
        <f>IF(OR(Table_2[[#This Row],[coffee_name]]="Americano",Table_2[[#This Row],[coffee_name]]="Espresso"),"No Milk","Milk-based")</f>
        <v>Milk-based</v>
      </c>
      <c r="S874" s="27" t="str">
        <f>IF(OR(Table_2[[#This Row],[Weekdaysort]]=6,Table_2[[#This Row],[Weekdaysort]]=7),"Weekend","Weekday")</f>
        <v>Weekday</v>
      </c>
    </row>
    <row r="875" spans="1:19" x14ac:dyDescent="0.45">
      <c r="A875" s="11">
        <v>45469</v>
      </c>
      <c r="B875" s="13">
        <f>YEAR(Table_2[[#This Row],[date]])</f>
        <v>2024</v>
      </c>
      <c r="C875" s="12">
        <v>0.89375934027777781</v>
      </c>
      <c r="D875" s="12">
        <v>0.875</v>
      </c>
      <c r="E875" s="12">
        <v>0.91666666666666663</v>
      </c>
      <c r="F875" t="s">
        <v>1375</v>
      </c>
      <c r="G875">
        <v>21</v>
      </c>
      <c r="H875" t="s">
        <v>4</v>
      </c>
      <c r="I875" t="s">
        <v>25</v>
      </c>
      <c r="J875">
        <v>37.72</v>
      </c>
      <c r="K875" t="s">
        <v>49</v>
      </c>
      <c r="L875" t="s">
        <v>1341</v>
      </c>
      <c r="M875" s="11" t="s">
        <v>1346</v>
      </c>
      <c r="N875" t="s">
        <v>1350</v>
      </c>
      <c r="O875">
        <v>3</v>
      </c>
      <c r="P875">
        <v>6</v>
      </c>
      <c r="Q875" t="str" cm="1">
        <f t="array" ref="Q8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5" t="str">
        <f>IF(OR(Table_2[[#This Row],[coffee_name]]="Americano",Table_2[[#This Row],[coffee_name]]="Espresso"),"No Milk","Milk-based")</f>
        <v>Milk-based</v>
      </c>
      <c r="S875" s="27" t="str">
        <f>IF(OR(Table_2[[#This Row],[Weekdaysort]]=6,Table_2[[#This Row],[Weekdaysort]]=7),"Weekend","Weekday")</f>
        <v>Weekday</v>
      </c>
    </row>
    <row r="876" spans="1:19" x14ac:dyDescent="0.45">
      <c r="A876" s="11">
        <v>45469</v>
      </c>
      <c r="B876" s="13">
        <f>YEAR(Table_2[[#This Row],[date]])</f>
        <v>2024</v>
      </c>
      <c r="C876" s="12">
        <v>0.89461303240740742</v>
      </c>
      <c r="D876" s="12">
        <v>0.875</v>
      </c>
      <c r="E876" s="12">
        <v>0.91666666666666663</v>
      </c>
      <c r="F876" t="s">
        <v>1375</v>
      </c>
      <c r="G876">
        <v>21</v>
      </c>
      <c r="H876" t="s">
        <v>4</v>
      </c>
      <c r="I876" t="s">
        <v>226</v>
      </c>
      <c r="J876">
        <v>32.82</v>
      </c>
      <c r="K876" t="s">
        <v>20</v>
      </c>
      <c r="L876" t="s">
        <v>1341</v>
      </c>
      <c r="M876" s="11" t="s">
        <v>1346</v>
      </c>
      <c r="N876" t="s">
        <v>1350</v>
      </c>
      <c r="O876">
        <v>3</v>
      </c>
      <c r="P876">
        <v>6</v>
      </c>
      <c r="Q876" t="str" cm="1">
        <f t="array" ref="Q8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6" t="str">
        <f>IF(OR(Table_2[[#This Row],[coffee_name]]="Americano",Table_2[[#This Row],[coffee_name]]="Espresso"),"No Milk","Milk-based")</f>
        <v>Milk-based</v>
      </c>
      <c r="S876" s="27" t="str">
        <f>IF(OR(Table_2[[#This Row],[Weekdaysort]]=6,Table_2[[#This Row],[Weekdaysort]]=7),"Weekend","Weekday")</f>
        <v>Weekday</v>
      </c>
    </row>
    <row r="877" spans="1:19" x14ac:dyDescent="0.45">
      <c r="A877" s="11">
        <v>45470</v>
      </c>
      <c r="B877" s="13">
        <f>YEAR(Table_2[[#This Row],[date]])</f>
        <v>2024</v>
      </c>
      <c r="C877" s="12">
        <v>0.38591635416666664</v>
      </c>
      <c r="D877" s="12">
        <v>0.375</v>
      </c>
      <c r="E877" s="12">
        <v>0.41666666666666669</v>
      </c>
      <c r="F877" t="s">
        <v>1370</v>
      </c>
      <c r="G877">
        <v>9</v>
      </c>
      <c r="H877" t="s">
        <v>4</v>
      </c>
      <c r="I877" t="s">
        <v>346</v>
      </c>
      <c r="J877">
        <v>32.82</v>
      </c>
      <c r="K877" t="s">
        <v>20</v>
      </c>
      <c r="L877" t="s">
        <v>1337</v>
      </c>
      <c r="M877" s="11" t="s">
        <v>1347</v>
      </c>
      <c r="N877" t="s">
        <v>1350</v>
      </c>
      <c r="O877">
        <v>4</v>
      </c>
      <c r="P877">
        <v>6</v>
      </c>
      <c r="Q877" t="str" cm="1">
        <f t="array" ref="Q8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7" t="str">
        <f>IF(OR(Table_2[[#This Row],[coffee_name]]="Americano",Table_2[[#This Row],[coffee_name]]="Espresso"),"No Milk","Milk-based")</f>
        <v>Milk-based</v>
      </c>
      <c r="S877" s="27" t="str">
        <f>IF(OR(Table_2[[#This Row],[Weekdaysort]]=6,Table_2[[#This Row],[Weekdaysort]]=7),"Weekend","Weekday")</f>
        <v>Weekday</v>
      </c>
    </row>
    <row r="878" spans="1:19" x14ac:dyDescent="0.45">
      <c r="A878" s="11">
        <v>45470</v>
      </c>
      <c r="B878" s="13">
        <f>YEAR(Table_2[[#This Row],[date]])</f>
        <v>2024</v>
      </c>
      <c r="C878" s="12">
        <v>0.67486111111111113</v>
      </c>
      <c r="D878" s="12">
        <v>0.66666666666666663</v>
      </c>
      <c r="E878" s="12">
        <v>0.70833333333333337</v>
      </c>
      <c r="F878" t="s">
        <v>1364</v>
      </c>
      <c r="G878">
        <v>16</v>
      </c>
      <c r="H878" t="s">
        <v>4</v>
      </c>
      <c r="I878" t="s">
        <v>347</v>
      </c>
      <c r="J878">
        <v>27.92</v>
      </c>
      <c r="K878" t="s">
        <v>34</v>
      </c>
      <c r="L878" t="s">
        <v>1340</v>
      </c>
      <c r="M878" s="11" t="s">
        <v>1347</v>
      </c>
      <c r="N878" t="s">
        <v>1350</v>
      </c>
      <c r="O878">
        <v>4</v>
      </c>
      <c r="P878">
        <v>6</v>
      </c>
      <c r="Q878" t="str" cm="1">
        <f t="array" ref="Q8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8" t="str">
        <f>IF(OR(Table_2[[#This Row],[coffee_name]]="Americano",Table_2[[#This Row],[coffee_name]]="Espresso"),"No Milk","Milk-based")</f>
        <v>Milk-based</v>
      </c>
      <c r="S878" s="27" t="str">
        <f>IF(OR(Table_2[[#This Row],[Weekdaysort]]=6,Table_2[[#This Row],[Weekdaysort]]=7),"Weekend","Weekday")</f>
        <v>Weekday</v>
      </c>
    </row>
    <row r="879" spans="1:19" x14ac:dyDescent="0.45">
      <c r="A879" s="11">
        <v>45470</v>
      </c>
      <c r="B879" s="13">
        <f>YEAR(Table_2[[#This Row],[date]])</f>
        <v>2024</v>
      </c>
      <c r="C879" s="12">
        <v>0.90559458333333331</v>
      </c>
      <c r="D879" s="12">
        <v>0.875</v>
      </c>
      <c r="E879" s="12">
        <v>0.91666666666666663</v>
      </c>
      <c r="F879" t="s">
        <v>1375</v>
      </c>
      <c r="G879">
        <v>21</v>
      </c>
      <c r="H879" t="s">
        <v>4</v>
      </c>
      <c r="I879" t="s">
        <v>348</v>
      </c>
      <c r="J879">
        <v>32.82</v>
      </c>
      <c r="K879" t="s">
        <v>20</v>
      </c>
      <c r="L879" t="s">
        <v>1341</v>
      </c>
      <c r="M879" s="11" t="s">
        <v>1347</v>
      </c>
      <c r="N879" t="s">
        <v>1350</v>
      </c>
      <c r="O879">
        <v>4</v>
      </c>
      <c r="P879">
        <v>6</v>
      </c>
      <c r="Q879" t="str" cm="1">
        <f t="array" ref="Q8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79" t="str">
        <f>IF(OR(Table_2[[#This Row],[coffee_name]]="Americano",Table_2[[#This Row],[coffee_name]]="Espresso"),"No Milk","Milk-based")</f>
        <v>Milk-based</v>
      </c>
      <c r="S879" s="27" t="str">
        <f>IF(OR(Table_2[[#This Row],[Weekdaysort]]=6,Table_2[[#This Row],[Weekdaysort]]=7),"Weekend","Weekday")</f>
        <v>Weekday</v>
      </c>
    </row>
    <row r="880" spans="1:19" x14ac:dyDescent="0.45">
      <c r="A880" s="11">
        <v>45470</v>
      </c>
      <c r="B880" s="13">
        <f>YEAR(Table_2[[#This Row],[date]])</f>
        <v>2024</v>
      </c>
      <c r="C880" s="12">
        <v>0.91008815972222223</v>
      </c>
      <c r="D880" s="12">
        <v>0.875</v>
      </c>
      <c r="E880" s="12">
        <v>0.91666666666666663</v>
      </c>
      <c r="F880" t="s">
        <v>1375</v>
      </c>
      <c r="G880">
        <v>21</v>
      </c>
      <c r="H880" t="s">
        <v>4</v>
      </c>
      <c r="I880" t="s">
        <v>349</v>
      </c>
      <c r="J880">
        <v>37.72</v>
      </c>
      <c r="K880" t="s">
        <v>49</v>
      </c>
      <c r="L880" t="s">
        <v>1341</v>
      </c>
      <c r="M880" s="11" t="s">
        <v>1347</v>
      </c>
      <c r="N880" t="s">
        <v>1350</v>
      </c>
      <c r="O880">
        <v>4</v>
      </c>
      <c r="P880">
        <v>6</v>
      </c>
      <c r="Q880" t="str" cm="1">
        <f t="array" ref="Q8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0" t="str">
        <f>IF(OR(Table_2[[#This Row],[coffee_name]]="Americano",Table_2[[#This Row],[coffee_name]]="Espresso"),"No Milk","Milk-based")</f>
        <v>Milk-based</v>
      </c>
      <c r="S880" s="27" t="str">
        <f>IF(OR(Table_2[[#This Row],[Weekdaysort]]=6,Table_2[[#This Row],[Weekdaysort]]=7),"Weekend","Weekday")</f>
        <v>Weekday</v>
      </c>
    </row>
    <row r="881" spans="1:19" x14ac:dyDescent="0.45">
      <c r="A881" s="11">
        <v>45471</v>
      </c>
      <c r="B881" s="13">
        <f>YEAR(Table_2[[#This Row],[date]])</f>
        <v>2024</v>
      </c>
      <c r="C881" s="12">
        <v>0.33929449074074075</v>
      </c>
      <c r="D881" s="12">
        <v>0.33333333333333331</v>
      </c>
      <c r="E881" s="12">
        <v>0.375</v>
      </c>
      <c r="F881" t="s">
        <v>1373</v>
      </c>
      <c r="G881">
        <v>8</v>
      </c>
      <c r="H881" t="s">
        <v>4</v>
      </c>
      <c r="I881" t="s">
        <v>161</v>
      </c>
      <c r="J881">
        <v>27.92</v>
      </c>
      <c r="K881" t="s">
        <v>34</v>
      </c>
      <c r="L881" t="s">
        <v>1337</v>
      </c>
      <c r="M881" s="11" t="s">
        <v>1338</v>
      </c>
      <c r="N881" t="s">
        <v>1350</v>
      </c>
      <c r="O881">
        <v>5</v>
      </c>
      <c r="P881">
        <v>6</v>
      </c>
      <c r="Q881" t="str" cm="1">
        <f t="array" ref="Q8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1" t="str">
        <f>IF(OR(Table_2[[#This Row],[coffee_name]]="Americano",Table_2[[#This Row],[coffee_name]]="Espresso"),"No Milk","Milk-based")</f>
        <v>Milk-based</v>
      </c>
      <c r="S881" s="27" t="str">
        <f>IF(OR(Table_2[[#This Row],[Weekdaysort]]=6,Table_2[[#This Row],[Weekdaysort]]=7),"Weekend","Weekday")</f>
        <v>Weekday</v>
      </c>
    </row>
    <row r="882" spans="1:19" x14ac:dyDescent="0.45">
      <c r="A882" s="11">
        <v>45471</v>
      </c>
      <c r="B882" s="13">
        <f>YEAR(Table_2[[#This Row],[date]])</f>
        <v>2024</v>
      </c>
      <c r="C882" s="12">
        <v>0.74437491898148145</v>
      </c>
      <c r="D882" s="12">
        <v>0.70833333333333337</v>
      </c>
      <c r="E882" s="12">
        <v>0.75</v>
      </c>
      <c r="F882" t="s">
        <v>1369</v>
      </c>
      <c r="G882">
        <v>17</v>
      </c>
      <c r="H882" t="s">
        <v>4</v>
      </c>
      <c r="I882" t="s">
        <v>294</v>
      </c>
      <c r="J882">
        <v>23.02</v>
      </c>
      <c r="K882" t="s">
        <v>41</v>
      </c>
      <c r="L882" t="s">
        <v>1341</v>
      </c>
      <c r="M882" s="11" t="s">
        <v>1338</v>
      </c>
      <c r="N882" t="s">
        <v>1350</v>
      </c>
      <c r="O882">
        <v>5</v>
      </c>
      <c r="P882">
        <v>6</v>
      </c>
      <c r="Q882" t="str" cm="1">
        <f t="array" ref="Q8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2" t="str">
        <f>IF(OR(Table_2[[#This Row],[coffee_name]]="Americano",Table_2[[#This Row],[coffee_name]]="Espresso"),"No Milk","Milk-based")</f>
        <v>No Milk</v>
      </c>
      <c r="S882" s="27" t="str">
        <f>IF(OR(Table_2[[#This Row],[Weekdaysort]]=6,Table_2[[#This Row],[Weekdaysort]]=7),"Weekend","Weekday")</f>
        <v>Weekday</v>
      </c>
    </row>
    <row r="883" spans="1:19" x14ac:dyDescent="0.45">
      <c r="A883" s="11">
        <v>45471</v>
      </c>
      <c r="B883" s="13">
        <f>YEAR(Table_2[[#This Row],[date]])</f>
        <v>2024</v>
      </c>
      <c r="C883" s="12">
        <v>0.91036313657407408</v>
      </c>
      <c r="D883" s="12">
        <v>0.875</v>
      </c>
      <c r="E883" s="12">
        <v>0.91666666666666663</v>
      </c>
      <c r="F883" t="s">
        <v>1375</v>
      </c>
      <c r="G883">
        <v>21</v>
      </c>
      <c r="H883" t="s">
        <v>4</v>
      </c>
      <c r="I883" t="s">
        <v>350</v>
      </c>
      <c r="J883">
        <v>32.82</v>
      </c>
      <c r="K883" t="s">
        <v>20</v>
      </c>
      <c r="L883" t="s">
        <v>1341</v>
      </c>
      <c r="M883" s="11" t="s">
        <v>1338</v>
      </c>
      <c r="N883" t="s">
        <v>1350</v>
      </c>
      <c r="O883">
        <v>5</v>
      </c>
      <c r="P883">
        <v>6</v>
      </c>
      <c r="Q883" t="str" cm="1">
        <f t="array" ref="Q8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3" t="str">
        <f>IF(OR(Table_2[[#This Row],[coffee_name]]="Americano",Table_2[[#This Row],[coffee_name]]="Espresso"),"No Milk","Milk-based")</f>
        <v>Milk-based</v>
      </c>
      <c r="S883" s="27" t="str">
        <f>IF(OR(Table_2[[#This Row],[Weekdaysort]]=6,Table_2[[#This Row],[Weekdaysort]]=7),"Weekend","Weekday")</f>
        <v>Weekday</v>
      </c>
    </row>
    <row r="884" spans="1:19" x14ac:dyDescent="0.45">
      <c r="A884" s="11">
        <v>45471</v>
      </c>
      <c r="B884" s="13">
        <f>YEAR(Table_2[[#This Row],[date]])</f>
        <v>2024</v>
      </c>
      <c r="C884" s="12">
        <v>0.91113271990740741</v>
      </c>
      <c r="D884" s="12">
        <v>0.875</v>
      </c>
      <c r="E884" s="12">
        <v>0.91666666666666663</v>
      </c>
      <c r="F884" t="s">
        <v>1375</v>
      </c>
      <c r="G884">
        <v>21</v>
      </c>
      <c r="H884" t="s">
        <v>4</v>
      </c>
      <c r="I884" t="s">
        <v>351</v>
      </c>
      <c r="J884">
        <v>37.72</v>
      </c>
      <c r="K884" t="s">
        <v>13</v>
      </c>
      <c r="L884" t="s">
        <v>1341</v>
      </c>
      <c r="M884" s="11" t="s">
        <v>1338</v>
      </c>
      <c r="N884" t="s">
        <v>1350</v>
      </c>
      <c r="O884">
        <v>5</v>
      </c>
      <c r="P884">
        <v>6</v>
      </c>
      <c r="Q884" t="str" cm="1">
        <f t="array" ref="Q8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4" t="str">
        <f>IF(OR(Table_2[[#This Row],[coffee_name]]="Americano",Table_2[[#This Row],[coffee_name]]="Espresso"),"No Milk","Milk-based")</f>
        <v>Milk-based</v>
      </c>
      <c r="S884" s="27" t="str">
        <f>IF(OR(Table_2[[#This Row],[Weekdaysort]]=6,Table_2[[#This Row],[Weekdaysort]]=7),"Weekend","Weekday")</f>
        <v>Weekday</v>
      </c>
    </row>
    <row r="885" spans="1:19" x14ac:dyDescent="0.45">
      <c r="A885" s="11">
        <v>45471</v>
      </c>
      <c r="B885" s="13">
        <f>YEAR(Table_2[[#This Row],[date]])</f>
        <v>2024</v>
      </c>
      <c r="C885" s="12">
        <v>0.93634231481481478</v>
      </c>
      <c r="D885" s="12">
        <v>0.91666666666666663</v>
      </c>
      <c r="E885" s="12">
        <v>0.95833333333333337</v>
      </c>
      <c r="F885" t="s">
        <v>1374</v>
      </c>
      <c r="G885">
        <v>22</v>
      </c>
      <c r="H885" t="s">
        <v>4</v>
      </c>
      <c r="I885" t="s">
        <v>352</v>
      </c>
      <c r="J885">
        <v>37.72</v>
      </c>
      <c r="K885" t="s">
        <v>49</v>
      </c>
      <c r="L885" t="s">
        <v>1341</v>
      </c>
      <c r="M885" s="11" t="s">
        <v>1338</v>
      </c>
      <c r="N885" t="s">
        <v>1350</v>
      </c>
      <c r="O885">
        <v>5</v>
      </c>
      <c r="P885">
        <v>6</v>
      </c>
      <c r="Q885" t="str" cm="1">
        <f t="array" ref="Q8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5" t="str">
        <f>IF(OR(Table_2[[#This Row],[coffee_name]]="Americano",Table_2[[#This Row],[coffee_name]]="Espresso"),"No Milk","Milk-based")</f>
        <v>Milk-based</v>
      </c>
      <c r="S885" s="27" t="str">
        <f>IF(OR(Table_2[[#This Row],[Weekdaysort]]=6,Table_2[[#This Row],[Weekdaysort]]=7),"Weekend","Weekday")</f>
        <v>Weekday</v>
      </c>
    </row>
    <row r="886" spans="1:19" x14ac:dyDescent="0.45">
      <c r="A886" s="11">
        <v>45472</v>
      </c>
      <c r="B886" s="13">
        <f>YEAR(Table_2[[#This Row],[date]])</f>
        <v>2024</v>
      </c>
      <c r="C886" s="12">
        <v>0.40775814814814815</v>
      </c>
      <c r="D886" s="12">
        <v>0.375</v>
      </c>
      <c r="E886" s="12">
        <v>0.41666666666666669</v>
      </c>
      <c r="F886" t="s">
        <v>1370</v>
      </c>
      <c r="G886">
        <v>9</v>
      </c>
      <c r="H886" t="s">
        <v>4</v>
      </c>
      <c r="I886" t="s">
        <v>117</v>
      </c>
      <c r="J886">
        <v>32.82</v>
      </c>
      <c r="K886" t="s">
        <v>20</v>
      </c>
      <c r="L886" t="s">
        <v>1337</v>
      </c>
      <c r="M886" s="11" t="s">
        <v>1342</v>
      </c>
      <c r="N886" t="s">
        <v>1350</v>
      </c>
      <c r="O886">
        <v>6</v>
      </c>
      <c r="P886">
        <v>6</v>
      </c>
      <c r="Q886" t="str" cm="1">
        <f t="array" ref="Q8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6" t="str">
        <f>IF(OR(Table_2[[#This Row],[coffee_name]]="Americano",Table_2[[#This Row],[coffee_name]]="Espresso"),"No Milk","Milk-based")</f>
        <v>Milk-based</v>
      </c>
      <c r="S886" s="27" t="str">
        <f>IF(OR(Table_2[[#This Row],[Weekdaysort]]=6,Table_2[[#This Row],[Weekdaysort]]=7),"Weekend","Weekday")</f>
        <v>Weekend</v>
      </c>
    </row>
    <row r="887" spans="1:19" x14ac:dyDescent="0.45">
      <c r="A887" s="11">
        <v>45472</v>
      </c>
      <c r="B887" s="13">
        <f>YEAR(Table_2[[#This Row],[date]])</f>
        <v>2024</v>
      </c>
      <c r="C887" s="12">
        <v>0.48633775462962964</v>
      </c>
      <c r="D887" s="12">
        <v>0.45833333333333331</v>
      </c>
      <c r="E887" s="12">
        <v>0.5</v>
      </c>
      <c r="F887" t="s">
        <v>1367</v>
      </c>
      <c r="G887">
        <v>11</v>
      </c>
      <c r="H887" t="s">
        <v>4</v>
      </c>
      <c r="I887" t="s">
        <v>353</v>
      </c>
      <c r="J887">
        <v>32.82</v>
      </c>
      <c r="K887" t="s">
        <v>20</v>
      </c>
      <c r="L887" t="s">
        <v>1337</v>
      </c>
      <c r="M887" s="11" t="s">
        <v>1342</v>
      </c>
      <c r="N887" t="s">
        <v>1350</v>
      </c>
      <c r="O887">
        <v>6</v>
      </c>
      <c r="P887">
        <v>6</v>
      </c>
      <c r="Q887" t="str" cm="1">
        <f t="array" ref="Q8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7" t="str">
        <f>IF(OR(Table_2[[#This Row],[coffee_name]]="Americano",Table_2[[#This Row],[coffee_name]]="Espresso"),"No Milk","Milk-based")</f>
        <v>Milk-based</v>
      </c>
      <c r="S887" s="27" t="str">
        <f>IF(OR(Table_2[[#This Row],[Weekdaysort]]=6,Table_2[[#This Row],[Weekdaysort]]=7),"Weekend","Weekday")</f>
        <v>Weekend</v>
      </c>
    </row>
    <row r="888" spans="1:19" x14ac:dyDescent="0.45">
      <c r="A888" s="11">
        <v>45472</v>
      </c>
      <c r="B888" s="13">
        <f>YEAR(Table_2[[#This Row],[date]])</f>
        <v>2024</v>
      </c>
      <c r="C888" s="12">
        <v>0.48711353009259262</v>
      </c>
      <c r="D888" s="12">
        <v>0.45833333333333331</v>
      </c>
      <c r="E888" s="12">
        <v>0.5</v>
      </c>
      <c r="F888" t="s">
        <v>1367</v>
      </c>
      <c r="G888">
        <v>11</v>
      </c>
      <c r="H888" t="s">
        <v>4</v>
      </c>
      <c r="I888" t="s">
        <v>353</v>
      </c>
      <c r="J888">
        <v>32.82</v>
      </c>
      <c r="K888" t="s">
        <v>20</v>
      </c>
      <c r="L888" t="s">
        <v>1337</v>
      </c>
      <c r="M888" s="11" t="s">
        <v>1342</v>
      </c>
      <c r="N888" t="s">
        <v>1350</v>
      </c>
      <c r="O888">
        <v>6</v>
      </c>
      <c r="P888">
        <v>6</v>
      </c>
      <c r="Q888" t="str" cm="1">
        <f t="array" ref="Q8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8" t="str">
        <f>IF(OR(Table_2[[#This Row],[coffee_name]]="Americano",Table_2[[#This Row],[coffee_name]]="Espresso"),"No Milk","Milk-based")</f>
        <v>Milk-based</v>
      </c>
      <c r="S888" s="27" t="str">
        <f>IF(OR(Table_2[[#This Row],[Weekdaysort]]=6,Table_2[[#This Row],[Weekdaysort]]=7),"Weekend","Weekday")</f>
        <v>Weekend</v>
      </c>
    </row>
    <row r="889" spans="1:19" x14ac:dyDescent="0.45">
      <c r="A889" s="11">
        <v>45472</v>
      </c>
      <c r="B889" s="13">
        <f>YEAR(Table_2[[#This Row],[date]])</f>
        <v>2024</v>
      </c>
      <c r="C889" s="12">
        <v>0.5211152546296296</v>
      </c>
      <c r="D889" s="12">
        <v>0.5</v>
      </c>
      <c r="E889" s="12">
        <v>0.54166666666666663</v>
      </c>
      <c r="F889" t="s">
        <v>1361</v>
      </c>
      <c r="G889">
        <v>12</v>
      </c>
      <c r="H889" t="s">
        <v>4</v>
      </c>
      <c r="I889" t="s">
        <v>354</v>
      </c>
      <c r="J889">
        <v>37.72</v>
      </c>
      <c r="K889" t="s">
        <v>49</v>
      </c>
      <c r="L889" t="s">
        <v>1340</v>
      </c>
      <c r="M889" s="11" t="s">
        <v>1342</v>
      </c>
      <c r="N889" t="s">
        <v>1350</v>
      </c>
      <c r="O889">
        <v>6</v>
      </c>
      <c r="P889">
        <v>6</v>
      </c>
      <c r="Q889" t="str" cm="1">
        <f t="array" ref="Q8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89" t="str">
        <f>IF(OR(Table_2[[#This Row],[coffee_name]]="Americano",Table_2[[#This Row],[coffee_name]]="Espresso"),"No Milk","Milk-based")</f>
        <v>Milk-based</v>
      </c>
      <c r="S889" s="27" t="str">
        <f>IF(OR(Table_2[[#This Row],[Weekdaysort]]=6,Table_2[[#This Row],[Weekdaysort]]=7),"Weekend","Weekday")</f>
        <v>Weekend</v>
      </c>
    </row>
    <row r="890" spans="1:19" x14ac:dyDescent="0.45">
      <c r="A890" s="11">
        <v>45472</v>
      </c>
      <c r="B890" s="13">
        <f>YEAR(Table_2[[#This Row],[date]])</f>
        <v>2024</v>
      </c>
      <c r="C890" s="12">
        <v>0.52202062500000002</v>
      </c>
      <c r="D890" s="12">
        <v>0.5</v>
      </c>
      <c r="E890" s="12">
        <v>0.54166666666666663</v>
      </c>
      <c r="F890" t="s">
        <v>1361</v>
      </c>
      <c r="G890">
        <v>12</v>
      </c>
      <c r="H890" t="s">
        <v>4</v>
      </c>
      <c r="I890" t="s">
        <v>354</v>
      </c>
      <c r="J890">
        <v>37.72</v>
      </c>
      <c r="K890" t="s">
        <v>49</v>
      </c>
      <c r="L890" t="s">
        <v>1340</v>
      </c>
      <c r="M890" s="11" t="s">
        <v>1342</v>
      </c>
      <c r="N890" t="s">
        <v>1350</v>
      </c>
      <c r="O890">
        <v>6</v>
      </c>
      <c r="P890">
        <v>6</v>
      </c>
      <c r="Q890" t="str" cm="1">
        <f t="array" ref="Q8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0" t="str">
        <f>IF(OR(Table_2[[#This Row],[coffee_name]]="Americano",Table_2[[#This Row],[coffee_name]]="Espresso"),"No Milk","Milk-based")</f>
        <v>Milk-based</v>
      </c>
      <c r="S890" s="27" t="str">
        <f>IF(OR(Table_2[[#This Row],[Weekdaysort]]=6,Table_2[[#This Row],[Weekdaysort]]=7),"Weekend","Weekday")</f>
        <v>Weekend</v>
      </c>
    </row>
    <row r="891" spans="1:19" x14ac:dyDescent="0.45">
      <c r="A891" s="11">
        <v>45472</v>
      </c>
      <c r="B891" s="13">
        <f>YEAR(Table_2[[#This Row],[date]])</f>
        <v>2024</v>
      </c>
      <c r="C891" s="12">
        <v>0.72480998842592592</v>
      </c>
      <c r="D891" s="12">
        <v>0.70833333333333337</v>
      </c>
      <c r="E891" s="12">
        <v>0.75</v>
      </c>
      <c r="F891" t="s">
        <v>1369</v>
      </c>
      <c r="G891">
        <v>17</v>
      </c>
      <c r="H891" t="s">
        <v>4</v>
      </c>
      <c r="I891" t="s">
        <v>355</v>
      </c>
      <c r="J891">
        <v>37.72</v>
      </c>
      <c r="K891" t="s">
        <v>49</v>
      </c>
      <c r="L891" t="s">
        <v>1341</v>
      </c>
      <c r="M891" s="11" t="s">
        <v>1342</v>
      </c>
      <c r="N891" t="s">
        <v>1350</v>
      </c>
      <c r="O891">
        <v>6</v>
      </c>
      <c r="P891">
        <v>6</v>
      </c>
      <c r="Q891" t="str" cm="1">
        <f t="array" ref="Q8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1" t="str">
        <f>IF(OR(Table_2[[#This Row],[coffee_name]]="Americano",Table_2[[#This Row],[coffee_name]]="Espresso"),"No Milk","Milk-based")</f>
        <v>Milk-based</v>
      </c>
      <c r="S891" s="27" t="str">
        <f>IF(OR(Table_2[[#This Row],[Weekdaysort]]=6,Table_2[[#This Row],[Weekdaysort]]=7),"Weekend","Weekday")</f>
        <v>Weekend</v>
      </c>
    </row>
    <row r="892" spans="1:19" x14ac:dyDescent="0.45">
      <c r="A892" s="11">
        <v>45472</v>
      </c>
      <c r="B892" s="13">
        <f>YEAR(Table_2[[#This Row],[date]])</f>
        <v>2024</v>
      </c>
      <c r="C892" s="12">
        <v>0.7256062152777778</v>
      </c>
      <c r="D892" s="12">
        <v>0.70833333333333337</v>
      </c>
      <c r="E892" s="12">
        <v>0.75</v>
      </c>
      <c r="F892" t="s">
        <v>1369</v>
      </c>
      <c r="G892">
        <v>17</v>
      </c>
      <c r="H892" t="s">
        <v>4</v>
      </c>
      <c r="I892" t="s">
        <v>355</v>
      </c>
      <c r="J892">
        <v>37.72</v>
      </c>
      <c r="K892" t="s">
        <v>15</v>
      </c>
      <c r="L892" t="s">
        <v>1341</v>
      </c>
      <c r="M892" s="11" t="s">
        <v>1342</v>
      </c>
      <c r="N892" t="s">
        <v>1350</v>
      </c>
      <c r="O892">
        <v>6</v>
      </c>
      <c r="P892">
        <v>6</v>
      </c>
      <c r="Q892" t="str" cm="1">
        <f t="array" ref="Q8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2" t="str">
        <f>IF(OR(Table_2[[#This Row],[coffee_name]]="Americano",Table_2[[#This Row],[coffee_name]]="Espresso"),"No Milk","Milk-based")</f>
        <v>Milk-based</v>
      </c>
      <c r="S892" s="27" t="str">
        <f>IF(OR(Table_2[[#This Row],[Weekdaysort]]=6,Table_2[[#This Row],[Weekdaysort]]=7),"Weekend","Weekday")</f>
        <v>Weekend</v>
      </c>
    </row>
    <row r="893" spans="1:19" x14ac:dyDescent="0.45">
      <c r="A893" s="11">
        <v>45472</v>
      </c>
      <c r="B893" s="13">
        <f>YEAR(Table_2[[#This Row],[date]])</f>
        <v>2024</v>
      </c>
      <c r="C893" s="12">
        <v>0.89400982638888893</v>
      </c>
      <c r="D893" s="12">
        <v>0.875</v>
      </c>
      <c r="E893" s="12">
        <v>0.91666666666666663</v>
      </c>
      <c r="F893" t="s">
        <v>1375</v>
      </c>
      <c r="G893">
        <v>21</v>
      </c>
      <c r="H893" t="s">
        <v>4</v>
      </c>
      <c r="I893" t="s">
        <v>25</v>
      </c>
      <c r="J893">
        <v>37.72</v>
      </c>
      <c r="K893" t="s">
        <v>13</v>
      </c>
      <c r="L893" t="s">
        <v>1341</v>
      </c>
      <c r="M893" s="11" t="s">
        <v>1342</v>
      </c>
      <c r="N893" t="s">
        <v>1350</v>
      </c>
      <c r="O893">
        <v>6</v>
      </c>
      <c r="P893">
        <v>6</v>
      </c>
      <c r="Q893" t="str" cm="1">
        <f t="array" ref="Q8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3" t="str">
        <f>IF(OR(Table_2[[#This Row],[coffee_name]]="Americano",Table_2[[#This Row],[coffee_name]]="Espresso"),"No Milk","Milk-based")</f>
        <v>Milk-based</v>
      </c>
      <c r="S893" s="27" t="str">
        <f>IF(OR(Table_2[[#This Row],[Weekdaysort]]=6,Table_2[[#This Row],[Weekdaysort]]=7),"Weekend","Weekday")</f>
        <v>Weekend</v>
      </c>
    </row>
    <row r="894" spans="1:19" x14ac:dyDescent="0.45">
      <c r="A894" s="11">
        <v>45473</v>
      </c>
      <c r="B894" s="13">
        <f>YEAR(Table_2[[#This Row],[date]])</f>
        <v>2024</v>
      </c>
      <c r="C894" s="12">
        <v>0.43622502314814815</v>
      </c>
      <c r="D894" s="12">
        <v>0.41666666666666669</v>
      </c>
      <c r="E894" s="12">
        <v>0.45833333333333331</v>
      </c>
      <c r="F894" t="s">
        <v>1360</v>
      </c>
      <c r="G894">
        <v>10</v>
      </c>
      <c r="H894" t="s">
        <v>4</v>
      </c>
      <c r="I894" t="s">
        <v>356</v>
      </c>
      <c r="J894">
        <v>37.72</v>
      </c>
      <c r="K894" t="s">
        <v>13</v>
      </c>
      <c r="L894" t="s">
        <v>1337</v>
      </c>
      <c r="M894" s="11" t="s">
        <v>1343</v>
      </c>
      <c r="N894" t="s">
        <v>1350</v>
      </c>
      <c r="O894">
        <v>7</v>
      </c>
      <c r="P894">
        <v>6</v>
      </c>
      <c r="Q894" t="str" cm="1">
        <f t="array" ref="Q8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4" t="str">
        <f>IF(OR(Table_2[[#This Row],[coffee_name]]="Americano",Table_2[[#This Row],[coffee_name]]="Espresso"),"No Milk","Milk-based")</f>
        <v>Milk-based</v>
      </c>
      <c r="S894" s="27" t="str">
        <f>IF(OR(Table_2[[#This Row],[Weekdaysort]]=6,Table_2[[#This Row],[Weekdaysort]]=7),"Weekend","Weekday")</f>
        <v>Weekend</v>
      </c>
    </row>
    <row r="895" spans="1:19" x14ac:dyDescent="0.45">
      <c r="A895" s="11">
        <v>45473</v>
      </c>
      <c r="B895" s="13">
        <f>YEAR(Table_2[[#This Row],[date]])</f>
        <v>2024</v>
      </c>
      <c r="C895" s="12">
        <v>0.54572476851851848</v>
      </c>
      <c r="D895" s="12">
        <v>0.54166666666666663</v>
      </c>
      <c r="E895" s="12">
        <v>0.58333333333333337</v>
      </c>
      <c r="F895" t="s">
        <v>1362</v>
      </c>
      <c r="G895">
        <v>13</v>
      </c>
      <c r="H895" t="s">
        <v>4</v>
      </c>
      <c r="I895" t="s">
        <v>357</v>
      </c>
      <c r="J895">
        <v>23.02</v>
      </c>
      <c r="K895" t="s">
        <v>41</v>
      </c>
      <c r="L895" t="s">
        <v>1340</v>
      </c>
      <c r="M895" s="11" t="s">
        <v>1343</v>
      </c>
      <c r="N895" t="s">
        <v>1350</v>
      </c>
      <c r="O895">
        <v>7</v>
      </c>
      <c r="P895">
        <v>6</v>
      </c>
      <c r="Q895" t="str" cm="1">
        <f t="array" ref="Q8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5" t="str">
        <f>IF(OR(Table_2[[#This Row],[coffee_name]]="Americano",Table_2[[#This Row],[coffee_name]]="Espresso"),"No Milk","Milk-based")</f>
        <v>No Milk</v>
      </c>
      <c r="S895" s="27" t="str">
        <f>IF(OR(Table_2[[#This Row],[Weekdaysort]]=6,Table_2[[#This Row],[Weekdaysort]]=7),"Weekend","Weekday")</f>
        <v>Weekend</v>
      </c>
    </row>
    <row r="896" spans="1:19" x14ac:dyDescent="0.45">
      <c r="A896" s="11">
        <v>45473</v>
      </c>
      <c r="B896" s="13">
        <f>YEAR(Table_2[[#This Row],[date]])</f>
        <v>2024</v>
      </c>
      <c r="C896" s="12">
        <v>0.70464906250000003</v>
      </c>
      <c r="D896" s="12">
        <v>0.66666666666666663</v>
      </c>
      <c r="E896" s="12">
        <v>0.70833333333333337</v>
      </c>
      <c r="F896" t="s">
        <v>1364</v>
      </c>
      <c r="G896">
        <v>16</v>
      </c>
      <c r="H896" t="s">
        <v>4</v>
      </c>
      <c r="I896" t="s">
        <v>25</v>
      </c>
      <c r="J896">
        <v>37.72</v>
      </c>
      <c r="K896" t="s">
        <v>15</v>
      </c>
      <c r="L896" t="s">
        <v>1340</v>
      </c>
      <c r="M896" s="11" t="s">
        <v>1343</v>
      </c>
      <c r="N896" t="s">
        <v>1350</v>
      </c>
      <c r="O896">
        <v>7</v>
      </c>
      <c r="P896">
        <v>6</v>
      </c>
      <c r="Q896" t="str" cm="1">
        <f t="array" ref="Q8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6" t="str">
        <f>IF(OR(Table_2[[#This Row],[coffee_name]]="Americano",Table_2[[#This Row],[coffee_name]]="Espresso"),"No Milk","Milk-based")</f>
        <v>Milk-based</v>
      </c>
      <c r="S896" s="27" t="str">
        <f>IF(OR(Table_2[[#This Row],[Weekdaysort]]=6,Table_2[[#This Row],[Weekdaysort]]=7),"Weekend","Weekday")</f>
        <v>Weekend</v>
      </c>
    </row>
    <row r="897" spans="1:19" x14ac:dyDescent="0.45">
      <c r="A897" s="11">
        <v>45473</v>
      </c>
      <c r="B897" s="13">
        <f>YEAR(Table_2[[#This Row],[date]])</f>
        <v>2024</v>
      </c>
      <c r="C897" s="12">
        <v>0.87789057870370368</v>
      </c>
      <c r="D897" s="12">
        <v>0.875</v>
      </c>
      <c r="E897" s="12">
        <v>0.91666666666666663</v>
      </c>
      <c r="F897" t="s">
        <v>1375</v>
      </c>
      <c r="G897">
        <v>21</v>
      </c>
      <c r="H897" t="s">
        <v>4</v>
      </c>
      <c r="I897" t="s">
        <v>117</v>
      </c>
      <c r="J897">
        <v>32.82</v>
      </c>
      <c r="K897" t="s">
        <v>20</v>
      </c>
      <c r="L897" t="s">
        <v>1341</v>
      </c>
      <c r="M897" s="11" t="s">
        <v>1343</v>
      </c>
      <c r="N897" t="s">
        <v>1350</v>
      </c>
      <c r="O897">
        <v>7</v>
      </c>
      <c r="P897">
        <v>6</v>
      </c>
      <c r="Q897" t="str" cm="1">
        <f t="array" ref="Q8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7" t="str">
        <f>IF(OR(Table_2[[#This Row],[coffee_name]]="Americano",Table_2[[#This Row],[coffee_name]]="Espresso"),"No Milk","Milk-based")</f>
        <v>Milk-based</v>
      </c>
      <c r="S897" s="27" t="str">
        <f>IF(OR(Table_2[[#This Row],[Weekdaysort]]=6,Table_2[[#This Row],[Weekdaysort]]=7),"Weekend","Weekday")</f>
        <v>Weekend</v>
      </c>
    </row>
    <row r="898" spans="1:19" x14ac:dyDescent="0.45">
      <c r="A898" s="11">
        <v>45474</v>
      </c>
      <c r="B898" s="13">
        <f>YEAR(Table_2[[#This Row],[date]])</f>
        <v>2024</v>
      </c>
      <c r="C898" s="12">
        <v>0.75517083333333335</v>
      </c>
      <c r="D898" s="12">
        <v>0.75</v>
      </c>
      <c r="E898" s="12">
        <v>0.79166666666666663</v>
      </c>
      <c r="F898" t="s">
        <v>1365</v>
      </c>
      <c r="G898">
        <v>18</v>
      </c>
      <c r="H898" t="s">
        <v>4</v>
      </c>
      <c r="I898" t="s">
        <v>29</v>
      </c>
      <c r="J898">
        <v>23.02</v>
      </c>
      <c r="K898" t="s">
        <v>41</v>
      </c>
      <c r="L898" t="s">
        <v>1341</v>
      </c>
      <c r="M898" s="11" t="s">
        <v>1344</v>
      </c>
      <c r="N898" t="s">
        <v>1351</v>
      </c>
      <c r="O898">
        <v>1</v>
      </c>
      <c r="P898">
        <v>7</v>
      </c>
      <c r="Q898" t="str" cm="1">
        <f t="array" ref="Q8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8" t="str">
        <f>IF(OR(Table_2[[#This Row],[coffee_name]]="Americano",Table_2[[#This Row],[coffee_name]]="Espresso"),"No Milk","Milk-based")</f>
        <v>No Milk</v>
      </c>
      <c r="S898" s="27" t="str">
        <f>IF(OR(Table_2[[#This Row],[Weekdaysort]]=6,Table_2[[#This Row],[Weekdaysort]]=7),"Weekend","Weekday")</f>
        <v>Weekday</v>
      </c>
    </row>
    <row r="899" spans="1:19" x14ac:dyDescent="0.45">
      <c r="A899" s="11">
        <v>45474</v>
      </c>
      <c r="B899" s="13">
        <f>YEAR(Table_2[[#This Row],[date]])</f>
        <v>2024</v>
      </c>
      <c r="C899" s="12">
        <v>0.78948893518518515</v>
      </c>
      <c r="D899" s="12">
        <v>0.75</v>
      </c>
      <c r="E899" s="12">
        <v>0.79166666666666663</v>
      </c>
      <c r="F899" t="s">
        <v>1365</v>
      </c>
      <c r="G899">
        <v>18</v>
      </c>
      <c r="H899" t="s">
        <v>4</v>
      </c>
      <c r="I899" t="s">
        <v>358</v>
      </c>
      <c r="J899">
        <v>37.72</v>
      </c>
      <c r="K899" t="s">
        <v>49</v>
      </c>
      <c r="L899" t="s">
        <v>1341</v>
      </c>
      <c r="M899" s="11" t="s">
        <v>1344</v>
      </c>
      <c r="N899" t="s">
        <v>1351</v>
      </c>
      <c r="O899">
        <v>1</v>
      </c>
      <c r="P899">
        <v>7</v>
      </c>
      <c r="Q899" t="str" cm="1">
        <f t="array" ref="Q8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899" t="str">
        <f>IF(OR(Table_2[[#This Row],[coffee_name]]="Americano",Table_2[[#This Row],[coffee_name]]="Espresso"),"No Milk","Milk-based")</f>
        <v>Milk-based</v>
      </c>
      <c r="S899" s="27" t="str">
        <f>IF(OR(Table_2[[#This Row],[Weekdaysort]]=6,Table_2[[#This Row],[Weekdaysort]]=7),"Weekend","Weekday")</f>
        <v>Weekday</v>
      </c>
    </row>
    <row r="900" spans="1:19" x14ac:dyDescent="0.45">
      <c r="A900" s="11">
        <v>45474</v>
      </c>
      <c r="B900" s="13">
        <f>YEAR(Table_2[[#This Row],[date]])</f>
        <v>2024</v>
      </c>
      <c r="C900" s="12">
        <v>0.79021142361111107</v>
      </c>
      <c r="D900" s="12">
        <v>0.75</v>
      </c>
      <c r="E900" s="12">
        <v>0.79166666666666663</v>
      </c>
      <c r="F900" t="s">
        <v>1365</v>
      </c>
      <c r="G900">
        <v>18</v>
      </c>
      <c r="H900" t="s">
        <v>4</v>
      </c>
      <c r="I900" t="s">
        <v>359</v>
      </c>
      <c r="J900">
        <v>37.72</v>
      </c>
      <c r="K900" t="s">
        <v>49</v>
      </c>
      <c r="L900" t="s">
        <v>1341</v>
      </c>
      <c r="M900" s="11" t="s">
        <v>1344</v>
      </c>
      <c r="N900" t="s">
        <v>1351</v>
      </c>
      <c r="O900">
        <v>1</v>
      </c>
      <c r="P900">
        <v>7</v>
      </c>
      <c r="Q900" t="str" cm="1">
        <f t="array" ref="Q9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0" t="str">
        <f>IF(OR(Table_2[[#This Row],[coffee_name]]="Americano",Table_2[[#This Row],[coffee_name]]="Espresso"),"No Milk","Milk-based")</f>
        <v>Milk-based</v>
      </c>
      <c r="S900" s="27" t="str">
        <f>IF(OR(Table_2[[#This Row],[Weekdaysort]]=6,Table_2[[#This Row],[Weekdaysort]]=7),"Weekend","Weekday")</f>
        <v>Weekday</v>
      </c>
    </row>
    <row r="901" spans="1:19" x14ac:dyDescent="0.45">
      <c r="A901" s="11">
        <v>45475</v>
      </c>
      <c r="B901" s="13">
        <f>YEAR(Table_2[[#This Row],[date]])</f>
        <v>2024</v>
      </c>
      <c r="C901" s="12">
        <v>0.44645899305555553</v>
      </c>
      <c r="D901" s="12">
        <v>0.41666666666666669</v>
      </c>
      <c r="E901" s="12">
        <v>0.45833333333333331</v>
      </c>
      <c r="F901" t="s">
        <v>1360</v>
      </c>
      <c r="G901">
        <v>10</v>
      </c>
      <c r="H901" t="s">
        <v>4</v>
      </c>
      <c r="I901" t="s">
        <v>324</v>
      </c>
      <c r="J901">
        <v>32.82</v>
      </c>
      <c r="K901" t="s">
        <v>20</v>
      </c>
      <c r="L901" t="s">
        <v>1337</v>
      </c>
      <c r="M901" s="11" t="s">
        <v>1345</v>
      </c>
      <c r="N901" t="s">
        <v>1351</v>
      </c>
      <c r="O901">
        <v>2</v>
      </c>
      <c r="P901">
        <v>7</v>
      </c>
      <c r="Q901" t="str" cm="1">
        <f t="array" ref="Q9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1" t="str">
        <f>IF(OR(Table_2[[#This Row],[coffee_name]]="Americano",Table_2[[#This Row],[coffee_name]]="Espresso"),"No Milk","Milk-based")</f>
        <v>Milk-based</v>
      </c>
      <c r="S901" s="27" t="str">
        <f>IF(OR(Table_2[[#This Row],[Weekdaysort]]=6,Table_2[[#This Row],[Weekdaysort]]=7),"Weekend","Weekday")</f>
        <v>Weekday</v>
      </c>
    </row>
    <row r="902" spans="1:19" x14ac:dyDescent="0.45">
      <c r="A902" s="11">
        <v>45475</v>
      </c>
      <c r="B902" s="13">
        <f>YEAR(Table_2[[#This Row],[date]])</f>
        <v>2024</v>
      </c>
      <c r="C902" s="12">
        <v>0.44792380787037039</v>
      </c>
      <c r="D902" s="12">
        <v>0.41666666666666669</v>
      </c>
      <c r="E902" s="12">
        <v>0.45833333333333331</v>
      </c>
      <c r="F902" t="s">
        <v>1360</v>
      </c>
      <c r="G902">
        <v>10</v>
      </c>
      <c r="H902" t="s">
        <v>4</v>
      </c>
      <c r="I902" t="s">
        <v>324</v>
      </c>
      <c r="J902">
        <v>27.92</v>
      </c>
      <c r="K902" t="s">
        <v>17</v>
      </c>
      <c r="L902" t="s">
        <v>1337</v>
      </c>
      <c r="M902" s="11" t="s">
        <v>1345</v>
      </c>
      <c r="N902" t="s">
        <v>1351</v>
      </c>
      <c r="O902">
        <v>2</v>
      </c>
      <c r="P902">
        <v>7</v>
      </c>
      <c r="Q902" t="str" cm="1">
        <f t="array" ref="Q9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2" t="str">
        <f>IF(OR(Table_2[[#This Row],[coffee_name]]="Americano",Table_2[[#This Row],[coffee_name]]="Espresso"),"No Milk","Milk-based")</f>
        <v>No Milk</v>
      </c>
      <c r="S902" s="27" t="str">
        <f>IF(OR(Table_2[[#This Row],[Weekdaysort]]=6,Table_2[[#This Row],[Weekdaysort]]=7),"Weekend","Weekday")</f>
        <v>Weekday</v>
      </c>
    </row>
    <row r="903" spans="1:19" x14ac:dyDescent="0.45">
      <c r="A903" s="11">
        <v>45475</v>
      </c>
      <c r="B903" s="13">
        <f>YEAR(Table_2[[#This Row],[date]])</f>
        <v>2024</v>
      </c>
      <c r="C903" s="12">
        <v>0.53339329861111107</v>
      </c>
      <c r="D903" s="12">
        <v>0.5</v>
      </c>
      <c r="E903" s="12">
        <v>0.54166666666666663</v>
      </c>
      <c r="F903" t="s">
        <v>1361</v>
      </c>
      <c r="G903">
        <v>12</v>
      </c>
      <c r="H903" t="s">
        <v>4</v>
      </c>
      <c r="I903" t="s">
        <v>37</v>
      </c>
      <c r="J903">
        <v>37.72</v>
      </c>
      <c r="K903" t="s">
        <v>13</v>
      </c>
      <c r="L903" t="s">
        <v>1340</v>
      </c>
      <c r="M903" s="11" t="s">
        <v>1345</v>
      </c>
      <c r="N903" t="s">
        <v>1351</v>
      </c>
      <c r="O903">
        <v>2</v>
      </c>
      <c r="P903">
        <v>7</v>
      </c>
      <c r="Q903" t="str" cm="1">
        <f t="array" ref="Q9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3" t="str">
        <f>IF(OR(Table_2[[#This Row],[coffee_name]]="Americano",Table_2[[#This Row],[coffee_name]]="Espresso"),"No Milk","Milk-based")</f>
        <v>Milk-based</v>
      </c>
      <c r="S903" s="27" t="str">
        <f>IF(OR(Table_2[[#This Row],[Weekdaysort]]=6,Table_2[[#This Row],[Weekdaysort]]=7),"Weekend","Weekday")</f>
        <v>Weekday</v>
      </c>
    </row>
    <row r="904" spans="1:19" x14ac:dyDescent="0.45">
      <c r="A904" s="11">
        <v>45475</v>
      </c>
      <c r="B904" s="13">
        <f>YEAR(Table_2[[#This Row],[date]])</f>
        <v>2024</v>
      </c>
      <c r="C904" s="12">
        <v>0.5855698032407407</v>
      </c>
      <c r="D904" s="12">
        <v>0.58333333333333337</v>
      </c>
      <c r="E904" s="12">
        <v>0.625</v>
      </c>
      <c r="F904" t="s">
        <v>1368</v>
      </c>
      <c r="G904">
        <v>14</v>
      </c>
      <c r="H904" t="s">
        <v>4</v>
      </c>
      <c r="I904" t="s">
        <v>360</v>
      </c>
      <c r="J904">
        <v>27.92</v>
      </c>
      <c r="K904" t="s">
        <v>17</v>
      </c>
      <c r="L904" t="s">
        <v>1340</v>
      </c>
      <c r="M904" s="11" t="s">
        <v>1345</v>
      </c>
      <c r="N904" t="s">
        <v>1351</v>
      </c>
      <c r="O904">
        <v>2</v>
      </c>
      <c r="P904">
        <v>7</v>
      </c>
      <c r="Q904" t="str" cm="1">
        <f t="array" ref="Q9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4" t="str">
        <f>IF(OR(Table_2[[#This Row],[coffee_name]]="Americano",Table_2[[#This Row],[coffee_name]]="Espresso"),"No Milk","Milk-based")</f>
        <v>No Milk</v>
      </c>
      <c r="S904" s="27" t="str">
        <f>IF(OR(Table_2[[#This Row],[Weekdaysort]]=6,Table_2[[#This Row],[Weekdaysort]]=7),"Weekend","Weekday")</f>
        <v>Weekday</v>
      </c>
    </row>
    <row r="905" spans="1:19" x14ac:dyDescent="0.45">
      <c r="A905" s="11">
        <v>45475</v>
      </c>
      <c r="B905" s="13">
        <f>YEAR(Table_2[[#This Row],[date]])</f>
        <v>2024</v>
      </c>
      <c r="C905" s="12">
        <v>0.68847612268518521</v>
      </c>
      <c r="D905" s="12">
        <v>0.66666666666666663</v>
      </c>
      <c r="E905" s="12">
        <v>0.70833333333333337</v>
      </c>
      <c r="F905" t="s">
        <v>1364</v>
      </c>
      <c r="G905">
        <v>16</v>
      </c>
      <c r="H905" t="s">
        <v>4</v>
      </c>
      <c r="I905" t="s">
        <v>361</v>
      </c>
      <c r="J905">
        <v>32.82</v>
      </c>
      <c r="K905" t="s">
        <v>20</v>
      </c>
      <c r="L905" t="s">
        <v>1340</v>
      </c>
      <c r="M905" s="11" t="s">
        <v>1345</v>
      </c>
      <c r="N905" t="s">
        <v>1351</v>
      </c>
      <c r="O905">
        <v>2</v>
      </c>
      <c r="P905">
        <v>7</v>
      </c>
      <c r="Q905" t="str" cm="1">
        <f t="array" ref="Q9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5" t="str">
        <f>IF(OR(Table_2[[#This Row],[coffee_name]]="Americano",Table_2[[#This Row],[coffee_name]]="Espresso"),"No Milk","Milk-based")</f>
        <v>Milk-based</v>
      </c>
      <c r="S905" s="27" t="str">
        <f>IF(OR(Table_2[[#This Row],[Weekdaysort]]=6,Table_2[[#This Row],[Weekdaysort]]=7),"Weekend","Weekday")</f>
        <v>Weekday</v>
      </c>
    </row>
    <row r="906" spans="1:19" x14ac:dyDescent="0.45">
      <c r="A906" s="11">
        <v>45475</v>
      </c>
      <c r="B906" s="13">
        <f>YEAR(Table_2[[#This Row],[date]])</f>
        <v>2024</v>
      </c>
      <c r="C906" s="12">
        <v>0.9183284259259259</v>
      </c>
      <c r="D906" s="12">
        <v>0.91666666666666663</v>
      </c>
      <c r="E906" s="12">
        <v>0.95833333333333337</v>
      </c>
      <c r="F906" t="s">
        <v>1374</v>
      </c>
      <c r="G906">
        <v>22</v>
      </c>
      <c r="H906" t="s">
        <v>4</v>
      </c>
      <c r="I906" t="s">
        <v>349</v>
      </c>
      <c r="J906">
        <v>32.82</v>
      </c>
      <c r="K906" t="s">
        <v>20</v>
      </c>
      <c r="L906" t="s">
        <v>1341</v>
      </c>
      <c r="M906" s="11" t="s">
        <v>1345</v>
      </c>
      <c r="N906" t="s">
        <v>1351</v>
      </c>
      <c r="O906">
        <v>2</v>
      </c>
      <c r="P906">
        <v>7</v>
      </c>
      <c r="Q906" t="str" cm="1">
        <f t="array" ref="Q9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6" t="str">
        <f>IF(OR(Table_2[[#This Row],[coffee_name]]="Americano",Table_2[[#This Row],[coffee_name]]="Espresso"),"No Milk","Milk-based")</f>
        <v>Milk-based</v>
      </c>
      <c r="S906" s="27" t="str">
        <f>IF(OR(Table_2[[#This Row],[Weekdaysort]]=6,Table_2[[#This Row],[Weekdaysort]]=7),"Weekend","Weekday")</f>
        <v>Weekday</v>
      </c>
    </row>
    <row r="907" spans="1:19" x14ac:dyDescent="0.45">
      <c r="A907" s="11">
        <v>45476</v>
      </c>
      <c r="B907" s="13">
        <f>YEAR(Table_2[[#This Row],[date]])</f>
        <v>2024</v>
      </c>
      <c r="C907" s="12">
        <v>0.57725619212962964</v>
      </c>
      <c r="D907" s="12">
        <v>0.54166666666666663</v>
      </c>
      <c r="E907" s="12">
        <v>0.58333333333333337</v>
      </c>
      <c r="F907" t="s">
        <v>1362</v>
      </c>
      <c r="G907">
        <v>13</v>
      </c>
      <c r="H907" t="s">
        <v>4</v>
      </c>
      <c r="I907" t="s">
        <v>29</v>
      </c>
      <c r="J907">
        <v>32.82</v>
      </c>
      <c r="K907" t="s">
        <v>20</v>
      </c>
      <c r="L907" t="s">
        <v>1340</v>
      </c>
      <c r="M907" s="11" t="s">
        <v>1346</v>
      </c>
      <c r="N907" t="s">
        <v>1351</v>
      </c>
      <c r="O907">
        <v>3</v>
      </c>
      <c r="P907">
        <v>7</v>
      </c>
      <c r="Q907" t="str" cm="1">
        <f t="array" ref="Q9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7" t="str">
        <f>IF(OR(Table_2[[#This Row],[coffee_name]]="Americano",Table_2[[#This Row],[coffee_name]]="Espresso"),"No Milk","Milk-based")</f>
        <v>Milk-based</v>
      </c>
      <c r="S907" s="27" t="str">
        <f>IF(OR(Table_2[[#This Row],[Weekdaysort]]=6,Table_2[[#This Row],[Weekdaysort]]=7),"Weekend","Weekday")</f>
        <v>Weekday</v>
      </c>
    </row>
    <row r="908" spans="1:19" x14ac:dyDescent="0.45">
      <c r="A908" s="11">
        <v>45476</v>
      </c>
      <c r="B908" s="13">
        <f>YEAR(Table_2[[#This Row],[date]])</f>
        <v>2024</v>
      </c>
      <c r="C908" s="12">
        <v>0.66755270833333336</v>
      </c>
      <c r="D908" s="12">
        <v>0.66666666666666663</v>
      </c>
      <c r="E908" s="12">
        <v>0.70833333333333337</v>
      </c>
      <c r="F908" t="s">
        <v>1364</v>
      </c>
      <c r="G908">
        <v>16</v>
      </c>
      <c r="H908" t="s">
        <v>4</v>
      </c>
      <c r="I908" t="s">
        <v>362</v>
      </c>
      <c r="J908">
        <v>37.72</v>
      </c>
      <c r="K908" t="s">
        <v>49</v>
      </c>
      <c r="L908" t="s">
        <v>1340</v>
      </c>
      <c r="M908" s="11" t="s">
        <v>1346</v>
      </c>
      <c r="N908" t="s">
        <v>1351</v>
      </c>
      <c r="O908">
        <v>3</v>
      </c>
      <c r="P908">
        <v>7</v>
      </c>
      <c r="Q908" t="str" cm="1">
        <f t="array" ref="Q9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8" t="str">
        <f>IF(OR(Table_2[[#This Row],[coffee_name]]="Americano",Table_2[[#This Row],[coffee_name]]="Espresso"),"No Milk","Milk-based")</f>
        <v>Milk-based</v>
      </c>
      <c r="S908" s="27" t="str">
        <f>IF(OR(Table_2[[#This Row],[Weekdaysort]]=6,Table_2[[#This Row],[Weekdaysort]]=7),"Weekend","Weekday")</f>
        <v>Weekday</v>
      </c>
    </row>
    <row r="909" spans="1:19" x14ac:dyDescent="0.45">
      <c r="A909" s="11">
        <v>45476</v>
      </c>
      <c r="B909" s="13">
        <f>YEAR(Table_2[[#This Row],[date]])</f>
        <v>2024</v>
      </c>
      <c r="C909" s="12">
        <v>0.70168082175925928</v>
      </c>
      <c r="D909" s="12">
        <v>0.66666666666666663</v>
      </c>
      <c r="E909" s="12">
        <v>0.70833333333333337</v>
      </c>
      <c r="F909" t="s">
        <v>1364</v>
      </c>
      <c r="G909">
        <v>16</v>
      </c>
      <c r="H909" t="s">
        <v>4</v>
      </c>
      <c r="I909" t="s">
        <v>363</v>
      </c>
      <c r="J909">
        <v>37.72</v>
      </c>
      <c r="K909" t="s">
        <v>49</v>
      </c>
      <c r="L909" t="s">
        <v>1340</v>
      </c>
      <c r="M909" s="11" t="s">
        <v>1346</v>
      </c>
      <c r="N909" t="s">
        <v>1351</v>
      </c>
      <c r="O909">
        <v>3</v>
      </c>
      <c r="P909">
        <v>7</v>
      </c>
      <c r="Q909" t="str" cm="1">
        <f t="array" ref="Q9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09" t="str">
        <f>IF(OR(Table_2[[#This Row],[coffee_name]]="Americano",Table_2[[#This Row],[coffee_name]]="Espresso"),"No Milk","Milk-based")</f>
        <v>Milk-based</v>
      </c>
      <c r="S909" s="27" t="str">
        <f>IF(OR(Table_2[[#This Row],[Weekdaysort]]=6,Table_2[[#This Row],[Weekdaysort]]=7),"Weekend","Weekday")</f>
        <v>Weekday</v>
      </c>
    </row>
    <row r="910" spans="1:19" x14ac:dyDescent="0.45">
      <c r="A910" s="11">
        <v>45476</v>
      </c>
      <c r="B910" s="13">
        <f>YEAR(Table_2[[#This Row],[date]])</f>
        <v>2024</v>
      </c>
      <c r="C910" s="12">
        <v>0.70365298611111116</v>
      </c>
      <c r="D910" s="12">
        <v>0.66666666666666663</v>
      </c>
      <c r="E910" s="12">
        <v>0.70833333333333337</v>
      </c>
      <c r="F910" t="s">
        <v>1364</v>
      </c>
      <c r="G910">
        <v>16</v>
      </c>
      <c r="H910" t="s">
        <v>4</v>
      </c>
      <c r="I910" t="s">
        <v>290</v>
      </c>
      <c r="J910">
        <v>32.82</v>
      </c>
      <c r="K910" t="s">
        <v>20</v>
      </c>
      <c r="L910" t="s">
        <v>1340</v>
      </c>
      <c r="M910" s="11" t="s">
        <v>1346</v>
      </c>
      <c r="N910" t="s">
        <v>1351</v>
      </c>
      <c r="O910">
        <v>3</v>
      </c>
      <c r="P910">
        <v>7</v>
      </c>
      <c r="Q910" t="str" cm="1">
        <f t="array" ref="Q9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0" t="str">
        <f>IF(OR(Table_2[[#This Row],[coffee_name]]="Americano",Table_2[[#This Row],[coffee_name]]="Espresso"),"No Milk","Milk-based")</f>
        <v>Milk-based</v>
      </c>
      <c r="S910" s="27" t="str">
        <f>IF(OR(Table_2[[#This Row],[Weekdaysort]]=6,Table_2[[#This Row],[Weekdaysort]]=7),"Weekend","Weekday")</f>
        <v>Weekday</v>
      </c>
    </row>
    <row r="911" spans="1:19" x14ac:dyDescent="0.45">
      <c r="A911" s="11">
        <v>45476</v>
      </c>
      <c r="B911" s="13">
        <f>YEAR(Table_2[[#This Row],[date]])</f>
        <v>2024</v>
      </c>
      <c r="C911" s="12">
        <v>0.70443179398148148</v>
      </c>
      <c r="D911" s="12">
        <v>0.66666666666666663</v>
      </c>
      <c r="E911" s="12">
        <v>0.70833333333333337</v>
      </c>
      <c r="F911" t="s">
        <v>1364</v>
      </c>
      <c r="G911">
        <v>16</v>
      </c>
      <c r="H911" t="s">
        <v>4</v>
      </c>
      <c r="I911" t="s">
        <v>364</v>
      </c>
      <c r="J911">
        <v>32.82</v>
      </c>
      <c r="K911" t="s">
        <v>20</v>
      </c>
      <c r="L911" t="s">
        <v>1340</v>
      </c>
      <c r="M911" s="11" t="s">
        <v>1346</v>
      </c>
      <c r="N911" t="s">
        <v>1351</v>
      </c>
      <c r="O911">
        <v>3</v>
      </c>
      <c r="P911">
        <v>7</v>
      </c>
      <c r="Q911" t="str" cm="1">
        <f t="array" ref="Q9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1" t="str">
        <f>IF(OR(Table_2[[#This Row],[coffee_name]]="Americano",Table_2[[#This Row],[coffee_name]]="Espresso"),"No Milk","Milk-based")</f>
        <v>Milk-based</v>
      </c>
      <c r="S911" s="27" t="str">
        <f>IF(OR(Table_2[[#This Row],[Weekdaysort]]=6,Table_2[[#This Row],[Weekdaysort]]=7),"Weekend","Weekday")</f>
        <v>Weekday</v>
      </c>
    </row>
    <row r="912" spans="1:19" x14ac:dyDescent="0.45">
      <c r="A912" s="11">
        <v>45476</v>
      </c>
      <c r="B912" s="13">
        <f>YEAR(Table_2[[#This Row],[date]])</f>
        <v>2024</v>
      </c>
      <c r="C912" s="12">
        <v>0.70522480324074077</v>
      </c>
      <c r="D912" s="12">
        <v>0.66666666666666663</v>
      </c>
      <c r="E912" s="12">
        <v>0.70833333333333337</v>
      </c>
      <c r="F912" t="s">
        <v>1364</v>
      </c>
      <c r="G912">
        <v>16</v>
      </c>
      <c r="H912" t="s">
        <v>4</v>
      </c>
      <c r="I912" t="s">
        <v>290</v>
      </c>
      <c r="J912">
        <v>37.72</v>
      </c>
      <c r="K912" t="s">
        <v>13</v>
      </c>
      <c r="L912" t="s">
        <v>1340</v>
      </c>
      <c r="M912" s="11" t="s">
        <v>1346</v>
      </c>
      <c r="N912" t="s">
        <v>1351</v>
      </c>
      <c r="O912">
        <v>3</v>
      </c>
      <c r="P912">
        <v>7</v>
      </c>
      <c r="Q912" t="str" cm="1">
        <f t="array" ref="Q9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2" t="str">
        <f>IF(OR(Table_2[[#This Row],[coffee_name]]="Americano",Table_2[[#This Row],[coffee_name]]="Espresso"),"No Milk","Milk-based")</f>
        <v>Milk-based</v>
      </c>
      <c r="S912" s="27" t="str">
        <f>IF(OR(Table_2[[#This Row],[Weekdaysort]]=6,Table_2[[#This Row],[Weekdaysort]]=7),"Weekend","Weekday")</f>
        <v>Weekday</v>
      </c>
    </row>
    <row r="913" spans="1:19" x14ac:dyDescent="0.45">
      <c r="A913" s="11">
        <v>45476</v>
      </c>
      <c r="B913" s="13">
        <f>YEAR(Table_2[[#This Row],[date]])</f>
        <v>2024</v>
      </c>
      <c r="C913" s="12">
        <v>0.70793495370370374</v>
      </c>
      <c r="D913" s="12">
        <v>0.66666666666666663</v>
      </c>
      <c r="E913" s="12">
        <v>0.70833333333333337</v>
      </c>
      <c r="F913" t="s">
        <v>1364</v>
      </c>
      <c r="G913">
        <v>16</v>
      </c>
      <c r="H913" t="s">
        <v>4</v>
      </c>
      <c r="I913" t="s">
        <v>365</v>
      </c>
      <c r="J913">
        <v>23.02</v>
      </c>
      <c r="K913" t="s">
        <v>41</v>
      </c>
      <c r="L913" t="s">
        <v>1340</v>
      </c>
      <c r="M913" s="11" t="s">
        <v>1346</v>
      </c>
      <c r="N913" t="s">
        <v>1351</v>
      </c>
      <c r="O913">
        <v>3</v>
      </c>
      <c r="P913">
        <v>7</v>
      </c>
      <c r="Q913" t="str" cm="1">
        <f t="array" ref="Q9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3" t="str">
        <f>IF(OR(Table_2[[#This Row],[coffee_name]]="Americano",Table_2[[#This Row],[coffee_name]]="Espresso"),"No Milk","Milk-based")</f>
        <v>No Milk</v>
      </c>
      <c r="S913" s="27" t="str">
        <f>IF(OR(Table_2[[#This Row],[Weekdaysort]]=6,Table_2[[#This Row],[Weekdaysort]]=7),"Weekend","Weekday")</f>
        <v>Weekday</v>
      </c>
    </row>
    <row r="914" spans="1:19" x14ac:dyDescent="0.45">
      <c r="A914" s="11">
        <v>45476</v>
      </c>
      <c r="B914" s="13">
        <f>YEAR(Table_2[[#This Row],[date]])</f>
        <v>2024</v>
      </c>
      <c r="C914" s="12">
        <v>0.7493267013888889</v>
      </c>
      <c r="D914" s="12">
        <v>0.70833333333333337</v>
      </c>
      <c r="E914" s="12">
        <v>0.75</v>
      </c>
      <c r="F914" t="s">
        <v>1369</v>
      </c>
      <c r="G914">
        <v>17</v>
      </c>
      <c r="H914" t="s">
        <v>4</v>
      </c>
      <c r="I914" t="s">
        <v>366</v>
      </c>
      <c r="J914">
        <v>37.72</v>
      </c>
      <c r="K914" t="s">
        <v>49</v>
      </c>
      <c r="L914" t="s">
        <v>1341</v>
      </c>
      <c r="M914" s="11" t="s">
        <v>1346</v>
      </c>
      <c r="N914" t="s">
        <v>1351</v>
      </c>
      <c r="O914">
        <v>3</v>
      </c>
      <c r="P914">
        <v>7</v>
      </c>
      <c r="Q914" t="str" cm="1">
        <f t="array" ref="Q9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4" t="str">
        <f>IF(OR(Table_2[[#This Row],[coffee_name]]="Americano",Table_2[[#This Row],[coffee_name]]="Espresso"),"No Milk","Milk-based")</f>
        <v>Milk-based</v>
      </c>
      <c r="S914" s="27" t="str">
        <f>IF(OR(Table_2[[#This Row],[Weekdaysort]]=6,Table_2[[#This Row],[Weekdaysort]]=7),"Weekend","Weekday")</f>
        <v>Weekday</v>
      </c>
    </row>
    <row r="915" spans="1:19" x14ac:dyDescent="0.45">
      <c r="A915" s="11">
        <v>45476</v>
      </c>
      <c r="B915" s="13">
        <f>YEAR(Table_2[[#This Row],[date]])</f>
        <v>2024</v>
      </c>
      <c r="C915" s="12">
        <v>0.79593907407407405</v>
      </c>
      <c r="D915" s="12">
        <v>0.79166666666666663</v>
      </c>
      <c r="E915" s="12">
        <v>0.83333333333333337</v>
      </c>
      <c r="F915" t="s">
        <v>1366</v>
      </c>
      <c r="G915">
        <v>19</v>
      </c>
      <c r="H915" t="s">
        <v>4</v>
      </c>
      <c r="I915" t="s">
        <v>25</v>
      </c>
      <c r="J915">
        <v>37.72</v>
      </c>
      <c r="K915" t="s">
        <v>13</v>
      </c>
      <c r="L915" t="s">
        <v>1341</v>
      </c>
      <c r="M915" s="11" t="s">
        <v>1346</v>
      </c>
      <c r="N915" t="s">
        <v>1351</v>
      </c>
      <c r="O915">
        <v>3</v>
      </c>
      <c r="P915">
        <v>7</v>
      </c>
      <c r="Q915" t="str" cm="1">
        <f t="array" ref="Q9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5" t="str">
        <f>IF(OR(Table_2[[#This Row],[coffee_name]]="Americano",Table_2[[#This Row],[coffee_name]]="Espresso"),"No Milk","Milk-based")</f>
        <v>Milk-based</v>
      </c>
      <c r="S915" s="27" t="str">
        <f>IF(OR(Table_2[[#This Row],[Weekdaysort]]=6,Table_2[[#This Row],[Weekdaysort]]=7),"Weekend","Weekday")</f>
        <v>Weekday</v>
      </c>
    </row>
    <row r="916" spans="1:19" x14ac:dyDescent="0.45">
      <c r="A916" s="11">
        <v>45477</v>
      </c>
      <c r="B916" s="13">
        <f>YEAR(Table_2[[#This Row],[date]])</f>
        <v>2024</v>
      </c>
      <c r="C916" s="12">
        <v>0.43499681712962962</v>
      </c>
      <c r="D916" s="12">
        <v>0.41666666666666669</v>
      </c>
      <c r="E916" s="12">
        <v>0.45833333333333331</v>
      </c>
      <c r="F916" t="s">
        <v>1360</v>
      </c>
      <c r="G916">
        <v>10</v>
      </c>
      <c r="H916" t="s">
        <v>4</v>
      </c>
      <c r="I916" t="s">
        <v>163</v>
      </c>
      <c r="J916">
        <v>32.82</v>
      </c>
      <c r="K916" t="s">
        <v>20</v>
      </c>
      <c r="L916" t="s">
        <v>1337</v>
      </c>
      <c r="M916" s="11" t="s">
        <v>1347</v>
      </c>
      <c r="N916" t="s">
        <v>1351</v>
      </c>
      <c r="O916">
        <v>4</v>
      </c>
      <c r="P916">
        <v>7</v>
      </c>
      <c r="Q916" t="str" cm="1">
        <f t="array" ref="Q9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6" t="str">
        <f>IF(OR(Table_2[[#This Row],[coffee_name]]="Americano",Table_2[[#This Row],[coffee_name]]="Espresso"),"No Milk","Milk-based")</f>
        <v>Milk-based</v>
      </c>
      <c r="S916" s="27" t="str">
        <f>IF(OR(Table_2[[#This Row],[Weekdaysort]]=6,Table_2[[#This Row],[Weekdaysort]]=7),"Weekend","Weekday")</f>
        <v>Weekday</v>
      </c>
    </row>
    <row r="917" spans="1:19" x14ac:dyDescent="0.45">
      <c r="A917" s="11">
        <v>45477</v>
      </c>
      <c r="B917" s="13">
        <f>YEAR(Table_2[[#This Row],[date]])</f>
        <v>2024</v>
      </c>
      <c r="C917" s="12">
        <v>0.43576690972222221</v>
      </c>
      <c r="D917" s="12">
        <v>0.41666666666666669</v>
      </c>
      <c r="E917" s="12">
        <v>0.45833333333333331</v>
      </c>
      <c r="F917" t="s">
        <v>1360</v>
      </c>
      <c r="G917">
        <v>10</v>
      </c>
      <c r="H917" t="s">
        <v>4</v>
      </c>
      <c r="I917" t="s">
        <v>29</v>
      </c>
      <c r="J917">
        <v>27.92</v>
      </c>
      <c r="K917" t="s">
        <v>17</v>
      </c>
      <c r="L917" t="s">
        <v>1337</v>
      </c>
      <c r="M917" s="11" t="s">
        <v>1347</v>
      </c>
      <c r="N917" t="s">
        <v>1351</v>
      </c>
      <c r="O917">
        <v>4</v>
      </c>
      <c r="P917">
        <v>7</v>
      </c>
      <c r="Q917" t="str" cm="1">
        <f t="array" ref="Q9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7" t="str">
        <f>IF(OR(Table_2[[#This Row],[coffee_name]]="Americano",Table_2[[#This Row],[coffee_name]]="Espresso"),"No Milk","Milk-based")</f>
        <v>No Milk</v>
      </c>
      <c r="S917" s="27" t="str">
        <f>IF(OR(Table_2[[#This Row],[Weekdaysort]]=6,Table_2[[#This Row],[Weekdaysort]]=7),"Weekend","Weekday")</f>
        <v>Weekday</v>
      </c>
    </row>
    <row r="918" spans="1:19" x14ac:dyDescent="0.45">
      <c r="A918" s="11">
        <v>45478</v>
      </c>
      <c r="B918" s="13">
        <f>YEAR(Table_2[[#This Row],[date]])</f>
        <v>2024</v>
      </c>
      <c r="C918" s="12">
        <v>0.51422071759259258</v>
      </c>
      <c r="D918" s="12">
        <v>0.5</v>
      </c>
      <c r="E918" s="12">
        <v>0.54166666666666663</v>
      </c>
      <c r="F918" t="s">
        <v>1361</v>
      </c>
      <c r="G918">
        <v>12</v>
      </c>
      <c r="H918" t="s">
        <v>4</v>
      </c>
      <c r="I918" t="s">
        <v>78</v>
      </c>
      <c r="J918">
        <v>37.72</v>
      </c>
      <c r="K918" t="s">
        <v>24</v>
      </c>
      <c r="L918" t="s">
        <v>1340</v>
      </c>
      <c r="M918" s="11" t="s">
        <v>1338</v>
      </c>
      <c r="N918" t="s">
        <v>1351</v>
      </c>
      <c r="O918">
        <v>5</v>
      </c>
      <c r="P918">
        <v>7</v>
      </c>
      <c r="Q918" t="str" cm="1">
        <f t="array" ref="Q9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8" t="str">
        <f>IF(OR(Table_2[[#This Row],[coffee_name]]="Americano",Table_2[[#This Row],[coffee_name]]="Espresso"),"No Milk","Milk-based")</f>
        <v>Milk-based</v>
      </c>
      <c r="S918" s="27" t="str">
        <f>IF(OR(Table_2[[#This Row],[Weekdaysort]]=6,Table_2[[#This Row],[Weekdaysort]]=7),"Weekend","Weekday")</f>
        <v>Weekday</v>
      </c>
    </row>
    <row r="919" spans="1:19" x14ac:dyDescent="0.45">
      <c r="A919" s="11">
        <v>45478</v>
      </c>
      <c r="B919" s="13">
        <f>YEAR(Table_2[[#This Row],[date]])</f>
        <v>2024</v>
      </c>
      <c r="C919" s="12">
        <v>0.57202701388888888</v>
      </c>
      <c r="D919" s="12">
        <v>0.54166666666666663</v>
      </c>
      <c r="E919" s="12">
        <v>0.58333333333333337</v>
      </c>
      <c r="F919" t="s">
        <v>1362</v>
      </c>
      <c r="G919">
        <v>13</v>
      </c>
      <c r="H919" t="s">
        <v>4</v>
      </c>
      <c r="I919" t="s">
        <v>60</v>
      </c>
      <c r="J919">
        <v>32.82</v>
      </c>
      <c r="K919" t="s">
        <v>20</v>
      </c>
      <c r="L919" t="s">
        <v>1340</v>
      </c>
      <c r="M919" s="11" t="s">
        <v>1338</v>
      </c>
      <c r="N919" t="s">
        <v>1351</v>
      </c>
      <c r="O919">
        <v>5</v>
      </c>
      <c r="P919">
        <v>7</v>
      </c>
      <c r="Q919" t="str" cm="1">
        <f t="array" ref="Q9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19" t="str">
        <f>IF(OR(Table_2[[#This Row],[coffee_name]]="Americano",Table_2[[#This Row],[coffee_name]]="Espresso"),"No Milk","Milk-based")</f>
        <v>Milk-based</v>
      </c>
      <c r="S919" s="27" t="str">
        <f>IF(OR(Table_2[[#This Row],[Weekdaysort]]=6,Table_2[[#This Row],[Weekdaysort]]=7),"Weekend","Weekday")</f>
        <v>Weekday</v>
      </c>
    </row>
    <row r="920" spans="1:19" x14ac:dyDescent="0.45">
      <c r="A920" s="11">
        <v>45478</v>
      </c>
      <c r="B920" s="13">
        <f>YEAR(Table_2[[#This Row],[date]])</f>
        <v>2024</v>
      </c>
      <c r="C920" s="12">
        <v>0.57272950231481479</v>
      </c>
      <c r="D920" s="12">
        <v>0.54166666666666663</v>
      </c>
      <c r="E920" s="12">
        <v>0.58333333333333337</v>
      </c>
      <c r="F920" t="s">
        <v>1362</v>
      </c>
      <c r="G920">
        <v>13</v>
      </c>
      <c r="H920" t="s">
        <v>4</v>
      </c>
      <c r="I920" t="s">
        <v>367</v>
      </c>
      <c r="J920">
        <v>32.82</v>
      </c>
      <c r="K920" t="s">
        <v>20</v>
      </c>
      <c r="L920" t="s">
        <v>1340</v>
      </c>
      <c r="M920" s="11" t="s">
        <v>1338</v>
      </c>
      <c r="N920" t="s">
        <v>1351</v>
      </c>
      <c r="O920">
        <v>5</v>
      </c>
      <c r="P920">
        <v>7</v>
      </c>
      <c r="Q920" t="str" cm="1">
        <f t="array" ref="Q9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0" t="str">
        <f>IF(OR(Table_2[[#This Row],[coffee_name]]="Americano",Table_2[[#This Row],[coffee_name]]="Espresso"),"No Milk","Milk-based")</f>
        <v>Milk-based</v>
      </c>
      <c r="S920" s="27" t="str">
        <f>IF(OR(Table_2[[#This Row],[Weekdaysort]]=6,Table_2[[#This Row],[Weekdaysort]]=7),"Weekend","Weekday")</f>
        <v>Weekday</v>
      </c>
    </row>
    <row r="921" spans="1:19" x14ac:dyDescent="0.45">
      <c r="A921" s="11">
        <v>45478</v>
      </c>
      <c r="B921" s="13">
        <f>YEAR(Table_2[[#This Row],[date]])</f>
        <v>2024</v>
      </c>
      <c r="C921" s="12">
        <v>0.78884615740740738</v>
      </c>
      <c r="D921" s="12">
        <v>0.75</v>
      </c>
      <c r="E921" s="12">
        <v>0.79166666666666663</v>
      </c>
      <c r="F921" t="s">
        <v>1365</v>
      </c>
      <c r="G921">
        <v>18</v>
      </c>
      <c r="H921" t="s">
        <v>4</v>
      </c>
      <c r="I921" t="s">
        <v>368</v>
      </c>
      <c r="J921">
        <v>23.02</v>
      </c>
      <c r="K921" t="s">
        <v>41</v>
      </c>
      <c r="L921" t="s">
        <v>1341</v>
      </c>
      <c r="M921" s="11" t="s">
        <v>1338</v>
      </c>
      <c r="N921" t="s">
        <v>1351</v>
      </c>
      <c r="O921">
        <v>5</v>
      </c>
      <c r="P921">
        <v>7</v>
      </c>
      <c r="Q921" t="str" cm="1">
        <f t="array" ref="Q9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1" t="str">
        <f>IF(OR(Table_2[[#This Row],[coffee_name]]="Americano",Table_2[[#This Row],[coffee_name]]="Espresso"),"No Milk","Milk-based")</f>
        <v>No Milk</v>
      </c>
      <c r="S921" s="27" t="str">
        <f>IF(OR(Table_2[[#This Row],[Weekdaysort]]=6,Table_2[[#This Row],[Weekdaysort]]=7),"Weekend","Weekday")</f>
        <v>Weekday</v>
      </c>
    </row>
    <row r="922" spans="1:19" x14ac:dyDescent="0.45">
      <c r="A922" s="11">
        <v>45478</v>
      </c>
      <c r="B922" s="13">
        <f>YEAR(Table_2[[#This Row],[date]])</f>
        <v>2024</v>
      </c>
      <c r="C922" s="12">
        <v>0.82995152777777781</v>
      </c>
      <c r="D922" s="12">
        <v>0.79166666666666663</v>
      </c>
      <c r="E922" s="12">
        <v>0.83333333333333337</v>
      </c>
      <c r="F922" t="s">
        <v>1366</v>
      </c>
      <c r="G922">
        <v>19</v>
      </c>
      <c r="H922" t="s">
        <v>4</v>
      </c>
      <c r="I922" t="s">
        <v>119</v>
      </c>
      <c r="J922">
        <v>27.92</v>
      </c>
      <c r="K922" t="s">
        <v>17</v>
      </c>
      <c r="L922" t="s">
        <v>1341</v>
      </c>
      <c r="M922" s="11" t="s">
        <v>1338</v>
      </c>
      <c r="N922" t="s">
        <v>1351</v>
      </c>
      <c r="O922">
        <v>5</v>
      </c>
      <c r="P922">
        <v>7</v>
      </c>
      <c r="Q922" t="str" cm="1">
        <f t="array" ref="Q9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2" t="str">
        <f>IF(OR(Table_2[[#This Row],[coffee_name]]="Americano",Table_2[[#This Row],[coffee_name]]="Espresso"),"No Milk","Milk-based")</f>
        <v>No Milk</v>
      </c>
      <c r="S922" s="27" t="str">
        <f>IF(OR(Table_2[[#This Row],[Weekdaysort]]=6,Table_2[[#This Row],[Weekdaysort]]=7),"Weekend","Weekday")</f>
        <v>Weekday</v>
      </c>
    </row>
    <row r="923" spans="1:19" x14ac:dyDescent="0.45">
      <c r="A923" s="11">
        <v>45478</v>
      </c>
      <c r="B923" s="13">
        <f>YEAR(Table_2[[#This Row],[date]])</f>
        <v>2024</v>
      </c>
      <c r="C923" s="12">
        <v>0.92495915509259263</v>
      </c>
      <c r="D923" s="12">
        <v>0.91666666666666663</v>
      </c>
      <c r="E923" s="12">
        <v>0.95833333333333337</v>
      </c>
      <c r="F923" t="s">
        <v>1374</v>
      </c>
      <c r="G923">
        <v>22</v>
      </c>
      <c r="H923" t="s">
        <v>4</v>
      </c>
      <c r="I923" t="s">
        <v>369</v>
      </c>
      <c r="J923">
        <v>23.02</v>
      </c>
      <c r="K923" t="s">
        <v>41</v>
      </c>
      <c r="L923" t="s">
        <v>1341</v>
      </c>
      <c r="M923" s="11" t="s">
        <v>1338</v>
      </c>
      <c r="N923" t="s">
        <v>1351</v>
      </c>
      <c r="O923">
        <v>5</v>
      </c>
      <c r="P923">
        <v>7</v>
      </c>
      <c r="Q923" t="str" cm="1">
        <f t="array" ref="Q9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3" t="str">
        <f>IF(OR(Table_2[[#This Row],[coffee_name]]="Americano",Table_2[[#This Row],[coffee_name]]="Espresso"),"No Milk","Milk-based")</f>
        <v>No Milk</v>
      </c>
      <c r="S923" s="27" t="str">
        <f>IF(OR(Table_2[[#This Row],[Weekdaysort]]=6,Table_2[[#This Row],[Weekdaysort]]=7),"Weekend","Weekday")</f>
        <v>Weekday</v>
      </c>
    </row>
    <row r="924" spans="1:19" x14ac:dyDescent="0.45">
      <c r="A924" s="11">
        <v>45478</v>
      </c>
      <c r="B924" s="13">
        <f>YEAR(Table_2[[#This Row],[date]])</f>
        <v>2024</v>
      </c>
      <c r="C924" s="12">
        <v>0.92920513888888889</v>
      </c>
      <c r="D924" s="12">
        <v>0.91666666666666663</v>
      </c>
      <c r="E924" s="12">
        <v>0.95833333333333337</v>
      </c>
      <c r="F924" t="s">
        <v>1374</v>
      </c>
      <c r="G924">
        <v>22</v>
      </c>
      <c r="H924" t="s">
        <v>4</v>
      </c>
      <c r="I924" t="s">
        <v>370</v>
      </c>
      <c r="J924">
        <v>27.92</v>
      </c>
      <c r="K924" t="s">
        <v>17</v>
      </c>
      <c r="L924" t="s">
        <v>1341</v>
      </c>
      <c r="M924" s="11" t="s">
        <v>1338</v>
      </c>
      <c r="N924" t="s">
        <v>1351</v>
      </c>
      <c r="O924">
        <v>5</v>
      </c>
      <c r="P924">
        <v>7</v>
      </c>
      <c r="Q924" t="str" cm="1">
        <f t="array" ref="Q9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4" t="str">
        <f>IF(OR(Table_2[[#This Row],[coffee_name]]="Americano",Table_2[[#This Row],[coffee_name]]="Espresso"),"No Milk","Milk-based")</f>
        <v>No Milk</v>
      </c>
      <c r="S924" s="27" t="str">
        <f>IF(OR(Table_2[[#This Row],[Weekdaysort]]=6,Table_2[[#This Row],[Weekdaysort]]=7),"Weekend","Weekday")</f>
        <v>Weekday</v>
      </c>
    </row>
    <row r="925" spans="1:19" x14ac:dyDescent="0.45">
      <c r="A925" s="11">
        <v>45478</v>
      </c>
      <c r="B925" s="13">
        <f>YEAR(Table_2[[#This Row],[date]])</f>
        <v>2024</v>
      </c>
      <c r="C925" s="12">
        <v>0.92982575231481479</v>
      </c>
      <c r="D925" s="12">
        <v>0.91666666666666663</v>
      </c>
      <c r="E925" s="12">
        <v>0.95833333333333337</v>
      </c>
      <c r="F925" t="s">
        <v>1374</v>
      </c>
      <c r="G925">
        <v>22</v>
      </c>
      <c r="H925" t="s">
        <v>4</v>
      </c>
      <c r="I925" t="s">
        <v>370</v>
      </c>
      <c r="J925">
        <v>27.92</v>
      </c>
      <c r="K925" t="s">
        <v>17</v>
      </c>
      <c r="L925" t="s">
        <v>1341</v>
      </c>
      <c r="M925" s="11" t="s">
        <v>1338</v>
      </c>
      <c r="N925" t="s">
        <v>1351</v>
      </c>
      <c r="O925">
        <v>5</v>
      </c>
      <c r="P925">
        <v>7</v>
      </c>
      <c r="Q925" t="str" cm="1">
        <f t="array" ref="Q9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5" t="str">
        <f>IF(OR(Table_2[[#This Row],[coffee_name]]="Americano",Table_2[[#This Row],[coffee_name]]="Espresso"),"No Milk","Milk-based")</f>
        <v>No Milk</v>
      </c>
      <c r="S925" s="27" t="str">
        <f>IF(OR(Table_2[[#This Row],[Weekdaysort]]=6,Table_2[[#This Row],[Weekdaysort]]=7),"Weekend","Weekday")</f>
        <v>Weekday</v>
      </c>
    </row>
    <row r="926" spans="1:19" x14ac:dyDescent="0.45">
      <c r="A926" s="11">
        <v>45478</v>
      </c>
      <c r="B926" s="13">
        <f>YEAR(Table_2[[#This Row],[date]])</f>
        <v>2024</v>
      </c>
      <c r="C926" s="12">
        <v>0.93056885416666668</v>
      </c>
      <c r="D926" s="12">
        <v>0.91666666666666663</v>
      </c>
      <c r="E926" s="12">
        <v>0.95833333333333337</v>
      </c>
      <c r="F926" t="s">
        <v>1374</v>
      </c>
      <c r="G926">
        <v>22</v>
      </c>
      <c r="H926" t="s">
        <v>4</v>
      </c>
      <c r="I926" t="s">
        <v>371</v>
      </c>
      <c r="J926">
        <v>37.72</v>
      </c>
      <c r="K926" t="s">
        <v>49</v>
      </c>
      <c r="L926" t="s">
        <v>1341</v>
      </c>
      <c r="M926" s="11" t="s">
        <v>1338</v>
      </c>
      <c r="N926" t="s">
        <v>1351</v>
      </c>
      <c r="O926">
        <v>5</v>
      </c>
      <c r="P926">
        <v>7</v>
      </c>
      <c r="Q926" t="str" cm="1">
        <f t="array" ref="Q9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6" t="str">
        <f>IF(OR(Table_2[[#This Row],[coffee_name]]="Americano",Table_2[[#This Row],[coffee_name]]="Espresso"),"No Milk","Milk-based")</f>
        <v>Milk-based</v>
      </c>
      <c r="S926" s="27" t="str">
        <f>IF(OR(Table_2[[#This Row],[Weekdaysort]]=6,Table_2[[#This Row],[Weekdaysort]]=7),"Weekend","Weekday")</f>
        <v>Weekday</v>
      </c>
    </row>
    <row r="927" spans="1:19" x14ac:dyDescent="0.45">
      <c r="A927" s="11">
        <v>45478</v>
      </c>
      <c r="B927" s="13">
        <f>YEAR(Table_2[[#This Row],[date]])</f>
        <v>2024</v>
      </c>
      <c r="C927" s="12">
        <v>0.93135945601851855</v>
      </c>
      <c r="D927" s="12">
        <v>0.91666666666666663</v>
      </c>
      <c r="E927" s="12">
        <v>0.95833333333333337</v>
      </c>
      <c r="F927" t="s">
        <v>1374</v>
      </c>
      <c r="G927">
        <v>22</v>
      </c>
      <c r="H927" t="s">
        <v>4</v>
      </c>
      <c r="I927" t="s">
        <v>371</v>
      </c>
      <c r="J927">
        <v>32.82</v>
      </c>
      <c r="K927" t="s">
        <v>20</v>
      </c>
      <c r="L927" t="s">
        <v>1341</v>
      </c>
      <c r="M927" s="11" t="s">
        <v>1338</v>
      </c>
      <c r="N927" t="s">
        <v>1351</v>
      </c>
      <c r="O927">
        <v>5</v>
      </c>
      <c r="P927">
        <v>7</v>
      </c>
      <c r="Q927" t="str" cm="1">
        <f t="array" ref="Q9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7" t="str">
        <f>IF(OR(Table_2[[#This Row],[coffee_name]]="Americano",Table_2[[#This Row],[coffee_name]]="Espresso"),"No Milk","Milk-based")</f>
        <v>Milk-based</v>
      </c>
      <c r="S927" s="27" t="str">
        <f>IF(OR(Table_2[[#This Row],[Weekdaysort]]=6,Table_2[[#This Row],[Weekdaysort]]=7),"Weekend","Weekday")</f>
        <v>Weekday</v>
      </c>
    </row>
    <row r="928" spans="1:19" x14ac:dyDescent="0.45">
      <c r="A928" s="11">
        <v>45479</v>
      </c>
      <c r="B928" s="13">
        <f>YEAR(Table_2[[#This Row],[date]])</f>
        <v>2024</v>
      </c>
      <c r="C928" s="12">
        <v>0.43619011574074074</v>
      </c>
      <c r="D928" s="12">
        <v>0.41666666666666669</v>
      </c>
      <c r="E928" s="12">
        <v>0.45833333333333331</v>
      </c>
      <c r="F928" t="s">
        <v>1360</v>
      </c>
      <c r="G928">
        <v>10</v>
      </c>
      <c r="H928" t="s">
        <v>4</v>
      </c>
      <c r="I928" t="s">
        <v>372</v>
      </c>
      <c r="J928">
        <v>37.72</v>
      </c>
      <c r="K928" t="s">
        <v>13</v>
      </c>
      <c r="L928" t="s">
        <v>1337</v>
      </c>
      <c r="M928" s="11" t="s">
        <v>1342</v>
      </c>
      <c r="N928" t="s">
        <v>1351</v>
      </c>
      <c r="O928">
        <v>6</v>
      </c>
      <c r="P928">
        <v>7</v>
      </c>
      <c r="Q928" t="str" cm="1">
        <f t="array" ref="Q9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8" t="str">
        <f>IF(OR(Table_2[[#This Row],[coffee_name]]="Americano",Table_2[[#This Row],[coffee_name]]="Espresso"),"No Milk","Milk-based")</f>
        <v>Milk-based</v>
      </c>
      <c r="S928" s="27" t="str">
        <f>IF(OR(Table_2[[#This Row],[Weekdaysort]]=6,Table_2[[#This Row],[Weekdaysort]]=7),"Weekend","Weekday")</f>
        <v>Weekend</v>
      </c>
    </row>
    <row r="929" spans="1:19" x14ac:dyDescent="0.45">
      <c r="A929" s="11">
        <v>45479</v>
      </c>
      <c r="B929" s="13">
        <f>YEAR(Table_2[[#This Row],[date]])</f>
        <v>2024</v>
      </c>
      <c r="C929" s="12">
        <v>0.71928289351851848</v>
      </c>
      <c r="D929" s="12">
        <v>0.70833333333333337</v>
      </c>
      <c r="E929" s="12">
        <v>0.75</v>
      </c>
      <c r="F929" t="s">
        <v>1369</v>
      </c>
      <c r="G929">
        <v>17</v>
      </c>
      <c r="H929" t="s">
        <v>4</v>
      </c>
      <c r="I929" t="s">
        <v>25</v>
      </c>
      <c r="J929">
        <v>32.82</v>
      </c>
      <c r="K929" t="s">
        <v>13</v>
      </c>
      <c r="L929" t="s">
        <v>1341</v>
      </c>
      <c r="M929" s="11" t="s">
        <v>1342</v>
      </c>
      <c r="N929" t="s">
        <v>1351</v>
      </c>
      <c r="O929">
        <v>6</v>
      </c>
      <c r="P929">
        <v>7</v>
      </c>
      <c r="Q929" t="str" cm="1">
        <f t="array" ref="Q9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29" t="str">
        <f>IF(OR(Table_2[[#This Row],[coffee_name]]="Americano",Table_2[[#This Row],[coffee_name]]="Espresso"),"No Milk","Milk-based")</f>
        <v>Milk-based</v>
      </c>
      <c r="S929" s="27" t="str">
        <f>IF(OR(Table_2[[#This Row],[Weekdaysort]]=6,Table_2[[#This Row],[Weekdaysort]]=7),"Weekend","Weekday")</f>
        <v>Weekend</v>
      </c>
    </row>
    <row r="930" spans="1:19" x14ac:dyDescent="0.45">
      <c r="A930" s="11">
        <v>45479</v>
      </c>
      <c r="B930" s="13">
        <f>YEAR(Table_2[[#This Row],[date]])</f>
        <v>2024</v>
      </c>
      <c r="C930" s="12">
        <v>0.72015099537037042</v>
      </c>
      <c r="D930" s="12">
        <v>0.70833333333333337</v>
      </c>
      <c r="E930" s="12">
        <v>0.75</v>
      </c>
      <c r="F930" t="s">
        <v>1369</v>
      </c>
      <c r="G930">
        <v>17</v>
      </c>
      <c r="H930" t="s">
        <v>4</v>
      </c>
      <c r="I930" t="s">
        <v>25</v>
      </c>
      <c r="J930">
        <v>32.82</v>
      </c>
      <c r="K930" t="s">
        <v>13</v>
      </c>
      <c r="L930" t="s">
        <v>1341</v>
      </c>
      <c r="M930" s="11" t="s">
        <v>1342</v>
      </c>
      <c r="N930" t="s">
        <v>1351</v>
      </c>
      <c r="O930">
        <v>6</v>
      </c>
      <c r="P930">
        <v>7</v>
      </c>
      <c r="Q930" t="str" cm="1">
        <f t="array" ref="Q9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0" t="str">
        <f>IF(OR(Table_2[[#This Row],[coffee_name]]="Americano",Table_2[[#This Row],[coffee_name]]="Espresso"),"No Milk","Milk-based")</f>
        <v>Milk-based</v>
      </c>
      <c r="S930" s="27" t="str">
        <f>IF(OR(Table_2[[#This Row],[Weekdaysort]]=6,Table_2[[#This Row],[Weekdaysort]]=7),"Weekend","Weekday")</f>
        <v>Weekend</v>
      </c>
    </row>
    <row r="931" spans="1:19" x14ac:dyDescent="0.45">
      <c r="A931" s="11">
        <v>45479</v>
      </c>
      <c r="B931" s="13">
        <f>YEAR(Table_2[[#This Row],[date]])</f>
        <v>2024</v>
      </c>
      <c r="C931" s="12">
        <v>0.79845031249999998</v>
      </c>
      <c r="D931" s="12">
        <v>0.79166666666666663</v>
      </c>
      <c r="E931" s="12">
        <v>0.83333333333333337</v>
      </c>
      <c r="F931" t="s">
        <v>1366</v>
      </c>
      <c r="G931">
        <v>19</v>
      </c>
      <c r="H931" t="s">
        <v>4</v>
      </c>
      <c r="I931" t="s">
        <v>29</v>
      </c>
      <c r="J931">
        <v>32.82</v>
      </c>
      <c r="K931" t="s">
        <v>13</v>
      </c>
      <c r="L931" t="s">
        <v>1341</v>
      </c>
      <c r="M931" s="11" t="s">
        <v>1342</v>
      </c>
      <c r="N931" t="s">
        <v>1351</v>
      </c>
      <c r="O931">
        <v>6</v>
      </c>
      <c r="P931">
        <v>7</v>
      </c>
      <c r="Q931" t="str" cm="1">
        <f t="array" ref="Q9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1" t="str">
        <f>IF(OR(Table_2[[#This Row],[coffee_name]]="Americano",Table_2[[#This Row],[coffee_name]]="Espresso"),"No Milk","Milk-based")</f>
        <v>Milk-based</v>
      </c>
      <c r="S931" s="27" t="str">
        <f>IF(OR(Table_2[[#This Row],[Weekdaysort]]=6,Table_2[[#This Row],[Weekdaysort]]=7),"Weekend","Weekday")</f>
        <v>Weekend</v>
      </c>
    </row>
    <row r="932" spans="1:19" x14ac:dyDescent="0.45">
      <c r="A932" s="11">
        <v>45479</v>
      </c>
      <c r="B932" s="13">
        <f>YEAR(Table_2[[#This Row],[date]])</f>
        <v>2024</v>
      </c>
      <c r="C932" s="12">
        <v>0.79906921296296296</v>
      </c>
      <c r="D932" s="12">
        <v>0.79166666666666663</v>
      </c>
      <c r="E932" s="12">
        <v>0.83333333333333337</v>
      </c>
      <c r="F932" t="s">
        <v>1366</v>
      </c>
      <c r="G932">
        <v>19</v>
      </c>
      <c r="H932" t="s">
        <v>4</v>
      </c>
      <c r="I932" t="s">
        <v>29</v>
      </c>
      <c r="J932">
        <v>27.92</v>
      </c>
      <c r="K932" t="s">
        <v>20</v>
      </c>
      <c r="L932" t="s">
        <v>1341</v>
      </c>
      <c r="M932" s="11" t="s">
        <v>1342</v>
      </c>
      <c r="N932" t="s">
        <v>1351</v>
      </c>
      <c r="O932">
        <v>6</v>
      </c>
      <c r="P932">
        <v>7</v>
      </c>
      <c r="Q932" t="str" cm="1">
        <f t="array" ref="Q9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2" t="str">
        <f>IF(OR(Table_2[[#This Row],[coffee_name]]="Americano",Table_2[[#This Row],[coffee_name]]="Espresso"),"No Milk","Milk-based")</f>
        <v>Milk-based</v>
      </c>
      <c r="S932" s="27" t="str">
        <f>IF(OR(Table_2[[#This Row],[Weekdaysort]]=6,Table_2[[#This Row],[Weekdaysort]]=7),"Weekend","Weekday")</f>
        <v>Weekend</v>
      </c>
    </row>
    <row r="933" spans="1:19" x14ac:dyDescent="0.45">
      <c r="A933" s="11">
        <v>45480</v>
      </c>
      <c r="B933" s="13">
        <f>YEAR(Table_2[[#This Row],[date]])</f>
        <v>2024</v>
      </c>
      <c r="C933" s="12">
        <v>0.37801121527777776</v>
      </c>
      <c r="D933" s="12">
        <v>0.375</v>
      </c>
      <c r="E933" s="12">
        <v>0.41666666666666669</v>
      </c>
      <c r="F933" t="s">
        <v>1370</v>
      </c>
      <c r="G933">
        <v>9</v>
      </c>
      <c r="H933" t="s">
        <v>4</v>
      </c>
      <c r="I933" t="s">
        <v>323</v>
      </c>
      <c r="J933">
        <v>32.82</v>
      </c>
      <c r="K933" t="s">
        <v>49</v>
      </c>
      <c r="L933" t="s">
        <v>1337</v>
      </c>
      <c r="M933" s="11" t="s">
        <v>1343</v>
      </c>
      <c r="N933" t="s">
        <v>1351</v>
      </c>
      <c r="O933">
        <v>7</v>
      </c>
      <c r="P933">
        <v>7</v>
      </c>
      <c r="Q933" t="str" cm="1">
        <f t="array" ref="Q9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3" t="str">
        <f>IF(OR(Table_2[[#This Row],[coffee_name]]="Americano",Table_2[[#This Row],[coffee_name]]="Espresso"),"No Milk","Milk-based")</f>
        <v>Milk-based</v>
      </c>
      <c r="S933" s="27" t="str">
        <f>IF(OR(Table_2[[#This Row],[Weekdaysort]]=6,Table_2[[#This Row],[Weekdaysort]]=7),"Weekend","Weekday")</f>
        <v>Weekend</v>
      </c>
    </row>
    <row r="934" spans="1:19" x14ac:dyDescent="0.45">
      <c r="A934" s="11">
        <v>45480</v>
      </c>
      <c r="B934" s="13">
        <f>YEAR(Table_2[[#This Row],[date]])</f>
        <v>2024</v>
      </c>
      <c r="C934" s="12">
        <v>0.38506047453703701</v>
      </c>
      <c r="D934" s="12">
        <v>0.375</v>
      </c>
      <c r="E934" s="12">
        <v>0.41666666666666669</v>
      </c>
      <c r="F934" t="s">
        <v>1370</v>
      </c>
      <c r="G934">
        <v>9</v>
      </c>
      <c r="H934" t="s">
        <v>4</v>
      </c>
      <c r="I934" t="s">
        <v>373</v>
      </c>
      <c r="J934">
        <v>27.92</v>
      </c>
      <c r="K934" t="s">
        <v>20</v>
      </c>
      <c r="L934" t="s">
        <v>1337</v>
      </c>
      <c r="M934" s="11" t="s">
        <v>1343</v>
      </c>
      <c r="N934" t="s">
        <v>1351</v>
      </c>
      <c r="O934">
        <v>7</v>
      </c>
      <c r="P934">
        <v>7</v>
      </c>
      <c r="Q934" t="str" cm="1">
        <f t="array" ref="Q9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4" t="str">
        <f>IF(OR(Table_2[[#This Row],[coffee_name]]="Americano",Table_2[[#This Row],[coffee_name]]="Espresso"),"No Milk","Milk-based")</f>
        <v>Milk-based</v>
      </c>
      <c r="S934" s="27" t="str">
        <f>IF(OR(Table_2[[#This Row],[Weekdaysort]]=6,Table_2[[#This Row],[Weekdaysort]]=7),"Weekend","Weekday")</f>
        <v>Weekend</v>
      </c>
    </row>
    <row r="935" spans="1:19" x14ac:dyDescent="0.45">
      <c r="A935" s="11">
        <v>45480</v>
      </c>
      <c r="B935" s="13">
        <f>YEAR(Table_2[[#This Row],[date]])</f>
        <v>2024</v>
      </c>
      <c r="C935" s="12">
        <v>0.38584276620370372</v>
      </c>
      <c r="D935" s="12">
        <v>0.375</v>
      </c>
      <c r="E935" s="12">
        <v>0.41666666666666669</v>
      </c>
      <c r="F935" t="s">
        <v>1370</v>
      </c>
      <c r="G935">
        <v>9</v>
      </c>
      <c r="H935" t="s">
        <v>4</v>
      </c>
      <c r="I935" t="s">
        <v>373</v>
      </c>
      <c r="J935">
        <v>27.92</v>
      </c>
      <c r="K935" t="s">
        <v>20</v>
      </c>
      <c r="L935" t="s">
        <v>1337</v>
      </c>
      <c r="M935" s="11" t="s">
        <v>1343</v>
      </c>
      <c r="N935" t="s">
        <v>1351</v>
      </c>
      <c r="O935">
        <v>7</v>
      </c>
      <c r="P935">
        <v>7</v>
      </c>
      <c r="Q935" t="str" cm="1">
        <f t="array" ref="Q9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5" t="str">
        <f>IF(OR(Table_2[[#This Row],[coffee_name]]="Americano",Table_2[[#This Row],[coffee_name]]="Espresso"),"No Milk","Milk-based")</f>
        <v>Milk-based</v>
      </c>
      <c r="S935" s="27" t="str">
        <f>IF(OR(Table_2[[#This Row],[Weekdaysort]]=6,Table_2[[#This Row],[Weekdaysort]]=7),"Weekend","Weekday")</f>
        <v>Weekend</v>
      </c>
    </row>
    <row r="936" spans="1:19" x14ac:dyDescent="0.45">
      <c r="A936" s="11">
        <v>45480</v>
      </c>
      <c r="B936" s="13">
        <f>YEAR(Table_2[[#This Row],[date]])</f>
        <v>2024</v>
      </c>
      <c r="C936" s="12">
        <v>0.39501013888888886</v>
      </c>
      <c r="D936" s="12">
        <v>0.375</v>
      </c>
      <c r="E936" s="12">
        <v>0.41666666666666669</v>
      </c>
      <c r="F936" t="s">
        <v>1370</v>
      </c>
      <c r="G936">
        <v>9</v>
      </c>
      <c r="H936" t="s">
        <v>4</v>
      </c>
      <c r="I936" t="s">
        <v>374</v>
      </c>
      <c r="J936">
        <v>32.82</v>
      </c>
      <c r="K936" t="s">
        <v>49</v>
      </c>
      <c r="L936" t="s">
        <v>1337</v>
      </c>
      <c r="M936" s="11" t="s">
        <v>1343</v>
      </c>
      <c r="N936" t="s">
        <v>1351</v>
      </c>
      <c r="O936">
        <v>7</v>
      </c>
      <c r="P936">
        <v>7</v>
      </c>
      <c r="Q936" t="str" cm="1">
        <f t="array" ref="Q9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6" t="str">
        <f>IF(OR(Table_2[[#This Row],[coffee_name]]="Americano",Table_2[[#This Row],[coffee_name]]="Espresso"),"No Milk","Milk-based")</f>
        <v>Milk-based</v>
      </c>
      <c r="S936" s="27" t="str">
        <f>IF(OR(Table_2[[#This Row],[Weekdaysort]]=6,Table_2[[#This Row],[Weekdaysort]]=7),"Weekend","Weekday")</f>
        <v>Weekend</v>
      </c>
    </row>
    <row r="937" spans="1:19" x14ac:dyDescent="0.45">
      <c r="A937" s="11">
        <v>45480</v>
      </c>
      <c r="B937" s="13">
        <f>YEAR(Table_2[[#This Row],[date]])</f>
        <v>2024</v>
      </c>
      <c r="C937" s="12">
        <v>0.39578922453703702</v>
      </c>
      <c r="D937" s="12">
        <v>0.375</v>
      </c>
      <c r="E937" s="12">
        <v>0.41666666666666669</v>
      </c>
      <c r="F937" t="s">
        <v>1370</v>
      </c>
      <c r="G937">
        <v>9</v>
      </c>
      <c r="H937" t="s">
        <v>4</v>
      </c>
      <c r="I937" t="s">
        <v>374</v>
      </c>
      <c r="J937">
        <v>32.82</v>
      </c>
      <c r="K937" t="s">
        <v>49</v>
      </c>
      <c r="L937" t="s">
        <v>1337</v>
      </c>
      <c r="M937" s="11" t="s">
        <v>1343</v>
      </c>
      <c r="N937" t="s">
        <v>1351</v>
      </c>
      <c r="O937">
        <v>7</v>
      </c>
      <c r="P937">
        <v>7</v>
      </c>
      <c r="Q937" t="str" cm="1">
        <f t="array" ref="Q9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7" t="str">
        <f>IF(OR(Table_2[[#This Row],[coffee_name]]="Americano",Table_2[[#This Row],[coffee_name]]="Espresso"),"No Milk","Milk-based")</f>
        <v>Milk-based</v>
      </c>
      <c r="S937" s="27" t="str">
        <f>IF(OR(Table_2[[#This Row],[Weekdaysort]]=6,Table_2[[#This Row],[Weekdaysort]]=7),"Weekend","Weekday")</f>
        <v>Weekend</v>
      </c>
    </row>
    <row r="938" spans="1:19" x14ac:dyDescent="0.45">
      <c r="A938" s="11">
        <v>45480</v>
      </c>
      <c r="B938" s="13">
        <f>YEAR(Table_2[[#This Row],[date]])</f>
        <v>2024</v>
      </c>
      <c r="C938" s="12">
        <v>0.62257167824074078</v>
      </c>
      <c r="D938" s="12">
        <v>0.58333333333333337</v>
      </c>
      <c r="E938" s="12">
        <v>0.625</v>
      </c>
      <c r="F938" t="s">
        <v>1368</v>
      </c>
      <c r="G938">
        <v>14</v>
      </c>
      <c r="H938" t="s">
        <v>4</v>
      </c>
      <c r="I938" t="s">
        <v>375</v>
      </c>
      <c r="J938">
        <v>32.82</v>
      </c>
      <c r="K938" t="s">
        <v>15</v>
      </c>
      <c r="L938" t="s">
        <v>1340</v>
      </c>
      <c r="M938" s="11" t="s">
        <v>1343</v>
      </c>
      <c r="N938" t="s">
        <v>1351</v>
      </c>
      <c r="O938">
        <v>7</v>
      </c>
      <c r="P938">
        <v>7</v>
      </c>
      <c r="Q938" t="str" cm="1">
        <f t="array" ref="Q9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8" t="str">
        <f>IF(OR(Table_2[[#This Row],[coffee_name]]="Americano",Table_2[[#This Row],[coffee_name]]="Espresso"),"No Milk","Milk-based")</f>
        <v>Milk-based</v>
      </c>
      <c r="S938" s="27" t="str">
        <f>IF(OR(Table_2[[#This Row],[Weekdaysort]]=6,Table_2[[#This Row],[Weekdaysort]]=7),"Weekend","Weekday")</f>
        <v>Weekend</v>
      </c>
    </row>
    <row r="939" spans="1:19" x14ac:dyDescent="0.45">
      <c r="A939" s="11">
        <v>45480</v>
      </c>
      <c r="B939" s="13">
        <f>YEAR(Table_2[[#This Row],[date]])</f>
        <v>2024</v>
      </c>
      <c r="C939" s="12">
        <v>0.62346540509259263</v>
      </c>
      <c r="D939" s="12">
        <v>0.58333333333333337</v>
      </c>
      <c r="E939" s="12">
        <v>0.625</v>
      </c>
      <c r="F939" t="s">
        <v>1368</v>
      </c>
      <c r="G939">
        <v>14</v>
      </c>
      <c r="H939" t="s">
        <v>4</v>
      </c>
      <c r="I939" t="s">
        <v>375</v>
      </c>
      <c r="J939">
        <v>32.82</v>
      </c>
      <c r="K939" t="s">
        <v>24</v>
      </c>
      <c r="L939" t="s">
        <v>1340</v>
      </c>
      <c r="M939" s="11" t="s">
        <v>1343</v>
      </c>
      <c r="N939" t="s">
        <v>1351</v>
      </c>
      <c r="O939">
        <v>7</v>
      </c>
      <c r="P939">
        <v>7</v>
      </c>
      <c r="Q939" t="str" cm="1">
        <f t="array" ref="Q9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39" t="str">
        <f>IF(OR(Table_2[[#This Row],[coffee_name]]="Americano",Table_2[[#This Row],[coffee_name]]="Espresso"),"No Milk","Milk-based")</f>
        <v>Milk-based</v>
      </c>
      <c r="S939" s="27" t="str">
        <f>IF(OR(Table_2[[#This Row],[Weekdaysort]]=6,Table_2[[#This Row],[Weekdaysort]]=7),"Weekend","Weekday")</f>
        <v>Weekend</v>
      </c>
    </row>
    <row r="940" spans="1:19" x14ac:dyDescent="0.45">
      <c r="A940" s="11">
        <v>45480</v>
      </c>
      <c r="B940" s="13">
        <f>YEAR(Table_2[[#This Row],[date]])</f>
        <v>2024</v>
      </c>
      <c r="C940" s="12">
        <v>0.71377643518518519</v>
      </c>
      <c r="D940" s="12">
        <v>0.70833333333333337</v>
      </c>
      <c r="E940" s="12">
        <v>0.75</v>
      </c>
      <c r="F940" t="s">
        <v>1369</v>
      </c>
      <c r="G940">
        <v>17</v>
      </c>
      <c r="H940" t="s">
        <v>4</v>
      </c>
      <c r="I940" t="s">
        <v>376</v>
      </c>
      <c r="J940">
        <v>32.82</v>
      </c>
      <c r="K940" t="s">
        <v>13</v>
      </c>
      <c r="L940" t="s">
        <v>1341</v>
      </c>
      <c r="M940" s="11" t="s">
        <v>1343</v>
      </c>
      <c r="N940" t="s">
        <v>1351</v>
      </c>
      <c r="O940">
        <v>7</v>
      </c>
      <c r="P940">
        <v>7</v>
      </c>
      <c r="Q940" t="str" cm="1">
        <f t="array" ref="Q9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0" t="str">
        <f>IF(OR(Table_2[[#This Row],[coffee_name]]="Americano",Table_2[[#This Row],[coffee_name]]="Espresso"),"No Milk","Milk-based")</f>
        <v>Milk-based</v>
      </c>
      <c r="S940" s="27" t="str">
        <f>IF(OR(Table_2[[#This Row],[Weekdaysort]]=6,Table_2[[#This Row],[Weekdaysort]]=7),"Weekend","Weekday")</f>
        <v>Weekend</v>
      </c>
    </row>
    <row r="941" spans="1:19" x14ac:dyDescent="0.45">
      <c r="A941" s="11">
        <v>45480</v>
      </c>
      <c r="B941" s="13">
        <f>YEAR(Table_2[[#This Row],[date]])</f>
        <v>2024</v>
      </c>
      <c r="C941" s="12">
        <v>0.81489799768518523</v>
      </c>
      <c r="D941" s="12">
        <v>0.79166666666666663</v>
      </c>
      <c r="E941" s="12">
        <v>0.83333333333333337</v>
      </c>
      <c r="F941" t="s">
        <v>1366</v>
      </c>
      <c r="G941">
        <v>19</v>
      </c>
      <c r="H941" t="s">
        <v>4</v>
      </c>
      <c r="I941" t="s">
        <v>377</v>
      </c>
      <c r="J941">
        <v>32.82</v>
      </c>
      <c r="K941" t="s">
        <v>49</v>
      </c>
      <c r="L941" t="s">
        <v>1341</v>
      </c>
      <c r="M941" s="11" t="s">
        <v>1343</v>
      </c>
      <c r="N941" t="s">
        <v>1351</v>
      </c>
      <c r="O941">
        <v>7</v>
      </c>
      <c r="P941">
        <v>7</v>
      </c>
      <c r="Q941" t="str" cm="1">
        <f t="array" ref="Q9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1" t="str">
        <f>IF(OR(Table_2[[#This Row],[coffee_name]]="Americano",Table_2[[#This Row],[coffee_name]]="Espresso"),"No Milk","Milk-based")</f>
        <v>Milk-based</v>
      </c>
      <c r="S941" s="27" t="str">
        <f>IF(OR(Table_2[[#This Row],[Weekdaysort]]=6,Table_2[[#This Row],[Weekdaysort]]=7),"Weekend","Weekday")</f>
        <v>Weekend</v>
      </c>
    </row>
    <row r="942" spans="1:19" x14ac:dyDescent="0.45">
      <c r="A942" s="11">
        <v>45480</v>
      </c>
      <c r="B942" s="13">
        <f>YEAR(Table_2[[#This Row],[date]])</f>
        <v>2024</v>
      </c>
      <c r="C942" s="12">
        <v>0.83439413194444445</v>
      </c>
      <c r="D942" s="12">
        <v>0.83333333333333337</v>
      </c>
      <c r="E942" s="12">
        <v>0.875</v>
      </c>
      <c r="F942" t="s">
        <v>1372</v>
      </c>
      <c r="G942">
        <v>20</v>
      </c>
      <c r="H942" t="s">
        <v>4</v>
      </c>
      <c r="I942" t="s">
        <v>378</v>
      </c>
      <c r="J942">
        <v>32.82</v>
      </c>
      <c r="K942" t="s">
        <v>15</v>
      </c>
      <c r="L942" t="s">
        <v>1341</v>
      </c>
      <c r="M942" s="11" t="s">
        <v>1343</v>
      </c>
      <c r="N942" t="s">
        <v>1351</v>
      </c>
      <c r="O942">
        <v>7</v>
      </c>
      <c r="P942">
        <v>7</v>
      </c>
      <c r="Q942" t="str" cm="1">
        <f t="array" ref="Q9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2" t="str">
        <f>IF(OR(Table_2[[#This Row],[coffee_name]]="Americano",Table_2[[#This Row],[coffee_name]]="Espresso"),"No Milk","Milk-based")</f>
        <v>Milk-based</v>
      </c>
      <c r="S942" s="27" t="str">
        <f>IF(OR(Table_2[[#This Row],[Weekdaysort]]=6,Table_2[[#This Row],[Weekdaysort]]=7),"Weekend","Weekday")</f>
        <v>Weekend</v>
      </c>
    </row>
    <row r="943" spans="1:19" x14ac:dyDescent="0.45">
      <c r="A943" s="11">
        <v>45480</v>
      </c>
      <c r="B943" s="13">
        <f>YEAR(Table_2[[#This Row],[date]])</f>
        <v>2024</v>
      </c>
      <c r="C943" s="12">
        <v>0.9400029513888889</v>
      </c>
      <c r="D943" s="12">
        <v>0.91666666666666663</v>
      </c>
      <c r="E943" s="12">
        <v>0.95833333333333337</v>
      </c>
      <c r="F943" t="s">
        <v>1374</v>
      </c>
      <c r="G943">
        <v>22</v>
      </c>
      <c r="H943" t="s">
        <v>4</v>
      </c>
      <c r="I943" t="s">
        <v>379</v>
      </c>
      <c r="J943">
        <v>27.92</v>
      </c>
      <c r="K943" t="s">
        <v>20</v>
      </c>
      <c r="L943" t="s">
        <v>1341</v>
      </c>
      <c r="M943" s="11" t="s">
        <v>1343</v>
      </c>
      <c r="N943" t="s">
        <v>1351</v>
      </c>
      <c r="O943">
        <v>7</v>
      </c>
      <c r="P943">
        <v>7</v>
      </c>
      <c r="Q943" t="str" cm="1">
        <f t="array" ref="Q9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3" t="str">
        <f>IF(OR(Table_2[[#This Row],[coffee_name]]="Americano",Table_2[[#This Row],[coffee_name]]="Espresso"),"No Milk","Milk-based")</f>
        <v>Milk-based</v>
      </c>
      <c r="S943" s="27" t="str">
        <f>IF(OR(Table_2[[#This Row],[Weekdaysort]]=6,Table_2[[#This Row],[Weekdaysort]]=7),"Weekend","Weekday")</f>
        <v>Weekend</v>
      </c>
    </row>
    <row r="944" spans="1:19" x14ac:dyDescent="0.45">
      <c r="A944" s="11">
        <v>45481</v>
      </c>
      <c r="B944" s="13">
        <f>YEAR(Table_2[[#This Row],[date]])</f>
        <v>2024</v>
      </c>
      <c r="C944" s="12">
        <v>0.3146727314814815</v>
      </c>
      <c r="D944" s="12">
        <v>0.29166666666666669</v>
      </c>
      <c r="E944" s="12">
        <v>0.33333333333333331</v>
      </c>
      <c r="F944" t="s">
        <v>1371</v>
      </c>
      <c r="G944">
        <v>7</v>
      </c>
      <c r="H944" t="s">
        <v>4</v>
      </c>
      <c r="I944" t="s">
        <v>380</v>
      </c>
      <c r="J944">
        <v>32.82</v>
      </c>
      <c r="K944" t="s">
        <v>13</v>
      </c>
      <c r="L944" t="s">
        <v>1337</v>
      </c>
      <c r="M944" s="11" t="s">
        <v>1344</v>
      </c>
      <c r="N944" t="s">
        <v>1351</v>
      </c>
      <c r="O944">
        <v>1</v>
      </c>
      <c r="P944">
        <v>7</v>
      </c>
      <c r="Q944" t="str" cm="1">
        <f t="array" ref="Q9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4" t="str">
        <f>IF(OR(Table_2[[#This Row],[coffee_name]]="Americano",Table_2[[#This Row],[coffee_name]]="Espresso"),"No Milk","Milk-based")</f>
        <v>Milk-based</v>
      </c>
      <c r="S944" s="27" t="str">
        <f>IF(OR(Table_2[[#This Row],[Weekdaysort]]=6,Table_2[[#This Row],[Weekdaysort]]=7),"Weekend","Weekday")</f>
        <v>Weekday</v>
      </c>
    </row>
    <row r="945" spans="1:19" x14ac:dyDescent="0.45">
      <c r="A945" s="11">
        <v>45481</v>
      </c>
      <c r="B945" s="13">
        <f>YEAR(Table_2[[#This Row],[date]])</f>
        <v>2024</v>
      </c>
      <c r="C945" s="12">
        <v>0.50197246527777772</v>
      </c>
      <c r="D945" s="12">
        <v>0.5</v>
      </c>
      <c r="E945" s="12">
        <v>0.54166666666666663</v>
      </c>
      <c r="F945" t="s">
        <v>1361</v>
      </c>
      <c r="G945">
        <v>12</v>
      </c>
      <c r="H945" t="s">
        <v>4</v>
      </c>
      <c r="I945" t="s">
        <v>381</v>
      </c>
      <c r="J945">
        <v>23.02</v>
      </c>
      <c r="K945" t="s">
        <v>17</v>
      </c>
      <c r="L945" t="s">
        <v>1340</v>
      </c>
      <c r="M945" s="11" t="s">
        <v>1344</v>
      </c>
      <c r="N945" t="s">
        <v>1351</v>
      </c>
      <c r="O945">
        <v>1</v>
      </c>
      <c r="P945">
        <v>7</v>
      </c>
      <c r="Q945" t="str" cm="1">
        <f t="array" ref="Q9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5" t="str">
        <f>IF(OR(Table_2[[#This Row],[coffee_name]]="Americano",Table_2[[#This Row],[coffee_name]]="Espresso"),"No Milk","Milk-based")</f>
        <v>No Milk</v>
      </c>
      <c r="S945" s="27" t="str">
        <f>IF(OR(Table_2[[#This Row],[Weekdaysort]]=6,Table_2[[#This Row],[Weekdaysort]]=7),"Weekend","Weekday")</f>
        <v>Weekday</v>
      </c>
    </row>
    <row r="946" spans="1:19" x14ac:dyDescent="0.45">
      <c r="A946" s="11">
        <v>45481</v>
      </c>
      <c r="B946" s="13">
        <f>YEAR(Table_2[[#This Row],[date]])</f>
        <v>2024</v>
      </c>
      <c r="C946" s="12">
        <v>0.6113929398148148</v>
      </c>
      <c r="D946" s="12">
        <v>0.58333333333333337</v>
      </c>
      <c r="E946" s="12">
        <v>0.625</v>
      </c>
      <c r="F946" t="s">
        <v>1368</v>
      </c>
      <c r="G946">
        <v>14</v>
      </c>
      <c r="H946" t="s">
        <v>4</v>
      </c>
      <c r="I946" t="s">
        <v>382</v>
      </c>
      <c r="J946">
        <v>23.02</v>
      </c>
      <c r="K946" t="s">
        <v>17</v>
      </c>
      <c r="L946" t="s">
        <v>1340</v>
      </c>
      <c r="M946" s="11" t="s">
        <v>1344</v>
      </c>
      <c r="N946" t="s">
        <v>1351</v>
      </c>
      <c r="O946">
        <v>1</v>
      </c>
      <c r="P946">
        <v>7</v>
      </c>
      <c r="Q946" t="str" cm="1">
        <f t="array" ref="Q9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6" t="str">
        <f>IF(OR(Table_2[[#This Row],[coffee_name]]="Americano",Table_2[[#This Row],[coffee_name]]="Espresso"),"No Milk","Milk-based")</f>
        <v>No Milk</v>
      </c>
      <c r="S946" s="27" t="str">
        <f>IF(OR(Table_2[[#This Row],[Weekdaysort]]=6,Table_2[[#This Row],[Weekdaysort]]=7),"Weekend","Weekday")</f>
        <v>Weekday</v>
      </c>
    </row>
    <row r="947" spans="1:19" x14ac:dyDescent="0.45">
      <c r="A947" s="11">
        <v>45481</v>
      </c>
      <c r="B947" s="13">
        <f>YEAR(Table_2[[#This Row],[date]])</f>
        <v>2024</v>
      </c>
      <c r="C947" s="12">
        <v>0.8129048148148148</v>
      </c>
      <c r="D947" s="12">
        <v>0.79166666666666663</v>
      </c>
      <c r="E947" s="12">
        <v>0.83333333333333337</v>
      </c>
      <c r="F947" t="s">
        <v>1366</v>
      </c>
      <c r="G947">
        <v>19</v>
      </c>
      <c r="H947" t="s">
        <v>4</v>
      </c>
      <c r="I947" t="s">
        <v>383</v>
      </c>
      <c r="J947">
        <v>27.92</v>
      </c>
      <c r="K947" t="s">
        <v>20</v>
      </c>
      <c r="L947" t="s">
        <v>1341</v>
      </c>
      <c r="M947" s="11" t="s">
        <v>1344</v>
      </c>
      <c r="N947" t="s">
        <v>1351</v>
      </c>
      <c r="O947">
        <v>1</v>
      </c>
      <c r="P947">
        <v>7</v>
      </c>
      <c r="Q947" t="str" cm="1">
        <f t="array" ref="Q9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7" t="str">
        <f>IF(OR(Table_2[[#This Row],[coffee_name]]="Americano",Table_2[[#This Row],[coffee_name]]="Espresso"),"No Milk","Milk-based")</f>
        <v>Milk-based</v>
      </c>
      <c r="S947" s="27" t="str">
        <f>IF(OR(Table_2[[#This Row],[Weekdaysort]]=6,Table_2[[#This Row],[Weekdaysort]]=7),"Weekend","Weekday")</f>
        <v>Weekday</v>
      </c>
    </row>
    <row r="948" spans="1:19" x14ac:dyDescent="0.45">
      <c r="A948" s="11">
        <v>45481</v>
      </c>
      <c r="B948" s="13">
        <f>YEAR(Table_2[[#This Row],[date]])</f>
        <v>2024</v>
      </c>
      <c r="C948" s="12">
        <v>0.92692337962962967</v>
      </c>
      <c r="D948" s="12">
        <v>0.91666666666666663</v>
      </c>
      <c r="E948" s="12">
        <v>0.95833333333333337</v>
      </c>
      <c r="F948" t="s">
        <v>1374</v>
      </c>
      <c r="G948">
        <v>22</v>
      </c>
      <c r="H948" t="s">
        <v>4</v>
      </c>
      <c r="I948" t="s">
        <v>37</v>
      </c>
      <c r="J948">
        <v>32.82</v>
      </c>
      <c r="K948" t="s">
        <v>13</v>
      </c>
      <c r="L948" t="s">
        <v>1341</v>
      </c>
      <c r="M948" s="11" t="s">
        <v>1344</v>
      </c>
      <c r="N948" t="s">
        <v>1351</v>
      </c>
      <c r="O948">
        <v>1</v>
      </c>
      <c r="P948">
        <v>7</v>
      </c>
      <c r="Q948" t="str" cm="1">
        <f t="array" ref="Q9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8" t="str">
        <f>IF(OR(Table_2[[#This Row],[coffee_name]]="Americano",Table_2[[#This Row],[coffee_name]]="Espresso"),"No Milk","Milk-based")</f>
        <v>Milk-based</v>
      </c>
      <c r="S948" s="27" t="str">
        <f>IF(OR(Table_2[[#This Row],[Weekdaysort]]=6,Table_2[[#This Row],[Weekdaysort]]=7),"Weekend","Weekday")</f>
        <v>Weekday</v>
      </c>
    </row>
    <row r="949" spans="1:19" x14ac:dyDescent="0.45">
      <c r="A949" s="11">
        <v>45482</v>
      </c>
      <c r="B949" s="13">
        <f>YEAR(Table_2[[#This Row],[date]])</f>
        <v>2024</v>
      </c>
      <c r="C949" s="12">
        <v>0.43532567129629629</v>
      </c>
      <c r="D949" s="12">
        <v>0.41666666666666669</v>
      </c>
      <c r="E949" s="12">
        <v>0.45833333333333331</v>
      </c>
      <c r="F949" t="s">
        <v>1360</v>
      </c>
      <c r="G949">
        <v>10</v>
      </c>
      <c r="H949" t="s">
        <v>4</v>
      </c>
      <c r="I949" t="s">
        <v>353</v>
      </c>
      <c r="J949">
        <v>27.92</v>
      </c>
      <c r="K949" t="s">
        <v>20</v>
      </c>
      <c r="L949" t="s">
        <v>1337</v>
      </c>
      <c r="M949" s="11" t="s">
        <v>1345</v>
      </c>
      <c r="N949" t="s">
        <v>1351</v>
      </c>
      <c r="O949">
        <v>2</v>
      </c>
      <c r="P949">
        <v>7</v>
      </c>
      <c r="Q949" t="str" cm="1">
        <f t="array" ref="Q9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49" t="str">
        <f>IF(OR(Table_2[[#This Row],[coffee_name]]="Americano",Table_2[[#This Row],[coffee_name]]="Espresso"),"No Milk","Milk-based")</f>
        <v>Milk-based</v>
      </c>
      <c r="S949" s="27" t="str">
        <f>IF(OR(Table_2[[#This Row],[Weekdaysort]]=6,Table_2[[#This Row],[Weekdaysort]]=7),"Weekend","Weekday")</f>
        <v>Weekday</v>
      </c>
    </row>
    <row r="950" spans="1:19" x14ac:dyDescent="0.45">
      <c r="A950" s="11">
        <v>45482</v>
      </c>
      <c r="B950" s="13">
        <f>YEAR(Table_2[[#This Row],[date]])</f>
        <v>2024</v>
      </c>
      <c r="C950" s="12">
        <v>0.44477739583333331</v>
      </c>
      <c r="D950" s="12">
        <v>0.41666666666666669</v>
      </c>
      <c r="E950" s="12">
        <v>0.45833333333333331</v>
      </c>
      <c r="F950" t="s">
        <v>1360</v>
      </c>
      <c r="G950">
        <v>10</v>
      </c>
      <c r="H950" t="s">
        <v>4</v>
      </c>
      <c r="I950" t="s">
        <v>296</v>
      </c>
      <c r="J950">
        <v>27.92</v>
      </c>
      <c r="K950" t="s">
        <v>20</v>
      </c>
      <c r="L950" t="s">
        <v>1337</v>
      </c>
      <c r="M950" s="11" t="s">
        <v>1345</v>
      </c>
      <c r="N950" t="s">
        <v>1351</v>
      </c>
      <c r="O950">
        <v>2</v>
      </c>
      <c r="P950">
        <v>7</v>
      </c>
      <c r="Q950" t="str" cm="1">
        <f t="array" ref="Q9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0" t="str">
        <f>IF(OR(Table_2[[#This Row],[coffee_name]]="Americano",Table_2[[#This Row],[coffee_name]]="Espresso"),"No Milk","Milk-based")</f>
        <v>Milk-based</v>
      </c>
      <c r="S950" s="27" t="str">
        <f>IF(OR(Table_2[[#This Row],[Weekdaysort]]=6,Table_2[[#This Row],[Weekdaysort]]=7),"Weekend","Weekday")</f>
        <v>Weekday</v>
      </c>
    </row>
    <row r="951" spans="1:19" x14ac:dyDescent="0.45">
      <c r="A951" s="11">
        <v>45482</v>
      </c>
      <c r="B951" s="13">
        <f>YEAR(Table_2[[#This Row],[date]])</f>
        <v>2024</v>
      </c>
      <c r="C951" s="12">
        <v>0.47333452546296295</v>
      </c>
      <c r="D951" s="12">
        <v>0.45833333333333331</v>
      </c>
      <c r="E951" s="12">
        <v>0.5</v>
      </c>
      <c r="F951" t="s">
        <v>1367</v>
      </c>
      <c r="G951">
        <v>11</v>
      </c>
      <c r="H951" t="s">
        <v>4</v>
      </c>
      <c r="I951" t="s">
        <v>214</v>
      </c>
      <c r="J951">
        <v>27.92</v>
      </c>
      <c r="K951" t="s">
        <v>20</v>
      </c>
      <c r="L951" t="s">
        <v>1337</v>
      </c>
      <c r="M951" s="11" t="s">
        <v>1345</v>
      </c>
      <c r="N951" t="s">
        <v>1351</v>
      </c>
      <c r="O951">
        <v>2</v>
      </c>
      <c r="P951">
        <v>7</v>
      </c>
      <c r="Q951" t="str" cm="1">
        <f t="array" ref="Q9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1" t="str">
        <f>IF(OR(Table_2[[#This Row],[coffee_name]]="Americano",Table_2[[#This Row],[coffee_name]]="Espresso"),"No Milk","Milk-based")</f>
        <v>Milk-based</v>
      </c>
      <c r="S951" s="27" t="str">
        <f>IF(OR(Table_2[[#This Row],[Weekdaysort]]=6,Table_2[[#This Row],[Weekdaysort]]=7),"Weekend","Weekday")</f>
        <v>Weekday</v>
      </c>
    </row>
    <row r="952" spans="1:19" x14ac:dyDescent="0.45">
      <c r="A952" s="11">
        <v>45482</v>
      </c>
      <c r="B952" s="13">
        <f>YEAR(Table_2[[#This Row],[date]])</f>
        <v>2024</v>
      </c>
      <c r="C952" s="12">
        <v>0.4741887037037037</v>
      </c>
      <c r="D952" s="12">
        <v>0.45833333333333331</v>
      </c>
      <c r="E952" s="12">
        <v>0.5</v>
      </c>
      <c r="F952" t="s">
        <v>1367</v>
      </c>
      <c r="G952">
        <v>11</v>
      </c>
      <c r="H952" t="s">
        <v>4</v>
      </c>
      <c r="I952" t="s">
        <v>214</v>
      </c>
      <c r="J952">
        <v>32.82</v>
      </c>
      <c r="K952" t="s">
        <v>49</v>
      </c>
      <c r="L952" t="s">
        <v>1337</v>
      </c>
      <c r="M952" s="11" t="s">
        <v>1345</v>
      </c>
      <c r="N952" t="s">
        <v>1351</v>
      </c>
      <c r="O952">
        <v>2</v>
      </c>
      <c r="P952">
        <v>7</v>
      </c>
      <c r="Q952" t="str" cm="1">
        <f t="array" ref="Q9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2" t="str">
        <f>IF(OR(Table_2[[#This Row],[coffee_name]]="Americano",Table_2[[#This Row],[coffee_name]]="Espresso"),"No Milk","Milk-based")</f>
        <v>Milk-based</v>
      </c>
      <c r="S952" s="27" t="str">
        <f>IF(OR(Table_2[[#This Row],[Weekdaysort]]=6,Table_2[[#This Row],[Weekdaysort]]=7),"Weekend","Weekday")</f>
        <v>Weekday</v>
      </c>
    </row>
    <row r="953" spans="1:19" x14ac:dyDescent="0.45">
      <c r="A953" s="11">
        <v>45482</v>
      </c>
      <c r="B953" s="13">
        <f>YEAR(Table_2[[#This Row],[date]])</f>
        <v>2024</v>
      </c>
      <c r="C953" s="12">
        <v>0.69652239583333331</v>
      </c>
      <c r="D953" s="12">
        <v>0.66666666666666663</v>
      </c>
      <c r="E953" s="12">
        <v>0.70833333333333337</v>
      </c>
      <c r="F953" t="s">
        <v>1364</v>
      </c>
      <c r="G953">
        <v>16</v>
      </c>
      <c r="H953" t="s">
        <v>4</v>
      </c>
      <c r="I953" t="s">
        <v>384</v>
      </c>
      <c r="J953">
        <v>27.92</v>
      </c>
      <c r="K953" t="s">
        <v>20</v>
      </c>
      <c r="L953" t="s">
        <v>1340</v>
      </c>
      <c r="M953" s="11" t="s">
        <v>1345</v>
      </c>
      <c r="N953" t="s">
        <v>1351</v>
      </c>
      <c r="O953">
        <v>2</v>
      </c>
      <c r="P953">
        <v>7</v>
      </c>
      <c r="Q953" t="str" cm="1">
        <f t="array" ref="Q9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3" t="str">
        <f>IF(OR(Table_2[[#This Row],[coffee_name]]="Americano",Table_2[[#This Row],[coffee_name]]="Espresso"),"No Milk","Milk-based")</f>
        <v>Milk-based</v>
      </c>
      <c r="S953" s="27" t="str">
        <f>IF(OR(Table_2[[#This Row],[Weekdaysort]]=6,Table_2[[#This Row],[Weekdaysort]]=7),"Weekend","Weekday")</f>
        <v>Weekday</v>
      </c>
    </row>
    <row r="954" spans="1:19" x14ac:dyDescent="0.45">
      <c r="A954" s="11">
        <v>45483</v>
      </c>
      <c r="B954" s="13">
        <f>YEAR(Table_2[[#This Row],[date]])</f>
        <v>2024</v>
      </c>
      <c r="C954" s="12">
        <v>0.46576030092592591</v>
      </c>
      <c r="D954" s="12">
        <v>0.45833333333333331</v>
      </c>
      <c r="E954" s="12">
        <v>0.5</v>
      </c>
      <c r="F954" t="s">
        <v>1367</v>
      </c>
      <c r="G954">
        <v>11</v>
      </c>
      <c r="H954" t="s">
        <v>4</v>
      </c>
      <c r="I954" t="s">
        <v>385</v>
      </c>
      <c r="J954">
        <v>23.02</v>
      </c>
      <c r="K954" t="s">
        <v>17</v>
      </c>
      <c r="L954" t="s">
        <v>1337</v>
      </c>
      <c r="M954" s="11" t="s">
        <v>1346</v>
      </c>
      <c r="N954" t="s">
        <v>1351</v>
      </c>
      <c r="O954">
        <v>3</v>
      </c>
      <c r="P954">
        <v>7</v>
      </c>
      <c r="Q954" t="str" cm="1">
        <f t="array" ref="Q9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4" t="str">
        <f>IF(OR(Table_2[[#This Row],[coffee_name]]="Americano",Table_2[[#This Row],[coffee_name]]="Espresso"),"No Milk","Milk-based")</f>
        <v>No Milk</v>
      </c>
      <c r="S954" s="27" t="str">
        <f>IF(OR(Table_2[[#This Row],[Weekdaysort]]=6,Table_2[[#This Row],[Weekdaysort]]=7),"Weekend","Weekday")</f>
        <v>Weekday</v>
      </c>
    </row>
    <row r="955" spans="1:19" x14ac:dyDescent="0.45">
      <c r="A955" s="11">
        <v>45483</v>
      </c>
      <c r="B955" s="13">
        <f>YEAR(Table_2[[#This Row],[date]])</f>
        <v>2024</v>
      </c>
      <c r="C955" s="12">
        <v>0.52006549768518517</v>
      </c>
      <c r="D955" s="12">
        <v>0.5</v>
      </c>
      <c r="E955" s="12">
        <v>0.54166666666666663</v>
      </c>
      <c r="F955" t="s">
        <v>1361</v>
      </c>
      <c r="G955">
        <v>12</v>
      </c>
      <c r="H955" t="s">
        <v>4</v>
      </c>
      <c r="I955" t="s">
        <v>386</v>
      </c>
      <c r="J955">
        <v>27.92</v>
      </c>
      <c r="K955" t="s">
        <v>20</v>
      </c>
      <c r="L955" t="s">
        <v>1340</v>
      </c>
      <c r="M955" s="11" t="s">
        <v>1346</v>
      </c>
      <c r="N955" t="s">
        <v>1351</v>
      </c>
      <c r="O955">
        <v>3</v>
      </c>
      <c r="P955">
        <v>7</v>
      </c>
      <c r="Q955" t="str" cm="1">
        <f t="array" ref="Q9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5" t="str">
        <f>IF(OR(Table_2[[#This Row],[coffee_name]]="Americano",Table_2[[#This Row],[coffee_name]]="Espresso"),"No Milk","Milk-based")</f>
        <v>Milk-based</v>
      </c>
      <c r="S955" s="27" t="str">
        <f>IF(OR(Table_2[[#This Row],[Weekdaysort]]=6,Table_2[[#This Row],[Weekdaysort]]=7),"Weekend","Weekday")</f>
        <v>Weekday</v>
      </c>
    </row>
    <row r="956" spans="1:19" x14ac:dyDescent="0.45">
      <c r="A956" s="11">
        <v>45483</v>
      </c>
      <c r="B956" s="13">
        <f>YEAR(Table_2[[#This Row],[date]])</f>
        <v>2024</v>
      </c>
      <c r="C956" s="12">
        <v>0.9258107523148148</v>
      </c>
      <c r="D956" s="12">
        <v>0.91666666666666663</v>
      </c>
      <c r="E956" s="12">
        <v>0.95833333333333337</v>
      </c>
      <c r="F956" t="s">
        <v>1374</v>
      </c>
      <c r="G956">
        <v>22</v>
      </c>
      <c r="H956" t="s">
        <v>4</v>
      </c>
      <c r="I956" t="s">
        <v>348</v>
      </c>
      <c r="J956">
        <v>32.82</v>
      </c>
      <c r="K956" t="s">
        <v>13</v>
      </c>
      <c r="L956" t="s">
        <v>1341</v>
      </c>
      <c r="M956" s="11" t="s">
        <v>1346</v>
      </c>
      <c r="N956" t="s">
        <v>1351</v>
      </c>
      <c r="O956">
        <v>3</v>
      </c>
      <c r="P956">
        <v>7</v>
      </c>
      <c r="Q956" t="str" cm="1">
        <f t="array" ref="Q9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6" t="str">
        <f>IF(OR(Table_2[[#This Row],[coffee_name]]="Americano",Table_2[[#This Row],[coffee_name]]="Espresso"),"No Milk","Milk-based")</f>
        <v>Milk-based</v>
      </c>
      <c r="S956" s="27" t="str">
        <f>IF(OR(Table_2[[#This Row],[Weekdaysort]]=6,Table_2[[#This Row],[Weekdaysort]]=7),"Weekend","Weekday")</f>
        <v>Weekday</v>
      </c>
    </row>
    <row r="957" spans="1:19" x14ac:dyDescent="0.45">
      <c r="A957" s="11">
        <v>45484</v>
      </c>
      <c r="B957" s="13">
        <f>YEAR(Table_2[[#This Row],[date]])</f>
        <v>2024</v>
      </c>
      <c r="C957" s="12">
        <v>0.47740233796296294</v>
      </c>
      <c r="D957" s="12">
        <v>0.45833333333333331</v>
      </c>
      <c r="E957" s="12">
        <v>0.5</v>
      </c>
      <c r="F957" t="s">
        <v>1367</v>
      </c>
      <c r="G957">
        <v>11</v>
      </c>
      <c r="H957" t="s">
        <v>4</v>
      </c>
      <c r="I957" t="s">
        <v>387</v>
      </c>
      <c r="J957">
        <v>32.82</v>
      </c>
      <c r="K957" t="s">
        <v>15</v>
      </c>
      <c r="L957" t="s">
        <v>1337</v>
      </c>
      <c r="M957" s="11" t="s">
        <v>1347</v>
      </c>
      <c r="N957" t="s">
        <v>1351</v>
      </c>
      <c r="O957">
        <v>4</v>
      </c>
      <c r="P957">
        <v>7</v>
      </c>
      <c r="Q957" t="str" cm="1">
        <f t="array" ref="Q9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7" t="str">
        <f>IF(OR(Table_2[[#This Row],[coffee_name]]="Americano",Table_2[[#This Row],[coffee_name]]="Espresso"),"No Milk","Milk-based")</f>
        <v>Milk-based</v>
      </c>
      <c r="S957" s="27" t="str">
        <f>IF(OR(Table_2[[#This Row],[Weekdaysort]]=6,Table_2[[#This Row],[Weekdaysort]]=7),"Weekend","Weekday")</f>
        <v>Weekday</v>
      </c>
    </row>
    <row r="958" spans="1:19" x14ac:dyDescent="0.45">
      <c r="A958" s="11">
        <v>45484</v>
      </c>
      <c r="B958" s="13">
        <f>YEAR(Table_2[[#This Row],[date]])</f>
        <v>2024</v>
      </c>
      <c r="C958" s="12">
        <v>0.7002165393518518</v>
      </c>
      <c r="D958" s="12">
        <v>0.66666666666666663</v>
      </c>
      <c r="E958" s="12">
        <v>0.70833333333333337</v>
      </c>
      <c r="F958" t="s">
        <v>1364</v>
      </c>
      <c r="G958">
        <v>16</v>
      </c>
      <c r="H958" t="s">
        <v>4</v>
      </c>
      <c r="I958" t="s">
        <v>388</v>
      </c>
      <c r="J958">
        <v>27.92</v>
      </c>
      <c r="K958" t="s">
        <v>20</v>
      </c>
      <c r="L958" t="s">
        <v>1340</v>
      </c>
      <c r="M958" s="11" t="s">
        <v>1347</v>
      </c>
      <c r="N958" t="s">
        <v>1351</v>
      </c>
      <c r="O958">
        <v>4</v>
      </c>
      <c r="P958">
        <v>7</v>
      </c>
      <c r="Q958" t="str" cm="1">
        <f t="array" ref="Q9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8" t="str">
        <f>IF(OR(Table_2[[#This Row],[coffee_name]]="Americano",Table_2[[#This Row],[coffee_name]]="Espresso"),"No Milk","Milk-based")</f>
        <v>Milk-based</v>
      </c>
      <c r="S958" s="27" t="str">
        <f>IF(OR(Table_2[[#This Row],[Weekdaysort]]=6,Table_2[[#This Row],[Weekdaysort]]=7),"Weekend","Weekday")</f>
        <v>Weekday</v>
      </c>
    </row>
    <row r="959" spans="1:19" x14ac:dyDescent="0.45">
      <c r="A959" s="11">
        <v>45484</v>
      </c>
      <c r="B959" s="13">
        <f>YEAR(Table_2[[#This Row],[date]])</f>
        <v>2024</v>
      </c>
      <c r="C959" s="12">
        <v>0.93210240740740746</v>
      </c>
      <c r="D959" s="12">
        <v>0.91666666666666663</v>
      </c>
      <c r="E959" s="12">
        <v>0.95833333333333337</v>
      </c>
      <c r="F959" t="s">
        <v>1374</v>
      </c>
      <c r="G959">
        <v>22</v>
      </c>
      <c r="H959" t="s">
        <v>4</v>
      </c>
      <c r="I959" t="s">
        <v>389</v>
      </c>
      <c r="J959">
        <v>32.82</v>
      </c>
      <c r="K959" t="s">
        <v>13</v>
      </c>
      <c r="L959" t="s">
        <v>1341</v>
      </c>
      <c r="M959" s="11" t="s">
        <v>1347</v>
      </c>
      <c r="N959" t="s">
        <v>1351</v>
      </c>
      <c r="O959">
        <v>4</v>
      </c>
      <c r="P959">
        <v>7</v>
      </c>
      <c r="Q959" t="str" cm="1">
        <f t="array" ref="Q9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59" t="str">
        <f>IF(OR(Table_2[[#This Row],[coffee_name]]="Americano",Table_2[[#This Row],[coffee_name]]="Espresso"),"No Milk","Milk-based")</f>
        <v>Milk-based</v>
      </c>
      <c r="S959" s="27" t="str">
        <f>IF(OR(Table_2[[#This Row],[Weekdaysort]]=6,Table_2[[#This Row],[Weekdaysort]]=7),"Weekend","Weekday")</f>
        <v>Weekday</v>
      </c>
    </row>
    <row r="960" spans="1:19" x14ac:dyDescent="0.45">
      <c r="A960" s="11">
        <v>45484</v>
      </c>
      <c r="B960" s="13">
        <f>YEAR(Table_2[[#This Row],[date]])</f>
        <v>2024</v>
      </c>
      <c r="C960" s="12">
        <v>0.93817755787037038</v>
      </c>
      <c r="D960" s="12">
        <v>0.91666666666666663</v>
      </c>
      <c r="E960" s="12">
        <v>0.95833333333333337</v>
      </c>
      <c r="F960" t="s">
        <v>1374</v>
      </c>
      <c r="G960">
        <v>22</v>
      </c>
      <c r="H960" t="s">
        <v>4</v>
      </c>
      <c r="I960" t="s">
        <v>390</v>
      </c>
      <c r="J960">
        <v>23.02</v>
      </c>
      <c r="K960" t="s">
        <v>17</v>
      </c>
      <c r="L960" t="s">
        <v>1341</v>
      </c>
      <c r="M960" s="11" t="s">
        <v>1347</v>
      </c>
      <c r="N960" t="s">
        <v>1351</v>
      </c>
      <c r="O960">
        <v>4</v>
      </c>
      <c r="P960">
        <v>7</v>
      </c>
      <c r="Q960" t="str" cm="1">
        <f t="array" ref="Q9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0" t="str">
        <f>IF(OR(Table_2[[#This Row],[coffee_name]]="Americano",Table_2[[#This Row],[coffee_name]]="Espresso"),"No Milk","Milk-based")</f>
        <v>No Milk</v>
      </c>
      <c r="S960" s="27" t="str">
        <f>IF(OR(Table_2[[#This Row],[Weekdaysort]]=6,Table_2[[#This Row],[Weekdaysort]]=7),"Weekend","Weekday")</f>
        <v>Weekday</v>
      </c>
    </row>
    <row r="961" spans="1:19" x14ac:dyDescent="0.45">
      <c r="A961" s="11">
        <v>45485</v>
      </c>
      <c r="B961" s="13">
        <f>YEAR(Table_2[[#This Row],[date]])</f>
        <v>2024</v>
      </c>
      <c r="C961" s="12">
        <v>0.33561912037037039</v>
      </c>
      <c r="D961" s="12">
        <v>0.33333333333333331</v>
      </c>
      <c r="E961" s="12">
        <v>0.375</v>
      </c>
      <c r="F961" t="s">
        <v>1373</v>
      </c>
      <c r="G961">
        <v>8</v>
      </c>
      <c r="H961" t="s">
        <v>4</v>
      </c>
      <c r="I961" t="s">
        <v>391</v>
      </c>
      <c r="J961">
        <v>23.02</v>
      </c>
      <c r="K961" t="s">
        <v>34</v>
      </c>
      <c r="L961" t="s">
        <v>1337</v>
      </c>
      <c r="M961" s="11" t="s">
        <v>1338</v>
      </c>
      <c r="N961" t="s">
        <v>1351</v>
      </c>
      <c r="O961">
        <v>5</v>
      </c>
      <c r="P961">
        <v>7</v>
      </c>
      <c r="Q961" t="str" cm="1">
        <f t="array" ref="Q9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1" t="str">
        <f>IF(OR(Table_2[[#This Row],[coffee_name]]="Americano",Table_2[[#This Row],[coffee_name]]="Espresso"),"No Milk","Milk-based")</f>
        <v>Milk-based</v>
      </c>
      <c r="S961" s="27" t="str">
        <f>IF(OR(Table_2[[#This Row],[Weekdaysort]]=6,Table_2[[#This Row],[Weekdaysort]]=7),"Weekend","Weekday")</f>
        <v>Weekday</v>
      </c>
    </row>
    <row r="962" spans="1:19" x14ac:dyDescent="0.45">
      <c r="A962" s="11">
        <v>45485</v>
      </c>
      <c r="B962" s="13">
        <f>YEAR(Table_2[[#This Row],[date]])</f>
        <v>2024</v>
      </c>
      <c r="C962" s="12">
        <v>0.49205302083333335</v>
      </c>
      <c r="D962" s="12">
        <v>0.45833333333333331</v>
      </c>
      <c r="E962" s="12">
        <v>0.5</v>
      </c>
      <c r="F962" t="s">
        <v>1367</v>
      </c>
      <c r="G962">
        <v>11</v>
      </c>
      <c r="H962" t="s">
        <v>4</v>
      </c>
      <c r="I962" t="s">
        <v>392</v>
      </c>
      <c r="J962">
        <v>32.82</v>
      </c>
      <c r="K962" t="s">
        <v>15</v>
      </c>
      <c r="L962" t="s">
        <v>1337</v>
      </c>
      <c r="M962" s="11" t="s">
        <v>1338</v>
      </c>
      <c r="N962" t="s">
        <v>1351</v>
      </c>
      <c r="O962">
        <v>5</v>
      </c>
      <c r="P962">
        <v>7</v>
      </c>
      <c r="Q962" t="str" cm="1">
        <f t="array" ref="Q9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2" t="str">
        <f>IF(OR(Table_2[[#This Row],[coffee_name]]="Americano",Table_2[[#This Row],[coffee_name]]="Espresso"),"No Milk","Milk-based")</f>
        <v>Milk-based</v>
      </c>
      <c r="S962" s="27" t="str">
        <f>IF(OR(Table_2[[#This Row],[Weekdaysort]]=6,Table_2[[#This Row],[Weekdaysort]]=7),"Weekend","Weekday")</f>
        <v>Weekday</v>
      </c>
    </row>
    <row r="963" spans="1:19" x14ac:dyDescent="0.45">
      <c r="A963" s="11">
        <v>45485</v>
      </c>
      <c r="B963" s="13">
        <f>YEAR(Table_2[[#This Row],[date]])</f>
        <v>2024</v>
      </c>
      <c r="C963" s="12">
        <v>0.93987950231481476</v>
      </c>
      <c r="D963" s="12">
        <v>0.91666666666666663</v>
      </c>
      <c r="E963" s="12">
        <v>0.95833333333333337</v>
      </c>
      <c r="F963" t="s">
        <v>1374</v>
      </c>
      <c r="G963">
        <v>22</v>
      </c>
      <c r="H963" t="s">
        <v>4</v>
      </c>
      <c r="I963" t="s">
        <v>198</v>
      </c>
      <c r="J963">
        <v>32.82</v>
      </c>
      <c r="K963" t="s">
        <v>15</v>
      </c>
      <c r="L963" t="s">
        <v>1341</v>
      </c>
      <c r="M963" s="11" t="s">
        <v>1338</v>
      </c>
      <c r="N963" t="s">
        <v>1351</v>
      </c>
      <c r="O963">
        <v>5</v>
      </c>
      <c r="P963">
        <v>7</v>
      </c>
      <c r="Q963" t="str" cm="1">
        <f t="array" ref="Q9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3" t="str">
        <f>IF(OR(Table_2[[#This Row],[coffee_name]]="Americano",Table_2[[#This Row],[coffee_name]]="Espresso"),"No Milk","Milk-based")</f>
        <v>Milk-based</v>
      </c>
      <c r="S963" s="27" t="str">
        <f>IF(OR(Table_2[[#This Row],[Weekdaysort]]=6,Table_2[[#This Row],[Weekdaysort]]=7),"Weekend","Weekday")</f>
        <v>Weekday</v>
      </c>
    </row>
    <row r="964" spans="1:19" x14ac:dyDescent="0.45">
      <c r="A964" s="11">
        <v>45485</v>
      </c>
      <c r="B964" s="13">
        <f>YEAR(Table_2[[#This Row],[date]])</f>
        <v>2024</v>
      </c>
      <c r="C964" s="12">
        <v>0.94044336805555551</v>
      </c>
      <c r="D964" s="12">
        <v>0.91666666666666663</v>
      </c>
      <c r="E964" s="12">
        <v>0.95833333333333337</v>
      </c>
      <c r="F964" t="s">
        <v>1374</v>
      </c>
      <c r="G964">
        <v>22</v>
      </c>
      <c r="H964" t="s">
        <v>4</v>
      </c>
      <c r="I964" t="s">
        <v>197</v>
      </c>
      <c r="J964">
        <v>32.82</v>
      </c>
      <c r="K964" t="s">
        <v>15</v>
      </c>
      <c r="L964" t="s">
        <v>1341</v>
      </c>
      <c r="M964" s="11" t="s">
        <v>1338</v>
      </c>
      <c r="N964" t="s">
        <v>1351</v>
      </c>
      <c r="O964">
        <v>5</v>
      </c>
      <c r="P964">
        <v>7</v>
      </c>
      <c r="Q964" t="str" cm="1">
        <f t="array" ref="Q9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4" t="str">
        <f>IF(OR(Table_2[[#This Row],[coffee_name]]="Americano",Table_2[[#This Row],[coffee_name]]="Espresso"),"No Milk","Milk-based")</f>
        <v>Milk-based</v>
      </c>
      <c r="S964" s="27" t="str">
        <f>IF(OR(Table_2[[#This Row],[Weekdaysort]]=6,Table_2[[#This Row],[Weekdaysort]]=7),"Weekend","Weekday")</f>
        <v>Weekday</v>
      </c>
    </row>
    <row r="965" spans="1:19" x14ac:dyDescent="0.45">
      <c r="A965" s="11">
        <v>45485</v>
      </c>
      <c r="B965" s="13">
        <f>YEAR(Table_2[[#This Row],[date]])</f>
        <v>2024</v>
      </c>
      <c r="C965" s="12">
        <v>0.94131386574074072</v>
      </c>
      <c r="D965" s="12">
        <v>0.91666666666666663</v>
      </c>
      <c r="E965" s="12">
        <v>0.95833333333333337</v>
      </c>
      <c r="F965" t="s">
        <v>1374</v>
      </c>
      <c r="G965">
        <v>22</v>
      </c>
      <c r="H965" t="s">
        <v>4</v>
      </c>
      <c r="I965" t="s">
        <v>199</v>
      </c>
      <c r="J965">
        <v>32.82</v>
      </c>
      <c r="K965" t="s">
        <v>15</v>
      </c>
      <c r="L965" t="s">
        <v>1341</v>
      </c>
      <c r="M965" s="11" t="s">
        <v>1338</v>
      </c>
      <c r="N965" t="s">
        <v>1351</v>
      </c>
      <c r="O965">
        <v>5</v>
      </c>
      <c r="P965">
        <v>7</v>
      </c>
      <c r="Q965" t="str" cm="1">
        <f t="array" ref="Q9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5" t="str">
        <f>IF(OR(Table_2[[#This Row],[coffee_name]]="Americano",Table_2[[#This Row],[coffee_name]]="Espresso"),"No Milk","Milk-based")</f>
        <v>Milk-based</v>
      </c>
      <c r="S965" s="27" t="str">
        <f>IF(OR(Table_2[[#This Row],[Weekdaysort]]=6,Table_2[[#This Row],[Weekdaysort]]=7),"Weekend","Weekday")</f>
        <v>Weekday</v>
      </c>
    </row>
    <row r="966" spans="1:19" x14ac:dyDescent="0.45">
      <c r="A966" s="11">
        <v>45486</v>
      </c>
      <c r="B966" s="13">
        <f>YEAR(Table_2[[#This Row],[date]])</f>
        <v>2024</v>
      </c>
      <c r="C966" s="12">
        <v>0.44317445601851851</v>
      </c>
      <c r="D966" s="12">
        <v>0.41666666666666669</v>
      </c>
      <c r="E966" s="12">
        <v>0.45833333333333331</v>
      </c>
      <c r="F966" t="s">
        <v>1360</v>
      </c>
      <c r="G966">
        <v>10</v>
      </c>
      <c r="H966" t="s">
        <v>4</v>
      </c>
      <c r="I966" t="s">
        <v>385</v>
      </c>
      <c r="J966">
        <v>32.82</v>
      </c>
      <c r="K966" t="s">
        <v>13</v>
      </c>
      <c r="L966" t="s">
        <v>1337</v>
      </c>
      <c r="M966" s="11" t="s">
        <v>1342</v>
      </c>
      <c r="N966" t="s">
        <v>1351</v>
      </c>
      <c r="O966">
        <v>6</v>
      </c>
      <c r="P966">
        <v>7</v>
      </c>
      <c r="Q966" t="str" cm="1">
        <f t="array" ref="Q9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6" t="str">
        <f>IF(OR(Table_2[[#This Row],[coffee_name]]="Americano",Table_2[[#This Row],[coffee_name]]="Espresso"),"No Milk","Milk-based")</f>
        <v>Milk-based</v>
      </c>
      <c r="S966" s="27" t="str">
        <f>IF(OR(Table_2[[#This Row],[Weekdaysort]]=6,Table_2[[#This Row],[Weekdaysort]]=7),"Weekend","Weekday")</f>
        <v>Weekend</v>
      </c>
    </row>
    <row r="967" spans="1:19" x14ac:dyDescent="0.45">
      <c r="A967" s="11">
        <v>45486</v>
      </c>
      <c r="B967" s="13">
        <f>YEAR(Table_2[[#This Row],[date]])</f>
        <v>2024</v>
      </c>
      <c r="C967" s="12">
        <v>0.48724640046296297</v>
      </c>
      <c r="D967" s="12">
        <v>0.45833333333333331</v>
      </c>
      <c r="E967" s="12">
        <v>0.5</v>
      </c>
      <c r="F967" t="s">
        <v>1367</v>
      </c>
      <c r="G967">
        <v>11</v>
      </c>
      <c r="H967" t="s">
        <v>4</v>
      </c>
      <c r="I967" t="s">
        <v>385</v>
      </c>
      <c r="J967">
        <v>32.82</v>
      </c>
      <c r="K967" t="s">
        <v>13</v>
      </c>
      <c r="L967" t="s">
        <v>1337</v>
      </c>
      <c r="M967" s="11" t="s">
        <v>1342</v>
      </c>
      <c r="N967" t="s">
        <v>1351</v>
      </c>
      <c r="O967">
        <v>6</v>
      </c>
      <c r="P967">
        <v>7</v>
      </c>
      <c r="Q967" t="str" cm="1">
        <f t="array" ref="Q9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7" t="str">
        <f>IF(OR(Table_2[[#This Row],[coffee_name]]="Americano",Table_2[[#This Row],[coffee_name]]="Espresso"),"No Milk","Milk-based")</f>
        <v>Milk-based</v>
      </c>
      <c r="S967" s="27" t="str">
        <f>IF(OR(Table_2[[#This Row],[Weekdaysort]]=6,Table_2[[#This Row],[Weekdaysort]]=7),"Weekend","Weekday")</f>
        <v>Weekend</v>
      </c>
    </row>
    <row r="968" spans="1:19" x14ac:dyDescent="0.45">
      <c r="A968" s="11">
        <v>45487</v>
      </c>
      <c r="B968" s="13">
        <f>YEAR(Table_2[[#This Row],[date]])</f>
        <v>2024</v>
      </c>
      <c r="C968" s="12">
        <v>0.45444799768518518</v>
      </c>
      <c r="D968" s="12">
        <v>0.41666666666666669</v>
      </c>
      <c r="E968" s="12">
        <v>0.45833333333333331</v>
      </c>
      <c r="F968" t="s">
        <v>1360</v>
      </c>
      <c r="G968">
        <v>10</v>
      </c>
      <c r="H968" t="s">
        <v>4</v>
      </c>
      <c r="I968" t="s">
        <v>393</v>
      </c>
      <c r="J968">
        <v>23.02</v>
      </c>
      <c r="K968" t="s">
        <v>17</v>
      </c>
      <c r="L968" t="s">
        <v>1337</v>
      </c>
      <c r="M968" s="11" t="s">
        <v>1343</v>
      </c>
      <c r="N968" t="s">
        <v>1351</v>
      </c>
      <c r="O968">
        <v>7</v>
      </c>
      <c r="P968">
        <v>7</v>
      </c>
      <c r="Q968" t="str" cm="1">
        <f t="array" ref="Q9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8" t="str">
        <f>IF(OR(Table_2[[#This Row],[coffee_name]]="Americano",Table_2[[#This Row],[coffee_name]]="Espresso"),"No Milk","Milk-based")</f>
        <v>No Milk</v>
      </c>
      <c r="S968" s="27" t="str">
        <f>IF(OR(Table_2[[#This Row],[Weekdaysort]]=6,Table_2[[#This Row],[Weekdaysort]]=7),"Weekend","Weekday")</f>
        <v>Weekend</v>
      </c>
    </row>
    <row r="969" spans="1:19" x14ac:dyDescent="0.45">
      <c r="A969" s="11">
        <v>45487</v>
      </c>
      <c r="B969" s="13">
        <f>YEAR(Table_2[[#This Row],[date]])</f>
        <v>2024</v>
      </c>
      <c r="C969" s="12">
        <v>0.45521440972222221</v>
      </c>
      <c r="D969" s="12">
        <v>0.41666666666666669</v>
      </c>
      <c r="E969" s="12">
        <v>0.45833333333333331</v>
      </c>
      <c r="F969" t="s">
        <v>1360</v>
      </c>
      <c r="G969">
        <v>10</v>
      </c>
      <c r="H969" t="s">
        <v>4</v>
      </c>
      <c r="I969" t="s">
        <v>393</v>
      </c>
      <c r="J969">
        <v>27.92</v>
      </c>
      <c r="K969" t="s">
        <v>20</v>
      </c>
      <c r="L969" t="s">
        <v>1337</v>
      </c>
      <c r="M969" s="11" t="s">
        <v>1343</v>
      </c>
      <c r="N969" t="s">
        <v>1351</v>
      </c>
      <c r="O969">
        <v>7</v>
      </c>
      <c r="P969">
        <v>7</v>
      </c>
      <c r="Q969" t="str" cm="1">
        <f t="array" ref="Q9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69" t="str">
        <f>IF(OR(Table_2[[#This Row],[coffee_name]]="Americano",Table_2[[#This Row],[coffee_name]]="Espresso"),"No Milk","Milk-based")</f>
        <v>Milk-based</v>
      </c>
      <c r="S969" s="27" t="str">
        <f>IF(OR(Table_2[[#This Row],[Weekdaysort]]=6,Table_2[[#This Row],[Weekdaysort]]=7),"Weekend","Weekday")</f>
        <v>Weekend</v>
      </c>
    </row>
    <row r="970" spans="1:19" x14ac:dyDescent="0.45">
      <c r="A970" s="11">
        <v>45487</v>
      </c>
      <c r="B970" s="13">
        <f>YEAR(Table_2[[#This Row],[date]])</f>
        <v>2024</v>
      </c>
      <c r="C970" s="12">
        <v>0.45590568287037037</v>
      </c>
      <c r="D970" s="12">
        <v>0.41666666666666669</v>
      </c>
      <c r="E970" s="12">
        <v>0.45833333333333331</v>
      </c>
      <c r="F970" t="s">
        <v>1360</v>
      </c>
      <c r="G970">
        <v>10</v>
      </c>
      <c r="H970" t="s">
        <v>4</v>
      </c>
      <c r="I970" t="s">
        <v>393</v>
      </c>
      <c r="J970">
        <v>32.82</v>
      </c>
      <c r="K970" t="s">
        <v>49</v>
      </c>
      <c r="L970" t="s">
        <v>1337</v>
      </c>
      <c r="M970" s="11" t="s">
        <v>1343</v>
      </c>
      <c r="N970" t="s">
        <v>1351</v>
      </c>
      <c r="O970">
        <v>7</v>
      </c>
      <c r="P970">
        <v>7</v>
      </c>
      <c r="Q970" t="str" cm="1">
        <f t="array" ref="Q9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0" t="str">
        <f>IF(OR(Table_2[[#This Row],[coffee_name]]="Americano",Table_2[[#This Row],[coffee_name]]="Espresso"),"No Milk","Milk-based")</f>
        <v>Milk-based</v>
      </c>
      <c r="S970" s="27" t="str">
        <f>IF(OR(Table_2[[#This Row],[Weekdaysort]]=6,Table_2[[#This Row],[Weekdaysort]]=7),"Weekend","Weekday")</f>
        <v>Weekend</v>
      </c>
    </row>
    <row r="971" spans="1:19" x14ac:dyDescent="0.45">
      <c r="A971" s="11">
        <v>45487</v>
      </c>
      <c r="B971" s="13">
        <f>YEAR(Table_2[[#This Row],[date]])</f>
        <v>2024</v>
      </c>
      <c r="C971" s="12">
        <v>0.4568757175925926</v>
      </c>
      <c r="D971" s="12">
        <v>0.41666666666666669</v>
      </c>
      <c r="E971" s="12">
        <v>0.45833333333333331</v>
      </c>
      <c r="F971" t="s">
        <v>1360</v>
      </c>
      <c r="G971">
        <v>10</v>
      </c>
      <c r="H971" t="s">
        <v>4</v>
      </c>
      <c r="I971" t="s">
        <v>394</v>
      </c>
      <c r="J971">
        <v>32.82</v>
      </c>
      <c r="K971" t="s">
        <v>13</v>
      </c>
      <c r="L971" t="s">
        <v>1337</v>
      </c>
      <c r="M971" s="11" t="s">
        <v>1343</v>
      </c>
      <c r="N971" t="s">
        <v>1351</v>
      </c>
      <c r="O971">
        <v>7</v>
      </c>
      <c r="P971">
        <v>7</v>
      </c>
      <c r="Q971" t="str" cm="1">
        <f t="array" ref="Q9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1" t="str">
        <f>IF(OR(Table_2[[#This Row],[coffee_name]]="Americano",Table_2[[#This Row],[coffee_name]]="Espresso"),"No Milk","Milk-based")</f>
        <v>Milk-based</v>
      </c>
      <c r="S971" s="27" t="str">
        <f>IF(OR(Table_2[[#This Row],[Weekdaysort]]=6,Table_2[[#This Row],[Weekdaysort]]=7),"Weekend","Weekday")</f>
        <v>Weekend</v>
      </c>
    </row>
    <row r="972" spans="1:19" x14ac:dyDescent="0.45">
      <c r="A972" s="11">
        <v>45487</v>
      </c>
      <c r="B972" s="13">
        <f>YEAR(Table_2[[#This Row],[date]])</f>
        <v>2024</v>
      </c>
      <c r="C972" s="12">
        <v>0.45985877314814816</v>
      </c>
      <c r="D972" s="12">
        <v>0.45833333333333331</v>
      </c>
      <c r="E972" s="12">
        <v>0.5</v>
      </c>
      <c r="F972" t="s">
        <v>1367</v>
      </c>
      <c r="G972">
        <v>11</v>
      </c>
      <c r="H972" t="s">
        <v>4</v>
      </c>
      <c r="I972" t="s">
        <v>395</v>
      </c>
      <c r="J972">
        <v>23.02</v>
      </c>
      <c r="K972" t="s">
        <v>17</v>
      </c>
      <c r="L972" t="s">
        <v>1337</v>
      </c>
      <c r="M972" s="11" t="s">
        <v>1343</v>
      </c>
      <c r="N972" t="s">
        <v>1351</v>
      </c>
      <c r="O972">
        <v>7</v>
      </c>
      <c r="P972">
        <v>7</v>
      </c>
      <c r="Q972" t="str" cm="1">
        <f t="array" ref="Q9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2" t="str">
        <f>IF(OR(Table_2[[#This Row],[coffee_name]]="Americano",Table_2[[#This Row],[coffee_name]]="Espresso"),"No Milk","Milk-based")</f>
        <v>No Milk</v>
      </c>
      <c r="S972" s="27" t="str">
        <f>IF(OR(Table_2[[#This Row],[Weekdaysort]]=6,Table_2[[#This Row],[Weekdaysort]]=7),"Weekend","Weekday")</f>
        <v>Weekend</v>
      </c>
    </row>
    <row r="973" spans="1:19" x14ac:dyDescent="0.45">
      <c r="A973" s="11">
        <v>45487</v>
      </c>
      <c r="B973" s="13">
        <f>YEAR(Table_2[[#This Row],[date]])</f>
        <v>2024</v>
      </c>
      <c r="C973" s="12">
        <v>0.93854138888888894</v>
      </c>
      <c r="D973" s="12">
        <v>0.91666666666666663</v>
      </c>
      <c r="E973" s="12">
        <v>0.95833333333333337</v>
      </c>
      <c r="F973" t="s">
        <v>1374</v>
      </c>
      <c r="G973">
        <v>22</v>
      </c>
      <c r="H973" t="s">
        <v>4</v>
      </c>
      <c r="I973" t="s">
        <v>396</v>
      </c>
      <c r="J973">
        <v>32.82</v>
      </c>
      <c r="K973" t="s">
        <v>13</v>
      </c>
      <c r="L973" t="s">
        <v>1341</v>
      </c>
      <c r="M973" s="11" t="s">
        <v>1343</v>
      </c>
      <c r="N973" t="s">
        <v>1351</v>
      </c>
      <c r="O973">
        <v>7</v>
      </c>
      <c r="P973">
        <v>7</v>
      </c>
      <c r="Q973" t="str" cm="1">
        <f t="array" ref="Q9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3" t="str">
        <f>IF(OR(Table_2[[#This Row],[coffee_name]]="Americano",Table_2[[#This Row],[coffee_name]]="Espresso"),"No Milk","Milk-based")</f>
        <v>Milk-based</v>
      </c>
      <c r="S973" s="27" t="str">
        <f>IF(OR(Table_2[[#This Row],[Weekdaysort]]=6,Table_2[[#This Row],[Weekdaysort]]=7),"Weekend","Weekday")</f>
        <v>Weekend</v>
      </c>
    </row>
    <row r="974" spans="1:19" x14ac:dyDescent="0.45">
      <c r="A974" s="11">
        <v>45488</v>
      </c>
      <c r="B974" s="13">
        <f>YEAR(Table_2[[#This Row],[date]])</f>
        <v>2024</v>
      </c>
      <c r="C974" s="12">
        <v>0.31464765046296295</v>
      </c>
      <c r="D974" s="12">
        <v>0.29166666666666669</v>
      </c>
      <c r="E974" s="12">
        <v>0.33333333333333331</v>
      </c>
      <c r="F974" t="s">
        <v>1371</v>
      </c>
      <c r="G974">
        <v>7</v>
      </c>
      <c r="H974" t="s">
        <v>4</v>
      </c>
      <c r="I974" t="s">
        <v>397</v>
      </c>
      <c r="J974">
        <v>32.82</v>
      </c>
      <c r="K974" t="s">
        <v>49</v>
      </c>
      <c r="L974" t="s">
        <v>1337</v>
      </c>
      <c r="M974" s="11" t="s">
        <v>1344</v>
      </c>
      <c r="N974" t="s">
        <v>1351</v>
      </c>
      <c r="O974">
        <v>1</v>
      </c>
      <c r="P974">
        <v>7</v>
      </c>
      <c r="Q974" t="str" cm="1">
        <f t="array" ref="Q9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4" t="str">
        <f>IF(OR(Table_2[[#This Row],[coffee_name]]="Americano",Table_2[[#This Row],[coffee_name]]="Espresso"),"No Milk","Milk-based")</f>
        <v>Milk-based</v>
      </c>
      <c r="S974" s="27" t="str">
        <f>IF(OR(Table_2[[#This Row],[Weekdaysort]]=6,Table_2[[#This Row],[Weekdaysort]]=7),"Weekend","Weekday")</f>
        <v>Weekday</v>
      </c>
    </row>
    <row r="975" spans="1:19" x14ac:dyDescent="0.45">
      <c r="A975" s="11">
        <v>45489</v>
      </c>
      <c r="B975" s="13">
        <f>YEAR(Table_2[[#This Row],[date]])</f>
        <v>2024</v>
      </c>
      <c r="C975" s="12">
        <v>0.51640586805555555</v>
      </c>
      <c r="D975" s="12">
        <v>0.5</v>
      </c>
      <c r="E975" s="12">
        <v>0.54166666666666663</v>
      </c>
      <c r="F975" t="s">
        <v>1361</v>
      </c>
      <c r="G975">
        <v>12</v>
      </c>
      <c r="H975" t="s">
        <v>4</v>
      </c>
      <c r="I975" t="s">
        <v>398</v>
      </c>
      <c r="J975">
        <v>27.92</v>
      </c>
      <c r="K975" t="s">
        <v>20</v>
      </c>
      <c r="L975" t="s">
        <v>1340</v>
      </c>
      <c r="M975" s="11" t="s">
        <v>1345</v>
      </c>
      <c r="N975" t="s">
        <v>1351</v>
      </c>
      <c r="O975">
        <v>2</v>
      </c>
      <c r="P975">
        <v>7</v>
      </c>
      <c r="Q975" t="str" cm="1">
        <f t="array" ref="Q9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5" t="str">
        <f>IF(OR(Table_2[[#This Row],[coffee_name]]="Americano",Table_2[[#This Row],[coffee_name]]="Espresso"),"No Milk","Milk-based")</f>
        <v>Milk-based</v>
      </c>
      <c r="S975" s="27" t="str">
        <f>IF(OR(Table_2[[#This Row],[Weekdaysort]]=6,Table_2[[#This Row],[Weekdaysort]]=7),"Weekend","Weekday")</f>
        <v>Weekday</v>
      </c>
    </row>
    <row r="976" spans="1:19" x14ac:dyDescent="0.45">
      <c r="A976" s="11">
        <v>45489</v>
      </c>
      <c r="B976" s="13">
        <f>YEAR(Table_2[[#This Row],[date]])</f>
        <v>2024</v>
      </c>
      <c r="C976" s="12">
        <v>0.81210052083333328</v>
      </c>
      <c r="D976" s="12">
        <v>0.79166666666666663</v>
      </c>
      <c r="E976" s="12">
        <v>0.83333333333333337</v>
      </c>
      <c r="F976" t="s">
        <v>1366</v>
      </c>
      <c r="G976">
        <v>19</v>
      </c>
      <c r="H976" t="s">
        <v>4</v>
      </c>
      <c r="I976" t="s">
        <v>387</v>
      </c>
      <c r="J976">
        <v>32.82</v>
      </c>
      <c r="K976" t="s">
        <v>15</v>
      </c>
      <c r="L976" t="s">
        <v>1341</v>
      </c>
      <c r="M976" s="11" t="s">
        <v>1345</v>
      </c>
      <c r="N976" t="s">
        <v>1351</v>
      </c>
      <c r="O976">
        <v>2</v>
      </c>
      <c r="P976">
        <v>7</v>
      </c>
      <c r="Q976" t="str" cm="1">
        <f t="array" ref="Q9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6" t="str">
        <f>IF(OR(Table_2[[#This Row],[coffee_name]]="Americano",Table_2[[#This Row],[coffee_name]]="Espresso"),"No Milk","Milk-based")</f>
        <v>Milk-based</v>
      </c>
      <c r="S976" s="27" t="str">
        <f>IF(OR(Table_2[[#This Row],[Weekdaysort]]=6,Table_2[[#This Row],[Weekdaysort]]=7),"Weekend","Weekday")</f>
        <v>Weekday</v>
      </c>
    </row>
    <row r="977" spans="1:19" x14ac:dyDescent="0.45">
      <c r="A977" s="11">
        <v>45490</v>
      </c>
      <c r="B977" s="13">
        <f>YEAR(Table_2[[#This Row],[date]])</f>
        <v>2024</v>
      </c>
      <c r="C977" s="12">
        <v>0.54513592592592597</v>
      </c>
      <c r="D977" s="12">
        <v>0.54166666666666663</v>
      </c>
      <c r="E977" s="12">
        <v>0.58333333333333337</v>
      </c>
      <c r="F977" t="s">
        <v>1362</v>
      </c>
      <c r="G977">
        <v>13</v>
      </c>
      <c r="H977" t="s">
        <v>4</v>
      </c>
      <c r="I977" t="s">
        <v>399</v>
      </c>
      <c r="J977">
        <v>27.92</v>
      </c>
      <c r="K977" t="s">
        <v>20</v>
      </c>
      <c r="L977" t="s">
        <v>1340</v>
      </c>
      <c r="M977" s="11" t="s">
        <v>1346</v>
      </c>
      <c r="N977" t="s">
        <v>1351</v>
      </c>
      <c r="O977">
        <v>3</v>
      </c>
      <c r="P977">
        <v>7</v>
      </c>
      <c r="Q977" t="str" cm="1">
        <f t="array" ref="Q9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7" t="str">
        <f>IF(OR(Table_2[[#This Row],[coffee_name]]="Americano",Table_2[[#This Row],[coffee_name]]="Espresso"),"No Milk","Milk-based")</f>
        <v>Milk-based</v>
      </c>
      <c r="S977" s="27" t="str">
        <f>IF(OR(Table_2[[#This Row],[Weekdaysort]]=6,Table_2[[#This Row],[Weekdaysort]]=7),"Weekend","Weekday")</f>
        <v>Weekday</v>
      </c>
    </row>
    <row r="978" spans="1:19" x14ac:dyDescent="0.45">
      <c r="A978" s="11">
        <v>45491</v>
      </c>
      <c r="B978" s="13">
        <f>YEAR(Table_2[[#This Row],[date]])</f>
        <v>2024</v>
      </c>
      <c r="C978" s="12">
        <v>0.46543278935185184</v>
      </c>
      <c r="D978" s="12">
        <v>0.45833333333333331</v>
      </c>
      <c r="E978" s="12">
        <v>0.5</v>
      </c>
      <c r="F978" t="s">
        <v>1367</v>
      </c>
      <c r="G978">
        <v>11</v>
      </c>
      <c r="H978" t="s">
        <v>4</v>
      </c>
      <c r="I978" t="s">
        <v>400</v>
      </c>
      <c r="J978">
        <v>27.92</v>
      </c>
      <c r="K978" t="s">
        <v>20</v>
      </c>
      <c r="L978" t="s">
        <v>1337</v>
      </c>
      <c r="M978" s="11" t="s">
        <v>1347</v>
      </c>
      <c r="N978" t="s">
        <v>1351</v>
      </c>
      <c r="O978">
        <v>4</v>
      </c>
      <c r="P978">
        <v>7</v>
      </c>
      <c r="Q978" t="str" cm="1">
        <f t="array" ref="Q9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8" t="str">
        <f>IF(OR(Table_2[[#This Row],[coffee_name]]="Americano",Table_2[[#This Row],[coffee_name]]="Espresso"),"No Milk","Milk-based")</f>
        <v>Milk-based</v>
      </c>
      <c r="S978" s="27" t="str">
        <f>IF(OR(Table_2[[#This Row],[Weekdaysort]]=6,Table_2[[#This Row],[Weekdaysort]]=7),"Weekend","Weekday")</f>
        <v>Weekday</v>
      </c>
    </row>
    <row r="979" spans="1:19" x14ac:dyDescent="0.45">
      <c r="A979" s="11">
        <v>45491</v>
      </c>
      <c r="B979" s="13">
        <f>YEAR(Table_2[[#This Row],[date]])</f>
        <v>2024</v>
      </c>
      <c r="C979" s="12">
        <v>0.46624344907407406</v>
      </c>
      <c r="D979" s="12">
        <v>0.45833333333333331</v>
      </c>
      <c r="E979" s="12">
        <v>0.5</v>
      </c>
      <c r="F979" t="s">
        <v>1367</v>
      </c>
      <c r="G979">
        <v>11</v>
      </c>
      <c r="H979" t="s">
        <v>4</v>
      </c>
      <c r="I979" t="s">
        <v>401</v>
      </c>
      <c r="J979">
        <v>18.12</v>
      </c>
      <c r="K979" t="s">
        <v>41</v>
      </c>
      <c r="L979" t="s">
        <v>1337</v>
      </c>
      <c r="M979" s="11" t="s">
        <v>1347</v>
      </c>
      <c r="N979" t="s">
        <v>1351</v>
      </c>
      <c r="O979">
        <v>4</v>
      </c>
      <c r="P979">
        <v>7</v>
      </c>
      <c r="Q979" t="str" cm="1">
        <f t="array" ref="Q9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79" t="str">
        <f>IF(OR(Table_2[[#This Row],[coffee_name]]="Americano",Table_2[[#This Row],[coffee_name]]="Espresso"),"No Milk","Milk-based")</f>
        <v>No Milk</v>
      </c>
      <c r="S979" s="27" t="str">
        <f>IF(OR(Table_2[[#This Row],[Weekdaysort]]=6,Table_2[[#This Row],[Weekdaysort]]=7),"Weekend","Weekday")</f>
        <v>Weekday</v>
      </c>
    </row>
    <row r="980" spans="1:19" x14ac:dyDescent="0.45">
      <c r="A980" s="11">
        <v>45491</v>
      </c>
      <c r="B980" s="13">
        <f>YEAR(Table_2[[#This Row],[date]])</f>
        <v>2024</v>
      </c>
      <c r="C980" s="12">
        <v>0.48124564814814813</v>
      </c>
      <c r="D980" s="12">
        <v>0.45833333333333331</v>
      </c>
      <c r="E980" s="12">
        <v>0.5</v>
      </c>
      <c r="F980" t="s">
        <v>1367</v>
      </c>
      <c r="G980">
        <v>11</v>
      </c>
      <c r="H980" t="s">
        <v>4</v>
      </c>
      <c r="I980" t="s">
        <v>79</v>
      </c>
      <c r="J980">
        <v>23.02</v>
      </c>
      <c r="K980" t="s">
        <v>17</v>
      </c>
      <c r="L980" t="s">
        <v>1337</v>
      </c>
      <c r="M980" s="11" t="s">
        <v>1347</v>
      </c>
      <c r="N980" t="s">
        <v>1351</v>
      </c>
      <c r="O980">
        <v>4</v>
      </c>
      <c r="P980">
        <v>7</v>
      </c>
      <c r="Q980" t="str" cm="1">
        <f t="array" ref="Q9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0" t="str">
        <f>IF(OR(Table_2[[#This Row],[coffee_name]]="Americano",Table_2[[#This Row],[coffee_name]]="Espresso"),"No Milk","Milk-based")</f>
        <v>No Milk</v>
      </c>
      <c r="S980" s="27" t="str">
        <f>IF(OR(Table_2[[#This Row],[Weekdaysort]]=6,Table_2[[#This Row],[Weekdaysort]]=7),"Weekend","Weekday")</f>
        <v>Weekday</v>
      </c>
    </row>
    <row r="981" spans="1:19" x14ac:dyDescent="0.45">
      <c r="A981" s="11">
        <v>45491</v>
      </c>
      <c r="B981" s="13">
        <f>YEAR(Table_2[[#This Row],[date]])</f>
        <v>2024</v>
      </c>
      <c r="C981" s="12">
        <v>0.48250505787037035</v>
      </c>
      <c r="D981" s="12">
        <v>0.45833333333333331</v>
      </c>
      <c r="E981" s="12">
        <v>0.5</v>
      </c>
      <c r="F981" t="s">
        <v>1367</v>
      </c>
      <c r="G981">
        <v>11</v>
      </c>
      <c r="H981" t="s">
        <v>4</v>
      </c>
      <c r="I981" t="s">
        <v>79</v>
      </c>
      <c r="J981">
        <v>23.02</v>
      </c>
      <c r="K981" t="s">
        <v>17</v>
      </c>
      <c r="L981" t="s">
        <v>1337</v>
      </c>
      <c r="M981" s="11" t="s">
        <v>1347</v>
      </c>
      <c r="N981" t="s">
        <v>1351</v>
      </c>
      <c r="O981">
        <v>4</v>
      </c>
      <c r="P981">
        <v>7</v>
      </c>
      <c r="Q981" t="str" cm="1">
        <f t="array" ref="Q9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1" t="str">
        <f>IF(OR(Table_2[[#This Row],[coffee_name]]="Americano",Table_2[[#This Row],[coffee_name]]="Espresso"),"No Milk","Milk-based")</f>
        <v>No Milk</v>
      </c>
      <c r="S981" s="27" t="str">
        <f>IF(OR(Table_2[[#This Row],[Weekdaysort]]=6,Table_2[[#This Row],[Weekdaysort]]=7),"Weekend","Weekday")</f>
        <v>Weekday</v>
      </c>
    </row>
    <row r="982" spans="1:19" x14ac:dyDescent="0.45">
      <c r="A982" s="11">
        <v>45491</v>
      </c>
      <c r="B982" s="13">
        <f>YEAR(Table_2[[#This Row],[date]])</f>
        <v>2024</v>
      </c>
      <c r="C982" s="12">
        <v>0.48323501157407406</v>
      </c>
      <c r="D982" s="12">
        <v>0.45833333333333331</v>
      </c>
      <c r="E982" s="12">
        <v>0.5</v>
      </c>
      <c r="F982" t="s">
        <v>1367</v>
      </c>
      <c r="G982">
        <v>11</v>
      </c>
      <c r="H982" t="s">
        <v>4</v>
      </c>
      <c r="I982" t="s">
        <v>79</v>
      </c>
      <c r="J982">
        <v>23.02</v>
      </c>
      <c r="K982" t="s">
        <v>34</v>
      </c>
      <c r="L982" t="s">
        <v>1337</v>
      </c>
      <c r="M982" s="11" t="s">
        <v>1347</v>
      </c>
      <c r="N982" t="s">
        <v>1351</v>
      </c>
      <c r="O982">
        <v>4</v>
      </c>
      <c r="P982">
        <v>7</v>
      </c>
      <c r="Q982" t="str" cm="1">
        <f t="array" ref="Q9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2" t="str">
        <f>IF(OR(Table_2[[#This Row],[coffee_name]]="Americano",Table_2[[#This Row],[coffee_name]]="Espresso"),"No Milk","Milk-based")</f>
        <v>Milk-based</v>
      </c>
      <c r="S982" s="27" t="str">
        <f>IF(OR(Table_2[[#This Row],[Weekdaysort]]=6,Table_2[[#This Row],[Weekdaysort]]=7),"Weekend","Weekday")</f>
        <v>Weekday</v>
      </c>
    </row>
    <row r="983" spans="1:19" x14ac:dyDescent="0.45">
      <c r="A983" s="11">
        <v>45491</v>
      </c>
      <c r="B983" s="13">
        <f>YEAR(Table_2[[#This Row],[date]])</f>
        <v>2024</v>
      </c>
      <c r="C983" s="12">
        <v>0.55803023148148145</v>
      </c>
      <c r="D983" s="12">
        <v>0.54166666666666663</v>
      </c>
      <c r="E983" s="12">
        <v>0.58333333333333337</v>
      </c>
      <c r="F983" t="s">
        <v>1362</v>
      </c>
      <c r="G983">
        <v>13</v>
      </c>
      <c r="H983" t="s">
        <v>4</v>
      </c>
      <c r="I983" t="s">
        <v>395</v>
      </c>
      <c r="J983">
        <v>32.82</v>
      </c>
      <c r="K983" t="s">
        <v>13</v>
      </c>
      <c r="L983" t="s">
        <v>1340</v>
      </c>
      <c r="M983" s="11" t="s">
        <v>1347</v>
      </c>
      <c r="N983" t="s">
        <v>1351</v>
      </c>
      <c r="O983">
        <v>4</v>
      </c>
      <c r="P983">
        <v>7</v>
      </c>
      <c r="Q983" t="str" cm="1">
        <f t="array" ref="Q9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3" t="str">
        <f>IF(OR(Table_2[[#This Row],[coffee_name]]="Americano",Table_2[[#This Row],[coffee_name]]="Espresso"),"No Milk","Milk-based")</f>
        <v>Milk-based</v>
      </c>
      <c r="S983" s="27" t="str">
        <f>IF(OR(Table_2[[#This Row],[Weekdaysort]]=6,Table_2[[#This Row],[Weekdaysort]]=7),"Weekend","Weekday")</f>
        <v>Weekday</v>
      </c>
    </row>
    <row r="984" spans="1:19" x14ac:dyDescent="0.45">
      <c r="A984" s="11">
        <v>45491</v>
      </c>
      <c r="B984" s="13">
        <f>YEAR(Table_2[[#This Row],[date]])</f>
        <v>2024</v>
      </c>
      <c r="C984" s="12">
        <v>0.76277057870370368</v>
      </c>
      <c r="D984" s="12">
        <v>0.75</v>
      </c>
      <c r="E984" s="12">
        <v>0.79166666666666663</v>
      </c>
      <c r="F984" t="s">
        <v>1365</v>
      </c>
      <c r="G984">
        <v>18</v>
      </c>
      <c r="H984" t="s">
        <v>4</v>
      </c>
      <c r="I984" t="s">
        <v>402</v>
      </c>
      <c r="J984">
        <v>32.82</v>
      </c>
      <c r="K984" t="s">
        <v>49</v>
      </c>
      <c r="L984" t="s">
        <v>1341</v>
      </c>
      <c r="M984" s="11" t="s">
        <v>1347</v>
      </c>
      <c r="N984" t="s">
        <v>1351</v>
      </c>
      <c r="O984">
        <v>4</v>
      </c>
      <c r="P984">
        <v>7</v>
      </c>
      <c r="Q984" t="str" cm="1">
        <f t="array" ref="Q9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4" t="str">
        <f>IF(OR(Table_2[[#This Row],[coffee_name]]="Americano",Table_2[[#This Row],[coffee_name]]="Espresso"),"No Milk","Milk-based")</f>
        <v>Milk-based</v>
      </c>
      <c r="S984" s="27" t="str">
        <f>IF(OR(Table_2[[#This Row],[Weekdaysort]]=6,Table_2[[#This Row],[Weekdaysort]]=7),"Weekend","Weekday")</f>
        <v>Weekday</v>
      </c>
    </row>
    <row r="985" spans="1:19" x14ac:dyDescent="0.45">
      <c r="A985" s="11">
        <v>45491</v>
      </c>
      <c r="B985" s="13">
        <f>YEAR(Table_2[[#This Row],[date]])</f>
        <v>2024</v>
      </c>
      <c r="C985" s="12">
        <v>0.81308520833333331</v>
      </c>
      <c r="D985" s="12">
        <v>0.79166666666666663</v>
      </c>
      <c r="E985" s="12">
        <v>0.83333333333333337</v>
      </c>
      <c r="F985" t="s">
        <v>1366</v>
      </c>
      <c r="G985">
        <v>19</v>
      </c>
      <c r="H985" t="s">
        <v>4</v>
      </c>
      <c r="I985" t="s">
        <v>25</v>
      </c>
      <c r="J985">
        <v>32.82</v>
      </c>
      <c r="K985" t="s">
        <v>13</v>
      </c>
      <c r="L985" t="s">
        <v>1341</v>
      </c>
      <c r="M985" s="11" t="s">
        <v>1347</v>
      </c>
      <c r="N985" t="s">
        <v>1351</v>
      </c>
      <c r="O985">
        <v>4</v>
      </c>
      <c r="P985">
        <v>7</v>
      </c>
      <c r="Q985" t="str" cm="1">
        <f t="array" ref="Q9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5" t="str">
        <f>IF(OR(Table_2[[#This Row],[coffee_name]]="Americano",Table_2[[#This Row],[coffee_name]]="Espresso"),"No Milk","Milk-based")</f>
        <v>Milk-based</v>
      </c>
      <c r="S985" s="27" t="str">
        <f>IF(OR(Table_2[[#This Row],[Weekdaysort]]=6,Table_2[[#This Row],[Weekdaysort]]=7),"Weekend","Weekday")</f>
        <v>Weekday</v>
      </c>
    </row>
    <row r="986" spans="1:19" x14ac:dyDescent="0.45">
      <c r="A986" s="11">
        <v>45491</v>
      </c>
      <c r="B986" s="13">
        <f>YEAR(Table_2[[#This Row],[date]])</f>
        <v>2024</v>
      </c>
      <c r="C986" s="12">
        <v>0.88867840277777777</v>
      </c>
      <c r="D986" s="12">
        <v>0.875</v>
      </c>
      <c r="E986" s="12">
        <v>0.91666666666666663</v>
      </c>
      <c r="F986" t="s">
        <v>1375</v>
      </c>
      <c r="G986">
        <v>21</v>
      </c>
      <c r="H986" t="s">
        <v>4</v>
      </c>
      <c r="I986" t="s">
        <v>403</v>
      </c>
      <c r="J986">
        <v>32.82</v>
      </c>
      <c r="K986" t="s">
        <v>15</v>
      </c>
      <c r="L986" t="s">
        <v>1341</v>
      </c>
      <c r="M986" s="11" t="s">
        <v>1347</v>
      </c>
      <c r="N986" t="s">
        <v>1351</v>
      </c>
      <c r="O986">
        <v>4</v>
      </c>
      <c r="P986">
        <v>7</v>
      </c>
      <c r="Q986" t="str" cm="1">
        <f t="array" ref="Q9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6" t="str">
        <f>IF(OR(Table_2[[#This Row],[coffee_name]]="Americano",Table_2[[#This Row],[coffee_name]]="Espresso"),"No Milk","Milk-based")</f>
        <v>Milk-based</v>
      </c>
      <c r="S986" s="27" t="str">
        <f>IF(OR(Table_2[[#This Row],[Weekdaysort]]=6,Table_2[[#This Row],[Weekdaysort]]=7),"Weekend","Weekday")</f>
        <v>Weekday</v>
      </c>
    </row>
    <row r="987" spans="1:19" x14ac:dyDescent="0.45">
      <c r="A987" s="11">
        <v>45491</v>
      </c>
      <c r="B987" s="13">
        <f>YEAR(Table_2[[#This Row],[date]])</f>
        <v>2024</v>
      </c>
      <c r="C987" s="12">
        <v>0.89027609953703701</v>
      </c>
      <c r="D987" s="12">
        <v>0.875</v>
      </c>
      <c r="E987" s="12">
        <v>0.91666666666666663</v>
      </c>
      <c r="F987" t="s">
        <v>1375</v>
      </c>
      <c r="G987">
        <v>21</v>
      </c>
      <c r="H987" t="s">
        <v>4</v>
      </c>
      <c r="I987" t="s">
        <v>403</v>
      </c>
      <c r="J987">
        <v>32.82</v>
      </c>
      <c r="K987" t="s">
        <v>13</v>
      </c>
      <c r="L987" t="s">
        <v>1341</v>
      </c>
      <c r="M987" s="11" t="s">
        <v>1347</v>
      </c>
      <c r="N987" t="s">
        <v>1351</v>
      </c>
      <c r="O987">
        <v>4</v>
      </c>
      <c r="P987">
        <v>7</v>
      </c>
      <c r="Q987" t="str" cm="1">
        <f t="array" ref="Q9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7" t="str">
        <f>IF(OR(Table_2[[#This Row],[coffee_name]]="Americano",Table_2[[#This Row],[coffee_name]]="Espresso"),"No Milk","Milk-based")</f>
        <v>Milk-based</v>
      </c>
      <c r="S987" s="27" t="str">
        <f>IF(OR(Table_2[[#This Row],[Weekdaysort]]=6,Table_2[[#This Row],[Weekdaysort]]=7),"Weekend","Weekday")</f>
        <v>Weekday</v>
      </c>
    </row>
    <row r="988" spans="1:19" x14ac:dyDescent="0.45">
      <c r="A988" s="11">
        <v>45491</v>
      </c>
      <c r="B988" s="13">
        <f>YEAR(Table_2[[#This Row],[date]])</f>
        <v>2024</v>
      </c>
      <c r="C988" s="12">
        <v>0.9071605787037037</v>
      </c>
      <c r="D988" s="12">
        <v>0.875</v>
      </c>
      <c r="E988" s="12">
        <v>0.91666666666666663</v>
      </c>
      <c r="F988" t="s">
        <v>1375</v>
      </c>
      <c r="G988">
        <v>21</v>
      </c>
      <c r="H988" t="s">
        <v>4</v>
      </c>
      <c r="I988" t="s">
        <v>404</v>
      </c>
      <c r="J988">
        <v>32.82</v>
      </c>
      <c r="K988" t="s">
        <v>13</v>
      </c>
      <c r="L988" t="s">
        <v>1341</v>
      </c>
      <c r="M988" s="11" t="s">
        <v>1347</v>
      </c>
      <c r="N988" t="s">
        <v>1351</v>
      </c>
      <c r="O988">
        <v>4</v>
      </c>
      <c r="P988">
        <v>7</v>
      </c>
      <c r="Q988" t="str" cm="1">
        <f t="array" ref="Q9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8" t="str">
        <f>IF(OR(Table_2[[#This Row],[coffee_name]]="Americano",Table_2[[#This Row],[coffee_name]]="Espresso"),"No Milk","Milk-based")</f>
        <v>Milk-based</v>
      </c>
      <c r="S988" s="27" t="str">
        <f>IF(OR(Table_2[[#This Row],[Weekdaysort]]=6,Table_2[[#This Row],[Weekdaysort]]=7),"Weekend","Weekday")</f>
        <v>Weekday</v>
      </c>
    </row>
    <row r="989" spans="1:19" x14ac:dyDescent="0.45">
      <c r="A989" s="11">
        <v>45492</v>
      </c>
      <c r="B989" s="13">
        <f>YEAR(Table_2[[#This Row],[date]])</f>
        <v>2024</v>
      </c>
      <c r="C989" s="12">
        <v>0.46044376157407407</v>
      </c>
      <c r="D989" s="12">
        <v>0.45833333333333331</v>
      </c>
      <c r="E989" s="12">
        <v>0.5</v>
      </c>
      <c r="F989" t="s">
        <v>1367</v>
      </c>
      <c r="G989">
        <v>11</v>
      </c>
      <c r="H989" t="s">
        <v>4</v>
      </c>
      <c r="I989" t="s">
        <v>395</v>
      </c>
      <c r="J989">
        <v>23.02</v>
      </c>
      <c r="K989" t="s">
        <v>17</v>
      </c>
      <c r="L989" t="s">
        <v>1337</v>
      </c>
      <c r="M989" s="11" t="s">
        <v>1338</v>
      </c>
      <c r="N989" t="s">
        <v>1351</v>
      </c>
      <c r="O989">
        <v>5</v>
      </c>
      <c r="P989">
        <v>7</v>
      </c>
      <c r="Q989" t="str" cm="1">
        <f t="array" ref="Q9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89" t="str">
        <f>IF(OR(Table_2[[#This Row],[coffee_name]]="Americano",Table_2[[#This Row],[coffee_name]]="Espresso"),"No Milk","Milk-based")</f>
        <v>No Milk</v>
      </c>
      <c r="S989" s="27" t="str">
        <f>IF(OR(Table_2[[#This Row],[Weekdaysort]]=6,Table_2[[#This Row],[Weekdaysort]]=7),"Weekend","Weekday")</f>
        <v>Weekday</v>
      </c>
    </row>
    <row r="990" spans="1:19" x14ac:dyDescent="0.45">
      <c r="A990" s="11">
        <v>45492</v>
      </c>
      <c r="B990" s="13">
        <f>YEAR(Table_2[[#This Row],[date]])</f>
        <v>2024</v>
      </c>
      <c r="C990" s="12">
        <v>0.46968181712962964</v>
      </c>
      <c r="D990" s="12">
        <v>0.45833333333333331</v>
      </c>
      <c r="E990" s="12">
        <v>0.5</v>
      </c>
      <c r="F990" t="s">
        <v>1367</v>
      </c>
      <c r="G990">
        <v>11</v>
      </c>
      <c r="H990" t="s">
        <v>4</v>
      </c>
      <c r="I990" t="s">
        <v>405</v>
      </c>
      <c r="J990">
        <v>27.92</v>
      </c>
      <c r="K990" t="s">
        <v>20</v>
      </c>
      <c r="L990" t="s">
        <v>1337</v>
      </c>
      <c r="M990" s="11" t="s">
        <v>1338</v>
      </c>
      <c r="N990" t="s">
        <v>1351</v>
      </c>
      <c r="O990">
        <v>5</v>
      </c>
      <c r="P990">
        <v>7</v>
      </c>
      <c r="Q990" t="str" cm="1">
        <f t="array" ref="Q9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0" t="str">
        <f>IF(OR(Table_2[[#This Row],[coffee_name]]="Americano",Table_2[[#This Row],[coffee_name]]="Espresso"),"No Milk","Milk-based")</f>
        <v>Milk-based</v>
      </c>
      <c r="S990" s="27" t="str">
        <f>IF(OR(Table_2[[#This Row],[Weekdaysort]]=6,Table_2[[#This Row],[Weekdaysort]]=7),"Weekend","Weekday")</f>
        <v>Weekday</v>
      </c>
    </row>
    <row r="991" spans="1:19" x14ac:dyDescent="0.45">
      <c r="A991" s="11">
        <v>45492</v>
      </c>
      <c r="B991" s="13">
        <f>YEAR(Table_2[[#This Row],[date]])</f>
        <v>2024</v>
      </c>
      <c r="C991" s="12">
        <v>0.54071251157407407</v>
      </c>
      <c r="D991" s="12">
        <v>0.5</v>
      </c>
      <c r="E991" s="12">
        <v>0.54166666666666663</v>
      </c>
      <c r="F991" t="s">
        <v>1361</v>
      </c>
      <c r="G991">
        <v>12</v>
      </c>
      <c r="H991" t="s">
        <v>4</v>
      </c>
      <c r="I991" t="s">
        <v>406</v>
      </c>
      <c r="J991">
        <v>32.82</v>
      </c>
      <c r="K991" t="s">
        <v>13</v>
      </c>
      <c r="L991" t="s">
        <v>1340</v>
      </c>
      <c r="M991" s="11" t="s">
        <v>1338</v>
      </c>
      <c r="N991" t="s">
        <v>1351</v>
      </c>
      <c r="O991">
        <v>5</v>
      </c>
      <c r="P991">
        <v>7</v>
      </c>
      <c r="Q991" t="str" cm="1">
        <f t="array" ref="Q9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1" t="str">
        <f>IF(OR(Table_2[[#This Row],[coffee_name]]="Americano",Table_2[[#This Row],[coffee_name]]="Espresso"),"No Milk","Milk-based")</f>
        <v>Milk-based</v>
      </c>
      <c r="S991" s="27" t="str">
        <f>IF(OR(Table_2[[#This Row],[Weekdaysort]]=6,Table_2[[#This Row],[Weekdaysort]]=7),"Weekend","Weekday")</f>
        <v>Weekday</v>
      </c>
    </row>
    <row r="992" spans="1:19" x14ac:dyDescent="0.45">
      <c r="A992" s="11">
        <v>45492</v>
      </c>
      <c r="B992" s="13">
        <f>YEAR(Table_2[[#This Row],[date]])</f>
        <v>2024</v>
      </c>
      <c r="C992" s="12">
        <v>0.54161322916666665</v>
      </c>
      <c r="D992" s="12">
        <v>0.5</v>
      </c>
      <c r="E992" s="12">
        <v>0.54166666666666663</v>
      </c>
      <c r="F992" t="s">
        <v>1361</v>
      </c>
      <c r="G992">
        <v>12</v>
      </c>
      <c r="H992" t="s">
        <v>4</v>
      </c>
      <c r="I992" t="s">
        <v>406</v>
      </c>
      <c r="J992">
        <v>27.92</v>
      </c>
      <c r="K992" t="s">
        <v>20</v>
      </c>
      <c r="L992" t="s">
        <v>1340</v>
      </c>
      <c r="M992" s="11" t="s">
        <v>1338</v>
      </c>
      <c r="N992" t="s">
        <v>1351</v>
      </c>
      <c r="O992">
        <v>5</v>
      </c>
      <c r="P992">
        <v>7</v>
      </c>
      <c r="Q992" t="str" cm="1">
        <f t="array" ref="Q9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2" t="str">
        <f>IF(OR(Table_2[[#This Row],[coffee_name]]="Americano",Table_2[[#This Row],[coffee_name]]="Espresso"),"No Milk","Milk-based")</f>
        <v>Milk-based</v>
      </c>
      <c r="S992" s="27" t="str">
        <f>IF(OR(Table_2[[#This Row],[Weekdaysort]]=6,Table_2[[#This Row],[Weekdaysort]]=7),"Weekend","Weekday")</f>
        <v>Weekday</v>
      </c>
    </row>
    <row r="993" spans="1:19" x14ac:dyDescent="0.45">
      <c r="A993" s="11">
        <v>45492</v>
      </c>
      <c r="B993" s="13">
        <f>YEAR(Table_2[[#This Row],[date]])</f>
        <v>2024</v>
      </c>
      <c r="C993" s="12">
        <v>0.58982310185185183</v>
      </c>
      <c r="D993" s="12">
        <v>0.58333333333333337</v>
      </c>
      <c r="E993" s="12">
        <v>0.625</v>
      </c>
      <c r="F993" t="s">
        <v>1368</v>
      </c>
      <c r="G993">
        <v>14</v>
      </c>
      <c r="H993" t="s">
        <v>4</v>
      </c>
      <c r="I993" t="s">
        <v>404</v>
      </c>
      <c r="J993">
        <v>32.82</v>
      </c>
      <c r="K993" t="s">
        <v>13</v>
      </c>
      <c r="L993" t="s">
        <v>1340</v>
      </c>
      <c r="M993" s="11" t="s">
        <v>1338</v>
      </c>
      <c r="N993" t="s">
        <v>1351</v>
      </c>
      <c r="O993">
        <v>5</v>
      </c>
      <c r="P993">
        <v>7</v>
      </c>
      <c r="Q993" t="str" cm="1">
        <f t="array" ref="Q9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3" t="str">
        <f>IF(OR(Table_2[[#This Row],[coffee_name]]="Americano",Table_2[[#This Row],[coffee_name]]="Espresso"),"No Milk","Milk-based")</f>
        <v>Milk-based</v>
      </c>
      <c r="S993" s="27" t="str">
        <f>IF(OR(Table_2[[#This Row],[Weekdaysort]]=6,Table_2[[#This Row],[Weekdaysort]]=7),"Weekend","Weekday")</f>
        <v>Weekday</v>
      </c>
    </row>
    <row r="994" spans="1:19" x14ac:dyDescent="0.45">
      <c r="A994" s="11">
        <v>45492</v>
      </c>
      <c r="B994" s="13">
        <f>YEAR(Table_2[[#This Row],[date]])</f>
        <v>2024</v>
      </c>
      <c r="C994" s="12">
        <v>0.59122806712962961</v>
      </c>
      <c r="D994" s="12">
        <v>0.58333333333333337</v>
      </c>
      <c r="E994" s="12">
        <v>0.625</v>
      </c>
      <c r="F994" t="s">
        <v>1368</v>
      </c>
      <c r="G994">
        <v>14</v>
      </c>
      <c r="H994" t="s">
        <v>4</v>
      </c>
      <c r="I994" t="s">
        <v>404</v>
      </c>
      <c r="J994">
        <v>32.82</v>
      </c>
      <c r="K994" t="s">
        <v>24</v>
      </c>
      <c r="L994" t="s">
        <v>1340</v>
      </c>
      <c r="M994" s="11" t="s">
        <v>1338</v>
      </c>
      <c r="N994" t="s">
        <v>1351</v>
      </c>
      <c r="O994">
        <v>5</v>
      </c>
      <c r="P994">
        <v>7</v>
      </c>
      <c r="Q994" t="str" cm="1">
        <f t="array" ref="Q9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4" t="str">
        <f>IF(OR(Table_2[[#This Row],[coffee_name]]="Americano",Table_2[[#This Row],[coffee_name]]="Espresso"),"No Milk","Milk-based")</f>
        <v>Milk-based</v>
      </c>
      <c r="S994" s="27" t="str">
        <f>IF(OR(Table_2[[#This Row],[Weekdaysort]]=6,Table_2[[#This Row],[Weekdaysort]]=7),"Weekend","Weekday")</f>
        <v>Weekday</v>
      </c>
    </row>
    <row r="995" spans="1:19" x14ac:dyDescent="0.45">
      <c r="A995" s="11">
        <v>45492</v>
      </c>
      <c r="B995" s="13">
        <f>YEAR(Table_2[[#This Row],[date]])</f>
        <v>2024</v>
      </c>
      <c r="C995" s="12">
        <v>0.69188972222222223</v>
      </c>
      <c r="D995" s="12">
        <v>0.66666666666666663</v>
      </c>
      <c r="E995" s="12">
        <v>0.70833333333333337</v>
      </c>
      <c r="F995" t="s">
        <v>1364</v>
      </c>
      <c r="G995">
        <v>16</v>
      </c>
      <c r="H995" t="s">
        <v>4</v>
      </c>
      <c r="I995" t="s">
        <v>404</v>
      </c>
      <c r="J995">
        <v>32.82</v>
      </c>
      <c r="K995" t="s">
        <v>13</v>
      </c>
      <c r="L995" t="s">
        <v>1340</v>
      </c>
      <c r="M995" s="11" t="s">
        <v>1338</v>
      </c>
      <c r="N995" t="s">
        <v>1351</v>
      </c>
      <c r="O995">
        <v>5</v>
      </c>
      <c r="P995">
        <v>7</v>
      </c>
      <c r="Q995" t="str" cm="1">
        <f t="array" ref="Q9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5" t="str">
        <f>IF(OR(Table_2[[#This Row],[coffee_name]]="Americano",Table_2[[#This Row],[coffee_name]]="Espresso"),"No Milk","Milk-based")</f>
        <v>Milk-based</v>
      </c>
      <c r="S995" s="27" t="str">
        <f>IF(OR(Table_2[[#This Row],[Weekdaysort]]=6,Table_2[[#This Row],[Weekdaysort]]=7),"Weekend","Weekday")</f>
        <v>Weekday</v>
      </c>
    </row>
    <row r="996" spans="1:19" x14ac:dyDescent="0.45">
      <c r="A996" s="11">
        <v>45492</v>
      </c>
      <c r="B996" s="13">
        <f>YEAR(Table_2[[#This Row],[date]])</f>
        <v>2024</v>
      </c>
      <c r="C996" s="12">
        <v>0.69277555555555559</v>
      </c>
      <c r="D996" s="12">
        <v>0.66666666666666663</v>
      </c>
      <c r="E996" s="12">
        <v>0.70833333333333337</v>
      </c>
      <c r="F996" t="s">
        <v>1364</v>
      </c>
      <c r="G996">
        <v>16</v>
      </c>
      <c r="H996" t="s">
        <v>4</v>
      </c>
      <c r="I996" t="s">
        <v>404</v>
      </c>
      <c r="J996">
        <v>32.82</v>
      </c>
      <c r="K996" t="s">
        <v>13</v>
      </c>
      <c r="L996" t="s">
        <v>1340</v>
      </c>
      <c r="M996" s="11" t="s">
        <v>1338</v>
      </c>
      <c r="N996" t="s">
        <v>1351</v>
      </c>
      <c r="O996">
        <v>5</v>
      </c>
      <c r="P996">
        <v>7</v>
      </c>
      <c r="Q996" t="str" cm="1">
        <f t="array" ref="Q9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6" t="str">
        <f>IF(OR(Table_2[[#This Row],[coffee_name]]="Americano",Table_2[[#This Row],[coffee_name]]="Espresso"),"No Milk","Milk-based")</f>
        <v>Milk-based</v>
      </c>
      <c r="S996" s="27" t="str">
        <f>IF(OR(Table_2[[#This Row],[Weekdaysort]]=6,Table_2[[#This Row],[Weekdaysort]]=7),"Weekend","Weekday")</f>
        <v>Weekday</v>
      </c>
    </row>
    <row r="997" spans="1:19" x14ac:dyDescent="0.45">
      <c r="A997" s="11">
        <v>45493</v>
      </c>
      <c r="B997" s="13">
        <f>YEAR(Table_2[[#This Row],[date]])</f>
        <v>2024</v>
      </c>
      <c r="C997" s="12">
        <v>0.33732024305555558</v>
      </c>
      <c r="D997" s="12">
        <v>0.33333333333333331</v>
      </c>
      <c r="E997" s="12">
        <v>0.375</v>
      </c>
      <c r="F997" t="s">
        <v>1373</v>
      </c>
      <c r="G997">
        <v>8</v>
      </c>
      <c r="H997" t="s">
        <v>4</v>
      </c>
      <c r="I997" t="s">
        <v>407</v>
      </c>
      <c r="J997">
        <v>23.02</v>
      </c>
      <c r="K997" t="s">
        <v>17</v>
      </c>
      <c r="L997" t="s">
        <v>1337</v>
      </c>
      <c r="M997" s="11" t="s">
        <v>1342</v>
      </c>
      <c r="N997" t="s">
        <v>1351</v>
      </c>
      <c r="O997">
        <v>6</v>
      </c>
      <c r="P997">
        <v>7</v>
      </c>
      <c r="Q997" t="str" cm="1">
        <f t="array" ref="Q9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7" t="str">
        <f>IF(OR(Table_2[[#This Row],[coffee_name]]="Americano",Table_2[[#This Row],[coffee_name]]="Espresso"),"No Milk","Milk-based")</f>
        <v>No Milk</v>
      </c>
      <c r="S997" s="27" t="str">
        <f>IF(OR(Table_2[[#This Row],[Weekdaysort]]=6,Table_2[[#This Row],[Weekdaysort]]=7),"Weekend","Weekday")</f>
        <v>Weekend</v>
      </c>
    </row>
    <row r="998" spans="1:19" x14ac:dyDescent="0.45">
      <c r="A998" s="11">
        <v>45493</v>
      </c>
      <c r="B998" s="13">
        <f>YEAR(Table_2[[#This Row],[date]])</f>
        <v>2024</v>
      </c>
      <c r="C998" s="12">
        <v>0.3380634837962963</v>
      </c>
      <c r="D998" s="12">
        <v>0.33333333333333331</v>
      </c>
      <c r="E998" s="12">
        <v>0.375</v>
      </c>
      <c r="F998" t="s">
        <v>1373</v>
      </c>
      <c r="G998">
        <v>8</v>
      </c>
      <c r="H998" t="s">
        <v>4</v>
      </c>
      <c r="I998" t="s">
        <v>407</v>
      </c>
      <c r="J998">
        <v>32.82</v>
      </c>
      <c r="K998" t="s">
        <v>13</v>
      </c>
      <c r="L998" t="s">
        <v>1337</v>
      </c>
      <c r="M998" s="11" t="s">
        <v>1342</v>
      </c>
      <c r="N998" t="s">
        <v>1351</v>
      </c>
      <c r="O998">
        <v>6</v>
      </c>
      <c r="P998">
        <v>7</v>
      </c>
      <c r="Q998" t="str" cm="1">
        <f t="array" ref="Q9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8" t="str">
        <f>IF(OR(Table_2[[#This Row],[coffee_name]]="Americano",Table_2[[#This Row],[coffee_name]]="Espresso"),"No Milk","Milk-based")</f>
        <v>Milk-based</v>
      </c>
      <c r="S998" s="27" t="str">
        <f>IF(OR(Table_2[[#This Row],[Weekdaysort]]=6,Table_2[[#This Row],[Weekdaysort]]=7),"Weekend","Weekday")</f>
        <v>Weekend</v>
      </c>
    </row>
    <row r="999" spans="1:19" x14ac:dyDescent="0.45">
      <c r="A999" s="11">
        <v>45493</v>
      </c>
      <c r="B999" s="13">
        <f>YEAR(Table_2[[#This Row],[date]])</f>
        <v>2024</v>
      </c>
      <c r="C999" s="12">
        <v>0.33878973379629629</v>
      </c>
      <c r="D999" s="12">
        <v>0.33333333333333331</v>
      </c>
      <c r="E999" s="12">
        <v>0.375</v>
      </c>
      <c r="F999" t="s">
        <v>1373</v>
      </c>
      <c r="G999">
        <v>8</v>
      </c>
      <c r="H999" t="s">
        <v>4</v>
      </c>
      <c r="I999" t="s">
        <v>407</v>
      </c>
      <c r="J999">
        <v>23.02</v>
      </c>
      <c r="K999" t="s">
        <v>17</v>
      </c>
      <c r="L999" t="s">
        <v>1337</v>
      </c>
      <c r="M999" s="11" t="s">
        <v>1342</v>
      </c>
      <c r="N999" t="s">
        <v>1351</v>
      </c>
      <c r="O999">
        <v>6</v>
      </c>
      <c r="P999">
        <v>7</v>
      </c>
      <c r="Q999" t="str" cm="1">
        <f t="array" ref="Q9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999" t="str">
        <f>IF(OR(Table_2[[#This Row],[coffee_name]]="Americano",Table_2[[#This Row],[coffee_name]]="Espresso"),"No Milk","Milk-based")</f>
        <v>No Milk</v>
      </c>
      <c r="S999" s="27" t="str">
        <f>IF(OR(Table_2[[#This Row],[Weekdaysort]]=6,Table_2[[#This Row],[Weekdaysort]]=7),"Weekend","Weekday")</f>
        <v>Weekend</v>
      </c>
    </row>
    <row r="1000" spans="1:19" x14ac:dyDescent="0.45">
      <c r="A1000" s="11">
        <v>45493</v>
      </c>
      <c r="B1000" s="13">
        <f>YEAR(Table_2[[#This Row],[date]])</f>
        <v>2024</v>
      </c>
      <c r="C1000" s="12">
        <v>0.37562042824074077</v>
      </c>
      <c r="D1000" s="12">
        <v>0.375</v>
      </c>
      <c r="E1000" s="12">
        <v>0.41666666666666669</v>
      </c>
      <c r="F1000" t="s">
        <v>1370</v>
      </c>
      <c r="G1000">
        <v>9</v>
      </c>
      <c r="H1000" t="s">
        <v>4</v>
      </c>
      <c r="I1000" t="s">
        <v>408</v>
      </c>
      <c r="J1000">
        <v>32.82</v>
      </c>
      <c r="K1000" t="s">
        <v>13</v>
      </c>
      <c r="L1000" t="s">
        <v>1337</v>
      </c>
      <c r="M1000" s="11" t="s">
        <v>1342</v>
      </c>
      <c r="N1000" t="s">
        <v>1351</v>
      </c>
      <c r="O1000">
        <v>6</v>
      </c>
      <c r="P1000">
        <v>7</v>
      </c>
      <c r="Q1000" t="str" cm="1">
        <f t="array" ref="Q10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0" t="str">
        <f>IF(OR(Table_2[[#This Row],[coffee_name]]="Americano",Table_2[[#This Row],[coffee_name]]="Espresso"),"No Milk","Milk-based")</f>
        <v>Milk-based</v>
      </c>
      <c r="S1000" s="27" t="str">
        <f>IF(OR(Table_2[[#This Row],[Weekdaysort]]=6,Table_2[[#This Row],[Weekdaysort]]=7),"Weekend","Weekday")</f>
        <v>Weekend</v>
      </c>
    </row>
    <row r="1001" spans="1:19" x14ac:dyDescent="0.45">
      <c r="A1001" s="11">
        <v>45493</v>
      </c>
      <c r="B1001" s="13">
        <f>YEAR(Table_2[[#This Row],[date]])</f>
        <v>2024</v>
      </c>
      <c r="C1001" s="12">
        <v>0.3767112037037037</v>
      </c>
      <c r="D1001" s="12">
        <v>0.375</v>
      </c>
      <c r="E1001" s="12">
        <v>0.41666666666666669</v>
      </c>
      <c r="F1001" t="s">
        <v>1370</v>
      </c>
      <c r="G1001">
        <v>9</v>
      </c>
      <c r="H1001" t="s">
        <v>4</v>
      </c>
      <c r="I1001" t="s">
        <v>409</v>
      </c>
      <c r="J1001">
        <v>32.82</v>
      </c>
      <c r="K1001" t="s">
        <v>13</v>
      </c>
      <c r="L1001" t="s">
        <v>1337</v>
      </c>
      <c r="M1001" s="11" t="s">
        <v>1342</v>
      </c>
      <c r="N1001" t="s">
        <v>1351</v>
      </c>
      <c r="O1001">
        <v>6</v>
      </c>
      <c r="P1001">
        <v>7</v>
      </c>
      <c r="Q1001" t="str" cm="1">
        <f t="array" ref="Q10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1" t="str">
        <f>IF(OR(Table_2[[#This Row],[coffee_name]]="Americano",Table_2[[#This Row],[coffee_name]]="Espresso"),"No Milk","Milk-based")</f>
        <v>Milk-based</v>
      </c>
      <c r="S1001" s="27" t="str">
        <f>IF(OR(Table_2[[#This Row],[Weekdaysort]]=6,Table_2[[#This Row],[Weekdaysort]]=7),"Weekend","Weekday")</f>
        <v>Weekend</v>
      </c>
    </row>
    <row r="1002" spans="1:19" x14ac:dyDescent="0.45">
      <c r="A1002" s="11">
        <v>45493</v>
      </c>
      <c r="B1002" s="13">
        <f>YEAR(Table_2[[#This Row],[date]])</f>
        <v>2024</v>
      </c>
      <c r="C1002" s="12">
        <v>0.44399356481481483</v>
      </c>
      <c r="D1002" s="12">
        <v>0.41666666666666669</v>
      </c>
      <c r="E1002" s="12">
        <v>0.45833333333333331</v>
      </c>
      <c r="F1002" t="s">
        <v>1360</v>
      </c>
      <c r="G1002">
        <v>10</v>
      </c>
      <c r="H1002" t="s">
        <v>4</v>
      </c>
      <c r="I1002" t="s">
        <v>410</v>
      </c>
      <c r="J1002">
        <v>23.02</v>
      </c>
      <c r="K1002" t="s">
        <v>17</v>
      </c>
      <c r="L1002" t="s">
        <v>1337</v>
      </c>
      <c r="M1002" s="11" t="s">
        <v>1342</v>
      </c>
      <c r="N1002" t="s">
        <v>1351</v>
      </c>
      <c r="O1002">
        <v>6</v>
      </c>
      <c r="P1002">
        <v>7</v>
      </c>
      <c r="Q1002" t="str" cm="1">
        <f t="array" ref="Q10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2" t="str">
        <f>IF(OR(Table_2[[#This Row],[coffee_name]]="Americano",Table_2[[#This Row],[coffee_name]]="Espresso"),"No Milk","Milk-based")</f>
        <v>No Milk</v>
      </c>
      <c r="S1002" s="27" t="str">
        <f>IF(OR(Table_2[[#This Row],[Weekdaysort]]=6,Table_2[[#This Row],[Weekdaysort]]=7),"Weekend","Weekday")</f>
        <v>Weekend</v>
      </c>
    </row>
    <row r="1003" spans="1:19" x14ac:dyDescent="0.45">
      <c r="A1003" s="11">
        <v>45493</v>
      </c>
      <c r="B1003" s="13">
        <f>YEAR(Table_2[[#This Row],[date]])</f>
        <v>2024</v>
      </c>
      <c r="C1003" s="12">
        <v>0.63552339120370371</v>
      </c>
      <c r="D1003" s="12">
        <v>0.625</v>
      </c>
      <c r="E1003" s="12">
        <v>0.66666666666666663</v>
      </c>
      <c r="F1003" t="s">
        <v>1363</v>
      </c>
      <c r="G1003">
        <v>15</v>
      </c>
      <c r="H1003" t="s">
        <v>4</v>
      </c>
      <c r="I1003" t="s">
        <v>411</v>
      </c>
      <c r="J1003">
        <v>32.82</v>
      </c>
      <c r="K1003" t="s">
        <v>13</v>
      </c>
      <c r="L1003" t="s">
        <v>1340</v>
      </c>
      <c r="M1003" s="11" t="s">
        <v>1342</v>
      </c>
      <c r="N1003" t="s">
        <v>1351</v>
      </c>
      <c r="O1003">
        <v>6</v>
      </c>
      <c r="P1003">
        <v>7</v>
      </c>
      <c r="Q1003" t="str" cm="1">
        <f t="array" ref="Q10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3" t="str">
        <f>IF(OR(Table_2[[#This Row],[coffee_name]]="Americano",Table_2[[#This Row],[coffee_name]]="Espresso"),"No Milk","Milk-based")</f>
        <v>Milk-based</v>
      </c>
      <c r="S1003" s="27" t="str">
        <f>IF(OR(Table_2[[#This Row],[Weekdaysort]]=6,Table_2[[#This Row],[Weekdaysort]]=7),"Weekend","Weekday")</f>
        <v>Weekend</v>
      </c>
    </row>
    <row r="1004" spans="1:19" x14ac:dyDescent="0.45">
      <c r="A1004" s="11">
        <v>45494</v>
      </c>
      <c r="B1004" s="13">
        <f>YEAR(Table_2[[#This Row],[date]])</f>
        <v>2024</v>
      </c>
      <c r="C1004" s="12">
        <v>0.43814604166666665</v>
      </c>
      <c r="D1004" s="12">
        <v>0.41666666666666669</v>
      </c>
      <c r="E1004" s="12">
        <v>0.45833333333333331</v>
      </c>
      <c r="F1004" t="s">
        <v>1360</v>
      </c>
      <c r="G1004">
        <v>10</v>
      </c>
      <c r="H1004" t="s">
        <v>4</v>
      </c>
      <c r="I1004" t="s">
        <v>387</v>
      </c>
      <c r="J1004">
        <v>32.82</v>
      </c>
      <c r="K1004" t="s">
        <v>24</v>
      </c>
      <c r="L1004" t="s">
        <v>1337</v>
      </c>
      <c r="M1004" s="11" t="s">
        <v>1343</v>
      </c>
      <c r="N1004" t="s">
        <v>1351</v>
      </c>
      <c r="O1004">
        <v>7</v>
      </c>
      <c r="P1004">
        <v>7</v>
      </c>
      <c r="Q1004" t="str" cm="1">
        <f t="array" ref="Q10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4" t="str">
        <f>IF(OR(Table_2[[#This Row],[coffee_name]]="Americano",Table_2[[#This Row],[coffee_name]]="Espresso"),"No Milk","Milk-based")</f>
        <v>Milk-based</v>
      </c>
      <c r="S1004" s="27" t="str">
        <f>IF(OR(Table_2[[#This Row],[Weekdaysort]]=6,Table_2[[#This Row],[Weekdaysort]]=7),"Weekend","Weekday")</f>
        <v>Weekend</v>
      </c>
    </row>
    <row r="1005" spans="1:19" x14ac:dyDescent="0.45">
      <c r="A1005" s="11">
        <v>45494</v>
      </c>
      <c r="B1005" s="13">
        <f>YEAR(Table_2[[#This Row],[date]])</f>
        <v>2024</v>
      </c>
      <c r="C1005" s="12">
        <v>0.48574972222222224</v>
      </c>
      <c r="D1005" s="12">
        <v>0.45833333333333331</v>
      </c>
      <c r="E1005" s="12">
        <v>0.5</v>
      </c>
      <c r="F1005" t="s">
        <v>1367</v>
      </c>
      <c r="G1005">
        <v>11</v>
      </c>
      <c r="H1005" t="s">
        <v>4</v>
      </c>
      <c r="I1005" t="s">
        <v>412</v>
      </c>
      <c r="J1005">
        <v>32.82</v>
      </c>
      <c r="K1005" t="s">
        <v>49</v>
      </c>
      <c r="L1005" t="s">
        <v>1337</v>
      </c>
      <c r="M1005" s="11" t="s">
        <v>1343</v>
      </c>
      <c r="N1005" t="s">
        <v>1351</v>
      </c>
      <c r="O1005">
        <v>7</v>
      </c>
      <c r="P1005">
        <v>7</v>
      </c>
      <c r="Q1005" t="str" cm="1">
        <f t="array" ref="Q10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5" t="str">
        <f>IF(OR(Table_2[[#This Row],[coffee_name]]="Americano",Table_2[[#This Row],[coffee_name]]="Espresso"),"No Milk","Milk-based")</f>
        <v>Milk-based</v>
      </c>
      <c r="S1005" s="27" t="str">
        <f>IF(OR(Table_2[[#This Row],[Weekdaysort]]=6,Table_2[[#This Row],[Weekdaysort]]=7),"Weekend","Weekday")</f>
        <v>Weekend</v>
      </c>
    </row>
    <row r="1006" spans="1:19" x14ac:dyDescent="0.45">
      <c r="A1006" s="11">
        <v>45494</v>
      </c>
      <c r="B1006" s="13">
        <f>YEAR(Table_2[[#This Row],[date]])</f>
        <v>2024</v>
      </c>
      <c r="C1006" s="12">
        <v>0.56563482638888885</v>
      </c>
      <c r="D1006" s="12">
        <v>0.54166666666666663</v>
      </c>
      <c r="E1006" s="12">
        <v>0.58333333333333337</v>
      </c>
      <c r="F1006" t="s">
        <v>1362</v>
      </c>
      <c r="G1006">
        <v>13</v>
      </c>
      <c r="H1006" t="s">
        <v>4</v>
      </c>
      <c r="I1006" t="s">
        <v>413</v>
      </c>
      <c r="J1006">
        <v>23.02</v>
      </c>
      <c r="K1006" t="s">
        <v>34</v>
      </c>
      <c r="L1006" t="s">
        <v>1340</v>
      </c>
      <c r="M1006" s="11" t="s">
        <v>1343</v>
      </c>
      <c r="N1006" t="s">
        <v>1351</v>
      </c>
      <c r="O1006">
        <v>7</v>
      </c>
      <c r="P1006">
        <v>7</v>
      </c>
      <c r="Q1006" t="str" cm="1">
        <f t="array" ref="Q10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6" t="str">
        <f>IF(OR(Table_2[[#This Row],[coffee_name]]="Americano",Table_2[[#This Row],[coffee_name]]="Espresso"),"No Milk","Milk-based")</f>
        <v>Milk-based</v>
      </c>
      <c r="S1006" s="27" t="str">
        <f>IF(OR(Table_2[[#This Row],[Weekdaysort]]=6,Table_2[[#This Row],[Weekdaysort]]=7),"Weekend","Weekday")</f>
        <v>Weekend</v>
      </c>
    </row>
    <row r="1007" spans="1:19" x14ac:dyDescent="0.45">
      <c r="A1007" s="11">
        <v>45494</v>
      </c>
      <c r="B1007" s="13">
        <f>YEAR(Table_2[[#This Row],[date]])</f>
        <v>2024</v>
      </c>
      <c r="C1007" s="12">
        <v>0.57119726851851849</v>
      </c>
      <c r="D1007" s="12">
        <v>0.54166666666666663</v>
      </c>
      <c r="E1007" s="12">
        <v>0.58333333333333337</v>
      </c>
      <c r="F1007" t="s">
        <v>1362</v>
      </c>
      <c r="G1007">
        <v>13</v>
      </c>
      <c r="H1007" t="s">
        <v>4</v>
      </c>
      <c r="I1007" t="s">
        <v>414</v>
      </c>
      <c r="J1007">
        <v>32.82</v>
      </c>
      <c r="K1007" t="s">
        <v>13</v>
      </c>
      <c r="L1007" t="s">
        <v>1340</v>
      </c>
      <c r="M1007" s="11" t="s">
        <v>1343</v>
      </c>
      <c r="N1007" t="s">
        <v>1351</v>
      </c>
      <c r="O1007">
        <v>7</v>
      </c>
      <c r="P1007">
        <v>7</v>
      </c>
      <c r="Q1007" t="str" cm="1">
        <f t="array" ref="Q10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7" t="str">
        <f>IF(OR(Table_2[[#This Row],[coffee_name]]="Americano",Table_2[[#This Row],[coffee_name]]="Espresso"),"No Milk","Milk-based")</f>
        <v>Milk-based</v>
      </c>
      <c r="S1007" s="27" t="str">
        <f>IF(OR(Table_2[[#This Row],[Weekdaysort]]=6,Table_2[[#This Row],[Weekdaysort]]=7),"Weekend","Weekday")</f>
        <v>Weekend</v>
      </c>
    </row>
    <row r="1008" spans="1:19" x14ac:dyDescent="0.45">
      <c r="A1008" s="11">
        <v>45495</v>
      </c>
      <c r="B1008" s="13">
        <f>YEAR(Table_2[[#This Row],[date]])</f>
        <v>2024</v>
      </c>
      <c r="C1008" s="12">
        <v>0.34262901620370373</v>
      </c>
      <c r="D1008" s="12">
        <v>0.33333333333333331</v>
      </c>
      <c r="E1008" s="12">
        <v>0.375</v>
      </c>
      <c r="F1008" t="s">
        <v>1373</v>
      </c>
      <c r="G1008">
        <v>8</v>
      </c>
      <c r="H1008" t="s">
        <v>4</v>
      </c>
      <c r="I1008" t="s">
        <v>395</v>
      </c>
      <c r="J1008">
        <v>23.02</v>
      </c>
      <c r="K1008" t="s">
        <v>17</v>
      </c>
      <c r="L1008" t="s">
        <v>1337</v>
      </c>
      <c r="M1008" s="11" t="s">
        <v>1344</v>
      </c>
      <c r="N1008" t="s">
        <v>1351</v>
      </c>
      <c r="O1008">
        <v>1</v>
      </c>
      <c r="P1008">
        <v>7</v>
      </c>
      <c r="Q1008" t="str" cm="1">
        <f t="array" ref="Q10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8" t="str">
        <f>IF(OR(Table_2[[#This Row],[coffee_name]]="Americano",Table_2[[#This Row],[coffee_name]]="Espresso"),"No Milk","Milk-based")</f>
        <v>No Milk</v>
      </c>
      <c r="S1008" s="27" t="str">
        <f>IF(OR(Table_2[[#This Row],[Weekdaysort]]=6,Table_2[[#This Row],[Weekdaysort]]=7),"Weekend","Weekday")</f>
        <v>Weekday</v>
      </c>
    </row>
    <row r="1009" spans="1:19" x14ac:dyDescent="0.45">
      <c r="A1009" s="11">
        <v>45495</v>
      </c>
      <c r="B1009" s="13">
        <f>YEAR(Table_2[[#This Row],[date]])</f>
        <v>2024</v>
      </c>
      <c r="C1009" s="12">
        <v>0.36168465277777778</v>
      </c>
      <c r="D1009" s="12">
        <v>0.33333333333333331</v>
      </c>
      <c r="E1009" s="12">
        <v>0.375</v>
      </c>
      <c r="F1009" t="s">
        <v>1373</v>
      </c>
      <c r="G1009">
        <v>8</v>
      </c>
      <c r="H1009" t="s">
        <v>4</v>
      </c>
      <c r="I1009" t="s">
        <v>415</v>
      </c>
      <c r="J1009">
        <v>23.02</v>
      </c>
      <c r="K1009" t="s">
        <v>17</v>
      </c>
      <c r="L1009" t="s">
        <v>1337</v>
      </c>
      <c r="M1009" s="11" t="s">
        <v>1344</v>
      </c>
      <c r="N1009" t="s">
        <v>1351</v>
      </c>
      <c r="O1009">
        <v>1</v>
      </c>
      <c r="P1009">
        <v>7</v>
      </c>
      <c r="Q1009" t="str" cm="1">
        <f t="array" ref="Q10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09" t="str">
        <f>IF(OR(Table_2[[#This Row],[coffee_name]]="Americano",Table_2[[#This Row],[coffee_name]]="Espresso"),"No Milk","Milk-based")</f>
        <v>No Milk</v>
      </c>
      <c r="S1009" s="27" t="str">
        <f>IF(OR(Table_2[[#This Row],[Weekdaysort]]=6,Table_2[[#This Row],[Weekdaysort]]=7),"Weekend","Weekday")</f>
        <v>Weekday</v>
      </c>
    </row>
    <row r="1010" spans="1:19" x14ac:dyDescent="0.45">
      <c r="A1010" s="11">
        <v>45495</v>
      </c>
      <c r="B1010" s="13">
        <f>YEAR(Table_2[[#This Row],[date]])</f>
        <v>2024</v>
      </c>
      <c r="C1010" s="12">
        <v>0.42751465277777778</v>
      </c>
      <c r="D1010" s="12">
        <v>0.41666666666666669</v>
      </c>
      <c r="E1010" s="12">
        <v>0.45833333333333331</v>
      </c>
      <c r="F1010" t="s">
        <v>1360</v>
      </c>
      <c r="G1010">
        <v>10</v>
      </c>
      <c r="H1010" t="s">
        <v>4</v>
      </c>
      <c r="I1010" t="s">
        <v>405</v>
      </c>
      <c r="J1010">
        <v>27.92</v>
      </c>
      <c r="K1010" t="s">
        <v>20</v>
      </c>
      <c r="L1010" t="s">
        <v>1337</v>
      </c>
      <c r="M1010" s="11" t="s">
        <v>1344</v>
      </c>
      <c r="N1010" t="s">
        <v>1351</v>
      </c>
      <c r="O1010">
        <v>1</v>
      </c>
      <c r="P1010">
        <v>7</v>
      </c>
      <c r="Q1010" t="str" cm="1">
        <f t="array" ref="Q10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0" t="str">
        <f>IF(OR(Table_2[[#This Row],[coffee_name]]="Americano",Table_2[[#This Row],[coffee_name]]="Espresso"),"No Milk","Milk-based")</f>
        <v>Milk-based</v>
      </c>
      <c r="S1010" s="27" t="str">
        <f>IF(OR(Table_2[[#This Row],[Weekdaysort]]=6,Table_2[[#This Row],[Weekdaysort]]=7),"Weekend","Weekday")</f>
        <v>Weekday</v>
      </c>
    </row>
    <row r="1011" spans="1:19" x14ac:dyDescent="0.45">
      <c r="A1011" s="11">
        <v>45495</v>
      </c>
      <c r="B1011" s="13">
        <f>YEAR(Table_2[[#This Row],[date]])</f>
        <v>2024</v>
      </c>
      <c r="C1011" s="12">
        <v>0.69765732638888889</v>
      </c>
      <c r="D1011" s="12">
        <v>0.66666666666666663</v>
      </c>
      <c r="E1011" s="12">
        <v>0.70833333333333337</v>
      </c>
      <c r="F1011" t="s">
        <v>1364</v>
      </c>
      <c r="G1011">
        <v>16</v>
      </c>
      <c r="H1011" t="s">
        <v>4</v>
      </c>
      <c r="I1011" t="s">
        <v>416</v>
      </c>
      <c r="J1011">
        <v>32.82</v>
      </c>
      <c r="K1011" t="s">
        <v>13</v>
      </c>
      <c r="L1011" t="s">
        <v>1340</v>
      </c>
      <c r="M1011" s="11" t="s">
        <v>1344</v>
      </c>
      <c r="N1011" t="s">
        <v>1351</v>
      </c>
      <c r="O1011">
        <v>1</v>
      </c>
      <c r="P1011">
        <v>7</v>
      </c>
      <c r="Q1011" t="str" cm="1">
        <f t="array" ref="Q10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1" t="str">
        <f>IF(OR(Table_2[[#This Row],[coffee_name]]="Americano",Table_2[[#This Row],[coffee_name]]="Espresso"),"No Milk","Milk-based")</f>
        <v>Milk-based</v>
      </c>
      <c r="S1011" s="27" t="str">
        <f>IF(OR(Table_2[[#This Row],[Weekdaysort]]=6,Table_2[[#This Row],[Weekdaysort]]=7),"Weekend","Weekday")</f>
        <v>Weekday</v>
      </c>
    </row>
    <row r="1012" spans="1:19" x14ac:dyDescent="0.45">
      <c r="A1012" s="11">
        <v>45496</v>
      </c>
      <c r="B1012" s="13">
        <f>YEAR(Table_2[[#This Row],[date]])</f>
        <v>2024</v>
      </c>
      <c r="C1012" s="12">
        <v>0.34231746527777779</v>
      </c>
      <c r="D1012" s="12">
        <v>0.33333333333333331</v>
      </c>
      <c r="E1012" s="12">
        <v>0.375</v>
      </c>
      <c r="F1012" t="s">
        <v>1373</v>
      </c>
      <c r="G1012">
        <v>8</v>
      </c>
      <c r="H1012" t="s">
        <v>4</v>
      </c>
      <c r="I1012" t="s">
        <v>217</v>
      </c>
      <c r="J1012">
        <v>32.82</v>
      </c>
      <c r="K1012" t="s">
        <v>13</v>
      </c>
      <c r="L1012" t="s">
        <v>1337</v>
      </c>
      <c r="M1012" s="11" t="s">
        <v>1345</v>
      </c>
      <c r="N1012" t="s">
        <v>1351</v>
      </c>
      <c r="O1012">
        <v>2</v>
      </c>
      <c r="P1012">
        <v>7</v>
      </c>
      <c r="Q1012" t="str" cm="1">
        <f t="array" ref="Q10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2" t="str">
        <f>IF(OR(Table_2[[#This Row],[coffee_name]]="Americano",Table_2[[#This Row],[coffee_name]]="Espresso"),"No Milk","Milk-based")</f>
        <v>Milk-based</v>
      </c>
      <c r="S1012" s="27" t="str">
        <f>IF(OR(Table_2[[#This Row],[Weekdaysort]]=6,Table_2[[#This Row],[Weekdaysort]]=7),"Weekend","Weekday")</f>
        <v>Weekday</v>
      </c>
    </row>
    <row r="1013" spans="1:19" x14ac:dyDescent="0.45">
      <c r="A1013" s="11">
        <v>45496</v>
      </c>
      <c r="B1013" s="13">
        <f>YEAR(Table_2[[#This Row],[date]])</f>
        <v>2024</v>
      </c>
      <c r="C1013" s="12">
        <v>0.36133079861111111</v>
      </c>
      <c r="D1013" s="12">
        <v>0.33333333333333331</v>
      </c>
      <c r="E1013" s="12">
        <v>0.375</v>
      </c>
      <c r="F1013" t="s">
        <v>1373</v>
      </c>
      <c r="G1013">
        <v>8</v>
      </c>
      <c r="H1013" t="s">
        <v>4</v>
      </c>
      <c r="I1013" t="s">
        <v>415</v>
      </c>
      <c r="J1013">
        <v>23.02</v>
      </c>
      <c r="K1013" t="s">
        <v>17</v>
      </c>
      <c r="L1013" t="s">
        <v>1337</v>
      </c>
      <c r="M1013" s="11" t="s">
        <v>1345</v>
      </c>
      <c r="N1013" t="s">
        <v>1351</v>
      </c>
      <c r="O1013">
        <v>2</v>
      </c>
      <c r="P1013">
        <v>7</v>
      </c>
      <c r="Q1013" t="str" cm="1">
        <f t="array" ref="Q10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3" t="str">
        <f>IF(OR(Table_2[[#This Row],[coffee_name]]="Americano",Table_2[[#This Row],[coffee_name]]="Espresso"),"No Milk","Milk-based")</f>
        <v>No Milk</v>
      </c>
      <c r="S1013" s="27" t="str">
        <f>IF(OR(Table_2[[#This Row],[Weekdaysort]]=6,Table_2[[#This Row],[Weekdaysort]]=7),"Weekend","Weekday")</f>
        <v>Weekday</v>
      </c>
    </row>
    <row r="1014" spans="1:19" x14ac:dyDescent="0.45">
      <c r="A1014" s="11">
        <v>45496</v>
      </c>
      <c r="B1014" s="13">
        <f>YEAR(Table_2[[#This Row],[date]])</f>
        <v>2024</v>
      </c>
      <c r="C1014" s="12">
        <v>0.36451175925925927</v>
      </c>
      <c r="D1014" s="12">
        <v>0.33333333333333331</v>
      </c>
      <c r="E1014" s="12">
        <v>0.375</v>
      </c>
      <c r="F1014" t="s">
        <v>1373</v>
      </c>
      <c r="G1014">
        <v>8</v>
      </c>
      <c r="H1014" t="s">
        <v>4</v>
      </c>
      <c r="I1014" t="s">
        <v>417</v>
      </c>
      <c r="J1014">
        <v>27.92</v>
      </c>
      <c r="K1014" t="s">
        <v>20</v>
      </c>
      <c r="L1014" t="s">
        <v>1337</v>
      </c>
      <c r="M1014" s="11" t="s">
        <v>1345</v>
      </c>
      <c r="N1014" t="s">
        <v>1351</v>
      </c>
      <c r="O1014">
        <v>2</v>
      </c>
      <c r="P1014">
        <v>7</v>
      </c>
      <c r="Q1014" t="str" cm="1">
        <f t="array" ref="Q10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4" t="str">
        <f>IF(OR(Table_2[[#This Row],[coffee_name]]="Americano",Table_2[[#This Row],[coffee_name]]="Espresso"),"No Milk","Milk-based")</f>
        <v>Milk-based</v>
      </c>
      <c r="S1014" s="27" t="str">
        <f>IF(OR(Table_2[[#This Row],[Weekdaysort]]=6,Table_2[[#This Row],[Weekdaysort]]=7),"Weekend","Weekday")</f>
        <v>Weekday</v>
      </c>
    </row>
    <row r="1015" spans="1:19" x14ac:dyDescent="0.45">
      <c r="A1015" s="11">
        <v>45496</v>
      </c>
      <c r="B1015" s="13">
        <f>YEAR(Table_2[[#This Row],[date]])</f>
        <v>2024</v>
      </c>
      <c r="C1015" s="12">
        <v>0.36765170138888886</v>
      </c>
      <c r="D1015" s="12">
        <v>0.33333333333333331</v>
      </c>
      <c r="E1015" s="12">
        <v>0.375</v>
      </c>
      <c r="F1015" t="s">
        <v>1373</v>
      </c>
      <c r="G1015">
        <v>8</v>
      </c>
      <c r="H1015" t="s">
        <v>4</v>
      </c>
      <c r="I1015" t="s">
        <v>418</v>
      </c>
      <c r="J1015">
        <v>32.82</v>
      </c>
      <c r="K1015" t="s">
        <v>24</v>
      </c>
      <c r="L1015" t="s">
        <v>1337</v>
      </c>
      <c r="M1015" s="11" t="s">
        <v>1345</v>
      </c>
      <c r="N1015" t="s">
        <v>1351</v>
      </c>
      <c r="O1015">
        <v>2</v>
      </c>
      <c r="P1015">
        <v>7</v>
      </c>
      <c r="Q1015" t="str" cm="1">
        <f t="array" ref="Q10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5" t="str">
        <f>IF(OR(Table_2[[#This Row],[coffee_name]]="Americano",Table_2[[#This Row],[coffee_name]]="Espresso"),"No Milk","Milk-based")</f>
        <v>Milk-based</v>
      </c>
      <c r="S1015" s="27" t="str">
        <f>IF(OR(Table_2[[#This Row],[Weekdaysort]]=6,Table_2[[#This Row],[Weekdaysort]]=7),"Weekend","Weekday")</f>
        <v>Weekday</v>
      </c>
    </row>
    <row r="1016" spans="1:19" x14ac:dyDescent="0.45">
      <c r="A1016" s="11">
        <v>45496</v>
      </c>
      <c r="B1016" s="13">
        <f>YEAR(Table_2[[#This Row],[date]])</f>
        <v>2024</v>
      </c>
      <c r="C1016" s="12">
        <v>0.36886996527777777</v>
      </c>
      <c r="D1016" s="12">
        <v>0.33333333333333331</v>
      </c>
      <c r="E1016" s="12">
        <v>0.375</v>
      </c>
      <c r="F1016" t="s">
        <v>1373</v>
      </c>
      <c r="G1016">
        <v>8</v>
      </c>
      <c r="H1016" t="s">
        <v>4</v>
      </c>
      <c r="I1016" t="s">
        <v>419</v>
      </c>
      <c r="J1016">
        <v>32.82</v>
      </c>
      <c r="K1016" t="s">
        <v>13</v>
      </c>
      <c r="L1016" t="s">
        <v>1337</v>
      </c>
      <c r="M1016" s="11" t="s">
        <v>1345</v>
      </c>
      <c r="N1016" t="s">
        <v>1351</v>
      </c>
      <c r="O1016">
        <v>2</v>
      </c>
      <c r="P1016">
        <v>7</v>
      </c>
      <c r="Q1016" t="str" cm="1">
        <f t="array" ref="Q10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6" t="str">
        <f>IF(OR(Table_2[[#This Row],[coffee_name]]="Americano",Table_2[[#This Row],[coffee_name]]="Espresso"),"No Milk","Milk-based")</f>
        <v>Milk-based</v>
      </c>
      <c r="S1016" s="27" t="str">
        <f>IF(OR(Table_2[[#This Row],[Weekdaysort]]=6,Table_2[[#This Row],[Weekdaysort]]=7),"Weekend","Weekday")</f>
        <v>Weekday</v>
      </c>
    </row>
    <row r="1017" spans="1:19" x14ac:dyDescent="0.45">
      <c r="A1017" s="11">
        <v>45496</v>
      </c>
      <c r="B1017" s="13">
        <f>YEAR(Table_2[[#This Row],[date]])</f>
        <v>2024</v>
      </c>
      <c r="C1017" s="12">
        <v>0.37622346064814816</v>
      </c>
      <c r="D1017" s="12">
        <v>0.375</v>
      </c>
      <c r="E1017" s="12">
        <v>0.41666666666666669</v>
      </c>
      <c r="F1017" t="s">
        <v>1370</v>
      </c>
      <c r="G1017">
        <v>9</v>
      </c>
      <c r="H1017" t="s">
        <v>4</v>
      </c>
      <c r="I1017" t="s">
        <v>395</v>
      </c>
      <c r="J1017">
        <v>23.02</v>
      </c>
      <c r="K1017" t="s">
        <v>17</v>
      </c>
      <c r="L1017" t="s">
        <v>1337</v>
      </c>
      <c r="M1017" s="11" t="s">
        <v>1345</v>
      </c>
      <c r="N1017" t="s">
        <v>1351</v>
      </c>
      <c r="O1017">
        <v>2</v>
      </c>
      <c r="P1017">
        <v>7</v>
      </c>
      <c r="Q1017" t="str" cm="1">
        <f t="array" ref="Q10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7" t="str">
        <f>IF(OR(Table_2[[#This Row],[coffee_name]]="Americano",Table_2[[#This Row],[coffee_name]]="Espresso"),"No Milk","Milk-based")</f>
        <v>No Milk</v>
      </c>
      <c r="S1017" s="27" t="str">
        <f>IF(OR(Table_2[[#This Row],[Weekdaysort]]=6,Table_2[[#This Row],[Weekdaysort]]=7),"Weekend","Weekday")</f>
        <v>Weekday</v>
      </c>
    </row>
    <row r="1018" spans="1:19" x14ac:dyDescent="0.45">
      <c r="A1018" s="11">
        <v>45496</v>
      </c>
      <c r="B1018" s="13">
        <f>YEAR(Table_2[[#This Row],[date]])</f>
        <v>2024</v>
      </c>
      <c r="C1018" s="12">
        <v>0.41917236111111111</v>
      </c>
      <c r="D1018" s="12">
        <v>0.41666666666666669</v>
      </c>
      <c r="E1018" s="12">
        <v>0.45833333333333331</v>
      </c>
      <c r="F1018" t="s">
        <v>1360</v>
      </c>
      <c r="G1018">
        <v>10</v>
      </c>
      <c r="H1018" t="s">
        <v>4</v>
      </c>
      <c r="I1018" t="s">
        <v>420</v>
      </c>
      <c r="J1018">
        <v>27.92</v>
      </c>
      <c r="K1018" t="s">
        <v>20</v>
      </c>
      <c r="L1018" t="s">
        <v>1337</v>
      </c>
      <c r="M1018" s="11" t="s">
        <v>1345</v>
      </c>
      <c r="N1018" t="s">
        <v>1351</v>
      </c>
      <c r="O1018">
        <v>2</v>
      </c>
      <c r="P1018">
        <v>7</v>
      </c>
      <c r="Q1018" t="str" cm="1">
        <f t="array" ref="Q10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8" t="str">
        <f>IF(OR(Table_2[[#This Row],[coffee_name]]="Americano",Table_2[[#This Row],[coffee_name]]="Espresso"),"No Milk","Milk-based")</f>
        <v>Milk-based</v>
      </c>
      <c r="S1018" s="27" t="str">
        <f>IF(OR(Table_2[[#This Row],[Weekdaysort]]=6,Table_2[[#This Row],[Weekdaysort]]=7),"Weekend","Weekday")</f>
        <v>Weekday</v>
      </c>
    </row>
    <row r="1019" spans="1:19" x14ac:dyDescent="0.45">
      <c r="A1019" s="11">
        <v>45496</v>
      </c>
      <c r="B1019" s="13">
        <f>YEAR(Table_2[[#This Row],[date]])</f>
        <v>2024</v>
      </c>
      <c r="C1019" s="12">
        <v>0.63894642361111109</v>
      </c>
      <c r="D1019" s="12">
        <v>0.625</v>
      </c>
      <c r="E1019" s="12">
        <v>0.66666666666666663</v>
      </c>
      <c r="F1019" t="s">
        <v>1363</v>
      </c>
      <c r="G1019">
        <v>15</v>
      </c>
      <c r="H1019" t="s">
        <v>4</v>
      </c>
      <c r="I1019" t="s">
        <v>421</v>
      </c>
      <c r="J1019">
        <v>27.92</v>
      </c>
      <c r="K1019" t="s">
        <v>20</v>
      </c>
      <c r="L1019" t="s">
        <v>1340</v>
      </c>
      <c r="M1019" s="11" t="s">
        <v>1345</v>
      </c>
      <c r="N1019" t="s">
        <v>1351</v>
      </c>
      <c r="O1019">
        <v>2</v>
      </c>
      <c r="P1019">
        <v>7</v>
      </c>
      <c r="Q1019" t="str" cm="1">
        <f t="array" ref="Q10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19" t="str">
        <f>IF(OR(Table_2[[#This Row],[coffee_name]]="Americano",Table_2[[#This Row],[coffee_name]]="Espresso"),"No Milk","Milk-based")</f>
        <v>Milk-based</v>
      </c>
      <c r="S1019" s="27" t="str">
        <f>IF(OR(Table_2[[#This Row],[Weekdaysort]]=6,Table_2[[#This Row],[Weekdaysort]]=7),"Weekend","Weekday")</f>
        <v>Weekday</v>
      </c>
    </row>
    <row r="1020" spans="1:19" x14ac:dyDescent="0.45">
      <c r="A1020" s="11">
        <v>45496</v>
      </c>
      <c r="B1020" s="13">
        <f>YEAR(Table_2[[#This Row],[date]])</f>
        <v>2024</v>
      </c>
      <c r="C1020" s="12">
        <v>0.63959814814814819</v>
      </c>
      <c r="D1020" s="12">
        <v>0.625</v>
      </c>
      <c r="E1020" s="12">
        <v>0.66666666666666663</v>
      </c>
      <c r="F1020" t="s">
        <v>1363</v>
      </c>
      <c r="G1020">
        <v>15</v>
      </c>
      <c r="H1020" t="s">
        <v>4</v>
      </c>
      <c r="I1020" t="s">
        <v>421</v>
      </c>
      <c r="J1020">
        <v>32.82</v>
      </c>
      <c r="K1020" t="s">
        <v>13</v>
      </c>
      <c r="L1020" t="s">
        <v>1340</v>
      </c>
      <c r="M1020" s="11" t="s">
        <v>1345</v>
      </c>
      <c r="N1020" t="s">
        <v>1351</v>
      </c>
      <c r="O1020">
        <v>2</v>
      </c>
      <c r="P1020">
        <v>7</v>
      </c>
      <c r="Q1020" t="str" cm="1">
        <f t="array" ref="Q10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0" t="str">
        <f>IF(OR(Table_2[[#This Row],[coffee_name]]="Americano",Table_2[[#This Row],[coffee_name]]="Espresso"),"No Milk","Milk-based")</f>
        <v>Milk-based</v>
      </c>
      <c r="S1020" s="27" t="str">
        <f>IF(OR(Table_2[[#This Row],[Weekdaysort]]=6,Table_2[[#This Row],[Weekdaysort]]=7),"Weekend","Weekday")</f>
        <v>Weekday</v>
      </c>
    </row>
    <row r="1021" spans="1:19" x14ac:dyDescent="0.45">
      <c r="A1021" s="11">
        <v>45496</v>
      </c>
      <c r="B1021" s="13">
        <f>YEAR(Table_2[[#This Row],[date]])</f>
        <v>2024</v>
      </c>
      <c r="C1021" s="12">
        <v>0.87616449074074076</v>
      </c>
      <c r="D1021" s="12">
        <v>0.875</v>
      </c>
      <c r="E1021" s="12">
        <v>0.91666666666666663</v>
      </c>
      <c r="F1021" t="s">
        <v>1375</v>
      </c>
      <c r="G1021">
        <v>21</v>
      </c>
      <c r="H1021" t="s">
        <v>4</v>
      </c>
      <c r="I1021" t="s">
        <v>25</v>
      </c>
      <c r="J1021">
        <v>32.82</v>
      </c>
      <c r="K1021" t="s">
        <v>13</v>
      </c>
      <c r="L1021" t="s">
        <v>1341</v>
      </c>
      <c r="M1021" s="11" t="s">
        <v>1345</v>
      </c>
      <c r="N1021" t="s">
        <v>1351</v>
      </c>
      <c r="O1021">
        <v>2</v>
      </c>
      <c r="P1021">
        <v>7</v>
      </c>
      <c r="Q1021" t="str" cm="1">
        <f t="array" ref="Q10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1" t="str">
        <f>IF(OR(Table_2[[#This Row],[coffee_name]]="Americano",Table_2[[#This Row],[coffee_name]]="Espresso"),"No Milk","Milk-based")</f>
        <v>Milk-based</v>
      </c>
      <c r="S1021" s="27" t="str">
        <f>IF(OR(Table_2[[#This Row],[Weekdaysort]]=6,Table_2[[#This Row],[Weekdaysort]]=7),"Weekend","Weekday")</f>
        <v>Weekday</v>
      </c>
    </row>
    <row r="1022" spans="1:19" x14ac:dyDescent="0.45">
      <c r="A1022" s="11">
        <v>45496</v>
      </c>
      <c r="B1022" s="13">
        <f>YEAR(Table_2[[#This Row],[date]])</f>
        <v>2024</v>
      </c>
      <c r="C1022" s="12">
        <v>0.89112848379629628</v>
      </c>
      <c r="D1022" s="12">
        <v>0.875</v>
      </c>
      <c r="E1022" s="12">
        <v>0.91666666666666663</v>
      </c>
      <c r="F1022" t="s">
        <v>1375</v>
      </c>
      <c r="G1022">
        <v>21</v>
      </c>
      <c r="H1022" t="s">
        <v>4</v>
      </c>
      <c r="I1022" t="s">
        <v>29</v>
      </c>
      <c r="J1022">
        <v>23.02</v>
      </c>
      <c r="K1022" t="s">
        <v>17</v>
      </c>
      <c r="L1022" t="s">
        <v>1341</v>
      </c>
      <c r="M1022" s="11" t="s">
        <v>1345</v>
      </c>
      <c r="N1022" t="s">
        <v>1351</v>
      </c>
      <c r="O1022">
        <v>2</v>
      </c>
      <c r="P1022">
        <v>7</v>
      </c>
      <c r="Q1022" t="str" cm="1">
        <f t="array" ref="Q10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2" t="str">
        <f>IF(OR(Table_2[[#This Row],[coffee_name]]="Americano",Table_2[[#This Row],[coffee_name]]="Espresso"),"No Milk","Milk-based")</f>
        <v>No Milk</v>
      </c>
      <c r="S1022" s="27" t="str">
        <f>IF(OR(Table_2[[#This Row],[Weekdaysort]]=6,Table_2[[#This Row],[Weekdaysort]]=7),"Weekend","Weekday")</f>
        <v>Weekday</v>
      </c>
    </row>
    <row r="1023" spans="1:19" x14ac:dyDescent="0.45">
      <c r="A1023" s="11">
        <v>45496</v>
      </c>
      <c r="B1023" s="13">
        <f>YEAR(Table_2[[#This Row],[date]])</f>
        <v>2024</v>
      </c>
      <c r="C1023" s="12">
        <v>0.89192834490740736</v>
      </c>
      <c r="D1023" s="12">
        <v>0.875</v>
      </c>
      <c r="E1023" s="12">
        <v>0.91666666666666663</v>
      </c>
      <c r="F1023" t="s">
        <v>1375</v>
      </c>
      <c r="G1023">
        <v>21</v>
      </c>
      <c r="H1023" t="s">
        <v>4</v>
      </c>
      <c r="I1023" t="s">
        <v>29</v>
      </c>
      <c r="J1023">
        <v>23.02</v>
      </c>
      <c r="K1023" t="s">
        <v>17</v>
      </c>
      <c r="L1023" t="s">
        <v>1341</v>
      </c>
      <c r="M1023" s="11" t="s">
        <v>1345</v>
      </c>
      <c r="N1023" t="s">
        <v>1351</v>
      </c>
      <c r="O1023">
        <v>2</v>
      </c>
      <c r="P1023">
        <v>7</v>
      </c>
      <c r="Q1023" t="str" cm="1">
        <f t="array" ref="Q10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3" t="str">
        <f>IF(OR(Table_2[[#This Row],[coffee_name]]="Americano",Table_2[[#This Row],[coffee_name]]="Espresso"),"No Milk","Milk-based")</f>
        <v>No Milk</v>
      </c>
      <c r="S1023" s="27" t="str">
        <f>IF(OR(Table_2[[#This Row],[Weekdaysort]]=6,Table_2[[#This Row],[Weekdaysort]]=7),"Weekend","Weekday")</f>
        <v>Weekday</v>
      </c>
    </row>
    <row r="1024" spans="1:19" x14ac:dyDescent="0.45">
      <c r="A1024" s="11">
        <v>45497</v>
      </c>
      <c r="B1024" s="13">
        <f>YEAR(Table_2[[#This Row],[date]])</f>
        <v>2024</v>
      </c>
      <c r="C1024" s="12">
        <v>0.38622469907407408</v>
      </c>
      <c r="D1024" s="12">
        <v>0.375</v>
      </c>
      <c r="E1024" s="12">
        <v>0.41666666666666669</v>
      </c>
      <c r="F1024" t="s">
        <v>1370</v>
      </c>
      <c r="G1024">
        <v>9</v>
      </c>
      <c r="H1024" t="s">
        <v>4</v>
      </c>
      <c r="I1024" t="s">
        <v>117</v>
      </c>
      <c r="J1024">
        <v>27.92</v>
      </c>
      <c r="K1024" t="s">
        <v>20</v>
      </c>
      <c r="L1024" t="s">
        <v>1337</v>
      </c>
      <c r="M1024" s="11" t="s">
        <v>1346</v>
      </c>
      <c r="N1024" t="s">
        <v>1351</v>
      </c>
      <c r="O1024">
        <v>3</v>
      </c>
      <c r="P1024">
        <v>7</v>
      </c>
      <c r="Q1024" t="str" cm="1">
        <f t="array" ref="Q10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4" t="str">
        <f>IF(OR(Table_2[[#This Row],[coffee_name]]="Americano",Table_2[[#This Row],[coffee_name]]="Espresso"),"No Milk","Milk-based")</f>
        <v>Milk-based</v>
      </c>
      <c r="S1024" s="27" t="str">
        <f>IF(OR(Table_2[[#This Row],[Weekdaysort]]=6,Table_2[[#This Row],[Weekdaysort]]=7),"Weekend","Weekday")</f>
        <v>Weekday</v>
      </c>
    </row>
    <row r="1025" spans="1:19" x14ac:dyDescent="0.45">
      <c r="A1025" s="11">
        <v>45497</v>
      </c>
      <c r="B1025" s="13">
        <f>YEAR(Table_2[[#This Row],[date]])</f>
        <v>2024</v>
      </c>
      <c r="C1025" s="12">
        <v>0.40202554398148149</v>
      </c>
      <c r="D1025" s="12">
        <v>0.375</v>
      </c>
      <c r="E1025" s="12">
        <v>0.41666666666666669</v>
      </c>
      <c r="F1025" t="s">
        <v>1370</v>
      </c>
      <c r="G1025">
        <v>9</v>
      </c>
      <c r="H1025" t="s">
        <v>4</v>
      </c>
      <c r="I1025" t="s">
        <v>405</v>
      </c>
      <c r="J1025">
        <v>27.92</v>
      </c>
      <c r="K1025" t="s">
        <v>20</v>
      </c>
      <c r="L1025" t="s">
        <v>1337</v>
      </c>
      <c r="M1025" s="11" t="s">
        <v>1346</v>
      </c>
      <c r="N1025" t="s">
        <v>1351</v>
      </c>
      <c r="O1025">
        <v>3</v>
      </c>
      <c r="P1025">
        <v>7</v>
      </c>
      <c r="Q1025" t="str" cm="1">
        <f t="array" ref="Q10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5" t="str">
        <f>IF(OR(Table_2[[#This Row],[coffee_name]]="Americano",Table_2[[#This Row],[coffee_name]]="Espresso"),"No Milk","Milk-based")</f>
        <v>Milk-based</v>
      </c>
      <c r="S1025" s="27" t="str">
        <f>IF(OR(Table_2[[#This Row],[Weekdaysort]]=6,Table_2[[#This Row],[Weekdaysort]]=7),"Weekend","Weekday")</f>
        <v>Weekday</v>
      </c>
    </row>
    <row r="1026" spans="1:19" x14ac:dyDescent="0.45">
      <c r="A1026" s="11">
        <v>45497</v>
      </c>
      <c r="B1026" s="13">
        <f>YEAR(Table_2[[#This Row],[date]])</f>
        <v>2024</v>
      </c>
      <c r="C1026" s="12">
        <v>0.41293351851851851</v>
      </c>
      <c r="D1026" s="12">
        <v>0.375</v>
      </c>
      <c r="E1026" s="12">
        <v>0.41666666666666669</v>
      </c>
      <c r="F1026" t="s">
        <v>1370</v>
      </c>
      <c r="G1026">
        <v>9</v>
      </c>
      <c r="H1026" t="s">
        <v>4</v>
      </c>
      <c r="I1026" t="s">
        <v>422</v>
      </c>
      <c r="J1026">
        <v>18.12</v>
      </c>
      <c r="K1026" t="s">
        <v>41</v>
      </c>
      <c r="L1026" t="s">
        <v>1337</v>
      </c>
      <c r="M1026" s="11" t="s">
        <v>1346</v>
      </c>
      <c r="N1026" t="s">
        <v>1351</v>
      </c>
      <c r="O1026">
        <v>3</v>
      </c>
      <c r="P1026">
        <v>7</v>
      </c>
      <c r="Q1026" t="str" cm="1">
        <f t="array" ref="Q10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6" t="str">
        <f>IF(OR(Table_2[[#This Row],[coffee_name]]="Americano",Table_2[[#This Row],[coffee_name]]="Espresso"),"No Milk","Milk-based")</f>
        <v>No Milk</v>
      </c>
      <c r="S1026" s="27" t="str">
        <f>IF(OR(Table_2[[#This Row],[Weekdaysort]]=6,Table_2[[#This Row],[Weekdaysort]]=7),"Weekend","Weekday")</f>
        <v>Weekday</v>
      </c>
    </row>
    <row r="1027" spans="1:19" x14ac:dyDescent="0.45">
      <c r="A1027" s="11">
        <v>45497</v>
      </c>
      <c r="B1027" s="13">
        <f>YEAR(Table_2[[#This Row],[date]])</f>
        <v>2024</v>
      </c>
      <c r="C1027" s="12">
        <v>0.48880927083333331</v>
      </c>
      <c r="D1027" s="12">
        <v>0.45833333333333331</v>
      </c>
      <c r="E1027" s="12">
        <v>0.5</v>
      </c>
      <c r="F1027" t="s">
        <v>1367</v>
      </c>
      <c r="G1027">
        <v>11</v>
      </c>
      <c r="H1027" t="s">
        <v>4</v>
      </c>
      <c r="I1027" t="s">
        <v>399</v>
      </c>
      <c r="J1027">
        <v>32.82</v>
      </c>
      <c r="K1027" t="s">
        <v>49</v>
      </c>
      <c r="L1027" t="s">
        <v>1337</v>
      </c>
      <c r="M1027" s="11" t="s">
        <v>1346</v>
      </c>
      <c r="N1027" t="s">
        <v>1351</v>
      </c>
      <c r="O1027">
        <v>3</v>
      </c>
      <c r="P1027">
        <v>7</v>
      </c>
      <c r="Q1027" t="str" cm="1">
        <f t="array" ref="Q10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7" t="str">
        <f>IF(OR(Table_2[[#This Row],[coffee_name]]="Americano",Table_2[[#This Row],[coffee_name]]="Espresso"),"No Milk","Milk-based")</f>
        <v>Milk-based</v>
      </c>
      <c r="S1027" s="27" t="str">
        <f>IF(OR(Table_2[[#This Row],[Weekdaysort]]=6,Table_2[[#This Row],[Weekdaysort]]=7),"Weekend","Weekday")</f>
        <v>Weekday</v>
      </c>
    </row>
    <row r="1028" spans="1:19" x14ac:dyDescent="0.45">
      <c r="A1028" s="11">
        <v>45497</v>
      </c>
      <c r="B1028" s="13">
        <f>YEAR(Table_2[[#This Row],[date]])</f>
        <v>2024</v>
      </c>
      <c r="C1028" s="12">
        <v>0.58002107638888889</v>
      </c>
      <c r="D1028" s="12">
        <v>0.54166666666666663</v>
      </c>
      <c r="E1028" s="12">
        <v>0.58333333333333337</v>
      </c>
      <c r="F1028" t="s">
        <v>1362</v>
      </c>
      <c r="G1028">
        <v>13</v>
      </c>
      <c r="H1028" t="s">
        <v>4</v>
      </c>
      <c r="I1028" t="s">
        <v>419</v>
      </c>
      <c r="J1028">
        <v>32.82</v>
      </c>
      <c r="K1028" t="s">
        <v>13</v>
      </c>
      <c r="L1028" t="s">
        <v>1340</v>
      </c>
      <c r="M1028" s="11" t="s">
        <v>1346</v>
      </c>
      <c r="N1028" t="s">
        <v>1351</v>
      </c>
      <c r="O1028">
        <v>3</v>
      </c>
      <c r="P1028">
        <v>7</v>
      </c>
      <c r="Q1028" t="str" cm="1">
        <f t="array" ref="Q10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8" t="str">
        <f>IF(OR(Table_2[[#This Row],[coffee_name]]="Americano",Table_2[[#This Row],[coffee_name]]="Espresso"),"No Milk","Milk-based")</f>
        <v>Milk-based</v>
      </c>
      <c r="S1028" s="27" t="str">
        <f>IF(OR(Table_2[[#This Row],[Weekdaysort]]=6,Table_2[[#This Row],[Weekdaysort]]=7),"Weekend","Weekday")</f>
        <v>Weekday</v>
      </c>
    </row>
    <row r="1029" spans="1:19" x14ac:dyDescent="0.45">
      <c r="A1029" s="11">
        <v>45497</v>
      </c>
      <c r="B1029" s="13">
        <f>YEAR(Table_2[[#This Row],[date]])</f>
        <v>2024</v>
      </c>
      <c r="C1029" s="12">
        <v>0.61515932870370371</v>
      </c>
      <c r="D1029" s="12">
        <v>0.58333333333333337</v>
      </c>
      <c r="E1029" s="12">
        <v>0.625</v>
      </c>
      <c r="F1029" t="s">
        <v>1368</v>
      </c>
      <c r="G1029">
        <v>14</v>
      </c>
      <c r="H1029" t="s">
        <v>4</v>
      </c>
      <c r="I1029" t="s">
        <v>29</v>
      </c>
      <c r="J1029">
        <v>18.12</v>
      </c>
      <c r="K1029" t="s">
        <v>41</v>
      </c>
      <c r="L1029" t="s">
        <v>1340</v>
      </c>
      <c r="M1029" s="11" t="s">
        <v>1346</v>
      </c>
      <c r="N1029" t="s">
        <v>1351</v>
      </c>
      <c r="O1029">
        <v>3</v>
      </c>
      <c r="P1029">
        <v>7</v>
      </c>
      <c r="Q1029" t="str" cm="1">
        <f t="array" ref="Q10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29" t="str">
        <f>IF(OR(Table_2[[#This Row],[coffee_name]]="Americano",Table_2[[#This Row],[coffee_name]]="Espresso"),"No Milk","Milk-based")</f>
        <v>No Milk</v>
      </c>
      <c r="S1029" s="27" t="str">
        <f>IF(OR(Table_2[[#This Row],[Weekdaysort]]=6,Table_2[[#This Row],[Weekdaysort]]=7),"Weekend","Weekday")</f>
        <v>Weekday</v>
      </c>
    </row>
    <row r="1030" spans="1:19" x14ac:dyDescent="0.45">
      <c r="A1030" s="11">
        <v>45497</v>
      </c>
      <c r="B1030" s="13">
        <f>YEAR(Table_2[[#This Row],[date]])</f>
        <v>2024</v>
      </c>
      <c r="C1030" s="12">
        <v>0.63785326388888886</v>
      </c>
      <c r="D1030" s="12">
        <v>0.625</v>
      </c>
      <c r="E1030" s="12">
        <v>0.66666666666666663</v>
      </c>
      <c r="F1030" t="s">
        <v>1363</v>
      </c>
      <c r="G1030">
        <v>15</v>
      </c>
      <c r="H1030" t="s">
        <v>4</v>
      </c>
      <c r="I1030" t="s">
        <v>25</v>
      </c>
      <c r="J1030">
        <v>32.82</v>
      </c>
      <c r="K1030" t="s">
        <v>13</v>
      </c>
      <c r="L1030" t="s">
        <v>1340</v>
      </c>
      <c r="M1030" s="11" t="s">
        <v>1346</v>
      </c>
      <c r="N1030" t="s">
        <v>1351</v>
      </c>
      <c r="O1030">
        <v>3</v>
      </c>
      <c r="P1030">
        <v>7</v>
      </c>
      <c r="Q1030" t="str" cm="1">
        <f t="array" ref="Q10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0" t="str">
        <f>IF(OR(Table_2[[#This Row],[coffee_name]]="Americano",Table_2[[#This Row],[coffee_name]]="Espresso"),"No Milk","Milk-based")</f>
        <v>Milk-based</v>
      </c>
      <c r="S1030" s="27" t="str">
        <f>IF(OR(Table_2[[#This Row],[Weekdaysort]]=6,Table_2[[#This Row],[Weekdaysort]]=7),"Weekend","Weekday")</f>
        <v>Weekday</v>
      </c>
    </row>
    <row r="1031" spans="1:19" x14ac:dyDescent="0.45">
      <c r="A1031" s="11">
        <v>45497</v>
      </c>
      <c r="B1031" s="13">
        <f>YEAR(Table_2[[#This Row],[date]])</f>
        <v>2024</v>
      </c>
      <c r="C1031" s="12">
        <v>0.80214905092592592</v>
      </c>
      <c r="D1031" s="12">
        <v>0.79166666666666663</v>
      </c>
      <c r="E1031" s="12">
        <v>0.83333333333333337</v>
      </c>
      <c r="F1031" t="s">
        <v>1366</v>
      </c>
      <c r="G1031">
        <v>19</v>
      </c>
      <c r="H1031" t="s">
        <v>4</v>
      </c>
      <c r="I1031" t="s">
        <v>225</v>
      </c>
      <c r="J1031">
        <v>32.82</v>
      </c>
      <c r="K1031" t="s">
        <v>49</v>
      </c>
      <c r="L1031" t="s">
        <v>1341</v>
      </c>
      <c r="M1031" s="11" t="s">
        <v>1346</v>
      </c>
      <c r="N1031" t="s">
        <v>1351</v>
      </c>
      <c r="O1031">
        <v>3</v>
      </c>
      <c r="P1031">
        <v>7</v>
      </c>
      <c r="Q1031" t="str" cm="1">
        <f t="array" ref="Q10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1" t="str">
        <f>IF(OR(Table_2[[#This Row],[coffee_name]]="Americano",Table_2[[#This Row],[coffee_name]]="Espresso"),"No Milk","Milk-based")</f>
        <v>Milk-based</v>
      </c>
      <c r="S1031" s="27" t="str">
        <f>IF(OR(Table_2[[#This Row],[Weekdaysort]]=6,Table_2[[#This Row],[Weekdaysort]]=7),"Weekend","Weekday")</f>
        <v>Weekday</v>
      </c>
    </row>
    <row r="1032" spans="1:19" x14ac:dyDescent="0.45">
      <c r="A1032" s="11">
        <v>45497</v>
      </c>
      <c r="B1032" s="13">
        <f>YEAR(Table_2[[#This Row],[date]])</f>
        <v>2024</v>
      </c>
      <c r="C1032" s="12">
        <v>0.80346966435185185</v>
      </c>
      <c r="D1032" s="12">
        <v>0.79166666666666663</v>
      </c>
      <c r="E1032" s="12">
        <v>0.83333333333333337</v>
      </c>
      <c r="F1032" t="s">
        <v>1366</v>
      </c>
      <c r="G1032">
        <v>19</v>
      </c>
      <c r="H1032" t="s">
        <v>4</v>
      </c>
      <c r="I1032" t="s">
        <v>225</v>
      </c>
      <c r="J1032">
        <v>32.82</v>
      </c>
      <c r="K1032" t="s">
        <v>49</v>
      </c>
      <c r="L1032" t="s">
        <v>1341</v>
      </c>
      <c r="M1032" s="11" t="s">
        <v>1346</v>
      </c>
      <c r="N1032" t="s">
        <v>1351</v>
      </c>
      <c r="O1032">
        <v>3</v>
      </c>
      <c r="P1032">
        <v>7</v>
      </c>
      <c r="Q1032" t="str" cm="1">
        <f t="array" ref="Q10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2" t="str">
        <f>IF(OR(Table_2[[#This Row],[coffee_name]]="Americano",Table_2[[#This Row],[coffee_name]]="Espresso"),"No Milk","Milk-based")</f>
        <v>Milk-based</v>
      </c>
      <c r="S1032" s="27" t="str">
        <f>IF(OR(Table_2[[#This Row],[Weekdaysort]]=6,Table_2[[#This Row],[Weekdaysort]]=7),"Weekend","Weekday")</f>
        <v>Weekday</v>
      </c>
    </row>
    <row r="1033" spans="1:19" x14ac:dyDescent="0.45">
      <c r="A1033" s="11">
        <v>45497</v>
      </c>
      <c r="B1033" s="13">
        <f>YEAR(Table_2[[#This Row],[date]])</f>
        <v>2024</v>
      </c>
      <c r="C1033" s="12">
        <v>0.88723144675925925</v>
      </c>
      <c r="D1033" s="12">
        <v>0.875</v>
      </c>
      <c r="E1033" s="12">
        <v>0.91666666666666663</v>
      </c>
      <c r="F1033" t="s">
        <v>1375</v>
      </c>
      <c r="G1033">
        <v>21</v>
      </c>
      <c r="H1033" t="s">
        <v>4</v>
      </c>
      <c r="I1033" t="s">
        <v>60</v>
      </c>
      <c r="J1033">
        <v>27.92</v>
      </c>
      <c r="K1033" t="s">
        <v>20</v>
      </c>
      <c r="L1033" t="s">
        <v>1341</v>
      </c>
      <c r="M1033" s="11" t="s">
        <v>1346</v>
      </c>
      <c r="N1033" t="s">
        <v>1351</v>
      </c>
      <c r="O1033">
        <v>3</v>
      </c>
      <c r="P1033">
        <v>7</v>
      </c>
      <c r="Q1033" t="str" cm="1">
        <f t="array" ref="Q10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3" t="str">
        <f>IF(OR(Table_2[[#This Row],[coffee_name]]="Americano",Table_2[[#This Row],[coffee_name]]="Espresso"),"No Milk","Milk-based")</f>
        <v>Milk-based</v>
      </c>
      <c r="S1033" s="27" t="str">
        <f>IF(OR(Table_2[[#This Row],[Weekdaysort]]=6,Table_2[[#This Row],[Weekdaysort]]=7),"Weekend","Weekday")</f>
        <v>Weekday</v>
      </c>
    </row>
    <row r="1034" spans="1:19" x14ac:dyDescent="0.45">
      <c r="A1034" s="11">
        <v>45497</v>
      </c>
      <c r="B1034" s="13">
        <f>YEAR(Table_2[[#This Row],[date]])</f>
        <v>2024</v>
      </c>
      <c r="C1034" s="12">
        <v>0.88797793981481477</v>
      </c>
      <c r="D1034" s="12">
        <v>0.875</v>
      </c>
      <c r="E1034" s="12">
        <v>0.91666666666666663</v>
      </c>
      <c r="F1034" t="s">
        <v>1375</v>
      </c>
      <c r="G1034">
        <v>21</v>
      </c>
      <c r="H1034" t="s">
        <v>4</v>
      </c>
      <c r="I1034" t="s">
        <v>60</v>
      </c>
      <c r="J1034">
        <v>23.02</v>
      </c>
      <c r="K1034" t="s">
        <v>17</v>
      </c>
      <c r="L1034" t="s">
        <v>1341</v>
      </c>
      <c r="M1034" s="11" t="s">
        <v>1346</v>
      </c>
      <c r="N1034" t="s">
        <v>1351</v>
      </c>
      <c r="O1034">
        <v>3</v>
      </c>
      <c r="P1034">
        <v>7</v>
      </c>
      <c r="Q1034" t="str" cm="1">
        <f t="array" ref="Q10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4" t="str">
        <f>IF(OR(Table_2[[#This Row],[coffee_name]]="Americano",Table_2[[#This Row],[coffee_name]]="Espresso"),"No Milk","Milk-based")</f>
        <v>No Milk</v>
      </c>
      <c r="S1034" s="27" t="str">
        <f>IF(OR(Table_2[[#This Row],[Weekdaysort]]=6,Table_2[[#This Row],[Weekdaysort]]=7),"Weekend","Weekday")</f>
        <v>Weekday</v>
      </c>
    </row>
    <row r="1035" spans="1:19" x14ac:dyDescent="0.45">
      <c r="A1035" s="11">
        <v>45497</v>
      </c>
      <c r="B1035" s="13">
        <f>YEAR(Table_2[[#This Row],[date]])</f>
        <v>2024</v>
      </c>
      <c r="C1035" s="12">
        <v>0.89256357638888884</v>
      </c>
      <c r="D1035" s="12">
        <v>0.875</v>
      </c>
      <c r="E1035" s="12">
        <v>0.91666666666666663</v>
      </c>
      <c r="F1035" t="s">
        <v>1375</v>
      </c>
      <c r="G1035">
        <v>21</v>
      </c>
      <c r="H1035" t="s">
        <v>4</v>
      </c>
      <c r="I1035" t="s">
        <v>29</v>
      </c>
      <c r="J1035">
        <v>23.02</v>
      </c>
      <c r="K1035" t="s">
        <v>17</v>
      </c>
      <c r="L1035" t="s">
        <v>1341</v>
      </c>
      <c r="M1035" s="11" t="s">
        <v>1346</v>
      </c>
      <c r="N1035" t="s">
        <v>1351</v>
      </c>
      <c r="O1035">
        <v>3</v>
      </c>
      <c r="P1035">
        <v>7</v>
      </c>
      <c r="Q1035" t="str" cm="1">
        <f t="array" ref="Q10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5" t="str">
        <f>IF(OR(Table_2[[#This Row],[coffee_name]]="Americano",Table_2[[#This Row],[coffee_name]]="Espresso"),"No Milk","Milk-based")</f>
        <v>No Milk</v>
      </c>
      <c r="S1035" s="27" t="str">
        <f>IF(OR(Table_2[[#This Row],[Weekdaysort]]=6,Table_2[[#This Row],[Weekdaysort]]=7),"Weekend","Weekday")</f>
        <v>Weekday</v>
      </c>
    </row>
    <row r="1036" spans="1:19" x14ac:dyDescent="0.45">
      <c r="A1036" s="11">
        <v>45498</v>
      </c>
      <c r="B1036" s="13">
        <f>YEAR(Table_2[[#This Row],[date]])</f>
        <v>2024</v>
      </c>
      <c r="C1036" s="12">
        <v>0.32972146990740742</v>
      </c>
      <c r="D1036" s="12">
        <v>0.29166666666666669</v>
      </c>
      <c r="E1036" s="12">
        <v>0.33333333333333331</v>
      </c>
      <c r="F1036" t="s">
        <v>1371</v>
      </c>
      <c r="G1036">
        <v>7</v>
      </c>
      <c r="H1036" t="s">
        <v>4</v>
      </c>
      <c r="I1036" t="s">
        <v>29</v>
      </c>
      <c r="J1036">
        <v>23.02</v>
      </c>
      <c r="K1036" t="s">
        <v>17</v>
      </c>
      <c r="L1036" t="s">
        <v>1337</v>
      </c>
      <c r="M1036" s="11" t="s">
        <v>1347</v>
      </c>
      <c r="N1036" t="s">
        <v>1351</v>
      </c>
      <c r="O1036">
        <v>4</v>
      </c>
      <c r="P1036">
        <v>7</v>
      </c>
      <c r="Q1036" t="str" cm="1">
        <f t="array" ref="Q10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6" t="str">
        <f>IF(OR(Table_2[[#This Row],[coffee_name]]="Americano",Table_2[[#This Row],[coffee_name]]="Espresso"),"No Milk","Milk-based")</f>
        <v>No Milk</v>
      </c>
      <c r="S1036" s="27" t="str">
        <f>IF(OR(Table_2[[#This Row],[Weekdaysort]]=6,Table_2[[#This Row],[Weekdaysort]]=7),"Weekend","Weekday")</f>
        <v>Weekday</v>
      </c>
    </row>
    <row r="1037" spans="1:19" x14ac:dyDescent="0.45">
      <c r="A1037" s="11">
        <v>45498</v>
      </c>
      <c r="B1037" s="13">
        <f>YEAR(Table_2[[#This Row],[date]])</f>
        <v>2024</v>
      </c>
      <c r="C1037" s="12">
        <v>0.36757439814814813</v>
      </c>
      <c r="D1037" s="12">
        <v>0.33333333333333331</v>
      </c>
      <c r="E1037" s="12">
        <v>0.375</v>
      </c>
      <c r="F1037" t="s">
        <v>1373</v>
      </c>
      <c r="G1037">
        <v>8</v>
      </c>
      <c r="H1037" t="s">
        <v>4</v>
      </c>
      <c r="I1037" t="s">
        <v>419</v>
      </c>
      <c r="J1037">
        <v>32.82</v>
      </c>
      <c r="K1037" t="s">
        <v>13</v>
      </c>
      <c r="L1037" t="s">
        <v>1337</v>
      </c>
      <c r="M1037" s="11" t="s">
        <v>1347</v>
      </c>
      <c r="N1037" t="s">
        <v>1351</v>
      </c>
      <c r="O1037">
        <v>4</v>
      </c>
      <c r="P1037">
        <v>7</v>
      </c>
      <c r="Q1037" t="str" cm="1">
        <f t="array" ref="Q10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7" t="str">
        <f>IF(OR(Table_2[[#This Row],[coffee_name]]="Americano",Table_2[[#This Row],[coffee_name]]="Espresso"),"No Milk","Milk-based")</f>
        <v>Milk-based</v>
      </c>
      <c r="S1037" s="27" t="str">
        <f>IF(OR(Table_2[[#This Row],[Weekdaysort]]=6,Table_2[[#This Row],[Weekdaysort]]=7),"Weekend","Weekday")</f>
        <v>Weekday</v>
      </c>
    </row>
    <row r="1038" spans="1:19" x14ac:dyDescent="0.45">
      <c r="A1038" s="11">
        <v>45498</v>
      </c>
      <c r="B1038" s="13">
        <f>YEAR(Table_2[[#This Row],[date]])</f>
        <v>2024</v>
      </c>
      <c r="C1038" s="12">
        <v>0.43732209490740742</v>
      </c>
      <c r="D1038" s="12">
        <v>0.41666666666666669</v>
      </c>
      <c r="E1038" s="12">
        <v>0.45833333333333331</v>
      </c>
      <c r="F1038" t="s">
        <v>1360</v>
      </c>
      <c r="G1038">
        <v>10</v>
      </c>
      <c r="H1038" t="s">
        <v>4</v>
      </c>
      <c r="I1038" t="s">
        <v>405</v>
      </c>
      <c r="J1038">
        <v>27.92</v>
      </c>
      <c r="K1038" t="s">
        <v>20</v>
      </c>
      <c r="L1038" t="s">
        <v>1337</v>
      </c>
      <c r="M1038" s="11" t="s">
        <v>1347</v>
      </c>
      <c r="N1038" t="s">
        <v>1351</v>
      </c>
      <c r="O1038">
        <v>4</v>
      </c>
      <c r="P1038">
        <v>7</v>
      </c>
      <c r="Q1038" t="str" cm="1">
        <f t="array" ref="Q10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8" t="str">
        <f>IF(OR(Table_2[[#This Row],[coffee_name]]="Americano",Table_2[[#This Row],[coffee_name]]="Espresso"),"No Milk","Milk-based")</f>
        <v>Milk-based</v>
      </c>
      <c r="S1038" s="27" t="str">
        <f>IF(OR(Table_2[[#This Row],[Weekdaysort]]=6,Table_2[[#This Row],[Weekdaysort]]=7),"Weekend","Weekday")</f>
        <v>Weekday</v>
      </c>
    </row>
    <row r="1039" spans="1:19" x14ac:dyDescent="0.45">
      <c r="A1039" s="11">
        <v>45498</v>
      </c>
      <c r="B1039" s="13">
        <f>YEAR(Table_2[[#This Row],[date]])</f>
        <v>2024</v>
      </c>
      <c r="C1039" s="12">
        <v>0.47644329861111112</v>
      </c>
      <c r="D1039" s="12">
        <v>0.45833333333333331</v>
      </c>
      <c r="E1039" s="12">
        <v>0.5</v>
      </c>
      <c r="F1039" t="s">
        <v>1367</v>
      </c>
      <c r="G1039">
        <v>11</v>
      </c>
      <c r="H1039" t="s">
        <v>4</v>
      </c>
      <c r="I1039" t="s">
        <v>395</v>
      </c>
      <c r="J1039">
        <v>23.02</v>
      </c>
      <c r="K1039" t="s">
        <v>17</v>
      </c>
      <c r="L1039" t="s">
        <v>1337</v>
      </c>
      <c r="M1039" s="11" t="s">
        <v>1347</v>
      </c>
      <c r="N1039" t="s">
        <v>1351</v>
      </c>
      <c r="O1039">
        <v>4</v>
      </c>
      <c r="P1039">
        <v>7</v>
      </c>
      <c r="Q1039" t="str" cm="1">
        <f t="array" ref="Q10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39" t="str">
        <f>IF(OR(Table_2[[#This Row],[coffee_name]]="Americano",Table_2[[#This Row],[coffee_name]]="Espresso"),"No Milk","Milk-based")</f>
        <v>No Milk</v>
      </c>
      <c r="S1039" s="27" t="str">
        <f>IF(OR(Table_2[[#This Row],[Weekdaysort]]=6,Table_2[[#This Row],[Weekdaysort]]=7),"Weekend","Weekday")</f>
        <v>Weekday</v>
      </c>
    </row>
    <row r="1040" spans="1:19" x14ac:dyDescent="0.45">
      <c r="A1040" s="11">
        <v>45498</v>
      </c>
      <c r="B1040" s="13">
        <f>YEAR(Table_2[[#This Row],[date]])</f>
        <v>2024</v>
      </c>
      <c r="C1040" s="12">
        <v>0.64243648148148147</v>
      </c>
      <c r="D1040" s="12">
        <v>0.625</v>
      </c>
      <c r="E1040" s="12">
        <v>0.66666666666666663</v>
      </c>
      <c r="F1040" t="s">
        <v>1363</v>
      </c>
      <c r="G1040">
        <v>15</v>
      </c>
      <c r="H1040" t="s">
        <v>4</v>
      </c>
      <c r="I1040" t="s">
        <v>423</v>
      </c>
      <c r="J1040">
        <v>32.82</v>
      </c>
      <c r="K1040" t="s">
        <v>49</v>
      </c>
      <c r="L1040" t="s">
        <v>1340</v>
      </c>
      <c r="M1040" s="11" t="s">
        <v>1347</v>
      </c>
      <c r="N1040" t="s">
        <v>1351</v>
      </c>
      <c r="O1040">
        <v>4</v>
      </c>
      <c r="P1040">
        <v>7</v>
      </c>
      <c r="Q1040" t="str" cm="1">
        <f t="array" ref="Q10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0" t="str">
        <f>IF(OR(Table_2[[#This Row],[coffee_name]]="Americano",Table_2[[#This Row],[coffee_name]]="Espresso"),"No Milk","Milk-based")</f>
        <v>Milk-based</v>
      </c>
      <c r="S1040" s="27" t="str">
        <f>IF(OR(Table_2[[#This Row],[Weekdaysort]]=6,Table_2[[#This Row],[Weekdaysort]]=7),"Weekend","Weekday")</f>
        <v>Weekday</v>
      </c>
    </row>
    <row r="1041" spans="1:19" x14ac:dyDescent="0.45">
      <c r="A1041" s="11">
        <v>45498</v>
      </c>
      <c r="B1041" s="13">
        <f>YEAR(Table_2[[#This Row],[date]])</f>
        <v>2024</v>
      </c>
      <c r="C1041" s="12">
        <v>0.80625884259259262</v>
      </c>
      <c r="D1041" s="12">
        <v>0.79166666666666663</v>
      </c>
      <c r="E1041" s="12">
        <v>0.83333333333333337</v>
      </c>
      <c r="F1041" t="s">
        <v>1366</v>
      </c>
      <c r="G1041">
        <v>19</v>
      </c>
      <c r="H1041" t="s">
        <v>4</v>
      </c>
      <c r="I1041" t="s">
        <v>277</v>
      </c>
      <c r="J1041">
        <v>32.82</v>
      </c>
      <c r="K1041" t="s">
        <v>49</v>
      </c>
      <c r="L1041" t="s">
        <v>1341</v>
      </c>
      <c r="M1041" s="11" t="s">
        <v>1347</v>
      </c>
      <c r="N1041" t="s">
        <v>1351</v>
      </c>
      <c r="O1041">
        <v>4</v>
      </c>
      <c r="P1041">
        <v>7</v>
      </c>
      <c r="Q1041" t="str" cm="1">
        <f t="array" ref="Q10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1" t="str">
        <f>IF(OR(Table_2[[#This Row],[coffee_name]]="Americano",Table_2[[#This Row],[coffee_name]]="Espresso"),"No Milk","Milk-based")</f>
        <v>Milk-based</v>
      </c>
      <c r="S1041" s="27" t="str">
        <f>IF(OR(Table_2[[#This Row],[Weekdaysort]]=6,Table_2[[#This Row],[Weekdaysort]]=7),"Weekend","Weekday")</f>
        <v>Weekday</v>
      </c>
    </row>
    <row r="1042" spans="1:19" x14ac:dyDescent="0.45">
      <c r="A1042" s="11">
        <v>45498</v>
      </c>
      <c r="B1042" s="13">
        <f>YEAR(Table_2[[#This Row],[date]])</f>
        <v>2024</v>
      </c>
      <c r="C1042" s="12">
        <v>0.87918138888888886</v>
      </c>
      <c r="D1042" s="12">
        <v>0.875</v>
      </c>
      <c r="E1042" s="12">
        <v>0.91666666666666663</v>
      </c>
      <c r="F1042" t="s">
        <v>1375</v>
      </c>
      <c r="G1042">
        <v>21</v>
      </c>
      <c r="H1042" t="s">
        <v>4</v>
      </c>
      <c r="I1042" t="s">
        <v>424</v>
      </c>
      <c r="J1042">
        <v>23.02</v>
      </c>
      <c r="K1042" t="s">
        <v>34</v>
      </c>
      <c r="L1042" t="s">
        <v>1341</v>
      </c>
      <c r="M1042" s="11" t="s">
        <v>1347</v>
      </c>
      <c r="N1042" t="s">
        <v>1351</v>
      </c>
      <c r="O1042">
        <v>4</v>
      </c>
      <c r="P1042">
        <v>7</v>
      </c>
      <c r="Q1042" t="str" cm="1">
        <f t="array" ref="Q10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2" t="str">
        <f>IF(OR(Table_2[[#This Row],[coffee_name]]="Americano",Table_2[[#This Row],[coffee_name]]="Espresso"),"No Milk","Milk-based")</f>
        <v>Milk-based</v>
      </c>
      <c r="S1042" s="27" t="str">
        <f>IF(OR(Table_2[[#This Row],[Weekdaysort]]=6,Table_2[[#This Row],[Weekdaysort]]=7),"Weekend","Weekday")</f>
        <v>Weekday</v>
      </c>
    </row>
    <row r="1043" spans="1:19" x14ac:dyDescent="0.45">
      <c r="A1043" s="11">
        <v>45498</v>
      </c>
      <c r="B1043" s="13">
        <f>YEAR(Table_2[[#This Row],[date]])</f>
        <v>2024</v>
      </c>
      <c r="C1043" s="12">
        <v>0.87974539351851855</v>
      </c>
      <c r="D1043" s="12">
        <v>0.875</v>
      </c>
      <c r="E1043" s="12">
        <v>0.91666666666666663</v>
      </c>
      <c r="F1043" t="s">
        <v>1375</v>
      </c>
      <c r="G1043">
        <v>21</v>
      </c>
      <c r="H1043" t="s">
        <v>4</v>
      </c>
      <c r="I1043" t="s">
        <v>424</v>
      </c>
      <c r="J1043">
        <v>18.12</v>
      </c>
      <c r="K1043" t="s">
        <v>41</v>
      </c>
      <c r="L1043" t="s">
        <v>1341</v>
      </c>
      <c r="M1043" s="11" t="s">
        <v>1347</v>
      </c>
      <c r="N1043" t="s">
        <v>1351</v>
      </c>
      <c r="O1043">
        <v>4</v>
      </c>
      <c r="P1043">
        <v>7</v>
      </c>
      <c r="Q1043" t="str" cm="1">
        <f t="array" ref="Q10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3" t="str">
        <f>IF(OR(Table_2[[#This Row],[coffee_name]]="Americano",Table_2[[#This Row],[coffee_name]]="Espresso"),"No Milk","Milk-based")</f>
        <v>No Milk</v>
      </c>
      <c r="S1043" s="27" t="str">
        <f>IF(OR(Table_2[[#This Row],[Weekdaysort]]=6,Table_2[[#This Row],[Weekdaysort]]=7),"Weekend","Weekday")</f>
        <v>Weekday</v>
      </c>
    </row>
    <row r="1044" spans="1:19" x14ac:dyDescent="0.45">
      <c r="A1044" s="11">
        <v>45498</v>
      </c>
      <c r="B1044" s="13">
        <f>YEAR(Table_2[[#This Row],[date]])</f>
        <v>2024</v>
      </c>
      <c r="C1044" s="12">
        <v>0.94364965277777779</v>
      </c>
      <c r="D1044" s="12">
        <v>0.91666666666666663</v>
      </c>
      <c r="E1044" s="12">
        <v>0.95833333333333337</v>
      </c>
      <c r="F1044" t="s">
        <v>1374</v>
      </c>
      <c r="G1044">
        <v>22</v>
      </c>
      <c r="H1044" t="s">
        <v>4</v>
      </c>
      <c r="I1044" t="s">
        <v>348</v>
      </c>
      <c r="J1044">
        <v>23.02</v>
      </c>
      <c r="K1044" t="s">
        <v>34</v>
      </c>
      <c r="L1044" t="s">
        <v>1341</v>
      </c>
      <c r="M1044" s="11" t="s">
        <v>1347</v>
      </c>
      <c r="N1044" t="s">
        <v>1351</v>
      </c>
      <c r="O1044">
        <v>4</v>
      </c>
      <c r="P1044">
        <v>7</v>
      </c>
      <c r="Q1044" t="str" cm="1">
        <f t="array" ref="Q10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4" t="str">
        <f>IF(OR(Table_2[[#This Row],[coffee_name]]="Americano",Table_2[[#This Row],[coffee_name]]="Espresso"),"No Milk","Milk-based")</f>
        <v>Milk-based</v>
      </c>
      <c r="S1044" s="27" t="str">
        <f>IF(OR(Table_2[[#This Row],[Weekdaysort]]=6,Table_2[[#This Row],[Weekdaysort]]=7),"Weekend","Weekday")</f>
        <v>Weekday</v>
      </c>
    </row>
    <row r="1045" spans="1:19" x14ac:dyDescent="0.45">
      <c r="A1045" s="11">
        <v>45498</v>
      </c>
      <c r="B1045" s="13">
        <f>YEAR(Table_2[[#This Row],[date]])</f>
        <v>2024</v>
      </c>
      <c r="C1045" s="12">
        <v>0.94429155092592587</v>
      </c>
      <c r="D1045" s="12">
        <v>0.91666666666666663</v>
      </c>
      <c r="E1045" s="12">
        <v>0.95833333333333337</v>
      </c>
      <c r="F1045" t="s">
        <v>1374</v>
      </c>
      <c r="G1045">
        <v>22</v>
      </c>
      <c r="H1045" t="s">
        <v>4</v>
      </c>
      <c r="I1045" t="s">
        <v>425</v>
      </c>
      <c r="J1045">
        <v>32.82</v>
      </c>
      <c r="K1045" t="s">
        <v>24</v>
      </c>
      <c r="L1045" t="s">
        <v>1341</v>
      </c>
      <c r="M1045" s="11" t="s">
        <v>1347</v>
      </c>
      <c r="N1045" t="s">
        <v>1351</v>
      </c>
      <c r="O1045">
        <v>4</v>
      </c>
      <c r="P1045">
        <v>7</v>
      </c>
      <c r="Q1045" t="str" cm="1">
        <f t="array" ref="Q10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5" t="str">
        <f>IF(OR(Table_2[[#This Row],[coffee_name]]="Americano",Table_2[[#This Row],[coffee_name]]="Espresso"),"No Milk","Milk-based")</f>
        <v>Milk-based</v>
      </c>
      <c r="S1045" s="27" t="str">
        <f>IF(OR(Table_2[[#This Row],[Weekdaysort]]=6,Table_2[[#This Row],[Weekdaysort]]=7),"Weekend","Weekday")</f>
        <v>Weekday</v>
      </c>
    </row>
    <row r="1046" spans="1:19" x14ac:dyDescent="0.45">
      <c r="A1046" s="11">
        <v>45499</v>
      </c>
      <c r="B1046" s="13">
        <f>YEAR(Table_2[[#This Row],[date]])</f>
        <v>2024</v>
      </c>
      <c r="C1046" s="12">
        <v>0.35626473379629631</v>
      </c>
      <c r="D1046" s="12">
        <v>0.33333333333333331</v>
      </c>
      <c r="E1046" s="12">
        <v>0.375</v>
      </c>
      <c r="F1046" t="s">
        <v>1373</v>
      </c>
      <c r="G1046">
        <v>8</v>
      </c>
      <c r="H1046" t="s">
        <v>4</v>
      </c>
      <c r="I1046" t="s">
        <v>426</v>
      </c>
      <c r="J1046">
        <v>32.82</v>
      </c>
      <c r="K1046" t="s">
        <v>13</v>
      </c>
      <c r="L1046" t="s">
        <v>1337</v>
      </c>
      <c r="M1046" s="11" t="s">
        <v>1338</v>
      </c>
      <c r="N1046" t="s">
        <v>1351</v>
      </c>
      <c r="O1046">
        <v>5</v>
      </c>
      <c r="P1046">
        <v>7</v>
      </c>
      <c r="Q1046" t="str" cm="1">
        <f t="array" ref="Q10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6" t="str">
        <f>IF(OR(Table_2[[#This Row],[coffee_name]]="Americano",Table_2[[#This Row],[coffee_name]]="Espresso"),"No Milk","Milk-based")</f>
        <v>Milk-based</v>
      </c>
      <c r="S1046" s="27" t="str">
        <f>IF(OR(Table_2[[#This Row],[Weekdaysort]]=6,Table_2[[#This Row],[Weekdaysort]]=7),"Weekend","Weekday")</f>
        <v>Weekday</v>
      </c>
    </row>
    <row r="1047" spans="1:19" x14ac:dyDescent="0.45">
      <c r="A1047" s="11">
        <v>45499</v>
      </c>
      <c r="B1047" s="13">
        <f>YEAR(Table_2[[#This Row],[date]])</f>
        <v>2024</v>
      </c>
      <c r="C1047" s="12">
        <v>0.38862703703703705</v>
      </c>
      <c r="D1047" s="12">
        <v>0.375</v>
      </c>
      <c r="E1047" s="12">
        <v>0.41666666666666669</v>
      </c>
      <c r="F1047" t="s">
        <v>1370</v>
      </c>
      <c r="G1047">
        <v>9</v>
      </c>
      <c r="H1047" t="s">
        <v>4</v>
      </c>
      <c r="I1047" t="s">
        <v>117</v>
      </c>
      <c r="J1047">
        <v>27.92</v>
      </c>
      <c r="K1047" t="s">
        <v>20</v>
      </c>
      <c r="L1047" t="s">
        <v>1337</v>
      </c>
      <c r="M1047" s="11" t="s">
        <v>1338</v>
      </c>
      <c r="N1047" t="s">
        <v>1351</v>
      </c>
      <c r="O1047">
        <v>5</v>
      </c>
      <c r="P1047">
        <v>7</v>
      </c>
      <c r="Q1047" t="str" cm="1">
        <f t="array" ref="Q10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7" t="str">
        <f>IF(OR(Table_2[[#This Row],[coffee_name]]="Americano",Table_2[[#This Row],[coffee_name]]="Espresso"),"No Milk","Milk-based")</f>
        <v>Milk-based</v>
      </c>
      <c r="S1047" s="27" t="str">
        <f>IF(OR(Table_2[[#This Row],[Weekdaysort]]=6,Table_2[[#This Row],[Weekdaysort]]=7),"Weekend","Weekday")</f>
        <v>Weekday</v>
      </c>
    </row>
    <row r="1048" spans="1:19" x14ac:dyDescent="0.45">
      <c r="A1048" s="11">
        <v>45499</v>
      </c>
      <c r="B1048" s="13">
        <f>YEAR(Table_2[[#This Row],[date]])</f>
        <v>2024</v>
      </c>
      <c r="C1048" s="12">
        <v>0.38928638888888889</v>
      </c>
      <c r="D1048" s="12">
        <v>0.375</v>
      </c>
      <c r="E1048" s="12">
        <v>0.41666666666666669</v>
      </c>
      <c r="F1048" t="s">
        <v>1370</v>
      </c>
      <c r="G1048">
        <v>9</v>
      </c>
      <c r="H1048" t="s">
        <v>4</v>
      </c>
      <c r="I1048" t="s">
        <v>79</v>
      </c>
      <c r="J1048">
        <v>18.12</v>
      </c>
      <c r="K1048" t="s">
        <v>41</v>
      </c>
      <c r="L1048" t="s">
        <v>1337</v>
      </c>
      <c r="M1048" s="11" t="s">
        <v>1338</v>
      </c>
      <c r="N1048" t="s">
        <v>1351</v>
      </c>
      <c r="O1048">
        <v>5</v>
      </c>
      <c r="P1048">
        <v>7</v>
      </c>
      <c r="Q1048" t="str" cm="1">
        <f t="array" ref="Q10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8" t="str">
        <f>IF(OR(Table_2[[#This Row],[coffee_name]]="Americano",Table_2[[#This Row],[coffee_name]]="Espresso"),"No Milk","Milk-based")</f>
        <v>No Milk</v>
      </c>
      <c r="S1048" s="27" t="str">
        <f>IF(OR(Table_2[[#This Row],[Weekdaysort]]=6,Table_2[[#This Row],[Weekdaysort]]=7),"Weekend","Weekday")</f>
        <v>Weekday</v>
      </c>
    </row>
    <row r="1049" spans="1:19" x14ac:dyDescent="0.45">
      <c r="A1049" s="11">
        <v>45499</v>
      </c>
      <c r="B1049" s="13">
        <f>YEAR(Table_2[[#This Row],[date]])</f>
        <v>2024</v>
      </c>
      <c r="C1049" s="12">
        <v>0.39804989583333333</v>
      </c>
      <c r="D1049" s="12">
        <v>0.375</v>
      </c>
      <c r="E1049" s="12">
        <v>0.41666666666666669</v>
      </c>
      <c r="F1049" t="s">
        <v>1370</v>
      </c>
      <c r="G1049">
        <v>9</v>
      </c>
      <c r="H1049" t="s">
        <v>4</v>
      </c>
      <c r="I1049" t="s">
        <v>427</v>
      </c>
      <c r="J1049">
        <v>23.02</v>
      </c>
      <c r="K1049" t="s">
        <v>34</v>
      </c>
      <c r="L1049" t="s">
        <v>1337</v>
      </c>
      <c r="M1049" s="11" t="s">
        <v>1338</v>
      </c>
      <c r="N1049" t="s">
        <v>1351</v>
      </c>
      <c r="O1049">
        <v>5</v>
      </c>
      <c r="P1049">
        <v>7</v>
      </c>
      <c r="Q1049" t="str" cm="1">
        <f t="array" ref="Q10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49" t="str">
        <f>IF(OR(Table_2[[#This Row],[coffee_name]]="Americano",Table_2[[#This Row],[coffee_name]]="Espresso"),"No Milk","Milk-based")</f>
        <v>Milk-based</v>
      </c>
      <c r="S1049" s="27" t="str">
        <f>IF(OR(Table_2[[#This Row],[Weekdaysort]]=6,Table_2[[#This Row],[Weekdaysort]]=7),"Weekend","Weekday")</f>
        <v>Weekday</v>
      </c>
    </row>
    <row r="1050" spans="1:19" x14ac:dyDescent="0.45">
      <c r="A1050" s="11">
        <v>45499</v>
      </c>
      <c r="B1050" s="13">
        <f>YEAR(Table_2[[#This Row],[date]])</f>
        <v>2024</v>
      </c>
      <c r="C1050" s="12">
        <v>0.39880362268518521</v>
      </c>
      <c r="D1050" s="12">
        <v>0.375</v>
      </c>
      <c r="E1050" s="12">
        <v>0.41666666666666669</v>
      </c>
      <c r="F1050" t="s">
        <v>1370</v>
      </c>
      <c r="G1050">
        <v>9</v>
      </c>
      <c r="H1050" t="s">
        <v>4</v>
      </c>
      <c r="I1050" t="s">
        <v>427</v>
      </c>
      <c r="J1050">
        <v>23.02</v>
      </c>
      <c r="K1050" t="s">
        <v>34</v>
      </c>
      <c r="L1050" t="s">
        <v>1337</v>
      </c>
      <c r="M1050" s="11" t="s">
        <v>1338</v>
      </c>
      <c r="N1050" t="s">
        <v>1351</v>
      </c>
      <c r="O1050">
        <v>5</v>
      </c>
      <c r="P1050">
        <v>7</v>
      </c>
      <c r="Q1050" t="str" cm="1">
        <f t="array" ref="Q10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0" t="str">
        <f>IF(OR(Table_2[[#This Row],[coffee_name]]="Americano",Table_2[[#This Row],[coffee_name]]="Espresso"),"No Milk","Milk-based")</f>
        <v>Milk-based</v>
      </c>
      <c r="S1050" s="27" t="str">
        <f>IF(OR(Table_2[[#This Row],[Weekdaysort]]=6,Table_2[[#This Row],[Weekdaysort]]=7),"Weekend","Weekday")</f>
        <v>Weekday</v>
      </c>
    </row>
    <row r="1051" spans="1:19" x14ac:dyDescent="0.45">
      <c r="A1051" s="11">
        <v>45499</v>
      </c>
      <c r="B1051" s="13">
        <f>YEAR(Table_2[[#This Row],[date]])</f>
        <v>2024</v>
      </c>
      <c r="C1051" s="12">
        <v>0.41606327546296296</v>
      </c>
      <c r="D1051" s="12">
        <v>0.375</v>
      </c>
      <c r="E1051" s="12">
        <v>0.41666666666666669</v>
      </c>
      <c r="F1051" t="s">
        <v>1370</v>
      </c>
      <c r="G1051">
        <v>9</v>
      </c>
      <c r="H1051" t="s">
        <v>4</v>
      </c>
      <c r="I1051" t="s">
        <v>428</v>
      </c>
      <c r="J1051">
        <v>32.82</v>
      </c>
      <c r="K1051" t="s">
        <v>13</v>
      </c>
      <c r="L1051" t="s">
        <v>1337</v>
      </c>
      <c r="M1051" s="11" t="s">
        <v>1338</v>
      </c>
      <c r="N1051" t="s">
        <v>1351</v>
      </c>
      <c r="O1051">
        <v>5</v>
      </c>
      <c r="P1051">
        <v>7</v>
      </c>
      <c r="Q1051" t="str" cm="1">
        <f t="array" ref="Q10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1" t="str">
        <f>IF(OR(Table_2[[#This Row],[coffee_name]]="Americano",Table_2[[#This Row],[coffee_name]]="Espresso"),"No Milk","Milk-based")</f>
        <v>Milk-based</v>
      </c>
      <c r="S1051" s="27" t="str">
        <f>IF(OR(Table_2[[#This Row],[Weekdaysort]]=6,Table_2[[#This Row],[Weekdaysort]]=7),"Weekend","Weekday")</f>
        <v>Weekday</v>
      </c>
    </row>
    <row r="1052" spans="1:19" x14ac:dyDescent="0.45">
      <c r="A1052" s="11">
        <v>45499</v>
      </c>
      <c r="B1052" s="13">
        <f>YEAR(Table_2[[#This Row],[date]])</f>
        <v>2024</v>
      </c>
      <c r="C1052" s="12">
        <v>0.41669813657407406</v>
      </c>
      <c r="D1052" s="12">
        <v>0.41666666666666669</v>
      </c>
      <c r="E1052" s="12">
        <v>0.45833333333333331</v>
      </c>
      <c r="F1052" t="s">
        <v>1360</v>
      </c>
      <c r="G1052">
        <v>10</v>
      </c>
      <c r="H1052" t="s">
        <v>4</v>
      </c>
      <c r="I1052" t="s">
        <v>428</v>
      </c>
      <c r="J1052">
        <v>32.82</v>
      </c>
      <c r="K1052" t="s">
        <v>13</v>
      </c>
      <c r="L1052" t="s">
        <v>1337</v>
      </c>
      <c r="M1052" s="11" t="s">
        <v>1338</v>
      </c>
      <c r="N1052" t="s">
        <v>1351</v>
      </c>
      <c r="O1052">
        <v>5</v>
      </c>
      <c r="P1052">
        <v>7</v>
      </c>
      <c r="Q1052" t="str" cm="1">
        <f t="array" ref="Q10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2" t="str">
        <f>IF(OR(Table_2[[#This Row],[coffee_name]]="Americano",Table_2[[#This Row],[coffee_name]]="Espresso"),"No Milk","Milk-based")</f>
        <v>Milk-based</v>
      </c>
      <c r="S1052" s="27" t="str">
        <f>IF(OR(Table_2[[#This Row],[Weekdaysort]]=6,Table_2[[#This Row],[Weekdaysort]]=7),"Weekend","Weekday")</f>
        <v>Weekday</v>
      </c>
    </row>
    <row r="1053" spans="1:19" x14ac:dyDescent="0.45">
      <c r="A1053" s="11">
        <v>45499</v>
      </c>
      <c r="B1053" s="13">
        <f>YEAR(Table_2[[#This Row],[date]])</f>
        <v>2024</v>
      </c>
      <c r="C1053" s="12">
        <v>0.49113258101851853</v>
      </c>
      <c r="D1053" s="12">
        <v>0.45833333333333331</v>
      </c>
      <c r="E1053" s="12">
        <v>0.5</v>
      </c>
      <c r="F1053" t="s">
        <v>1367</v>
      </c>
      <c r="G1053">
        <v>11</v>
      </c>
      <c r="H1053" t="s">
        <v>4</v>
      </c>
      <c r="I1053" t="s">
        <v>405</v>
      </c>
      <c r="J1053">
        <v>27.92</v>
      </c>
      <c r="K1053" t="s">
        <v>20</v>
      </c>
      <c r="L1053" t="s">
        <v>1337</v>
      </c>
      <c r="M1053" s="11" t="s">
        <v>1338</v>
      </c>
      <c r="N1053" t="s">
        <v>1351</v>
      </c>
      <c r="O1053">
        <v>5</v>
      </c>
      <c r="P1053">
        <v>7</v>
      </c>
      <c r="Q1053" t="str" cm="1">
        <f t="array" ref="Q10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3" t="str">
        <f>IF(OR(Table_2[[#This Row],[coffee_name]]="Americano",Table_2[[#This Row],[coffee_name]]="Espresso"),"No Milk","Milk-based")</f>
        <v>Milk-based</v>
      </c>
      <c r="S1053" s="27" t="str">
        <f>IF(OR(Table_2[[#This Row],[Weekdaysort]]=6,Table_2[[#This Row],[Weekdaysort]]=7),"Weekend","Weekday")</f>
        <v>Weekday</v>
      </c>
    </row>
    <row r="1054" spans="1:19" x14ac:dyDescent="0.45">
      <c r="A1054" s="11">
        <v>45499</v>
      </c>
      <c r="B1054" s="13">
        <f>YEAR(Table_2[[#This Row],[date]])</f>
        <v>2024</v>
      </c>
      <c r="C1054" s="12">
        <v>0.50488043981481479</v>
      </c>
      <c r="D1054" s="12">
        <v>0.5</v>
      </c>
      <c r="E1054" s="12">
        <v>0.54166666666666663</v>
      </c>
      <c r="F1054" t="s">
        <v>1361</v>
      </c>
      <c r="G1054">
        <v>12</v>
      </c>
      <c r="H1054" t="s">
        <v>4</v>
      </c>
      <c r="I1054" t="s">
        <v>399</v>
      </c>
      <c r="J1054">
        <v>27.92</v>
      </c>
      <c r="K1054" t="s">
        <v>20</v>
      </c>
      <c r="L1054" t="s">
        <v>1340</v>
      </c>
      <c r="M1054" s="11" t="s">
        <v>1338</v>
      </c>
      <c r="N1054" t="s">
        <v>1351</v>
      </c>
      <c r="O1054">
        <v>5</v>
      </c>
      <c r="P1054">
        <v>7</v>
      </c>
      <c r="Q1054" t="str" cm="1">
        <f t="array" ref="Q10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4" t="str">
        <f>IF(OR(Table_2[[#This Row],[coffee_name]]="Americano",Table_2[[#This Row],[coffee_name]]="Espresso"),"No Milk","Milk-based")</f>
        <v>Milk-based</v>
      </c>
      <c r="S1054" s="27" t="str">
        <f>IF(OR(Table_2[[#This Row],[Weekdaysort]]=6,Table_2[[#This Row],[Weekdaysort]]=7),"Weekend","Weekday")</f>
        <v>Weekday</v>
      </c>
    </row>
    <row r="1055" spans="1:19" x14ac:dyDescent="0.45">
      <c r="A1055" s="11">
        <v>45499</v>
      </c>
      <c r="B1055" s="13">
        <f>YEAR(Table_2[[#This Row],[date]])</f>
        <v>2024</v>
      </c>
      <c r="C1055" s="12">
        <v>0.51953754629629634</v>
      </c>
      <c r="D1055" s="12">
        <v>0.5</v>
      </c>
      <c r="E1055" s="12">
        <v>0.54166666666666663</v>
      </c>
      <c r="F1055" t="s">
        <v>1361</v>
      </c>
      <c r="G1055">
        <v>12</v>
      </c>
      <c r="H1055" t="s">
        <v>4</v>
      </c>
      <c r="I1055" t="s">
        <v>359</v>
      </c>
      <c r="J1055">
        <v>32.82</v>
      </c>
      <c r="K1055" t="s">
        <v>49</v>
      </c>
      <c r="L1055" t="s">
        <v>1340</v>
      </c>
      <c r="M1055" s="11" t="s">
        <v>1338</v>
      </c>
      <c r="N1055" t="s">
        <v>1351</v>
      </c>
      <c r="O1055">
        <v>5</v>
      </c>
      <c r="P1055">
        <v>7</v>
      </c>
      <c r="Q1055" t="str" cm="1">
        <f t="array" ref="Q10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5" t="str">
        <f>IF(OR(Table_2[[#This Row],[coffee_name]]="Americano",Table_2[[#This Row],[coffee_name]]="Espresso"),"No Milk","Milk-based")</f>
        <v>Milk-based</v>
      </c>
      <c r="S1055" s="27" t="str">
        <f>IF(OR(Table_2[[#This Row],[Weekdaysort]]=6,Table_2[[#This Row],[Weekdaysort]]=7),"Weekend","Weekday")</f>
        <v>Weekday</v>
      </c>
    </row>
    <row r="1056" spans="1:19" x14ac:dyDescent="0.45">
      <c r="A1056" s="11">
        <v>45499</v>
      </c>
      <c r="B1056" s="13">
        <f>YEAR(Table_2[[#This Row],[date]])</f>
        <v>2024</v>
      </c>
      <c r="C1056" s="12">
        <v>0.52034384259259259</v>
      </c>
      <c r="D1056" s="12">
        <v>0.5</v>
      </c>
      <c r="E1056" s="12">
        <v>0.54166666666666663</v>
      </c>
      <c r="F1056" t="s">
        <v>1361</v>
      </c>
      <c r="G1056">
        <v>12</v>
      </c>
      <c r="H1056" t="s">
        <v>4</v>
      </c>
      <c r="I1056" t="s">
        <v>359</v>
      </c>
      <c r="J1056">
        <v>32.82</v>
      </c>
      <c r="K1056" t="s">
        <v>49</v>
      </c>
      <c r="L1056" t="s">
        <v>1340</v>
      </c>
      <c r="M1056" s="11" t="s">
        <v>1338</v>
      </c>
      <c r="N1056" t="s">
        <v>1351</v>
      </c>
      <c r="O1056">
        <v>5</v>
      </c>
      <c r="P1056">
        <v>7</v>
      </c>
      <c r="Q1056" t="str" cm="1">
        <f t="array" ref="Q10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6" t="str">
        <f>IF(OR(Table_2[[#This Row],[coffee_name]]="Americano",Table_2[[#This Row],[coffee_name]]="Espresso"),"No Milk","Milk-based")</f>
        <v>Milk-based</v>
      </c>
      <c r="S1056" s="27" t="str">
        <f>IF(OR(Table_2[[#This Row],[Weekdaysort]]=6,Table_2[[#This Row],[Weekdaysort]]=7),"Weekend","Weekday")</f>
        <v>Weekday</v>
      </c>
    </row>
    <row r="1057" spans="1:19" x14ac:dyDescent="0.45">
      <c r="A1057" s="11">
        <v>45499</v>
      </c>
      <c r="B1057" s="13">
        <f>YEAR(Table_2[[#This Row],[date]])</f>
        <v>2024</v>
      </c>
      <c r="C1057" s="12">
        <v>0.54856641203703704</v>
      </c>
      <c r="D1057" s="12">
        <v>0.54166666666666663</v>
      </c>
      <c r="E1057" s="12">
        <v>0.58333333333333337</v>
      </c>
      <c r="F1057" t="s">
        <v>1362</v>
      </c>
      <c r="G1057">
        <v>13</v>
      </c>
      <c r="H1057" t="s">
        <v>4</v>
      </c>
      <c r="I1057" t="s">
        <v>429</v>
      </c>
      <c r="J1057">
        <v>32.82</v>
      </c>
      <c r="K1057" t="s">
        <v>13</v>
      </c>
      <c r="L1057" t="s">
        <v>1340</v>
      </c>
      <c r="M1057" s="11" t="s">
        <v>1338</v>
      </c>
      <c r="N1057" t="s">
        <v>1351</v>
      </c>
      <c r="O1057">
        <v>5</v>
      </c>
      <c r="P1057">
        <v>7</v>
      </c>
      <c r="Q1057" t="str" cm="1">
        <f t="array" ref="Q10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7" t="str">
        <f>IF(OR(Table_2[[#This Row],[coffee_name]]="Americano",Table_2[[#This Row],[coffee_name]]="Espresso"),"No Milk","Milk-based")</f>
        <v>Milk-based</v>
      </c>
      <c r="S1057" s="27" t="str">
        <f>IF(OR(Table_2[[#This Row],[Weekdaysort]]=6,Table_2[[#This Row],[Weekdaysort]]=7),"Weekend","Weekday")</f>
        <v>Weekday</v>
      </c>
    </row>
    <row r="1058" spans="1:19" x14ac:dyDescent="0.45">
      <c r="A1058" s="11">
        <v>45499</v>
      </c>
      <c r="B1058" s="13">
        <f>YEAR(Table_2[[#This Row],[date]])</f>
        <v>2024</v>
      </c>
      <c r="C1058" s="12">
        <v>0.72464521990740738</v>
      </c>
      <c r="D1058" s="12">
        <v>0.70833333333333337</v>
      </c>
      <c r="E1058" s="12">
        <v>0.75</v>
      </c>
      <c r="F1058" t="s">
        <v>1369</v>
      </c>
      <c r="G1058">
        <v>17</v>
      </c>
      <c r="H1058" t="s">
        <v>4</v>
      </c>
      <c r="I1058" t="s">
        <v>430</v>
      </c>
      <c r="J1058">
        <v>23.02</v>
      </c>
      <c r="K1058" t="s">
        <v>17</v>
      </c>
      <c r="L1058" t="s">
        <v>1341</v>
      </c>
      <c r="M1058" s="11" t="s">
        <v>1338</v>
      </c>
      <c r="N1058" t="s">
        <v>1351</v>
      </c>
      <c r="O1058">
        <v>5</v>
      </c>
      <c r="P1058">
        <v>7</v>
      </c>
      <c r="Q1058" t="str" cm="1">
        <f t="array" ref="Q10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8" t="str">
        <f>IF(OR(Table_2[[#This Row],[coffee_name]]="Americano",Table_2[[#This Row],[coffee_name]]="Espresso"),"No Milk","Milk-based")</f>
        <v>No Milk</v>
      </c>
      <c r="S1058" s="27" t="str">
        <f>IF(OR(Table_2[[#This Row],[Weekdaysort]]=6,Table_2[[#This Row],[Weekdaysort]]=7),"Weekend","Weekday")</f>
        <v>Weekday</v>
      </c>
    </row>
    <row r="1059" spans="1:19" x14ac:dyDescent="0.45">
      <c r="A1059" s="11">
        <v>45499</v>
      </c>
      <c r="B1059" s="13">
        <f>YEAR(Table_2[[#This Row],[date]])</f>
        <v>2024</v>
      </c>
      <c r="C1059" s="12">
        <v>0.74894927083333329</v>
      </c>
      <c r="D1059" s="12">
        <v>0.70833333333333337</v>
      </c>
      <c r="E1059" s="12">
        <v>0.75</v>
      </c>
      <c r="F1059" t="s">
        <v>1369</v>
      </c>
      <c r="G1059">
        <v>17</v>
      </c>
      <c r="H1059" t="s">
        <v>4</v>
      </c>
      <c r="I1059" t="s">
        <v>431</v>
      </c>
      <c r="J1059">
        <v>32.82</v>
      </c>
      <c r="K1059" t="s">
        <v>49</v>
      </c>
      <c r="L1059" t="s">
        <v>1341</v>
      </c>
      <c r="M1059" s="11" t="s">
        <v>1338</v>
      </c>
      <c r="N1059" t="s">
        <v>1351</v>
      </c>
      <c r="O1059">
        <v>5</v>
      </c>
      <c r="P1059">
        <v>7</v>
      </c>
      <c r="Q1059" t="str" cm="1">
        <f t="array" ref="Q10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59" t="str">
        <f>IF(OR(Table_2[[#This Row],[coffee_name]]="Americano",Table_2[[#This Row],[coffee_name]]="Espresso"),"No Milk","Milk-based")</f>
        <v>Milk-based</v>
      </c>
      <c r="S1059" s="27" t="str">
        <f>IF(OR(Table_2[[#This Row],[Weekdaysort]]=6,Table_2[[#This Row],[Weekdaysort]]=7),"Weekend","Weekday")</f>
        <v>Weekday</v>
      </c>
    </row>
    <row r="1060" spans="1:19" x14ac:dyDescent="0.45">
      <c r="A1060" s="11">
        <v>45499</v>
      </c>
      <c r="B1060" s="13">
        <f>YEAR(Table_2[[#This Row],[date]])</f>
        <v>2024</v>
      </c>
      <c r="C1060" s="12">
        <v>0.88552791666666664</v>
      </c>
      <c r="D1060" s="12">
        <v>0.875</v>
      </c>
      <c r="E1060" s="12">
        <v>0.91666666666666663</v>
      </c>
      <c r="F1060" t="s">
        <v>1375</v>
      </c>
      <c r="G1060">
        <v>21</v>
      </c>
      <c r="H1060" t="s">
        <v>4</v>
      </c>
      <c r="I1060" t="s">
        <v>25</v>
      </c>
      <c r="J1060">
        <v>32.82</v>
      </c>
      <c r="K1060" t="s">
        <v>13</v>
      </c>
      <c r="L1060" t="s">
        <v>1341</v>
      </c>
      <c r="M1060" s="11" t="s">
        <v>1338</v>
      </c>
      <c r="N1060" t="s">
        <v>1351</v>
      </c>
      <c r="O1060">
        <v>5</v>
      </c>
      <c r="P1060">
        <v>7</v>
      </c>
      <c r="Q1060" t="str" cm="1">
        <f t="array" ref="Q10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0" t="str">
        <f>IF(OR(Table_2[[#This Row],[coffee_name]]="Americano",Table_2[[#This Row],[coffee_name]]="Espresso"),"No Milk","Milk-based")</f>
        <v>Milk-based</v>
      </c>
      <c r="S1060" s="27" t="str">
        <f>IF(OR(Table_2[[#This Row],[Weekdaysort]]=6,Table_2[[#This Row],[Weekdaysort]]=7),"Weekend","Weekday")</f>
        <v>Weekday</v>
      </c>
    </row>
    <row r="1061" spans="1:19" x14ac:dyDescent="0.45">
      <c r="A1061" s="11">
        <v>45499</v>
      </c>
      <c r="B1061" s="13">
        <f>YEAR(Table_2[[#This Row],[date]])</f>
        <v>2024</v>
      </c>
      <c r="C1061" s="12">
        <v>0.95129997685185186</v>
      </c>
      <c r="D1061" s="12">
        <v>0.91666666666666663</v>
      </c>
      <c r="E1061" s="12">
        <v>0.95833333333333337</v>
      </c>
      <c r="F1061" t="s">
        <v>1374</v>
      </c>
      <c r="G1061">
        <v>22</v>
      </c>
      <c r="H1061" t="s">
        <v>4</v>
      </c>
      <c r="I1061" t="s">
        <v>432</v>
      </c>
      <c r="J1061">
        <v>27.92</v>
      </c>
      <c r="K1061" t="s">
        <v>20</v>
      </c>
      <c r="L1061" t="s">
        <v>1341</v>
      </c>
      <c r="M1061" s="11" t="s">
        <v>1338</v>
      </c>
      <c r="N1061" t="s">
        <v>1351</v>
      </c>
      <c r="O1061">
        <v>5</v>
      </c>
      <c r="P1061">
        <v>7</v>
      </c>
      <c r="Q1061" t="str" cm="1">
        <f t="array" ref="Q10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1" t="str">
        <f>IF(OR(Table_2[[#This Row],[coffee_name]]="Americano",Table_2[[#This Row],[coffee_name]]="Espresso"),"No Milk","Milk-based")</f>
        <v>Milk-based</v>
      </c>
      <c r="S1061" s="27" t="str">
        <f>IF(OR(Table_2[[#This Row],[Weekdaysort]]=6,Table_2[[#This Row],[Weekdaysort]]=7),"Weekend","Weekday")</f>
        <v>Weekday</v>
      </c>
    </row>
    <row r="1062" spans="1:19" x14ac:dyDescent="0.45">
      <c r="A1062" s="11">
        <v>45500</v>
      </c>
      <c r="B1062" s="13">
        <f>YEAR(Table_2[[#This Row],[date]])</f>
        <v>2024</v>
      </c>
      <c r="C1062" s="12">
        <v>0.38144047453703706</v>
      </c>
      <c r="D1062" s="12">
        <v>0.375</v>
      </c>
      <c r="E1062" s="12">
        <v>0.41666666666666669</v>
      </c>
      <c r="F1062" t="s">
        <v>1370</v>
      </c>
      <c r="G1062">
        <v>9</v>
      </c>
      <c r="H1062" t="s">
        <v>4</v>
      </c>
      <c r="I1062" t="s">
        <v>117</v>
      </c>
      <c r="J1062">
        <v>32.82</v>
      </c>
      <c r="K1062" t="s">
        <v>49</v>
      </c>
      <c r="L1062" t="s">
        <v>1337</v>
      </c>
      <c r="M1062" s="11" t="s">
        <v>1342</v>
      </c>
      <c r="N1062" t="s">
        <v>1351</v>
      </c>
      <c r="O1062">
        <v>6</v>
      </c>
      <c r="P1062">
        <v>7</v>
      </c>
      <c r="Q1062" t="str" cm="1">
        <f t="array" ref="Q10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2" t="str">
        <f>IF(OR(Table_2[[#This Row],[coffee_name]]="Americano",Table_2[[#This Row],[coffee_name]]="Espresso"),"No Milk","Milk-based")</f>
        <v>Milk-based</v>
      </c>
      <c r="S1062" s="27" t="str">
        <f>IF(OR(Table_2[[#This Row],[Weekdaysort]]=6,Table_2[[#This Row],[Weekdaysort]]=7),"Weekend","Weekday")</f>
        <v>Weekend</v>
      </c>
    </row>
    <row r="1063" spans="1:19" x14ac:dyDescent="0.45">
      <c r="A1063" s="11">
        <v>45500</v>
      </c>
      <c r="B1063" s="13">
        <f>YEAR(Table_2[[#This Row],[date]])</f>
        <v>2024</v>
      </c>
      <c r="C1063" s="12">
        <v>0.49689098379629631</v>
      </c>
      <c r="D1063" s="12">
        <v>0.45833333333333331</v>
      </c>
      <c r="E1063" s="12">
        <v>0.5</v>
      </c>
      <c r="F1063" t="s">
        <v>1367</v>
      </c>
      <c r="G1063">
        <v>11</v>
      </c>
      <c r="H1063" t="s">
        <v>4</v>
      </c>
      <c r="I1063" t="s">
        <v>433</v>
      </c>
      <c r="J1063">
        <v>27.92</v>
      </c>
      <c r="K1063" t="s">
        <v>20</v>
      </c>
      <c r="L1063" t="s">
        <v>1337</v>
      </c>
      <c r="M1063" s="11" t="s">
        <v>1342</v>
      </c>
      <c r="N1063" t="s">
        <v>1351</v>
      </c>
      <c r="O1063">
        <v>6</v>
      </c>
      <c r="P1063">
        <v>7</v>
      </c>
      <c r="Q1063" t="str" cm="1">
        <f t="array" ref="Q10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3" t="str">
        <f>IF(OR(Table_2[[#This Row],[coffee_name]]="Americano",Table_2[[#This Row],[coffee_name]]="Espresso"),"No Milk","Milk-based")</f>
        <v>Milk-based</v>
      </c>
      <c r="S1063" s="27" t="str">
        <f>IF(OR(Table_2[[#This Row],[Weekdaysort]]=6,Table_2[[#This Row],[Weekdaysort]]=7),"Weekend","Weekday")</f>
        <v>Weekend</v>
      </c>
    </row>
    <row r="1064" spans="1:19" x14ac:dyDescent="0.45">
      <c r="A1064" s="11">
        <v>45500</v>
      </c>
      <c r="B1064" s="13">
        <f>YEAR(Table_2[[#This Row],[date]])</f>
        <v>2024</v>
      </c>
      <c r="C1064" s="12">
        <v>0.5174781828703704</v>
      </c>
      <c r="D1064" s="12">
        <v>0.5</v>
      </c>
      <c r="E1064" s="12">
        <v>0.54166666666666663</v>
      </c>
      <c r="F1064" t="s">
        <v>1361</v>
      </c>
      <c r="G1064">
        <v>12</v>
      </c>
      <c r="H1064" t="s">
        <v>4</v>
      </c>
      <c r="I1064" t="s">
        <v>79</v>
      </c>
      <c r="J1064">
        <v>27.92</v>
      </c>
      <c r="K1064" t="s">
        <v>20</v>
      </c>
      <c r="L1064" t="s">
        <v>1340</v>
      </c>
      <c r="M1064" s="11" t="s">
        <v>1342</v>
      </c>
      <c r="N1064" t="s">
        <v>1351</v>
      </c>
      <c r="O1064">
        <v>6</v>
      </c>
      <c r="P1064">
        <v>7</v>
      </c>
      <c r="Q1064" t="str" cm="1">
        <f t="array" ref="Q10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4" t="str">
        <f>IF(OR(Table_2[[#This Row],[coffee_name]]="Americano",Table_2[[#This Row],[coffee_name]]="Espresso"),"No Milk","Milk-based")</f>
        <v>Milk-based</v>
      </c>
      <c r="S1064" s="27" t="str">
        <f>IF(OR(Table_2[[#This Row],[Weekdaysort]]=6,Table_2[[#This Row],[Weekdaysort]]=7),"Weekend","Weekday")</f>
        <v>Weekend</v>
      </c>
    </row>
    <row r="1065" spans="1:19" x14ac:dyDescent="0.45">
      <c r="A1065" s="11">
        <v>45500</v>
      </c>
      <c r="B1065" s="13">
        <f>YEAR(Table_2[[#This Row],[date]])</f>
        <v>2024</v>
      </c>
      <c r="C1065" s="12">
        <v>0.51820785879629627</v>
      </c>
      <c r="D1065" s="12">
        <v>0.5</v>
      </c>
      <c r="E1065" s="12">
        <v>0.54166666666666663</v>
      </c>
      <c r="F1065" t="s">
        <v>1361</v>
      </c>
      <c r="G1065">
        <v>12</v>
      </c>
      <c r="H1065" t="s">
        <v>4</v>
      </c>
      <c r="I1065" t="s">
        <v>60</v>
      </c>
      <c r="J1065">
        <v>18.12</v>
      </c>
      <c r="K1065" t="s">
        <v>41</v>
      </c>
      <c r="L1065" t="s">
        <v>1340</v>
      </c>
      <c r="M1065" s="11" t="s">
        <v>1342</v>
      </c>
      <c r="N1065" t="s">
        <v>1351</v>
      </c>
      <c r="O1065">
        <v>6</v>
      </c>
      <c r="P1065">
        <v>7</v>
      </c>
      <c r="Q1065" t="str" cm="1">
        <f t="array" ref="Q10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5" t="str">
        <f>IF(OR(Table_2[[#This Row],[coffee_name]]="Americano",Table_2[[#This Row],[coffee_name]]="Espresso"),"No Milk","Milk-based")</f>
        <v>No Milk</v>
      </c>
      <c r="S1065" s="27" t="str">
        <f>IF(OR(Table_2[[#This Row],[Weekdaysort]]=6,Table_2[[#This Row],[Weekdaysort]]=7),"Weekend","Weekday")</f>
        <v>Weekend</v>
      </c>
    </row>
    <row r="1066" spans="1:19" x14ac:dyDescent="0.45">
      <c r="A1066" s="11">
        <v>45500</v>
      </c>
      <c r="B1066" s="13">
        <f>YEAR(Table_2[[#This Row],[date]])</f>
        <v>2024</v>
      </c>
      <c r="C1066" s="12">
        <v>0.52318368055555553</v>
      </c>
      <c r="D1066" s="12">
        <v>0.5</v>
      </c>
      <c r="E1066" s="12">
        <v>0.54166666666666663</v>
      </c>
      <c r="F1066" t="s">
        <v>1361</v>
      </c>
      <c r="G1066">
        <v>12</v>
      </c>
      <c r="H1066" t="s">
        <v>4</v>
      </c>
      <c r="I1066" t="s">
        <v>79</v>
      </c>
      <c r="J1066">
        <v>27.92</v>
      </c>
      <c r="K1066" t="s">
        <v>20</v>
      </c>
      <c r="L1066" t="s">
        <v>1340</v>
      </c>
      <c r="M1066" s="11" t="s">
        <v>1342</v>
      </c>
      <c r="N1066" t="s">
        <v>1351</v>
      </c>
      <c r="O1066">
        <v>6</v>
      </c>
      <c r="P1066">
        <v>7</v>
      </c>
      <c r="Q1066" t="str" cm="1">
        <f t="array" ref="Q10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6" t="str">
        <f>IF(OR(Table_2[[#This Row],[coffee_name]]="Americano",Table_2[[#This Row],[coffee_name]]="Espresso"),"No Milk","Milk-based")</f>
        <v>Milk-based</v>
      </c>
      <c r="S1066" s="27" t="str">
        <f>IF(OR(Table_2[[#This Row],[Weekdaysort]]=6,Table_2[[#This Row],[Weekdaysort]]=7),"Weekend","Weekday")</f>
        <v>Weekend</v>
      </c>
    </row>
    <row r="1067" spans="1:19" x14ac:dyDescent="0.45">
      <c r="A1067" s="11">
        <v>45500</v>
      </c>
      <c r="B1067" s="13">
        <f>YEAR(Table_2[[#This Row],[date]])</f>
        <v>2024</v>
      </c>
      <c r="C1067" s="12">
        <v>0.60326277777777781</v>
      </c>
      <c r="D1067" s="12">
        <v>0.58333333333333337</v>
      </c>
      <c r="E1067" s="12">
        <v>0.625</v>
      </c>
      <c r="F1067" t="s">
        <v>1368</v>
      </c>
      <c r="G1067">
        <v>14</v>
      </c>
      <c r="H1067" t="s">
        <v>4</v>
      </c>
      <c r="I1067" t="s">
        <v>245</v>
      </c>
      <c r="J1067">
        <v>18.12</v>
      </c>
      <c r="K1067" t="s">
        <v>41</v>
      </c>
      <c r="L1067" t="s">
        <v>1340</v>
      </c>
      <c r="M1067" s="11" t="s">
        <v>1342</v>
      </c>
      <c r="N1067" t="s">
        <v>1351</v>
      </c>
      <c r="O1067">
        <v>6</v>
      </c>
      <c r="P1067">
        <v>7</v>
      </c>
      <c r="Q1067" t="str" cm="1">
        <f t="array" ref="Q10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7" t="str">
        <f>IF(OR(Table_2[[#This Row],[coffee_name]]="Americano",Table_2[[#This Row],[coffee_name]]="Espresso"),"No Milk","Milk-based")</f>
        <v>No Milk</v>
      </c>
      <c r="S1067" s="27" t="str">
        <f>IF(OR(Table_2[[#This Row],[Weekdaysort]]=6,Table_2[[#This Row],[Weekdaysort]]=7),"Weekend","Weekday")</f>
        <v>Weekend</v>
      </c>
    </row>
    <row r="1068" spans="1:19" x14ac:dyDescent="0.45">
      <c r="A1068" s="11">
        <v>45500</v>
      </c>
      <c r="B1068" s="13">
        <f>YEAR(Table_2[[#This Row],[date]])</f>
        <v>2024</v>
      </c>
      <c r="C1068" s="12">
        <v>0.61936569444444445</v>
      </c>
      <c r="D1068" s="12">
        <v>0.58333333333333337</v>
      </c>
      <c r="E1068" s="12">
        <v>0.625</v>
      </c>
      <c r="F1068" t="s">
        <v>1368</v>
      </c>
      <c r="G1068">
        <v>14</v>
      </c>
      <c r="H1068" t="s">
        <v>4</v>
      </c>
      <c r="I1068" t="s">
        <v>97</v>
      </c>
      <c r="J1068">
        <v>32.82</v>
      </c>
      <c r="K1068" t="s">
        <v>13</v>
      </c>
      <c r="L1068" t="s">
        <v>1340</v>
      </c>
      <c r="M1068" s="11" t="s">
        <v>1342</v>
      </c>
      <c r="N1068" t="s">
        <v>1351</v>
      </c>
      <c r="O1068">
        <v>6</v>
      </c>
      <c r="P1068">
        <v>7</v>
      </c>
      <c r="Q1068" t="str" cm="1">
        <f t="array" ref="Q10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8" t="str">
        <f>IF(OR(Table_2[[#This Row],[coffee_name]]="Americano",Table_2[[#This Row],[coffee_name]]="Espresso"),"No Milk","Milk-based")</f>
        <v>Milk-based</v>
      </c>
      <c r="S1068" s="27" t="str">
        <f>IF(OR(Table_2[[#This Row],[Weekdaysort]]=6,Table_2[[#This Row],[Weekdaysort]]=7),"Weekend","Weekday")</f>
        <v>Weekend</v>
      </c>
    </row>
    <row r="1069" spans="1:19" x14ac:dyDescent="0.45">
      <c r="A1069" s="11">
        <v>45500</v>
      </c>
      <c r="B1069" s="13">
        <f>YEAR(Table_2[[#This Row],[date]])</f>
        <v>2024</v>
      </c>
      <c r="C1069" s="12">
        <v>0.71010831018518517</v>
      </c>
      <c r="D1069" s="12">
        <v>0.70833333333333337</v>
      </c>
      <c r="E1069" s="12">
        <v>0.75</v>
      </c>
      <c r="F1069" t="s">
        <v>1369</v>
      </c>
      <c r="G1069">
        <v>17</v>
      </c>
      <c r="H1069" t="s">
        <v>4</v>
      </c>
      <c r="I1069" t="s">
        <v>434</v>
      </c>
      <c r="J1069">
        <v>32.82</v>
      </c>
      <c r="K1069" t="s">
        <v>49</v>
      </c>
      <c r="L1069" t="s">
        <v>1341</v>
      </c>
      <c r="M1069" s="11" t="s">
        <v>1342</v>
      </c>
      <c r="N1069" t="s">
        <v>1351</v>
      </c>
      <c r="O1069">
        <v>6</v>
      </c>
      <c r="P1069">
        <v>7</v>
      </c>
      <c r="Q1069" t="str" cm="1">
        <f t="array" ref="Q10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69" t="str">
        <f>IF(OR(Table_2[[#This Row],[coffee_name]]="Americano",Table_2[[#This Row],[coffee_name]]="Espresso"),"No Milk","Milk-based")</f>
        <v>Milk-based</v>
      </c>
      <c r="S1069" s="27" t="str">
        <f>IF(OR(Table_2[[#This Row],[Weekdaysort]]=6,Table_2[[#This Row],[Weekdaysort]]=7),"Weekend","Weekday")</f>
        <v>Weekend</v>
      </c>
    </row>
    <row r="1070" spans="1:19" x14ac:dyDescent="0.45">
      <c r="A1070" s="11">
        <v>45500</v>
      </c>
      <c r="B1070" s="13">
        <f>YEAR(Table_2[[#This Row],[date]])</f>
        <v>2024</v>
      </c>
      <c r="C1070" s="12">
        <v>0.71086935185185185</v>
      </c>
      <c r="D1070" s="12">
        <v>0.70833333333333337</v>
      </c>
      <c r="E1070" s="12">
        <v>0.75</v>
      </c>
      <c r="F1070" t="s">
        <v>1369</v>
      </c>
      <c r="G1070">
        <v>17</v>
      </c>
      <c r="H1070" t="s">
        <v>4</v>
      </c>
      <c r="I1070" t="s">
        <v>435</v>
      </c>
      <c r="J1070">
        <v>32.82</v>
      </c>
      <c r="K1070" t="s">
        <v>49</v>
      </c>
      <c r="L1070" t="s">
        <v>1341</v>
      </c>
      <c r="M1070" s="11" t="s">
        <v>1342</v>
      </c>
      <c r="N1070" t="s">
        <v>1351</v>
      </c>
      <c r="O1070">
        <v>6</v>
      </c>
      <c r="P1070">
        <v>7</v>
      </c>
      <c r="Q1070" t="str" cm="1">
        <f t="array" ref="Q10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0" t="str">
        <f>IF(OR(Table_2[[#This Row],[coffee_name]]="Americano",Table_2[[#This Row],[coffee_name]]="Espresso"),"No Milk","Milk-based")</f>
        <v>Milk-based</v>
      </c>
      <c r="S1070" s="27" t="str">
        <f>IF(OR(Table_2[[#This Row],[Weekdaysort]]=6,Table_2[[#This Row],[Weekdaysort]]=7),"Weekend","Weekday")</f>
        <v>Weekend</v>
      </c>
    </row>
    <row r="1071" spans="1:19" x14ac:dyDescent="0.45">
      <c r="A1071" s="11">
        <v>45500</v>
      </c>
      <c r="B1071" s="13">
        <f>YEAR(Table_2[[#This Row],[date]])</f>
        <v>2024</v>
      </c>
      <c r="C1071" s="12">
        <v>0.71458824074074079</v>
      </c>
      <c r="D1071" s="12">
        <v>0.70833333333333337</v>
      </c>
      <c r="E1071" s="12">
        <v>0.75</v>
      </c>
      <c r="F1071" t="s">
        <v>1369</v>
      </c>
      <c r="G1071">
        <v>17</v>
      </c>
      <c r="H1071" t="s">
        <v>4</v>
      </c>
      <c r="I1071" t="s">
        <v>436</v>
      </c>
      <c r="J1071">
        <v>27.92</v>
      </c>
      <c r="K1071" t="s">
        <v>20</v>
      </c>
      <c r="L1071" t="s">
        <v>1341</v>
      </c>
      <c r="M1071" s="11" t="s">
        <v>1342</v>
      </c>
      <c r="N1071" t="s">
        <v>1351</v>
      </c>
      <c r="O1071">
        <v>6</v>
      </c>
      <c r="P1071">
        <v>7</v>
      </c>
      <c r="Q1071" t="str" cm="1">
        <f t="array" ref="Q10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1" t="str">
        <f>IF(OR(Table_2[[#This Row],[coffee_name]]="Americano",Table_2[[#This Row],[coffee_name]]="Espresso"),"No Milk","Milk-based")</f>
        <v>Milk-based</v>
      </c>
      <c r="S1071" s="27" t="str">
        <f>IF(OR(Table_2[[#This Row],[Weekdaysort]]=6,Table_2[[#This Row],[Weekdaysort]]=7),"Weekend","Weekday")</f>
        <v>Weekend</v>
      </c>
    </row>
    <row r="1072" spans="1:19" x14ac:dyDescent="0.45">
      <c r="A1072" s="11">
        <v>45500</v>
      </c>
      <c r="B1072" s="13">
        <f>YEAR(Table_2[[#This Row],[date]])</f>
        <v>2024</v>
      </c>
      <c r="C1072" s="12">
        <v>0.71537122685185184</v>
      </c>
      <c r="D1072" s="12">
        <v>0.70833333333333337</v>
      </c>
      <c r="E1072" s="12">
        <v>0.75</v>
      </c>
      <c r="F1072" t="s">
        <v>1369</v>
      </c>
      <c r="G1072">
        <v>17</v>
      </c>
      <c r="H1072" t="s">
        <v>4</v>
      </c>
      <c r="I1072" t="s">
        <v>436</v>
      </c>
      <c r="J1072">
        <v>27.92</v>
      </c>
      <c r="K1072" t="s">
        <v>20</v>
      </c>
      <c r="L1072" t="s">
        <v>1341</v>
      </c>
      <c r="M1072" s="11" t="s">
        <v>1342</v>
      </c>
      <c r="N1072" t="s">
        <v>1351</v>
      </c>
      <c r="O1072">
        <v>6</v>
      </c>
      <c r="P1072">
        <v>7</v>
      </c>
      <c r="Q1072" t="str" cm="1">
        <f t="array" ref="Q10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2" t="str">
        <f>IF(OR(Table_2[[#This Row],[coffee_name]]="Americano",Table_2[[#This Row],[coffee_name]]="Espresso"),"No Milk","Milk-based")</f>
        <v>Milk-based</v>
      </c>
      <c r="S1072" s="27" t="str">
        <f>IF(OR(Table_2[[#This Row],[Weekdaysort]]=6,Table_2[[#This Row],[Weekdaysort]]=7),"Weekend","Weekday")</f>
        <v>Weekend</v>
      </c>
    </row>
    <row r="1073" spans="1:19" x14ac:dyDescent="0.45">
      <c r="A1073" s="11">
        <v>45500</v>
      </c>
      <c r="B1073" s="13">
        <f>YEAR(Table_2[[#This Row],[date]])</f>
        <v>2024</v>
      </c>
      <c r="C1073" s="12">
        <v>0.87176128472222225</v>
      </c>
      <c r="D1073" s="12">
        <v>0.83333333333333337</v>
      </c>
      <c r="E1073" s="12">
        <v>0.875</v>
      </c>
      <c r="F1073" t="s">
        <v>1372</v>
      </c>
      <c r="G1073">
        <v>20</v>
      </c>
      <c r="H1073" t="s">
        <v>4</v>
      </c>
      <c r="I1073" t="s">
        <v>25</v>
      </c>
      <c r="J1073">
        <v>32.82</v>
      </c>
      <c r="K1073" t="s">
        <v>13</v>
      </c>
      <c r="L1073" t="s">
        <v>1341</v>
      </c>
      <c r="M1073" s="11" t="s">
        <v>1342</v>
      </c>
      <c r="N1073" t="s">
        <v>1351</v>
      </c>
      <c r="O1073">
        <v>6</v>
      </c>
      <c r="P1073">
        <v>7</v>
      </c>
      <c r="Q1073" t="str" cm="1">
        <f t="array" ref="Q10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3" t="str">
        <f>IF(OR(Table_2[[#This Row],[coffee_name]]="Americano",Table_2[[#This Row],[coffee_name]]="Espresso"),"No Milk","Milk-based")</f>
        <v>Milk-based</v>
      </c>
      <c r="S1073" s="27" t="str">
        <f>IF(OR(Table_2[[#This Row],[Weekdaysort]]=6,Table_2[[#This Row],[Weekdaysort]]=7),"Weekend","Weekday")</f>
        <v>Weekend</v>
      </c>
    </row>
    <row r="1074" spans="1:19" x14ac:dyDescent="0.45">
      <c r="A1074" s="11">
        <v>45500</v>
      </c>
      <c r="B1074" s="13">
        <f>YEAR(Table_2[[#This Row],[date]])</f>
        <v>2024</v>
      </c>
      <c r="C1074" s="12">
        <v>0.955832349537037</v>
      </c>
      <c r="D1074" s="12">
        <v>0.91666666666666663</v>
      </c>
      <c r="E1074" s="12">
        <v>0.95833333333333337</v>
      </c>
      <c r="F1074" t="s">
        <v>1374</v>
      </c>
      <c r="G1074">
        <v>22</v>
      </c>
      <c r="H1074" t="s">
        <v>4</v>
      </c>
      <c r="I1074" t="s">
        <v>437</v>
      </c>
      <c r="J1074">
        <v>32.82</v>
      </c>
      <c r="K1074" t="s">
        <v>49</v>
      </c>
      <c r="L1074" t="s">
        <v>1341</v>
      </c>
      <c r="M1074" s="11" t="s">
        <v>1342</v>
      </c>
      <c r="N1074" t="s">
        <v>1351</v>
      </c>
      <c r="O1074">
        <v>6</v>
      </c>
      <c r="P1074">
        <v>7</v>
      </c>
      <c r="Q1074" t="str" cm="1">
        <f t="array" ref="Q10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4" t="str">
        <f>IF(OR(Table_2[[#This Row],[coffee_name]]="Americano",Table_2[[#This Row],[coffee_name]]="Espresso"),"No Milk","Milk-based")</f>
        <v>Milk-based</v>
      </c>
      <c r="S1074" s="27" t="str">
        <f>IF(OR(Table_2[[#This Row],[Weekdaysort]]=6,Table_2[[#This Row],[Weekdaysort]]=7),"Weekend","Weekday")</f>
        <v>Weekend</v>
      </c>
    </row>
    <row r="1075" spans="1:19" x14ac:dyDescent="0.45">
      <c r="A1075" s="11">
        <v>45501</v>
      </c>
      <c r="B1075" s="13">
        <f>YEAR(Table_2[[#This Row],[date]])</f>
        <v>2024</v>
      </c>
      <c r="C1075" s="12">
        <v>0.46349444444444443</v>
      </c>
      <c r="D1075" s="12">
        <v>0.45833333333333331</v>
      </c>
      <c r="E1075" s="12">
        <v>0.5</v>
      </c>
      <c r="F1075" t="s">
        <v>1367</v>
      </c>
      <c r="G1075">
        <v>11</v>
      </c>
      <c r="H1075" t="s">
        <v>4</v>
      </c>
      <c r="I1075" t="s">
        <v>29</v>
      </c>
      <c r="J1075">
        <v>18.12</v>
      </c>
      <c r="K1075" t="s">
        <v>41</v>
      </c>
      <c r="L1075" t="s">
        <v>1337</v>
      </c>
      <c r="M1075" s="11" t="s">
        <v>1343</v>
      </c>
      <c r="N1075" t="s">
        <v>1351</v>
      </c>
      <c r="O1075">
        <v>7</v>
      </c>
      <c r="P1075">
        <v>7</v>
      </c>
      <c r="Q1075" t="str" cm="1">
        <f t="array" ref="Q10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5" t="str">
        <f>IF(OR(Table_2[[#This Row],[coffee_name]]="Americano",Table_2[[#This Row],[coffee_name]]="Espresso"),"No Milk","Milk-based")</f>
        <v>No Milk</v>
      </c>
      <c r="S1075" s="27" t="str">
        <f>IF(OR(Table_2[[#This Row],[Weekdaysort]]=6,Table_2[[#This Row],[Weekdaysort]]=7),"Weekend","Weekday")</f>
        <v>Weekend</v>
      </c>
    </row>
    <row r="1076" spans="1:19" x14ac:dyDescent="0.45">
      <c r="A1076" s="11">
        <v>45501</v>
      </c>
      <c r="B1076" s="13">
        <f>YEAR(Table_2[[#This Row],[date]])</f>
        <v>2024</v>
      </c>
      <c r="C1076" s="12">
        <v>0.59576626157407409</v>
      </c>
      <c r="D1076" s="12">
        <v>0.58333333333333337</v>
      </c>
      <c r="E1076" s="12">
        <v>0.625</v>
      </c>
      <c r="F1076" t="s">
        <v>1368</v>
      </c>
      <c r="G1076">
        <v>14</v>
      </c>
      <c r="H1076" t="s">
        <v>4</v>
      </c>
      <c r="I1076" t="s">
        <v>296</v>
      </c>
      <c r="J1076">
        <v>27.92</v>
      </c>
      <c r="K1076" t="s">
        <v>20</v>
      </c>
      <c r="L1076" t="s">
        <v>1340</v>
      </c>
      <c r="M1076" s="11" t="s">
        <v>1343</v>
      </c>
      <c r="N1076" t="s">
        <v>1351</v>
      </c>
      <c r="O1076">
        <v>7</v>
      </c>
      <c r="P1076">
        <v>7</v>
      </c>
      <c r="Q1076" t="str" cm="1">
        <f t="array" ref="Q10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6" t="str">
        <f>IF(OR(Table_2[[#This Row],[coffee_name]]="Americano",Table_2[[#This Row],[coffee_name]]="Espresso"),"No Milk","Milk-based")</f>
        <v>Milk-based</v>
      </c>
      <c r="S1076" s="27" t="str">
        <f>IF(OR(Table_2[[#This Row],[Weekdaysort]]=6,Table_2[[#This Row],[Weekdaysort]]=7),"Weekend","Weekday")</f>
        <v>Weekend</v>
      </c>
    </row>
    <row r="1077" spans="1:19" x14ac:dyDescent="0.45">
      <c r="A1077" s="11">
        <v>45501</v>
      </c>
      <c r="B1077" s="13">
        <f>YEAR(Table_2[[#This Row],[date]])</f>
        <v>2024</v>
      </c>
      <c r="C1077" s="12">
        <v>0.59643745370370371</v>
      </c>
      <c r="D1077" s="12">
        <v>0.58333333333333337</v>
      </c>
      <c r="E1077" s="12">
        <v>0.625</v>
      </c>
      <c r="F1077" t="s">
        <v>1368</v>
      </c>
      <c r="G1077">
        <v>14</v>
      </c>
      <c r="H1077" t="s">
        <v>4</v>
      </c>
      <c r="I1077" t="s">
        <v>296</v>
      </c>
      <c r="J1077">
        <v>32.82</v>
      </c>
      <c r="K1077" t="s">
        <v>13</v>
      </c>
      <c r="L1077" t="s">
        <v>1340</v>
      </c>
      <c r="M1077" s="11" t="s">
        <v>1343</v>
      </c>
      <c r="N1077" t="s">
        <v>1351</v>
      </c>
      <c r="O1077">
        <v>7</v>
      </c>
      <c r="P1077">
        <v>7</v>
      </c>
      <c r="Q1077" t="str" cm="1">
        <f t="array" ref="Q10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7" t="str">
        <f>IF(OR(Table_2[[#This Row],[coffee_name]]="Americano",Table_2[[#This Row],[coffee_name]]="Espresso"),"No Milk","Milk-based")</f>
        <v>Milk-based</v>
      </c>
      <c r="S1077" s="27" t="str">
        <f>IF(OR(Table_2[[#This Row],[Weekdaysort]]=6,Table_2[[#This Row],[Weekdaysort]]=7),"Weekend","Weekday")</f>
        <v>Weekend</v>
      </c>
    </row>
    <row r="1078" spans="1:19" x14ac:dyDescent="0.45">
      <c r="A1078" s="11">
        <v>45502</v>
      </c>
      <c r="B1078" s="13">
        <f>YEAR(Table_2[[#This Row],[date]])</f>
        <v>2024</v>
      </c>
      <c r="C1078" s="12">
        <v>0.34174081018518521</v>
      </c>
      <c r="D1078" s="12">
        <v>0.33333333333333331</v>
      </c>
      <c r="E1078" s="12">
        <v>0.375</v>
      </c>
      <c r="F1078" t="s">
        <v>1373</v>
      </c>
      <c r="G1078">
        <v>8</v>
      </c>
      <c r="H1078" t="s">
        <v>4</v>
      </c>
      <c r="I1078" t="s">
        <v>438</v>
      </c>
      <c r="J1078">
        <v>32.82</v>
      </c>
      <c r="K1078" t="s">
        <v>13</v>
      </c>
      <c r="L1078" t="s">
        <v>1337</v>
      </c>
      <c r="M1078" s="11" t="s">
        <v>1344</v>
      </c>
      <c r="N1078" t="s">
        <v>1351</v>
      </c>
      <c r="O1078">
        <v>1</v>
      </c>
      <c r="P1078">
        <v>7</v>
      </c>
      <c r="Q1078" t="str" cm="1">
        <f t="array" ref="Q10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8" t="str">
        <f>IF(OR(Table_2[[#This Row],[coffee_name]]="Americano",Table_2[[#This Row],[coffee_name]]="Espresso"),"No Milk","Milk-based")</f>
        <v>Milk-based</v>
      </c>
      <c r="S1078" s="27" t="str">
        <f>IF(OR(Table_2[[#This Row],[Weekdaysort]]=6,Table_2[[#This Row],[Weekdaysort]]=7),"Weekend","Weekday")</f>
        <v>Weekday</v>
      </c>
    </row>
    <row r="1079" spans="1:19" x14ac:dyDescent="0.45">
      <c r="A1079" s="11">
        <v>45502</v>
      </c>
      <c r="B1079" s="13">
        <f>YEAR(Table_2[[#This Row],[date]])</f>
        <v>2024</v>
      </c>
      <c r="C1079" s="12">
        <v>0.37833300925925928</v>
      </c>
      <c r="D1079" s="12">
        <v>0.375</v>
      </c>
      <c r="E1079" s="12">
        <v>0.41666666666666669</v>
      </c>
      <c r="F1079" t="s">
        <v>1370</v>
      </c>
      <c r="G1079">
        <v>9</v>
      </c>
      <c r="H1079" t="s">
        <v>4</v>
      </c>
      <c r="I1079" t="s">
        <v>29</v>
      </c>
      <c r="J1079">
        <v>23.02</v>
      </c>
      <c r="K1079" t="s">
        <v>17</v>
      </c>
      <c r="L1079" t="s">
        <v>1337</v>
      </c>
      <c r="M1079" s="11" t="s">
        <v>1344</v>
      </c>
      <c r="N1079" t="s">
        <v>1351</v>
      </c>
      <c r="O1079">
        <v>1</v>
      </c>
      <c r="P1079">
        <v>7</v>
      </c>
      <c r="Q1079" t="str" cm="1">
        <f t="array" ref="Q10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79" t="str">
        <f>IF(OR(Table_2[[#This Row],[coffee_name]]="Americano",Table_2[[#This Row],[coffee_name]]="Espresso"),"No Milk","Milk-based")</f>
        <v>No Milk</v>
      </c>
      <c r="S1079" s="27" t="str">
        <f>IF(OR(Table_2[[#This Row],[Weekdaysort]]=6,Table_2[[#This Row],[Weekdaysort]]=7),"Weekend","Weekday")</f>
        <v>Weekday</v>
      </c>
    </row>
    <row r="1080" spans="1:19" x14ac:dyDescent="0.45">
      <c r="A1080" s="11">
        <v>45502</v>
      </c>
      <c r="B1080" s="13">
        <f>YEAR(Table_2[[#This Row],[date]])</f>
        <v>2024</v>
      </c>
      <c r="C1080" s="12">
        <v>0.38595086805555556</v>
      </c>
      <c r="D1080" s="12">
        <v>0.375</v>
      </c>
      <c r="E1080" s="12">
        <v>0.41666666666666669</v>
      </c>
      <c r="F1080" t="s">
        <v>1370</v>
      </c>
      <c r="G1080">
        <v>9</v>
      </c>
      <c r="H1080" t="s">
        <v>4</v>
      </c>
      <c r="I1080" t="s">
        <v>117</v>
      </c>
      <c r="J1080">
        <v>27.92</v>
      </c>
      <c r="K1080" t="s">
        <v>20</v>
      </c>
      <c r="L1080" t="s">
        <v>1337</v>
      </c>
      <c r="M1080" s="11" t="s">
        <v>1344</v>
      </c>
      <c r="N1080" t="s">
        <v>1351</v>
      </c>
      <c r="O1080">
        <v>1</v>
      </c>
      <c r="P1080">
        <v>7</v>
      </c>
      <c r="Q1080" t="str" cm="1">
        <f t="array" ref="Q10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0" t="str">
        <f>IF(OR(Table_2[[#This Row],[coffee_name]]="Americano",Table_2[[#This Row],[coffee_name]]="Espresso"),"No Milk","Milk-based")</f>
        <v>Milk-based</v>
      </c>
      <c r="S1080" s="27" t="str">
        <f>IF(OR(Table_2[[#This Row],[Weekdaysort]]=6,Table_2[[#This Row],[Weekdaysort]]=7),"Weekend","Weekday")</f>
        <v>Weekday</v>
      </c>
    </row>
    <row r="1081" spans="1:19" x14ac:dyDescent="0.45">
      <c r="A1081" s="11">
        <v>45502</v>
      </c>
      <c r="B1081" s="13">
        <f>YEAR(Table_2[[#This Row],[date]])</f>
        <v>2024</v>
      </c>
      <c r="C1081" s="12">
        <v>0.38870465277777777</v>
      </c>
      <c r="D1081" s="12">
        <v>0.375</v>
      </c>
      <c r="E1081" s="12">
        <v>0.41666666666666669</v>
      </c>
      <c r="F1081" t="s">
        <v>1370</v>
      </c>
      <c r="G1081">
        <v>9</v>
      </c>
      <c r="H1081" t="s">
        <v>4</v>
      </c>
      <c r="I1081" t="s">
        <v>16</v>
      </c>
      <c r="J1081">
        <v>23.02</v>
      </c>
      <c r="K1081" t="s">
        <v>17</v>
      </c>
      <c r="L1081" t="s">
        <v>1337</v>
      </c>
      <c r="M1081" s="11" t="s">
        <v>1344</v>
      </c>
      <c r="N1081" t="s">
        <v>1351</v>
      </c>
      <c r="O1081">
        <v>1</v>
      </c>
      <c r="P1081">
        <v>7</v>
      </c>
      <c r="Q1081" t="str" cm="1">
        <f t="array" ref="Q10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1" t="str">
        <f>IF(OR(Table_2[[#This Row],[coffee_name]]="Americano",Table_2[[#This Row],[coffee_name]]="Espresso"),"No Milk","Milk-based")</f>
        <v>No Milk</v>
      </c>
      <c r="S1081" s="27" t="str">
        <f>IF(OR(Table_2[[#This Row],[Weekdaysort]]=6,Table_2[[#This Row],[Weekdaysort]]=7),"Weekend","Weekday")</f>
        <v>Weekday</v>
      </c>
    </row>
    <row r="1082" spans="1:19" x14ac:dyDescent="0.45">
      <c r="A1082" s="11">
        <v>45502</v>
      </c>
      <c r="B1082" s="13">
        <f>YEAR(Table_2[[#This Row],[date]])</f>
        <v>2024</v>
      </c>
      <c r="C1082" s="12">
        <v>0.41070309027777779</v>
      </c>
      <c r="D1082" s="12">
        <v>0.375</v>
      </c>
      <c r="E1082" s="12">
        <v>0.41666666666666669</v>
      </c>
      <c r="F1082" t="s">
        <v>1370</v>
      </c>
      <c r="G1082">
        <v>9</v>
      </c>
      <c r="H1082" t="s">
        <v>4</v>
      </c>
      <c r="I1082" t="s">
        <v>439</v>
      </c>
      <c r="J1082">
        <v>27.92</v>
      </c>
      <c r="K1082" t="s">
        <v>20</v>
      </c>
      <c r="L1082" t="s">
        <v>1337</v>
      </c>
      <c r="M1082" s="11" t="s">
        <v>1344</v>
      </c>
      <c r="N1082" t="s">
        <v>1351</v>
      </c>
      <c r="O1082">
        <v>1</v>
      </c>
      <c r="P1082">
        <v>7</v>
      </c>
      <c r="Q1082" t="str" cm="1">
        <f t="array" ref="Q10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2" t="str">
        <f>IF(OR(Table_2[[#This Row],[coffee_name]]="Americano",Table_2[[#This Row],[coffee_name]]="Espresso"),"No Milk","Milk-based")</f>
        <v>Milk-based</v>
      </c>
      <c r="S1082" s="27" t="str">
        <f>IF(OR(Table_2[[#This Row],[Weekdaysort]]=6,Table_2[[#This Row],[Weekdaysort]]=7),"Weekend","Weekday")</f>
        <v>Weekday</v>
      </c>
    </row>
    <row r="1083" spans="1:19" x14ac:dyDescent="0.45">
      <c r="A1083" s="11">
        <v>45502</v>
      </c>
      <c r="B1083" s="13">
        <f>YEAR(Table_2[[#This Row],[date]])</f>
        <v>2024</v>
      </c>
      <c r="C1083" s="12">
        <v>0.41562082175925924</v>
      </c>
      <c r="D1083" s="12">
        <v>0.375</v>
      </c>
      <c r="E1083" s="12">
        <v>0.41666666666666669</v>
      </c>
      <c r="F1083" t="s">
        <v>1370</v>
      </c>
      <c r="G1083">
        <v>9</v>
      </c>
      <c r="H1083" t="s">
        <v>4</v>
      </c>
      <c r="I1083" t="s">
        <v>440</v>
      </c>
      <c r="J1083">
        <v>32.82</v>
      </c>
      <c r="K1083" t="s">
        <v>49</v>
      </c>
      <c r="L1083" t="s">
        <v>1337</v>
      </c>
      <c r="M1083" s="11" t="s">
        <v>1344</v>
      </c>
      <c r="N1083" t="s">
        <v>1351</v>
      </c>
      <c r="O1083">
        <v>1</v>
      </c>
      <c r="P1083">
        <v>7</v>
      </c>
      <c r="Q1083" t="str" cm="1">
        <f t="array" ref="Q10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3" t="str">
        <f>IF(OR(Table_2[[#This Row],[coffee_name]]="Americano",Table_2[[#This Row],[coffee_name]]="Espresso"),"No Milk","Milk-based")</f>
        <v>Milk-based</v>
      </c>
      <c r="S1083" s="27" t="str">
        <f>IF(OR(Table_2[[#This Row],[Weekdaysort]]=6,Table_2[[#This Row],[Weekdaysort]]=7),"Weekend","Weekday")</f>
        <v>Weekday</v>
      </c>
    </row>
    <row r="1084" spans="1:19" x14ac:dyDescent="0.45">
      <c r="A1084" s="11">
        <v>45502</v>
      </c>
      <c r="B1084" s="13">
        <f>YEAR(Table_2[[#This Row],[date]])</f>
        <v>2024</v>
      </c>
      <c r="C1084" s="12">
        <v>0.44703658564814813</v>
      </c>
      <c r="D1084" s="12">
        <v>0.41666666666666669</v>
      </c>
      <c r="E1084" s="12">
        <v>0.45833333333333331</v>
      </c>
      <c r="F1084" t="s">
        <v>1360</v>
      </c>
      <c r="G1084">
        <v>10</v>
      </c>
      <c r="H1084" t="s">
        <v>4</v>
      </c>
      <c r="I1084" t="s">
        <v>441</v>
      </c>
      <c r="J1084">
        <v>32.82</v>
      </c>
      <c r="K1084" t="s">
        <v>15</v>
      </c>
      <c r="L1084" t="s">
        <v>1337</v>
      </c>
      <c r="M1084" s="11" t="s">
        <v>1344</v>
      </c>
      <c r="N1084" t="s">
        <v>1351</v>
      </c>
      <c r="O1084">
        <v>1</v>
      </c>
      <c r="P1084">
        <v>7</v>
      </c>
      <c r="Q1084" t="str" cm="1">
        <f t="array" ref="Q10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4" t="str">
        <f>IF(OR(Table_2[[#This Row],[coffee_name]]="Americano",Table_2[[#This Row],[coffee_name]]="Espresso"),"No Milk","Milk-based")</f>
        <v>Milk-based</v>
      </c>
      <c r="S1084" s="27" t="str">
        <f>IF(OR(Table_2[[#This Row],[Weekdaysort]]=6,Table_2[[#This Row],[Weekdaysort]]=7),"Weekend","Weekday")</f>
        <v>Weekday</v>
      </c>
    </row>
    <row r="1085" spans="1:19" x14ac:dyDescent="0.45">
      <c r="A1085" s="11">
        <v>45502</v>
      </c>
      <c r="B1085" s="13">
        <f>YEAR(Table_2[[#This Row],[date]])</f>
        <v>2024</v>
      </c>
      <c r="C1085" s="12">
        <v>0.44786858796296297</v>
      </c>
      <c r="D1085" s="12">
        <v>0.41666666666666669</v>
      </c>
      <c r="E1085" s="12">
        <v>0.45833333333333331</v>
      </c>
      <c r="F1085" t="s">
        <v>1360</v>
      </c>
      <c r="G1085">
        <v>10</v>
      </c>
      <c r="H1085" t="s">
        <v>4</v>
      </c>
      <c r="I1085" t="s">
        <v>441</v>
      </c>
      <c r="J1085">
        <v>32.82</v>
      </c>
      <c r="K1085" t="s">
        <v>15</v>
      </c>
      <c r="L1085" t="s">
        <v>1337</v>
      </c>
      <c r="M1085" s="11" t="s">
        <v>1344</v>
      </c>
      <c r="N1085" t="s">
        <v>1351</v>
      </c>
      <c r="O1085">
        <v>1</v>
      </c>
      <c r="P1085">
        <v>7</v>
      </c>
      <c r="Q1085" t="str" cm="1">
        <f t="array" ref="Q10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5" t="str">
        <f>IF(OR(Table_2[[#This Row],[coffee_name]]="Americano",Table_2[[#This Row],[coffee_name]]="Espresso"),"No Milk","Milk-based")</f>
        <v>Milk-based</v>
      </c>
      <c r="S1085" s="27" t="str">
        <f>IF(OR(Table_2[[#This Row],[Weekdaysort]]=6,Table_2[[#This Row],[Weekdaysort]]=7),"Weekend","Weekday")</f>
        <v>Weekday</v>
      </c>
    </row>
    <row r="1086" spans="1:19" x14ac:dyDescent="0.45">
      <c r="A1086" s="11">
        <v>45502</v>
      </c>
      <c r="B1086" s="13">
        <f>YEAR(Table_2[[#This Row],[date]])</f>
        <v>2024</v>
      </c>
      <c r="C1086" s="12">
        <v>0.7961936458333333</v>
      </c>
      <c r="D1086" s="12">
        <v>0.79166666666666663</v>
      </c>
      <c r="E1086" s="12">
        <v>0.83333333333333337</v>
      </c>
      <c r="F1086" t="s">
        <v>1366</v>
      </c>
      <c r="G1086">
        <v>19</v>
      </c>
      <c r="H1086" t="s">
        <v>4</v>
      </c>
      <c r="I1086" t="s">
        <v>442</v>
      </c>
      <c r="J1086">
        <v>32.82</v>
      </c>
      <c r="K1086" t="s">
        <v>49</v>
      </c>
      <c r="L1086" t="s">
        <v>1341</v>
      </c>
      <c r="M1086" s="11" t="s">
        <v>1344</v>
      </c>
      <c r="N1086" t="s">
        <v>1351</v>
      </c>
      <c r="O1086">
        <v>1</v>
      </c>
      <c r="P1086">
        <v>7</v>
      </c>
      <c r="Q1086" t="str" cm="1">
        <f t="array" ref="Q10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6" t="str">
        <f>IF(OR(Table_2[[#This Row],[coffee_name]]="Americano",Table_2[[#This Row],[coffee_name]]="Espresso"),"No Milk","Milk-based")</f>
        <v>Milk-based</v>
      </c>
      <c r="S1086" s="27" t="str">
        <f>IF(OR(Table_2[[#This Row],[Weekdaysort]]=6,Table_2[[#This Row],[Weekdaysort]]=7),"Weekend","Weekday")</f>
        <v>Weekday</v>
      </c>
    </row>
    <row r="1087" spans="1:19" x14ac:dyDescent="0.45">
      <c r="A1087" s="11">
        <v>45502</v>
      </c>
      <c r="B1087" s="13">
        <f>YEAR(Table_2[[#This Row],[date]])</f>
        <v>2024</v>
      </c>
      <c r="C1087" s="12">
        <v>0.81268887731481476</v>
      </c>
      <c r="D1087" s="12">
        <v>0.79166666666666663</v>
      </c>
      <c r="E1087" s="12">
        <v>0.83333333333333337</v>
      </c>
      <c r="F1087" t="s">
        <v>1366</v>
      </c>
      <c r="G1087">
        <v>19</v>
      </c>
      <c r="H1087" t="s">
        <v>4</v>
      </c>
      <c r="I1087" t="s">
        <v>119</v>
      </c>
      <c r="J1087">
        <v>23.02</v>
      </c>
      <c r="K1087" t="s">
        <v>17</v>
      </c>
      <c r="L1087" t="s">
        <v>1341</v>
      </c>
      <c r="M1087" s="11" t="s">
        <v>1344</v>
      </c>
      <c r="N1087" t="s">
        <v>1351</v>
      </c>
      <c r="O1087">
        <v>1</v>
      </c>
      <c r="P1087">
        <v>7</v>
      </c>
      <c r="Q1087" t="str" cm="1">
        <f t="array" ref="Q10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7" t="str">
        <f>IF(OR(Table_2[[#This Row],[coffee_name]]="Americano",Table_2[[#This Row],[coffee_name]]="Espresso"),"No Milk","Milk-based")</f>
        <v>No Milk</v>
      </c>
      <c r="S1087" s="27" t="str">
        <f>IF(OR(Table_2[[#This Row],[Weekdaysort]]=6,Table_2[[#This Row],[Weekdaysort]]=7),"Weekend","Weekday")</f>
        <v>Weekday</v>
      </c>
    </row>
    <row r="1088" spans="1:19" x14ac:dyDescent="0.45">
      <c r="A1088" s="11">
        <v>45502</v>
      </c>
      <c r="B1088" s="13">
        <f>YEAR(Table_2[[#This Row],[date]])</f>
        <v>2024</v>
      </c>
      <c r="C1088" s="12">
        <v>0.9149817013888889</v>
      </c>
      <c r="D1088" s="12">
        <v>0.875</v>
      </c>
      <c r="E1088" s="12">
        <v>0.91666666666666663</v>
      </c>
      <c r="F1088" t="s">
        <v>1375</v>
      </c>
      <c r="G1088">
        <v>21</v>
      </c>
      <c r="H1088" t="s">
        <v>4</v>
      </c>
      <c r="I1088" t="s">
        <v>348</v>
      </c>
      <c r="J1088">
        <v>32.82</v>
      </c>
      <c r="K1088" t="s">
        <v>24</v>
      </c>
      <c r="L1088" t="s">
        <v>1341</v>
      </c>
      <c r="M1088" s="11" t="s">
        <v>1344</v>
      </c>
      <c r="N1088" t="s">
        <v>1351</v>
      </c>
      <c r="O1088">
        <v>1</v>
      </c>
      <c r="P1088">
        <v>7</v>
      </c>
      <c r="Q1088" t="str" cm="1">
        <f t="array" ref="Q10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8" t="str">
        <f>IF(OR(Table_2[[#This Row],[coffee_name]]="Americano",Table_2[[#This Row],[coffee_name]]="Espresso"),"No Milk","Milk-based")</f>
        <v>Milk-based</v>
      </c>
      <c r="S1088" s="27" t="str">
        <f>IF(OR(Table_2[[#This Row],[Weekdaysort]]=6,Table_2[[#This Row],[Weekdaysort]]=7),"Weekend","Weekday")</f>
        <v>Weekday</v>
      </c>
    </row>
    <row r="1089" spans="1:19" x14ac:dyDescent="0.45">
      <c r="A1089" s="11">
        <v>45503</v>
      </c>
      <c r="B1089" s="13">
        <f>YEAR(Table_2[[#This Row],[date]])</f>
        <v>2024</v>
      </c>
      <c r="C1089" s="12">
        <v>0.32026556712962961</v>
      </c>
      <c r="D1089" s="12">
        <v>0.29166666666666669</v>
      </c>
      <c r="E1089" s="12">
        <v>0.33333333333333331</v>
      </c>
      <c r="F1089" t="s">
        <v>1371</v>
      </c>
      <c r="G1089">
        <v>7</v>
      </c>
      <c r="H1089" t="s">
        <v>4</v>
      </c>
      <c r="I1089" t="s">
        <v>443</v>
      </c>
      <c r="J1089">
        <v>27.92</v>
      </c>
      <c r="K1089" t="s">
        <v>20</v>
      </c>
      <c r="L1089" t="s">
        <v>1337</v>
      </c>
      <c r="M1089" s="11" t="s">
        <v>1345</v>
      </c>
      <c r="N1089" t="s">
        <v>1351</v>
      </c>
      <c r="O1089">
        <v>2</v>
      </c>
      <c r="P1089">
        <v>7</v>
      </c>
      <c r="Q1089" t="str" cm="1">
        <f t="array" ref="Q10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89" t="str">
        <f>IF(OR(Table_2[[#This Row],[coffee_name]]="Americano",Table_2[[#This Row],[coffee_name]]="Espresso"),"No Milk","Milk-based")</f>
        <v>Milk-based</v>
      </c>
      <c r="S1089" s="27" t="str">
        <f>IF(OR(Table_2[[#This Row],[Weekdaysort]]=6,Table_2[[#This Row],[Weekdaysort]]=7),"Weekend","Weekday")</f>
        <v>Weekday</v>
      </c>
    </row>
    <row r="1090" spans="1:19" x14ac:dyDescent="0.45">
      <c r="A1090" s="11">
        <v>45503</v>
      </c>
      <c r="B1090" s="13">
        <f>YEAR(Table_2[[#This Row],[date]])</f>
        <v>2024</v>
      </c>
      <c r="C1090" s="12">
        <v>0.33688907407407409</v>
      </c>
      <c r="D1090" s="12">
        <v>0.33333333333333331</v>
      </c>
      <c r="E1090" s="12">
        <v>0.375</v>
      </c>
      <c r="F1090" t="s">
        <v>1373</v>
      </c>
      <c r="G1090">
        <v>8</v>
      </c>
      <c r="H1090" t="s">
        <v>4</v>
      </c>
      <c r="I1090" t="s">
        <v>444</v>
      </c>
      <c r="J1090">
        <v>23.02</v>
      </c>
      <c r="K1090" t="s">
        <v>34</v>
      </c>
      <c r="L1090" t="s">
        <v>1337</v>
      </c>
      <c r="M1090" s="11" t="s">
        <v>1345</v>
      </c>
      <c r="N1090" t="s">
        <v>1351</v>
      </c>
      <c r="O1090">
        <v>2</v>
      </c>
      <c r="P1090">
        <v>7</v>
      </c>
      <c r="Q1090" t="str" cm="1">
        <f t="array" ref="Q10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0" t="str">
        <f>IF(OR(Table_2[[#This Row],[coffee_name]]="Americano",Table_2[[#This Row],[coffee_name]]="Espresso"),"No Milk","Milk-based")</f>
        <v>Milk-based</v>
      </c>
      <c r="S1090" s="27" t="str">
        <f>IF(OR(Table_2[[#This Row],[Weekdaysort]]=6,Table_2[[#This Row],[Weekdaysort]]=7),"Weekend","Weekday")</f>
        <v>Weekday</v>
      </c>
    </row>
    <row r="1091" spans="1:19" x14ac:dyDescent="0.45">
      <c r="A1091" s="11">
        <v>45503</v>
      </c>
      <c r="B1091" s="13">
        <f>YEAR(Table_2[[#This Row],[date]])</f>
        <v>2024</v>
      </c>
      <c r="C1091" s="12">
        <v>0.34781383101851854</v>
      </c>
      <c r="D1091" s="12">
        <v>0.33333333333333331</v>
      </c>
      <c r="E1091" s="12">
        <v>0.375</v>
      </c>
      <c r="F1091" t="s">
        <v>1373</v>
      </c>
      <c r="G1091">
        <v>8</v>
      </c>
      <c r="H1091" t="s">
        <v>4</v>
      </c>
      <c r="I1091" t="s">
        <v>445</v>
      </c>
      <c r="J1091">
        <v>32.82</v>
      </c>
      <c r="K1091" t="s">
        <v>49</v>
      </c>
      <c r="L1091" t="s">
        <v>1337</v>
      </c>
      <c r="M1091" s="11" t="s">
        <v>1345</v>
      </c>
      <c r="N1091" t="s">
        <v>1351</v>
      </c>
      <c r="O1091">
        <v>2</v>
      </c>
      <c r="P1091">
        <v>7</v>
      </c>
      <c r="Q1091" t="str" cm="1">
        <f t="array" ref="Q10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1" t="str">
        <f>IF(OR(Table_2[[#This Row],[coffee_name]]="Americano",Table_2[[#This Row],[coffee_name]]="Espresso"),"No Milk","Milk-based")</f>
        <v>Milk-based</v>
      </c>
      <c r="S1091" s="27" t="str">
        <f>IF(OR(Table_2[[#This Row],[Weekdaysort]]=6,Table_2[[#This Row],[Weekdaysort]]=7),"Weekend","Weekday")</f>
        <v>Weekday</v>
      </c>
    </row>
    <row r="1092" spans="1:19" x14ac:dyDescent="0.45">
      <c r="A1092" s="11">
        <v>45503</v>
      </c>
      <c r="B1092" s="13">
        <f>YEAR(Table_2[[#This Row],[date]])</f>
        <v>2024</v>
      </c>
      <c r="C1092" s="12">
        <v>0.38452797453703702</v>
      </c>
      <c r="D1092" s="12">
        <v>0.375</v>
      </c>
      <c r="E1092" s="12">
        <v>0.41666666666666669</v>
      </c>
      <c r="F1092" t="s">
        <v>1370</v>
      </c>
      <c r="G1092">
        <v>9</v>
      </c>
      <c r="H1092" t="s">
        <v>4</v>
      </c>
      <c r="I1092" t="s">
        <v>117</v>
      </c>
      <c r="J1092">
        <v>27.92</v>
      </c>
      <c r="K1092" t="s">
        <v>20</v>
      </c>
      <c r="L1092" t="s">
        <v>1337</v>
      </c>
      <c r="M1092" s="11" t="s">
        <v>1345</v>
      </c>
      <c r="N1092" t="s">
        <v>1351</v>
      </c>
      <c r="O1092">
        <v>2</v>
      </c>
      <c r="P1092">
        <v>7</v>
      </c>
      <c r="Q1092" t="str" cm="1">
        <f t="array" ref="Q10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2" t="str">
        <f>IF(OR(Table_2[[#This Row],[coffee_name]]="Americano",Table_2[[#This Row],[coffee_name]]="Espresso"),"No Milk","Milk-based")</f>
        <v>Milk-based</v>
      </c>
      <c r="S1092" s="27" t="str">
        <f>IF(OR(Table_2[[#This Row],[Weekdaysort]]=6,Table_2[[#This Row],[Weekdaysort]]=7),"Weekend","Weekday")</f>
        <v>Weekday</v>
      </c>
    </row>
    <row r="1093" spans="1:19" x14ac:dyDescent="0.45">
      <c r="A1093" s="11">
        <v>45503</v>
      </c>
      <c r="B1093" s="13">
        <f>YEAR(Table_2[[#This Row],[date]])</f>
        <v>2024</v>
      </c>
      <c r="C1093" s="12">
        <v>0.4286012384259259</v>
      </c>
      <c r="D1093" s="12">
        <v>0.41666666666666669</v>
      </c>
      <c r="E1093" s="12">
        <v>0.45833333333333331</v>
      </c>
      <c r="F1093" t="s">
        <v>1360</v>
      </c>
      <c r="G1093">
        <v>10</v>
      </c>
      <c r="H1093" t="s">
        <v>4</v>
      </c>
      <c r="I1093" t="s">
        <v>161</v>
      </c>
      <c r="J1093">
        <v>23.02</v>
      </c>
      <c r="K1093" t="s">
        <v>34</v>
      </c>
      <c r="L1093" t="s">
        <v>1337</v>
      </c>
      <c r="M1093" s="11" t="s">
        <v>1345</v>
      </c>
      <c r="N1093" t="s">
        <v>1351</v>
      </c>
      <c r="O1093">
        <v>2</v>
      </c>
      <c r="P1093">
        <v>7</v>
      </c>
      <c r="Q1093" t="str" cm="1">
        <f t="array" ref="Q10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3" t="str">
        <f>IF(OR(Table_2[[#This Row],[coffee_name]]="Americano",Table_2[[#This Row],[coffee_name]]="Espresso"),"No Milk","Milk-based")</f>
        <v>Milk-based</v>
      </c>
      <c r="S1093" s="27" t="str">
        <f>IF(OR(Table_2[[#This Row],[Weekdaysort]]=6,Table_2[[#This Row],[Weekdaysort]]=7),"Weekend","Weekday")</f>
        <v>Weekday</v>
      </c>
    </row>
    <row r="1094" spans="1:19" x14ac:dyDescent="0.45">
      <c r="A1094" s="11">
        <v>45503</v>
      </c>
      <c r="B1094" s="13">
        <f>YEAR(Table_2[[#This Row],[date]])</f>
        <v>2024</v>
      </c>
      <c r="C1094" s="12">
        <v>0.43025709490740743</v>
      </c>
      <c r="D1094" s="12">
        <v>0.41666666666666669</v>
      </c>
      <c r="E1094" s="12">
        <v>0.45833333333333331</v>
      </c>
      <c r="F1094" t="s">
        <v>1360</v>
      </c>
      <c r="G1094">
        <v>10</v>
      </c>
      <c r="H1094" t="s">
        <v>4</v>
      </c>
      <c r="I1094" t="s">
        <v>296</v>
      </c>
      <c r="J1094">
        <v>27.92</v>
      </c>
      <c r="K1094" t="s">
        <v>20</v>
      </c>
      <c r="L1094" t="s">
        <v>1337</v>
      </c>
      <c r="M1094" s="11" t="s">
        <v>1345</v>
      </c>
      <c r="N1094" t="s">
        <v>1351</v>
      </c>
      <c r="O1094">
        <v>2</v>
      </c>
      <c r="P1094">
        <v>7</v>
      </c>
      <c r="Q1094" t="str" cm="1">
        <f t="array" ref="Q10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4" t="str">
        <f>IF(OR(Table_2[[#This Row],[coffee_name]]="Americano",Table_2[[#This Row],[coffee_name]]="Espresso"),"No Milk","Milk-based")</f>
        <v>Milk-based</v>
      </c>
      <c r="S1094" s="27" t="str">
        <f>IF(OR(Table_2[[#This Row],[Weekdaysort]]=6,Table_2[[#This Row],[Weekdaysort]]=7),"Weekend","Weekday")</f>
        <v>Weekday</v>
      </c>
    </row>
    <row r="1095" spans="1:19" x14ac:dyDescent="0.45">
      <c r="A1095" s="11">
        <v>45503</v>
      </c>
      <c r="B1095" s="13">
        <f>YEAR(Table_2[[#This Row],[date]])</f>
        <v>2024</v>
      </c>
      <c r="C1095" s="12">
        <v>0.43287175925925925</v>
      </c>
      <c r="D1095" s="12">
        <v>0.41666666666666669</v>
      </c>
      <c r="E1095" s="12">
        <v>0.45833333333333331</v>
      </c>
      <c r="F1095" t="s">
        <v>1360</v>
      </c>
      <c r="G1095">
        <v>10</v>
      </c>
      <c r="H1095" t="s">
        <v>4</v>
      </c>
      <c r="I1095" t="s">
        <v>270</v>
      </c>
      <c r="J1095">
        <v>32.82</v>
      </c>
      <c r="K1095" t="s">
        <v>13</v>
      </c>
      <c r="L1095" t="s">
        <v>1337</v>
      </c>
      <c r="M1095" s="11" t="s">
        <v>1345</v>
      </c>
      <c r="N1095" t="s">
        <v>1351</v>
      </c>
      <c r="O1095">
        <v>2</v>
      </c>
      <c r="P1095">
        <v>7</v>
      </c>
      <c r="Q1095" t="str" cm="1">
        <f t="array" ref="Q10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5" t="str">
        <f>IF(OR(Table_2[[#This Row],[coffee_name]]="Americano",Table_2[[#This Row],[coffee_name]]="Espresso"),"No Milk","Milk-based")</f>
        <v>Milk-based</v>
      </c>
      <c r="S1095" s="27" t="str">
        <f>IF(OR(Table_2[[#This Row],[Weekdaysort]]=6,Table_2[[#This Row],[Weekdaysort]]=7),"Weekend","Weekday")</f>
        <v>Weekday</v>
      </c>
    </row>
    <row r="1096" spans="1:19" x14ac:dyDescent="0.45">
      <c r="A1096" s="11">
        <v>45503</v>
      </c>
      <c r="B1096" s="13">
        <f>YEAR(Table_2[[#This Row],[date]])</f>
        <v>2024</v>
      </c>
      <c r="C1096" s="12">
        <v>0.46675184027777777</v>
      </c>
      <c r="D1096" s="12">
        <v>0.45833333333333331</v>
      </c>
      <c r="E1096" s="12">
        <v>0.5</v>
      </c>
      <c r="F1096" t="s">
        <v>1367</v>
      </c>
      <c r="G1096">
        <v>11</v>
      </c>
      <c r="H1096" t="s">
        <v>4</v>
      </c>
      <c r="I1096" t="s">
        <v>446</v>
      </c>
      <c r="J1096">
        <v>23.02</v>
      </c>
      <c r="K1096" t="s">
        <v>17</v>
      </c>
      <c r="L1096" t="s">
        <v>1337</v>
      </c>
      <c r="M1096" s="11" t="s">
        <v>1345</v>
      </c>
      <c r="N1096" t="s">
        <v>1351</v>
      </c>
      <c r="O1096">
        <v>2</v>
      </c>
      <c r="P1096">
        <v>7</v>
      </c>
      <c r="Q1096" t="str" cm="1">
        <f t="array" ref="Q10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6" t="str">
        <f>IF(OR(Table_2[[#This Row],[coffee_name]]="Americano",Table_2[[#This Row],[coffee_name]]="Espresso"),"No Milk","Milk-based")</f>
        <v>No Milk</v>
      </c>
      <c r="S1096" s="27" t="str">
        <f>IF(OR(Table_2[[#This Row],[Weekdaysort]]=6,Table_2[[#This Row],[Weekdaysort]]=7),"Weekend","Weekday")</f>
        <v>Weekday</v>
      </c>
    </row>
    <row r="1097" spans="1:19" x14ac:dyDescent="0.45">
      <c r="A1097" s="11">
        <v>45503</v>
      </c>
      <c r="B1097" s="13">
        <f>YEAR(Table_2[[#This Row],[date]])</f>
        <v>2024</v>
      </c>
      <c r="C1097" s="12">
        <v>0.46754881944444443</v>
      </c>
      <c r="D1097" s="12">
        <v>0.45833333333333331</v>
      </c>
      <c r="E1097" s="12">
        <v>0.5</v>
      </c>
      <c r="F1097" t="s">
        <v>1367</v>
      </c>
      <c r="G1097">
        <v>11</v>
      </c>
      <c r="H1097" t="s">
        <v>4</v>
      </c>
      <c r="I1097" t="s">
        <v>446</v>
      </c>
      <c r="J1097">
        <v>18.12</v>
      </c>
      <c r="K1097" t="s">
        <v>41</v>
      </c>
      <c r="L1097" t="s">
        <v>1337</v>
      </c>
      <c r="M1097" s="11" t="s">
        <v>1345</v>
      </c>
      <c r="N1097" t="s">
        <v>1351</v>
      </c>
      <c r="O1097">
        <v>2</v>
      </c>
      <c r="P1097">
        <v>7</v>
      </c>
      <c r="Q1097" t="str" cm="1">
        <f t="array" ref="Q10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7" t="str">
        <f>IF(OR(Table_2[[#This Row],[coffee_name]]="Americano",Table_2[[#This Row],[coffee_name]]="Espresso"),"No Milk","Milk-based")</f>
        <v>No Milk</v>
      </c>
      <c r="S1097" s="27" t="str">
        <f>IF(OR(Table_2[[#This Row],[Weekdaysort]]=6,Table_2[[#This Row],[Weekdaysort]]=7),"Weekend","Weekday")</f>
        <v>Weekday</v>
      </c>
    </row>
    <row r="1098" spans="1:19" x14ac:dyDescent="0.45">
      <c r="A1098" s="11">
        <v>45503</v>
      </c>
      <c r="B1098" s="13">
        <f>YEAR(Table_2[[#This Row],[date]])</f>
        <v>2024</v>
      </c>
      <c r="C1098" s="12">
        <v>0.46853793981481484</v>
      </c>
      <c r="D1098" s="12">
        <v>0.45833333333333331</v>
      </c>
      <c r="E1098" s="12">
        <v>0.5</v>
      </c>
      <c r="F1098" t="s">
        <v>1367</v>
      </c>
      <c r="G1098">
        <v>11</v>
      </c>
      <c r="H1098" t="s">
        <v>4</v>
      </c>
      <c r="I1098" t="s">
        <v>447</v>
      </c>
      <c r="J1098">
        <v>27.92</v>
      </c>
      <c r="K1098" t="s">
        <v>20</v>
      </c>
      <c r="L1098" t="s">
        <v>1337</v>
      </c>
      <c r="M1098" s="11" t="s">
        <v>1345</v>
      </c>
      <c r="N1098" t="s">
        <v>1351</v>
      </c>
      <c r="O1098">
        <v>2</v>
      </c>
      <c r="P1098">
        <v>7</v>
      </c>
      <c r="Q1098" t="str" cm="1">
        <f t="array" ref="Q10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8" t="str">
        <f>IF(OR(Table_2[[#This Row],[coffee_name]]="Americano",Table_2[[#This Row],[coffee_name]]="Espresso"),"No Milk","Milk-based")</f>
        <v>Milk-based</v>
      </c>
      <c r="S1098" s="27" t="str">
        <f>IF(OR(Table_2[[#This Row],[Weekdaysort]]=6,Table_2[[#This Row],[Weekdaysort]]=7),"Weekend","Weekday")</f>
        <v>Weekday</v>
      </c>
    </row>
    <row r="1099" spans="1:19" x14ac:dyDescent="0.45">
      <c r="A1099" s="11">
        <v>45503</v>
      </c>
      <c r="B1099" s="13">
        <f>YEAR(Table_2[[#This Row],[date]])</f>
        <v>2024</v>
      </c>
      <c r="C1099" s="12">
        <v>0.46946331018518517</v>
      </c>
      <c r="D1099" s="12">
        <v>0.45833333333333331</v>
      </c>
      <c r="E1099" s="12">
        <v>0.5</v>
      </c>
      <c r="F1099" t="s">
        <v>1367</v>
      </c>
      <c r="G1099">
        <v>11</v>
      </c>
      <c r="H1099" t="s">
        <v>4</v>
      </c>
      <c r="I1099" t="s">
        <v>448</v>
      </c>
      <c r="J1099">
        <v>27.92</v>
      </c>
      <c r="K1099" t="s">
        <v>20</v>
      </c>
      <c r="L1099" t="s">
        <v>1337</v>
      </c>
      <c r="M1099" s="11" t="s">
        <v>1345</v>
      </c>
      <c r="N1099" t="s">
        <v>1351</v>
      </c>
      <c r="O1099">
        <v>2</v>
      </c>
      <c r="P1099">
        <v>7</v>
      </c>
      <c r="Q1099" t="str" cm="1">
        <f t="array" ref="Q10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099" t="str">
        <f>IF(OR(Table_2[[#This Row],[coffee_name]]="Americano",Table_2[[#This Row],[coffee_name]]="Espresso"),"No Milk","Milk-based")</f>
        <v>Milk-based</v>
      </c>
      <c r="S1099" s="27" t="str">
        <f>IF(OR(Table_2[[#This Row],[Weekdaysort]]=6,Table_2[[#This Row],[Weekdaysort]]=7),"Weekend","Weekday")</f>
        <v>Weekday</v>
      </c>
    </row>
    <row r="1100" spans="1:19" x14ac:dyDescent="0.45">
      <c r="A1100" s="11">
        <v>45503</v>
      </c>
      <c r="B1100" s="13">
        <f>YEAR(Table_2[[#This Row],[date]])</f>
        <v>2024</v>
      </c>
      <c r="C1100" s="12">
        <v>0.47956871527777778</v>
      </c>
      <c r="D1100" s="12">
        <v>0.45833333333333331</v>
      </c>
      <c r="E1100" s="12">
        <v>0.5</v>
      </c>
      <c r="F1100" t="s">
        <v>1367</v>
      </c>
      <c r="G1100">
        <v>11</v>
      </c>
      <c r="H1100" t="s">
        <v>4</v>
      </c>
      <c r="I1100" t="s">
        <v>449</v>
      </c>
      <c r="J1100">
        <v>27.92</v>
      </c>
      <c r="K1100" t="s">
        <v>20</v>
      </c>
      <c r="L1100" t="s">
        <v>1337</v>
      </c>
      <c r="M1100" s="11" t="s">
        <v>1345</v>
      </c>
      <c r="N1100" t="s">
        <v>1351</v>
      </c>
      <c r="O1100">
        <v>2</v>
      </c>
      <c r="P1100">
        <v>7</v>
      </c>
      <c r="Q1100" t="str" cm="1">
        <f t="array" ref="Q11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0" t="str">
        <f>IF(OR(Table_2[[#This Row],[coffee_name]]="Americano",Table_2[[#This Row],[coffee_name]]="Espresso"),"No Milk","Milk-based")</f>
        <v>Milk-based</v>
      </c>
      <c r="S1100" s="27" t="str">
        <f>IF(OR(Table_2[[#This Row],[Weekdaysort]]=6,Table_2[[#This Row],[Weekdaysort]]=7),"Weekend","Weekday")</f>
        <v>Weekday</v>
      </c>
    </row>
    <row r="1101" spans="1:19" x14ac:dyDescent="0.45">
      <c r="A1101" s="11">
        <v>45503</v>
      </c>
      <c r="B1101" s="13">
        <f>YEAR(Table_2[[#This Row],[date]])</f>
        <v>2024</v>
      </c>
      <c r="C1101" s="12">
        <v>0.48033343750000002</v>
      </c>
      <c r="D1101" s="12">
        <v>0.45833333333333331</v>
      </c>
      <c r="E1101" s="12">
        <v>0.5</v>
      </c>
      <c r="F1101" t="s">
        <v>1367</v>
      </c>
      <c r="G1101">
        <v>11</v>
      </c>
      <c r="H1101" t="s">
        <v>4</v>
      </c>
      <c r="I1101" t="s">
        <v>450</v>
      </c>
      <c r="J1101">
        <v>27.92</v>
      </c>
      <c r="K1101" t="s">
        <v>20</v>
      </c>
      <c r="L1101" t="s">
        <v>1337</v>
      </c>
      <c r="M1101" s="11" t="s">
        <v>1345</v>
      </c>
      <c r="N1101" t="s">
        <v>1351</v>
      </c>
      <c r="O1101">
        <v>2</v>
      </c>
      <c r="P1101">
        <v>7</v>
      </c>
      <c r="Q1101" t="str" cm="1">
        <f t="array" ref="Q11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1" t="str">
        <f>IF(OR(Table_2[[#This Row],[coffee_name]]="Americano",Table_2[[#This Row],[coffee_name]]="Espresso"),"No Milk","Milk-based")</f>
        <v>Milk-based</v>
      </c>
      <c r="S1101" s="27" t="str">
        <f>IF(OR(Table_2[[#This Row],[Weekdaysort]]=6,Table_2[[#This Row],[Weekdaysort]]=7),"Weekend","Weekday")</f>
        <v>Weekday</v>
      </c>
    </row>
    <row r="1102" spans="1:19" x14ac:dyDescent="0.45">
      <c r="A1102" s="11">
        <v>45503</v>
      </c>
      <c r="B1102" s="13">
        <f>YEAR(Table_2[[#This Row],[date]])</f>
        <v>2024</v>
      </c>
      <c r="C1102" s="12">
        <v>0.50564245370370375</v>
      </c>
      <c r="D1102" s="12">
        <v>0.5</v>
      </c>
      <c r="E1102" s="12">
        <v>0.54166666666666663</v>
      </c>
      <c r="F1102" t="s">
        <v>1361</v>
      </c>
      <c r="G1102">
        <v>12</v>
      </c>
      <c r="H1102" t="s">
        <v>4</v>
      </c>
      <c r="I1102" t="s">
        <v>451</v>
      </c>
      <c r="J1102">
        <v>32.82</v>
      </c>
      <c r="K1102" t="s">
        <v>13</v>
      </c>
      <c r="L1102" t="s">
        <v>1340</v>
      </c>
      <c r="M1102" s="11" t="s">
        <v>1345</v>
      </c>
      <c r="N1102" t="s">
        <v>1351</v>
      </c>
      <c r="O1102">
        <v>2</v>
      </c>
      <c r="P1102">
        <v>7</v>
      </c>
      <c r="Q1102" t="str" cm="1">
        <f t="array" ref="Q11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2" t="str">
        <f>IF(OR(Table_2[[#This Row],[coffee_name]]="Americano",Table_2[[#This Row],[coffee_name]]="Espresso"),"No Milk","Milk-based")</f>
        <v>Milk-based</v>
      </c>
      <c r="S1102" s="27" t="str">
        <f>IF(OR(Table_2[[#This Row],[Weekdaysort]]=6,Table_2[[#This Row],[Weekdaysort]]=7),"Weekend","Weekday")</f>
        <v>Weekday</v>
      </c>
    </row>
    <row r="1103" spans="1:19" x14ac:dyDescent="0.45">
      <c r="A1103" s="11">
        <v>45503</v>
      </c>
      <c r="B1103" s="13">
        <f>YEAR(Table_2[[#This Row],[date]])</f>
        <v>2024</v>
      </c>
      <c r="C1103" s="12">
        <v>0.63622254629629627</v>
      </c>
      <c r="D1103" s="12">
        <v>0.625</v>
      </c>
      <c r="E1103" s="12">
        <v>0.66666666666666663</v>
      </c>
      <c r="F1103" t="s">
        <v>1363</v>
      </c>
      <c r="G1103">
        <v>15</v>
      </c>
      <c r="H1103" t="s">
        <v>4</v>
      </c>
      <c r="I1103" t="s">
        <v>452</v>
      </c>
      <c r="J1103">
        <v>27.92</v>
      </c>
      <c r="K1103" t="s">
        <v>20</v>
      </c>
      <c r="L1103" t="s">
        <v>1340</v>
      </c>
      <c r="M1103" s="11" t="s">
        <v>1345</v>
      </c>
      <c r="N1103" t="s">
        <v>1351</v>
      </c>
      <c r="O1103">
        <v>2</v>
      </c>
      <c r="P1103">
        <v>7</v>
      </c>
      <c r="Q1103" t="str" cm="1">
        <f t="array" ref="Q11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3" t="str">
        <f>IF(OR(Table_2[[#This Row],[coffee_name]]="Americano",Table_2[[#This Row],[coffee_name]]="Espresso"),"No Milk","Milk-based")</f>
        <v>Milk-based</v>
      </c>
      <c r="S1103" s="27" t="str">
        <f>IF(OR(Table_2[[#This Row],[Weekdaysort]]=6,Table_2[[#This Row],[Weekdaysort]]=7),"Weekend","Weekday")</f>
        <v>Weekday</v>
      </c>
    </row>
    <row r="1104" spans="1:19" x14ac:dyDescent="0.45">
      <c r="A1104" s="11">
        <v>45503</v>
      </c>
      <c r="B1104" s="13">
        <f>YEAR(Table_2[[#This Row],[date]])</f>
        <v>2024</v>
      </c>
      <c r="C1104" s="12">
        <v>0.67283421296296297</v>
      </c>
      <c r="D1104" s="12">
        <v>0.66666666666666663</v>
      </c>
      <c r="E1104" s="12">
        <v>0.70833333333333337</v>
      </c>
      <c r="F1104" t="s">
        <v>1364</v>
      </c>
      <c r="G1104">
        <v>16</v>
      </c>
      <c r="H1104" t="s">
        <v>4</v>
      </c>
      <c r="I1104" t="s">
        <v>453</v>
      </c>
      <c r="J1104">
        <v>23.02</v>
      </c>
      <c r="K1104" t="s">
        <v>34</v>
      </c>
      <c r="L1104" t="s">
        <v>1340</v>
      </c>
      <c r="M1104" s="11" t="s">
        <v>1345</v>
      </c>
      <c r="N1104" t="s">
        <v>1351</v>
      </c>
      <c r="O1104">
        <v>2</v>
      </c>
      <c r="P1104">
        <v>7</v>
      </c>
      <c r="Q1104" t="str" cm="1">
        <f t="array" ref="Q11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4" t="str">
        <f>IF(OR(Table_2[[#This Row],[coffee_name]]="Americano",Table_2[[#This Row],[coffee_name]]="Espresso"),"No Milk","Milk-based")</f>
        <v>Milk-based</v>
      </c>
      <c r="S1104" s="27" t="str">
        <f>IF(OR(Table_2[[#This Row],[Weekdaysort]]=6,Table_2[[#This Row],[Weekdaysort]]=7),"Weekend","Weekday")</f>
        <v>Weekday</v>
      </c>
    </row>
    <row r="1105" spans="1:19" x14ac:dyDescent="0.45">
      <c r="A1105" s="11">
        <v>45503</v>
      </c>
      <c r="B1105" s="13">
        <f>YEAR(Table_2[[#This Row],[date]])</f>
        <v>2024</v>
      </c>
      <c r="C1105" s="12">
        <v>0.67342160879629631</v>
      </c>
      <c r="D1105" s="12">
        <v>0.66666666666666663</v>
      </c>
      <c r="E1105" s="12">
        <v>0.70833333333333337</v>
      </c>
      <c r="F1105" t="s">
        <v>1364</v>
      </c>
      <c r="G1105">
        <v>16</v>
      </c>
      <c r="H1105" t="s">
        <v>4</v>
      </c>
      <c r="I1105" t="s">
        <v>453</v>
      </c>
      <c r="J1105">
        <v>27.92</v>
      </c>
      <c r="K1105" t="s">
        <v>20</v>
      </c>
      <c r="L1105" t="s">
        <v>1340</v>
      </c>
      <c r="M1105" s="11" t="s">
        <v>1345</v>
      </c>
      <c r="N1105" t="s">
        <v>1351</v>
      </c>
      <c r="O1105">
        <v>2</v>
      </c>
      <c r="P1105">
        <v>7</v>
      </c>
      <c r="Q1105" t="str" cm="1">
        <f t="array" ref="Q11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5" t="str">
        <f>IF(OR(Table_2[[#This Row],[coffee_name]]="Americano",Table_2[[#This Row],[coffee_name]]="Espresso"),"No Milk","Milk-based")</f>
        <v>Milk-based</v>
      </c>
      <c r="S1105" s="27" t="str">
        <f>IF(OR(Table_2[[#This Row],[Weekdaysort]]=6,Table_2[[#This Row],[Weekdaysort]]=7),"Weekend","Weekday")</f>
        <v>Weekday</v>
      </c>
    </row>
    <row r="1106" spans="1:19" x14ac:dyDescent="0.45">
      <c r="A1106" s="11">
        <v>45503</v>
      </c>
      <c r="B1106" s="13">
        <f>YEAR(Table_2[[#This Row],[date]])</f>
        <v>2024</v>
      </c>
      <c r="C1106" s="12">
        <v>0.85023002314814811</v>
      </c>
      <c r="D1106" s="12">
        <v>0.83333333333333337</v>
      </c>
      <c r="E1106" s="12">
        <v>0.875</v>
      </c>
      <c r="F1106" t="s">
        <v>1372</v>
      </c>
      <c r="G1106">
        <v>20</v>
      </c>
      <c r="H1106" t="s">
        <v>4</v>
      </c>
      <c r="I1106" t="s">
        <v>454</v>
      </c>
      <c r="J1106">
        <v>18.12</v>
      </c>
      <c r="K1106" t="s">
        <v>41</v>
      </c>
      <c r="L1106" t="s">
        <v>1341</v>
      </c>
      <c r="M1106" s="11" t="s">
        <v>1345</v>
      </c>
      <c r="N1106" t="s">
        <v>1351</v>
      </c>
      <c r="O1106">
        <v>2</v>
      </c>
      <c r="P1106">
        <v>7</v>
      </c>
      <c r="Q1106" t="str" cm="1">
        <f t="array" ref="Q11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6" t="str">
        <f>IF(OR(Table_2[[#This Row],[coffee_name]]="Americano",Table_2[[#This Row],[coffee_name]]="Espresso"),"No Milk","Milk-based")</f>
        <v>No Milk</v>
      </c>
      <c r="S1106" s="27" t="str">
        <f>IF(OR(Table_2[[#This Row],[Weekdaysort]]=6,Table_2[[#This Row],[Weekdaysort]]=7),"Weekend","Weekday")</f>
        <v>Weekday</v>
      </c>
    </row>
    <row r="1107" spans="1:19" x14ac:dyDescent="0.45">
      <c r="A1107" s="11">
        <v>45503</v>
      </c>
      <c r="B1107" s="13">
        <f>YEAR(Table_2[[#This Row],[date]])</f>
        <v>2024</v>
      </c>
      <c r="C1107" s="12">
        <v>0.8707391898148148</v>
      </c>
      <c r="D1107" s="12">
        <v>0.83333333333333337</v>
      </c>
      <c r="E1107" s="12">
        <v>0.875</v>
      </c>
      <c r="F1107" t="s">
        <v>1372</v>
      </c>
      <c r="G1107">
        <v>20</v>
      </c>
      <c r="H1107" t="s">
        <v>4</v>
      </c>
      <c r="I1107" t="s">
        <v>117</v>
      </c>
      <c r="J1107">
        <v>27.92</v>
      </c>
      <c r="K1107" t="s">
        <v>20</v>
      </c>
      <c r="L1107" t="s">
        <v>1341</v>
      </c>
      <c r="M1107" s="11" t="s">
        <v>1345</v>
      </c>
      <c r="N1107" t="s">
        <v>1351</v>
      </c>
      <c r="O1107">
        <v>2</v>
      </c>
      <c r="P1107">
        <v>7</v>
      </c>
      <c r="Q1107" t="str" cm="1">
        <f t="array" ref="Q11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7" t="str">
        <f>IF(OR(Table_2[[#This Row],[coffee_name]]="Americano",Table_2[[#This Row],[coffee_name]]="Espresso"),"No Milk","Milk-based")</f>
        <v>Milk-based</v>
      </c>
      <c r="S1107" s="27" t="str">
        <f>IF(OR(Table_2[[#This Row],[Weekdaysort]]=6,Table_2[[#This Row],[Weekdaysort]]=7),"Weekend","Weekday")</f>
        <v>Weekday</v>
      </c>
    </row>
    <row r="1108" spans="1:19" x14ac:dyDescent="0.45">
      <c r="A1108" s="11">
        <v>45503</v>
      </c>
      <c r="B1108" s="13">
        <f>YEAR(Table_2[[#This Row],[date]])</f>
        <v>2024</v>
      </c>
      <c r="C1108" s="12">
        <v>0.87136939814814818</v>
      </c>
      <c r="D1108" s="12">
        <v>0.83333333333333337</v>
      </c>
      <c r="E1108" s="12">
        <v>0.875</v>
      </c>
      <c r="F1108" t="s">
        <v>1372</v>
      </c>
      <c r="G1108">
        <v>20</v>
      </c>
      <c r="H1108" t="s">
        <v>4</v>
      </c>
      <c r="I1108" t="s">
        <v>117</v>
      </c>
      <c r="J1108">
        <v>27.92</v>
      </c>
      <c r="K1108" t="s">
        <v>20</v>
      </c>
      <c r="L1108" t="s">
        <v>1341</v>
      </c>
      <c r="M1108" s="11" t="s">
        <v>1345</v>
      </c>
      <c r="N1108" t="s">
        <v>1351</v>
      </c>
      <c r="O1108">
        <v>2</v>
      </c>
      <c r="P1108">
        <v>7</v>
      </c>
      <c r="Q1108" t="str" cm="1">
        <f t="array" ref="Q11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8" t="str">
        <f>IF(OR(Table_2[[#This Row],[coffee_name]]="Americano",Table_2[[#This Row],[coffee_name]]="Espresso"),"No Milk","Milk-based")</f>
        <v>Milk-based</v>
      </c>
      <c r="S1108" s="27" t="str">
        <f>IF(OR(Table_2[[#This Row],[Weekdaysort]]=6,Table_2[[#This Row],[Weekdaysort]]=7),"Weekend","Weekday")</f>
        <v>Weekday</v>
      </c>
    </row>
    <row r="1109" spans="1:19" x14ac:dyDescent="0.45">
      <c r="A1109" s="11">
        <v>45503</v>
      </c>
      <c r="B1109" s="13">
        <f>YEAR(Table_2[[#This Row],[date]])</f>
        <v>2024</v>
      </c>
      <c r="C1109" s="12">
        <v>0.87294356481481483</v>
      </c>
      <c r="D1109" s="12">
        <v>0.83333333333333337</v>
      </c>
      <c r="E1109" s="12">
        <v>0.875</v>
      </c>
      <c r="F1109" t="s">
        <v>1372</v>
      </c>
      <c r="G1109">
        <v>20</v>
      </c>
      <c r="H1109" t="s">
        <v>4</v>
      </c>
      <c r="I1109" t="s">
        <v>367</v>
      </c>
      <c r="J1109">
        <v>27.92</v>
      </c>
      <c r="K1109" t="s">
        <v>20</v>
      </c>
      <c r="L1109" t="s">
        <v>1341</v>
      </c>
      <c r="M1109" s="11" t="s">
        <v>1345</v>
      </c>
      <c r="N1109" t="s">
        <v>1351</v>
      </c>
      <c r="O1109">
        <v>2</v>
      </c>
      <c r="P1109">
        <v>7</v>
      </c>
      <c r="Q1109" t="str" cm="1">
        <f t="array" ref="Q11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09" t="str">
        <f>IF(OR(Table_2[[#This Row],[coffee_name]]="Americano",Table_2[[#This Row],[coffee_name]]="Espresso"),"No Milk","Milk-based")</f>
        <v>Milk-based</v>
      </c>
      <c r="S1109" s="27" t="str">
        <f>IF(OR(Table_2[[#This Row],[Weekdaysort]]=6,Table_2[[#This Row],[Weekdaysort]]=7),"Weekend","Weekday")</f>
        <v>Weekday</v>
      </c>
    </row>
    <row r="1110" spans="1:19" x14ac:dyDescent="0.45">
      <c r="A1110" s="11">
        <v>45503</v>
      </c>
      <c r="B1110" s="13">
        <f>YEAR(Table_2[[#This Row],[date]])</f>
        <v>2024</v>
      </c>
      <c r="C1110" s="12">
        <v>0.89813886574074075</v>
      </c>
      <c r="D1110" s="12">
        <v>0.875</v>
      </c>
      <c r="E1110" s="12">
        <v>0.91666666666666663</v>
      </c>
      <c r="F1110" t="s">
        <v>1375</v>
      </c>
      <c r="G1110">
        <v>21</v>
      </c>
      <c r="H1110" t="s">
        <v>4</v>
      </c>
      <c r="I1110" t="s">
        <v>455</v>
      </c>
      <c r="J1110">
        <v>32.82</v>
      </c>
      <c r="K1110" t="s">
        <v>13</v>
      </c>
      <c r="L1110" t="s">
        <v>1341</v>
      </c>
      <c r="M1110" s="11" t="s">
        <v>1345</v>
      </c>
      <c r="N1110" t="s">
        <v>1351</v>
      </c>
      <c r="O1110">
        <v>2</v>
      </c>
      <c r="P1110">
        <v>7</v>
      </c>
      <c r="Q1110" t="str" cm="1">
        <f t="array" ref="Q11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0" t="str">
        <f>IF(OR(Table_2[[#This Row],[coffee_name]]="Americano",Table_2[[#This Row],[coffee_name]]="Espresso"),"No Milk","Milk-based")</f>
        <v>Milk-based</v>
      </c>
      <c r="S1110" s="27" t="str">
        <f>IF(OR(Table_2[[#This Row],[Weekdaysort]]=6,Table_2[[#This Row],[Weekdaysort]]=7),"Weekend","Weekday")</f>
        <v>Weekday</v>
      </c>
    </row>
    <row r="1111" spans="1:19" x14ac:dyDescent="0.45">
      <c r="A1111" s="11">
        <v>45503</v>
      </c>
      <c r="B1111" s="13">
        <f>YEAR(Table_2[[#This Row],[date]])</f>
        <v>2024</v>
      </c>
      <c r="C1111" s="12">
        <v>0.92733199074074069</v>
      </c>
      <c r="D1111" s="12">
        <v>0.91666666666666663</v>
      </c>
      <c r="E1111" s="12">
        <v>0.95833333333333337</v>
      </c>
      <c r="F1111" t="s">
        <v>1374</v>
      </c>
      <c r="G1111">
        <v>22</v>
      </c>
      <c r="H1111" t="s">
        <v>4</v>
      </c>
      <c r="I1111" t="s">
        <v>456</v>
      </c>
      <c r="J1111">
        <v>23.02</v>
      </c>
      <c r="K1111" t="s">
        <v>17</v>
      </c>
      <c r="L1111" t="s">
        <v>1341</v>
      </c>
      <c r="M1111" s="11" t="s">
        <v>1345</v>
      </c>
      <c r="N1111" t="s">
        <v>1351</v>
      </c>
      <c r="O1111">
        <v>2</v>
      </c>
      <c r="P1111">
        <v>7</v>
      </c>
      <c r="Q1111" t="str" cm="1">
        <f t="array" ref="Q11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1" t="str">
        <f>IF(OR(Table_2[[#This Row],[coffee_name]]="Americano",Table_2[[#This Row],[coffee_name]]="Espresso"),"No Milk","Milk-based")</f>
        <v>No Milk</v>
      </c>
      <c r="S1111" s="27" t="str">
        <f>IF(OR(Table_2[[#This Row],[Weekdaysort]]=6,Table_2[[#This Row],[Weekdaysort]]=7),"Weekend","Weekday")</f>
        <v>Weekday</v>
      </c>
    </row>
    <row r="1112" spans="1:19" x14ac:dyDescent="0.45">
      <c r="A1112" s="11">
        <v>45503</v>
      </c>
      <c r="B1112" s="13">
        <f>YEAR(Table_2[[#This Row],[date]])</f>
        <v>2024</v>
      </c>
      <c r="C1112" s="12">
        <v>0.92800069444444444</v>
      </c>
      <c r="D1112" s="12">
        <v>0.91666666666666663</v>
      </c>
      <c r="E1112" s="12">
        <v>0.95833333333333337</v>
      </c>
      <c r="F1112" t="s">
        <v>1374</v>
      </c>
      <c r="G1112">
        <v>22</v>
      </c>
      <c r="H1112" t="s">
        <v>4</v>
      </c>
      <c r="I1112" t="s">
        <v>456</v>
      </c>
      <c r="J1112">
        <v>32.82</v>
      </c>
      <c r="K1112" t="s">
        <v>49</v>
      </c>
      <c r="L1112" t="s">
        <v>1341</v>
      </c>
      <c r="M1112" s="11" t="s">
        <v>1345</v>
      </c>
      <c r="N1112" t="s">
        <v>1351</v>
      </c>
      <c r="O1112">
        <v>2</v>
      </c>
      <c r="P1112">
        <v>7</v>
      </c>
      <c r="Q1112" t="str" cm="1">
        <f t="array" ref="Q11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2" t="str">
        <f>IF(OR(Table_2[[#This Row],[coffee_name]]="Americano",Table_2[[#This Row],[coffee_name]]="Espresso"),"No Milk","Milk-based")</f>
        <v>Milk-based</v>
      </c>
      <c r="S1112" s="27" t="str">
        <f>IF(OR(Table_2[[#This Row],[Weekdaysort]]=6,Table_2[[#This Row],[Weekdaysort]]=7),"Weekend","Weekday")</f>
        <v>Weekday</v>
      </c>
    </row>
    <row r="1113" spans="1:19" x14ac:dyDescent="0.45">
      <c r="A1113" s="11">
        <v>45504</v>
      </c>
      <c r="B1113" s="13">
        <f>YEAR(Table_2[[#This Row],[date]])</f>
        <v>2024</v>
      </c>
      <c r="C1113" s="12">
        <v>0.33324187500000002</v>
      </c>
      <c r="D1113" s="12">
        <v>0.29166666666666669</v>
      </c>
      <c r="E1113" s="12">
        <v>0.33333333333333331</v>
      </c>
      <c r="F1113" t="s">
        <v>1371</v>
      </c>
      <c r="G1113">
        <v>7</v>
      </c>
      <c r="H1113" t="s">
        <v>4</v>
      </c>
      <c r="I1113" t="s">
        <v>443</v>
      </c>
      <c r="J1113">
        <v>27.92</v>
      </c>
      <c r="K1113" t="s">
        <v>20</v>
      </c>
      <c r="L1113" t="s">
        <v>1337</v>
      </c>
      <c r="M1113" s="11" t="s">
        <v>1346</v>
      </c>
      <c r="N1113" t="s">
        <v>1351</v>
      </c>
      <c r="O1113">
        <v>3</v>
      </c>
      <c r="P1113">
        <v>7</v>
      </c>
      <c r="Q1113" t="str" cm="1">
        <f t="array" ref="Q11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3" t="str">
        <f>IF(OR(Table_2[[#This Row],[coffee_name]]="Americano",Table_2[[#This Row],[coffee_name]]="Espresso"),"No Milk","Milk-based")</f>
        <v>Milk-based</v>
      </c>
      <c r="S1113" s="27" t="str">
        <f>IF(OR(Table_2[[#This Row],[Weekdaysort]]=6,Table_2[[#This Row],[Weekdaysort]]=7),"Weekend","Weekday")</f>
        <v>Weekday</v>
      </c>
    </row>
    <row r="1114" spans="1:19" x14ac:dyDescent="0.45">
      <c r="A1114" s="11">
        <v>45504</v>
      </c>
      <c r="B1114" s="13">
        <f>YEAR(Table_2[[#This Row],[date]])</f>
        <v>2024</v>
      </c>
      <c r="C1114" s="12">
        <v>0.35951322916666667</v>
      </c>
      <c r="D1114" s="12">
        <v>0.33333333333333331</v>
      </c>
      <c r="E1114" s="12">
        <v>0.375</v>
      </c>
      <c r="F1114" t="s">
        <v>1373</v>
      </c>
      <c r="G1114">
        <v>8</v>
      </c>
      <c r="H1114" t="s">
        <v>4</v>
      </c>
      <c r="I1114" t="s">
        <v>457</v>
      </c>
      <c r="J1114">
        <v>27.92</v>
      </c>
      <c r="K1114" t="s">
        <v>20</v>
      </c>
      <c r="L1114" t="s">
        <v>1337</v>
      </c>
      <c r="M1114" s="11" t="s">
        <v>1346</v>
      </c>
      <c r="N1114" t="s">
        <v>1351</v>
      </c>
      <c r="O1114">
        <v>3</v>
      </c>
      <c r="P1114">
        <v>7</v>
      </c>
      <c r="Q1114" t="str" cm="1">
        <f t="array" ref="Q11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4" t="str">
        <f>IF(OR(Table_2[[#This Row],[coffee_name]]="Americano",Table_2[[#This Row],[coffee_name]]="Espresso"),"No Milk","Milk-based")</f>
        <v>Milk-based</v>
      </c>
      <c r="S1114" s="27" t="str">
        <f>IF(OR(Table_2[[#This Row],[Weekdaysort]]=6,Table_2[[#This Row],[Weekdaysort]]=7),"Weekend","Weekday")</f>
        <v>Weekday</v>
      </c>
    </row>
    <row r="1115" spans="1:19" x14ac:dyDescent="0.45">
      <c r="A1115" s="11">
        <v>45504</v>
      </c>
      <c r="B1115" s="13">
        <f>YEAR(Table_2[[#This Row],[date]])</f>
        <v>2024</v>
      </c>
      <c r="C1115" s="12">
        <v>0.36016476851851853</v>
      </c>
      <c r="D1115" s="12">
        <v>0.33333333333333331</v>
      </c>
      <c r="E1115" s="12">
        <v>0.375</v>
      </c>
      <c r="F1115" t="s">
        <v>1373</v>
      </c>
      <c r="G1115">
        <v>8</v>
      </c>
      <c r="H1115" t="s">
        <v>4</v>
      </c>
      <c r="I1115" t="s">
        <v>457</v>
      </c>
      <c r="J1115">
        <v>27.92</v>
      </c>
      <c r="K1115" t="s">
        <v>20</v>
      </c>
      <c r="L1115" t="s">
        <v>1337</v>
      </c>
      <c r="M1115" s="11" t="s">
        <v>1346</v>
      </c>
      <c r="N1115" t="s">
        <v>1351</v>
      </c>
      <c r="O1115">
        <v>3</v>
      </c>
      <c r="P1115">
        <v>7</v>
      </c>
      <c r="Q1115" t="str" cm="1">
        <f t="array" ref="Q11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5" t="str">
        <f>IF(OR(Table_2[[#This Row],[coffee_name]]="Americano",Table_2[[#This Row],[coffee_name]]="Espresso"),"No Milk","Milk-based")</f>
        <v>Milk-based</v>
      </c>
      <c r="S1115" s="27" t="str">
        <f>IF(OR(Table_2[[#This Row],[Weekdaysort]]=6,Table_2[[#This Row],[Weekdaysort]]=7),"Weekend","Weekday")</f>
        <v>Weekday</v>
      </c>
    </row>
    <row r="1116" spans="1:19" x14ac:dyDescent="0.45">
      <c r="A1116" s="11">
        <v>45504</v>
      </c>
      <c r="B1116" s="13">
        <f>YEAR(Table_2[[#This Row],[date]])</f>
        <v>2024</v>
      </c>
      <c r="C1116" s="12">
        <v>0.41302447916666668</v>
      </c>
      <c r="D1116" s="12">
        <v>0.375</v>
      </c>
      <c r="E1116" s="12">
        <v>0.41666666666666669</v>
      </c>
      <c r="F1116" t="s">
        <v>1370</v>
      </c>
      <c r="G1116">
        <v>9</v>
      </c>
      <c r="H1116" t="s">
        <v>4</v>
      </c>
      <c r="I1116" t="s">
        <v>408</v>
      </c>
      <c r="J1116">
        <v>23.02</v>
      </c>
      <c r="K1116" t="s">
        <v>17</v>
      </c>
      <c r="L1116" t="s">
        <v>1337</v>
      </c>
      <c r="M1116" s="11" t="s">
        <v>1346</v>
      </c>
      <c r="N1116" t="s">
        <v>1351</v>
      </c>
      <c r="O1116">
        <v>3</v>
      </c>
      <c r="P1116">
        <v>7</v>
      </c>
      <c r="Q1116" t="str" cm="1">
        <f t="array" ref="Q11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6" t="str">
        <f>IF(OR(Table_2[[#This Row],[coffee_name]]="Americano",Table_2[[#This Row],[coffee_name]]="Espresso"),"No Milk","Milk-based")</f>
        <v>No Milk</v>
      </c>
      <c r="S1116" s="27" t="str">
        <f>IF(OR(Table_2[[#This Row],[Weekdaysort]]=6,Table_2[[#This Row],[Weekdaysort]]=7),"Weekend","Weekday")</f>
        <v>Weekday</v>
      </c>
    </row>
    <row r="1117" spans="1:19" x14ac:dyDescent="0.45">
      <c r="A1117" s="11">
        <v>45504</v>
      </c>
      <c r="B1117" s="13">
        <f>YEAR(Table_2[[#This Row],[date]])</f>
        <v>2024</v>
      </c>
      <c r="C1117" s="12">
        <v>0.41371692129629628</v>
      </c>
      <c r="D1117" s="12">
        <v>0.375</v>
      </c>
      <c r="E1117" s="12">
        <v>0.41666666666666669</v>
      </c>
      <c r="F1117" t="s">
        <v>1370</v>
      </c>
      <c r="G1117">
        <v>9</v>
      </c>
      <c r="H1117" t="s">
        <v>4</v>
      </c>
      <c r="I1117" t="s">
        <v>408</v>
      </c>
      <c r="J1117">
        <v>23.02</v>
      </c>
      <c r="K1117" t="s">
        <v>17</v>
      </c>
      <c r="L1117" t="s">
        <v>1337</v>
      </c>
      <c r="M1117" s="11" t="s">
        <v>1346</v>
      </c>
      <c r="N1117" t="s">
        <v>1351</v>
      </c>
      <c r="O1117">
        <v>3</v>
      </c>
      <c r="P1117">
        <v>7</v>
      </c>
      <c r="Q1117" t="str" cm="1">
        <f t="array" ref="Q11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7" t="str">
        <f>IF(OR(Table_2[[#This Row],[coffee_name]]="Americano",Table_2[[#This Row],[coffee_name]]="Espresso"),"No Milk","Milk-based")</f>
        <v>No Milk</v>
      </c>
      <c r="S1117" s="27" t="str">
        <f>IF(OR(Table_2[[#This Row],[Weekdaysort]]=6,Table_2[[#This Row],[Weekdaysort]]=7),"Weekend","Weekday")</f>
        <v>Weekday</v>
      </c>
    </row>
    <row r="1118" spans="1:19" x14ac:dyDescent="0.45">
      <c r="A1118" s="11">
        <v>45504</v>
      </c>
      <c r="B1118" s="13">
        <f>YEAR(Table_2[[#This Row],[date]])</f>
        <v>2024</v>
      </c>
      <c r="C1118" s="12">
        <v>0.41546137731481481</v>
      </c>
      <c r="D1118" s="12">
        <v>0.375</v>
      </c>
      <c r="E1118" s="12">
        <v>0.41666666666666669</v>
      </c>
      <c r="F1118" t="s">
        <v>1370</v>
      </c>
      <c r="G1118">
        <v>9</v>
      </c>
      <c r="H1118" t="s">
        <v>4</v>
      </c>
      <c r="I1118" t="s">
        <v>296</v>
      </c>
      <c r="J1118">
        <v>27.92</v>
      </c>
      <c r="K1118" t="s">
        <v>20</v>
      </c>
      <c r="L1118" t="s">
        <v>1337</v>
      </c>
      <c r="M1118" s="11" t="s">
        <v>1346</v>
      </c>
      <c r="N1118" t="s">
        <v>1351</v>
      </c>
      <c r="O1118">
        <v>3</v>
      </c>
      <c r="P1118">
        <v>7</v>
      </c>
      <c r="Q1118" t="str" cm="1">
        <f t="array" ref="Q11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8" t="str">
        <f>IF(OR(Table_2[[#This Row],[coffee_name]]="Americano",Table_2[[#This Row],[coffee_name]]="Espresso"),"No Milk","Milk-based")</f>
        <v>Milk-based</v>
      </c>
      <c r="S1118" s="27" t="str">
        <f>IF(OR(Table_2[[#This Row],[Weekdaysort]]=6,Table_2[[#This Row],[Weekdaysort]]=7),"Weekend","Weekday")</f>
        <v>Weekday</v>
      </c>
    </row>
    <row r="1119" spans="1:19" x14ac:dyDescent="0.45">
      <c r="A1119" s="11">
        <v>45504</v>
      </c>
      <c r="B1119" s="13">
        <f>YEAR(Table_2[[#This Row],[date]])</f>
        <v>2024</v>
      </c>
      <c r="C1119" s="12">
        <v>0.54979871527777779</v>
      </c>
      <c r="D1119" s="12">
        <v>0.54166666666666663</v>
      </c>
      <c r="E1119" s="12">
        <v>0.58333333333333337</v>
      </c>
      <c r="F1119" t="s">
        <v>1362</v>
      </c>
      <c r="G1119">
        <v>13</v>
      </c>
      <c r="H1119" t="s">
        <v>4</v>
      </c>
      <c r="I1119" t="s">
        <v>404</v>
      </c>
      <c r="J1119">
        <v>32.82</v>
      </c>
      <c r="K1119" t="s">
        <v>24</v>
      </c>
      <c r="L1119" t="s">
        <v>1340</v>
      </c>
      <c r="M1119" s="11" t="s">
        <v>1346</v>
      </c>
      <c r="N1119" t="s">
        <v>1351</v>
      </c>
      <c r="O1119">
        <v>3</v>
      </c>
      <c r="P1119">
        <v>7</v>
      </c>
      <c r="Q1119" t="str" cm="1">
        <f t="array" ref="Q11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19" t="str">
        <f>IF(OR(Table_2[[#This Row],[coffee_name]]="Americano",Table_2[[#This Row],[coffee_name]]="Espresso"),"No Milk","Milk-based")</f>
        <v>Milk-based</v>
      </c>
      <c r="S1119" s="27" t="str">
        <f>IF(OR(Table_2[[#This Row],[Weekdaysort]]=6,Table_2[[#This Row],[Weekdaysort]]=7),"Weekend","Weekday")</f>
        <v>Weekday</v>
      </c>
    </row>
    <row r="1120" spans="1:19" x14ac:dyDescent="0.45">
      <c r="A1120" s="11">
        <v>45504</v>
      </c>
      <c r="B1120" s="13">
        <f>YEAR(Table_2[[#This Row],[date]])</f>
        <v>2024</v>
      </c>
      <c r="C1120" s="12">
        <v>0.55139219907407411</v>
      </c>
      <c r="D1120" s="12">
        <v>0.54166666666666663</v>
      </c>
      <c r="E1120" s="12">
        <v>0.58333333333333337</v>
      </c>
      <c r="F1120" t="s">
        <v>1362</v>
      </c>
      <c r="G1120">
        <v>13</v>
      </c>
      <c r="H1120" t="s">
        <v>4</v>
      </c>
      <c r="I1120" t="s">
        <v>404</v>
      </c>
      <c r="J1120">
        <v>32.82</v>
      </c>
      <c r="K1120" t="s">
        <v>13</v>
      </c>
      <c r="L1120" t="s">
        <v>1340</v>
      </c>
      <c r="M1120" s="11" t="s">
        <v>1346</v>
      </c>
      <c r="N1120" t="s">
        <v>1351</v>
      </c>
      <c r="O1120">
        <v>3</v>
      </c>
      <c r="P1120">
        <v>7</v>
      </c>
      <c r="Q1120" t="str" cm="1">
        <f t="array" ref="Q11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0" t="str">
        <f>IF(OR(Table_2[[#This Row],[coffee_name]]="Americano",Table_2[[#This Row],[coffee_name]]="Espresso"),"No Milk","Milk-based")</f>
        <v>Milk-based</v>
      </c>
      <c r="S1120" s="27" t="str">
        <f>IF(OR(Table_2[[#This Row],[Weekdaysort]]=6,Table_2[[#This Row],[Weekdaysort]]=7),"Weekend","Weekday")</f>
        <v>Weekday</v>
      </c>
    </row>
    <row r="1121" spans="1:19" x14ac:dyDescent="0.45">
      <c r="A1121" s="11">
        <v>45504</v>
      </c>
      <c r="B1121" s="13">
        <f>YEAR(Table_2[[#This Row],[date]])</f>
        <v>2024</v>
      </c>
      <c r="C1121" s="12">
        <v>0.55890552083333334</v>
      </c>
      <c r="D1121" s="12">
        <v>0.54166666666666663</v>
      </c>
      <c r="E1121" s="12">
        <v>0.58333333333333337</v>
      </c>
      <c r="F1121" t="s">
        <v>1362</v>
      </c>
      <c r="G1121">
        <v>13</v>
      </c>
      <c r="H1121" t="s">
        <v>4</v>
      </c>
      <c r="I1121" t="s">
        <v>458</v>
      </c>
      <c r="J1121">
        <v>27.92</v>
      </c>
      <c r="K1121" t="s">
        <v>20</v>
      </c>
      <c r="L1121" t="s">
        <v>1340</v>
      </c>
      <c r="M1121" s="11" t="s">
        <v>1346</v>
      </c>
      <c r="N1121" t="s">
        <v>1351</v>
      </c>
      <c r="O1121">
        <v>3</v>
      </c>
      <c r="P1121">
        <v>7</v>
      </c>
      <c r="Q1121" t="str" cm="1">
        <f t="array" ref="Q11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1" t="str">
        <f>IF(OR(Table_2[[#This Row],[coffee_name]]="Americano",Table_2[[#This Row],[coffee_name]]="Espresso"),"No Milk","Milk-based")</f>
        <v>Milk-based</v>
      </c>
      <c r="S1121" s="27" t="str">
        <f>IF(OR(Table_2[[#This Row],[Weekdaysort]]=6,Table_2[[#This Row],[Weekdaysort]]=7),"Weekend","Weekday")</f>
        <v>Weekday</v>
      </c>
    </row>
    <row r="1122" spans="1:19" x14ac:dyDescent="0.45">
      <c r="A1122" s="11">
        <v>45504</v>
      </c>
      <c r="B1122" s="13">
        <f>YEAR(Table_2[[#This Row],[date]])</f>
        <v>2024</v>
      </c>
      <c r="C1122" s="12">
        <v>0.74174521990740738</v>
      </c>
      <c r="D1122" s="12">
        <v>0.70833333333333337</v>
      </c>
      <c r="E1122" s="12">
        <v>0.75</v>
      </c>
      <c r="F1122" t="s">
        <v>1369</v>
      </c>
      <c r="G1122">
        <v>17</v>
      </c>
      <c r="H1122" t="s">
        <v>4</v>
      </c>
      <c r="I1122" t="s">
        <v>459</v>
      </c>
      <c r="J1122">
        <v>23.02</v>
      </c>
      <c r="K1122" t="s">
        <v>34</v>
      </c>
      <c r="L1122" t="s">
        <v>1341</v>
      </c>
      <c r="M1122" s="11" t="s">
        <v>1346</v>
      </c>
      <c r="N1122" t="s">
        <v>1351</v>
      </c>
      <c r="O1122">
        <v>3</v>
      </c>
      <c r="P1122">
        <v>7</v>
      </c>
      <c r="Q1122" t="str" cm="1">
        <f t="array" ref="Q11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2" t="str">
        <f>IF(OR(Table_2[[#This Row],[coffee_name]]="Americano",Table_2[[#This Row],[coffee_name]]="Espresso"),"No Milk","Milk-based")</f>
        <v>Milk-based</v>
      </c>
      <c r="S1122" s="27" t="str">
        <f>IF(OR(Table_2[[#This Row],[Weekdaysort]]=6,Table_2[[#This Row],[Weekdaysort]]=7),"Weekend","Weekday")</f>
        <v>Weekday</v>
      </c>
    </row>
    <row r="1123" spans="1:19" x14ac:dyDescent="0.45">
      <c r="A1123" s="11">
        <v>45504</v>
      </c>
      <c r="B1123" s="13">
        <f>YEAR(Table_2[[#This Row],[date]])</f>
        <v>2024</v>
      </c>
      <c r="C1123" s="12">
        <v>0.75295106481481477</v>
      </c>
      <c r="D1123" s="12">
        <v>0.75</v>
      </c>
      <c r="E1123" s="12">
        <v>0.79166666666666663</v>
      </c>
      <c r="F1123" t="s">
        <v>1365</v>
      </c>
      <c r="G1123">
        <v>18</v>
      </c>
      <c r="H1123" t="s">
        <v>4</v>
      </c>
      <c r="I1123" t="s">
        <v>460</v>
      </c>
      <c r="J1123">
        <v>32.82</v>
      </c>
      <c r="K1123" t="s">
        <v>13</v>
      </c>
      <c r="L1123" t="s">
        <v>1341</v>
      </c>
      <c r="M1123" s="11" t="s">
        <v>1346</v>
      </c>
      <c r="N1123" t="s">
        <v>1351</v>
      </c>
      <c r="O1123">
        <v>3</v>
      </c>
      <c r="P1123">
        <v>7</v>
      </c>
      <c r="Q1123" t="str" cm="1">
        <f t="array" ref="Q11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3" t="str">
        <f>IF(OR(Table_2[[#This Row],[coffee_name]]="Americano",Table_2[[#This Row],[coffee_name]]="Espresso"),"No Milk","Milk-based")</f>
        <v>Milk-based</v>
      </c>
      <c r="S1123" s="27" t="str">
        <f>IF(OR(Table_2[[#This Row],[Weekdaysort]]=6,Table_2[[#This Row],[Weekdaysort]]=7),"Weekend","Weekday")</f>
        <v>Weekday</v>
      </c>
    </row>
    <row r="1124" spans="1:19" x14ac:dyDescent="0.45">
      <c r="A1124" s="11">
        <v>45504</v>
      </c>
      <c r="B1124" s="13">
        <f>YEAR(Table_2[[#This Row],[date]])</f>
        <v>2024</v>
      </c>
      <c r="C1124" s="12">
        <v>0.80739447916666662</v>
      </c>
      <c r="D1124" s="12">
        <v>0.79166666666666663</v>
      </c>
      <c r="E1124" s="12">
        <v>0.83333333333333337</v>
      </c>
      <c r="F1124" t="s">
        <v>1366</v>
      </c>
      <c r="G1124">
        <v>19</v>
      </c>
      <c r="H1124" t="s">
        <v>4</v>
      </c>
      <c r="I1124" t="s">
        <v>461</v>
      </c>
      <c r="J1124">
        <v>23.02</v>
      </c>
      <c r="K1124" t="s">
        <v>34</v>
      </c>
      <c r="L1124" t="s">
        <v>1341</v>
      </c>
      <c r="M1124" s="11" t="s">
        <v>1346</v>
      </c>
      <c r="N1124" t="s">
        <v>1351</v>
      </c>
      <c r="O1124">
        <v>3</v>
      </c>
      <c r="P1124">
        <v>7</v>
      </c>
      <c r="Q1124" t="str" cm="1">
        <f t="array" ref="Q11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4" t="str">
        <f>IF(OR(Table_2[[#This Row],[coffee_name]]="Americano",Table_2[[#This Row],[coffee_name]]="Espresso"),"No Milk","Milk-based")</f>
        <v>Milk-based</v>
      </c>
      <c r="S1124" s="27" t="str">
        <f>IF(OR(Table_2[[#This Row],[Weekdaysort]]=6,Table_2[[#This Row],[Weekdaysort]]=7),"Weekend","Weekday")</f>
        <v>Weekday</v>
      </c>
    </row>
    <row r="1125" spans="1:19" x14ac:dyDescent="0.45">
      <c r="A1125" s="11">
        <v>45504</v>
      </c>
      <c r="B1125" s="13">
        <f>YEAR(Table_2[[#This Row],[date]])</f>
        <v>2024</v>
      </c>
      <c r="C1125" s="12">
        <v>0.81163357638888889</v>
      </c>
      <c r="D1125" s="12">
        <v>0.79166666666666663</v>
      </c>
      <c r="E1125" s="12">
        <v>0.83333333333333337</v>
      </c>
      <c r="F1125" t="s">
        <v>1366</v>
      </c>
      <c r="G1125">
        <v>19</v>
      </c>
      <c r="H1125" t="s">
        <v>4</v>
      </c>
      <c r="I1125" t="s">
        <v>25</v>
      </c>
      <c r="J1125">
        <v>32.82</v>
      </c>
      <c r="K1125" t="s">
        <v>13</v>
      </c>
      <c r="L1125" t="s">
        <v>1341</v>
      </c>
      <c r="M1125" s="11" t="s">
        <v>1346</v>
      </c>
      <c r="N1125" t="s">
        <v>1351</v>
      </c>
      <c r="O1125">
        <v>3</v>
      </c>
      <c r="P1125">
        <v>7</v>
      </c>
      <c r="Q1125" t="str" cm="1">
        <f t="array" ref="Q11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5" t="str">
        <f>IF(OR(Table_2[[#This Row],[coffee_name]]="Americano",Table_2[[#This Row],[coffee_name]]="Espresso"),"No Milk","Milk-based")</f>
        <v>Milk-based</v>
      </c>
      <c r="S1125" s="27" t="str">
        <f>IF(OR(Table_2[[#This Row],[Weekdaysort]]=6,Table_2[[#This Row],[Weekdaysort]]=7),"Weekend","Weekday")</f>
        <v>Weekday</v>
      </c>
    </row>
    <row r="1126" spans="1:19" x14ac:dyDescent="0.45">
      <c r="A1126" s="11">
        <v>45504</v>
      </c>
      <c r="B1126" s="13">
        <f>YEAR(Table_2[[#This Row],[date]])</f>
        <v>2024</v>
      </c>
      <c r="C1126" s="12">
        <v>0.8657687268518518</v>
      </c>
      <c r="D1126" s="12">
        <v>0.83333333333333337</v>
      </c>
      <c r="E1126" s="12">
        <v>0.875</v>
      </c>
      <c r="F1126" t="s">
        <v>1372</v>
      </c>
      <c r="G1126">
        <v>20</v>
      </c>
      <c r="H1126" t="s">
        <v>4</v>
      </c>
      <c r="I1126" t="s">
        <v>462</v>
      </c>
      <c r="J1126">
        <v>32.82</v>
      </c>
      <c r="K1126" t="s">
        <v>24</v>
      </c>
      <c r="L1126" t="s">
        <v>1341</v>
      </c>
      <c r="M1126" s="11" t="s">
        <v>1346</v>
      </c>
      <c r="N1126" t="s">
        <v>1351</v>
      </c>
      <c r="O1126">
        <v>3</v>
      </c>
      <c r="P1126">
        <v>7</v>
      </c>
      <c r="Q1126" t="str" cm="1">
        <f t="array" ref="Q11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6" t="str">
        <f>IF(OR(Table_2[[#This Row],[coffee_name]]="Americano",Table_2[[#This Row],[coffee_name]]="Espresso"),"No Milk","Milk-based")</f>
        <v>Milk-based</v>
      </c>
      <c r="S1126" s="27" t="str">
        <f>IF(OR(Table_2[[#This Row],[Weekdaysort]]=6,Table_2[[#This Row],[Weekdaysort]]=7),"Weekend","Weekday")</f>
        <v>Weekday</v>
      </c>
    </row>
    <row r="1127" spans="1:19" x14ac:dyDescent="0.45">
      <c r="A1127" s="11">
        <v>45504</v>
      </c>
      <c r="B1127" s="13">
        <f>YEAR(Table_2[[#This Row],[date]])</f>
        <v>2024</v>
      </c>
      <c r="C1127" s="12">
        <v>0.86814133101851854</v>
      </c>
      <c r="D1127" s="12">
        <v>0.83333333333333337</v>
      </c>
      <c r="E1127" s="12">
        <v>0.875</v>
      </c>
      <c r="F1127" t="s">
        <v>1372</v>
      </c>
      <c r="G1127">
        <v>20</v>
      </c>
      <c r="H1127" t="s">
        <v>4</v>
      </c>
      <c r="I1127" t="s">
        <v>463</v>
      </c>
      <c r="J1127">
        <v>23.02</v>
      </c>
      <c r="K1127" t="s">
        <v>34</v>
      </c>
      <c r="L1127" t="s">
        <v>1341</v>
      </c>
      <c r="M1127" s="11" t="s">
        <v>1346</v>
      </c>
      <c r="N1127" t="s">
        <v>1351</v>
      </c>
      <c r="O1127">
        <v>3</v>
      </c>
      <c r="P1127">
        <v>7</v>
      </c>
      <c r="Q1127" t="str" cm="1">
        <f t="array" ref="Q11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7" t="str">
        <f>IF(OR(Table_2[[#This Row],[coffee_name]]="Americano",Table_2[[#This Row],[coffee_name]]="Espresso"),"No Milk","Milk-based")</f>
        <v>Milk-based</v>
      </c>
      <c r="S1127" s="27" t="str">
        <f>IF(OR(Table_2[[#This Row],[Weekdaysort]]=6,Table_2[[#This Row],[Weekdaysort]]=7),"Weekend","Weekday")</f>
        <v>Weekday</v>
      </c>
    </row>
    <row r="1128" spans="1:19" x14ac:dyDescent="0.45">
      <c r="A1128" s="11">
        <v>45504</v>
      </c>
      <c r="B1128" s="13">
        <f>YEAR(Table_2[[#This Row],[date]])</f>
        <v>2024</v>
      </c>
      <c r="C1128" s="12">
        <v>0.86887017361111107</v>
      </c>
      <c r="D1128" s="12">
        <v>0.83333333333333337</v>
      </c>
      <c r="E1128" s="12">
        <v>0.875</v>
      </c>
      <c r="F1128" t="s">
        <v>1372</v>
      </c>
      <c r="G1128">
        <v>20</v>
      </c>
      <c r="H1128" t="s">
        <v>4</v>
      </c>
      <c r="I1128" t="s">
        <v>463</v>
      </c>
      <c r="J1128">
        <v>32.82</v>
      </c>
      <c r="K1128" t="s">
        <v>13</v>
      </c>
      <c r="L1128" t="s">
        <v>1341</v>
      </c>
      <c r="M1128" s="11" t="s">
        <v>1346</v>
      </c>
      <c r="N1128" t="s">
        <v>1351</v>
      </c>
      <c r="O1128">
        <v>3</v>
      </c>
      <c r="P1128">
        <v>7</v>
      </c>
      <c r="Q1128" t="str" cm="1">
        <f t="array" ref="Q11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8" t="str">
        <f>IF(OR(Table_2[[#This Row],[coffee_name]]="Americano",Table_2[[#This Row],[coffee_name]]="Espresso"),"No Milk","Milk-based")</f>
        <v>Milk-based</v>
      </c>
      <c r="S1128" s="27" t="str">
        <f>IF(OR(Table_2[[#This Row],[Weekdaysort]]=6,Table_2[[#This Row],[Weekdaysort]]=7),"Weekend","Weekday")</f>
        <v>Weekday</v>
      </c>
    </row>
    <row r="1129" spans="1:19" x14ac:dyDescent="0.45">
      <c r="A1129" s="11">
        <v>45504</v>
      </c>
      <c r="B1129" s="13">
        <f>YEAR(Table_2[[#This Row],[date]])</f>
        <v>2024</v>
      </c>
      <c r="C1129" s="12">
        <v>0.86961576388888884</v>
      </c>
      <c r="D1129" s="12">
        <v>0.83333333333333337</v>
      </c>
      <c r="E1129" s="12">
        <v>0.875</v>
      </c>
      <c r="F1129" t="s">
        <v>1372</v>
      </c>
      <c r="G1129">
        <v>20</v>
      </c>
      <c r="H1129" t="s">
        <v>4</v>
      </c>
      <c r="I1129" t="s">
        <v>173</v>
      </c>
      <c r="J1129">
        <v>32.82</v>
      </c>
      <c r="K1129" t="s">
        <v>49</v>
      </c>
      <c r="L1129" t="s">
        <v>1341</v>
      </c>
      <c r="M1129" s="11" t="s">
        <v>1346</v>
      </c>
      <c r="N1129" t="s">
        <v>1351</v>
      </c>
      <c r="O1129">
        <v>3</v>
      </c>
      <c r="P1129">
        <v>7</v>
      </c>
      <c r="Q1129" t="str" cm="1">
        <f t="array" ref="Q11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29" t="str">
        <f>IF(OR(Table_2[[#This Row],[coffee_name]]="Americano",Table_2[[#This Row],[coffee_name]]="Espresso"),"No Milk","Milk-based")</f>
        <v>Milk-based</v>
      </c>
      <c r="S1129" s="27" t="str">
        <f>IF(OR(Table_2[[#This Row],[Weekdaysort]]=6,Table_2[[#This Row],[Weekdaysort]]=7),"Weekend","Weekday")</f>
        <v>Weekday</v>
      </c>
    </row>
    <row r="1130" spans="1:19" x14ac:dyDescent="0.45">
      <c r="A1130" s="11">
        <v>45504</v>
      </c>
      <c r="B1130" s="13">
        <f>YEAR(Table_2[[#This Row],[date]])</f>
        <v>2024</v>
      </c>
      <c r="C1130" s="12">
        <v>0.87054487268518521</v>
      </c>
      <c r="D1130" s="12">
        <v>0.83333333333333337</v>
      </c>
      <c r="E1130" s="12">
        <v>0.875</v>
      </c>
      <c r="F1130" t="s">
        <v>1372</v>
      </c>
      <c r="G1130">
        <v>20</v>
      </c>
      <c r="H1130" t="s">
        <v>4</v>
      </c>
      <c r="I1130" t="s">
        <v>463</v>
      </c>
      <c r="J1130">
        <v>23.02</v>
      </c>
      <c r="K1130" t="s">
        <v>34</v>
      </c>
      <c r="L1130" t="s">
        <v>1341</v>
      </c>
      <c r="M1130" s="11" t="s">
        <v>1346</v>
      </c>
      <c r="N1130" t="s">
        <v>1351</v>
      </c>
      <c r="O1130">
        <v>3</v>
      </c>
      <c r="P1130">
        <v>7</v>
      </c>
      <c r="Q1130" t="str" cm="1">
        <f t="array" ref="Q11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0" t="str">
        <f>IF(OR(Table_2[[#This Row],[coffee_name]]="Americano",Table_2[[#This Row],[coffee_name]]="Espresso"),"No Milk","Milk-based")</f>
        <v>Milk-based</v>
      </c>
      <c r="S1130" s="27" t="str">
        <f>IF(OR(Table_2[[#This Row],[Weekdaysort]]=6,Table_2[[#This Row],[Weekdaysort]]=7),"Weekend","Weekday")</f>
        <v>Weekday</v>
      </c>
    </row>
    <row r="1131" spans="1:19" x14ac:dyDescent="0.45">
      <c r="A1131" s="11">
        <v>45504</v>
      </c>
      <c r="B1131" s="13">
        <f>YEAR(Table_2[[#This Row],[date]])</f>
        <v>2024</v>
      </c>
      <c r="C1131" s="12">
        <v>0.8745950578703704</v>
      </c>
      <c r="D1131" s="12">
        <v>0.83333333333333337</v>
      </c>
      <c r="E1131" s="12">
        <v>0.875</v>
      </c>
      <c r="F1131" t="s">
        <v>1372</v>
      </c>
      <c r="G1131">
        <v>20</v>
      </c>
      <c r="H1131" t="s">
        <v>4</v>
      </c>
      <c r="I1131" t="s">
        <v>60</v>
      </c>
      <c r="J1131">
        <v>27.92</v>
      </c>
      <c r="K1131" t="s">
        <v>20</v>
      </c>
      <c r="L1131" t="s">
        <v>1341</v>
      </c>
      <c r="M1131" s="11" t="s">
        <v>1346</v>
      </c>
      <c r="N1131" t="s">
        <v>1351</v>
      </c>
      <c r="O1131">
        <v>3</v>
      </c>
      <c r="P1131">
        <v>7</v>
      </c>
      <c r="Q1131" t="str" cm="1">
        <f t="array" ref="Q11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1" t="str">
        <f>IF(OR(Table_2[[#This Row],[coffee_name]]="Americano",Table_2[[#This Row],[coffee_name]]="Espresso"),"No Milk","Milk-based")</f>
        <v>Milk-based</v>
      </c>
      <c r="S1131" s="27" t="str">
        <f>IF(OR(Table_2[[#This Row],[Weekdaysort]]=6,Table_2[[#This Row],[Weekdaysort]]=7),"Weekend","Weekday")</f>
        <v>Weekday</v>
      </c>
    </row>
    <row r="1132" spans="1:19" x14ac:dyDescent="0.45">
      <c r="A1132" s="11">
        <v>45504</v>
      </c>
      <c r="B1132" s="13">
        <f>YEAR(Table_2[[#This Row],[date]])</f>
        <v>2024</v>
      </c>
      <c r="C1132" s="12">
        <v>0.8933564814814815</v>
      </c>
      <c r="D1132" s="12">
        <v>0.875</v>
      </c>
      <c r="E1132" s="12">
        <v>0.91666666666666663</v>
      </c>
      <c r="F1132" t="s">
        <v>1375</v>
      </c>
      <c r="G1132">
        <v>21</v>
      </c>
      <c r="H1132" t="s">
        <v>4</v>
      </c>
      <c r="I1132" t="s">
        <v>464</v>
      </c>
      <c r="J1132">
        <v>32.82</v>
      </c>
      <c r="K1132" t="s">
        <v>13</v>
      </c>
      <c r="L1132" t="s">
        <v>1341</v>
      </c>
      <c r="M1132" s="11" t="s">
        <v>1346</v>
      </c>
      <c r="N1132" t="s">
        <v>1351</v>
      </c>
      <c r="O1132">
        <v>3</v>
      </c>
      <c r="P1132">
        <v>7</v>
      </c>
      <c r="Q1132" t="str" cm="1">
        <f t="array" ref="Q11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2" t="str">
        <f>IF(OR(Table_2[[#This Row],[coffee_name]]="Americano",Table_2[[#This Row],[coffee_name]]="Espresso"),"No Milk","Milk-based")</f>
        <v>Milk-based</v>
      </c>
      <c r="S1132" s="27" t="str">
        <f>IF(OR(Table_2[[#This Row],[Weekdaysort]]=6,Table_2[[#This Row],[Weekdaysort]]=7),"Weekend","Weekday")</f>
        <v>Weekday</v>
      </c>
    </row>
    <row r="1133" spans="1:19" x14ac:dyDescent="0.45">
      <c r="A1133" s="11">
        <v>45504</v>
      </c>
      <c r="B1133" s="13">
        <f>YEAR(Table_2[[#This Row],[date]])</f>
        <v>2024</v>
      </c>
      <c r="C1133" s="12">
        <v>0.91263685185185184</v>
      </c>
      <c r="D1133" s="12">
        <v>0.875</v>
      </c>
      <c r="E1133" s="12">
        <v>0.91666666666666663</v>
      </c>
      <c r="F1133" t="s">
        <v>1375</v>
      </c>
      <c r="G1133">
        <v>21</v>
      </c>
      <c r="H1133" t="s">
        <v>4</v>
      </c>
      <c r="I1133" t="s">
        <v>465</v>
      </c>
      <c r="J1133">
        <v>32.82</v>
      </c>
      <c r="K1133" t="s">
        <v>13</v>
      </c>
      <c r="L1133" t="s">
        <v>1341</v>
      </c>
      <c r="M1133" s="11" t="s">
        <v>1346</v>
      </c>
      <c r="N1133" t="s">
        <v>1351</v>
      </c>
      <c r="O1133">
        <v>3</v>
      </c>
      <c r="P1133">
        <v>7</v>
      </c>
      <c r="Q1133" t="str" cm="1">
        <f t="array" ref="Q11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3" t="str">
        <f>IF(OR(Table_2[[#This Row],[coffee_name]]="Americano",Table_2[[#This Row],[coffee_name]]="Espresso"),"No Milk","Milk-based")</f>
        <v>Milk-based</v>
      </c>
      <c r="S1133" s="27" t="str">
        <f>IF(OR(Table_2[[#This Row],[Weekdaysort]]=6,Table_2[[#This Row],[Weekdaysort]]=7),"Weekend","Weekday")</f>
        <v>Weekday</v>
      </c>
    </row>
    <row r="1134" spans="1:19" x14ac:dyDescent="0.45">
      <c r="A1134" s="11">
        <v>45504</v>
      </c>
      <c r="B1134" s="13">
        <f>YEAR(Table_2[[#This Row],[date]])</f>
        <v>2024</v>
      </c>
      <c r="C1134" s="12">
        <v>0.91338622685185189</v>
      </c>
      <c r="D1134" s="12">
        <v>0.875</v>
      </c>
      <c r="E1134" s="12">
        <v>0.91666666666666663</v>
      </c>
      <c r="F1134" t="s">
        <v>1375</v>
      </c>
      <c r="G1134">
        <v>21</v>
      </c>
      <c r="H1134" t="s">
        <v>4</v>
      </c>
      <c r="I1134" t="s">
        <v>466</v>
      </c>
      <c r="J1134">
        <v>32.82</v>
      </c>
      <c r="K1134" t="s">
        <v>13</v>
      </c>
      <c r="L1134" t="s">
        <v>1341</v>
      </c>
      <c r="M1134" s="11" t="s">
        <v>1346</v>
      </c>
      <c r="N1134" t="s">
        <v>1351</v>
      </c>
      <c r="O1134">
        <v>3</v>
      </c>
      <c r="P1134">
        <v>7</v>
      </c>
      <c r="Q1134" t="str" cm="1">
        <f t="array" ref="Q11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4" t="str">
        <f>IF(OR(Table_2[[#This Row],[coffee_name]]="Americano",Table_2[[#This Row],[coffee_name]]="Espresso"),"No Milk","Milk-based")</f>
        <v>Milk-based</v>
      </c>
      <c r="S1134" s="27" t="str">
        <f>IF(OR(Table_2[[#This Row],[Weekdaysort]]=6,Table_2[[#This Row],[Weekdaysort]]=7),"Weekend","Weekday")</f>
        <v>Weekday</v>
      </c>
    </row>
    <row r="1135" spans="1:19" x14ac:dyDescent="0.45">
      <c r="A1135" s="11">
        <v>45505</v>
      </c>
      <c r="B1135" s="13">
        <f>YEAR(Table_2[[#This Row],[date]])</f>
        <v>2024</v>
      </c>
      <c r="C1135" s="12">
        <v>0.31319542824074076</v>
      </c>
      <c r="D1135" s="12">
        <v>0.29166666666666669</v>
      </c>
      <c r="E1135" s="12">
        <v>0.33333333333333331</v>
      </c>
      <c r="F1135" t="s">
        <v>1371</v>
      </c>
      <c r="G1135">
        <v>7</v>
      </c>
      <c r="H1135" t="s">
        <v>4</v>
      </c>
      <c r="I1135" t="s">
        <v>443</v>
      </c>
      <c r="J1135">
        <v>27.92</v>
      </c>
      <c r="K1135" t="s">
        <v>20</v>
      </c>
      <c r="L1135" t="s">
        <v>1337</v>
      </c>
      <c r="M1135" s="11" t="s">
        <v>1347</v>
      </c>
      <c r="N1135" t="s">
        <v>1352</v>
      </c>
      <c r="O1135">
        <v>4</v>
      </c>
      <c r="P1135">
        <v>8</v>
      </c>
      <c r="Q1135" t="str" cm="1">
        <f t="array" ref="Q11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5" t="str">
        <f>IF(OR(Table_2[[#This Row],[coffee_name]]="Americano",Table_2[[#This Row],[coffee_name]]="Espresso"),"No Milk","Milk-based")</f>
        <v>Milk-based</v>
      </c>
      <c r="S1135" s="27" t="str">
        <f>IF(OR(Table_2[[#This Row],[Weekdaysort]]=6,Table_2[[#This Row],[Weekdaysort]]=7),"Weekend","Weekday")</f>
        <v>Weekday</v>
      </c>
    </row>
    <row r="1136" spans="1:19" x14ac:dyDescent="0.45">
      <c r="A1136" s="11">
        <v>45505</v>
      </c>
      <c r="B1136" s="13">
        <f>YEAR(Table_2[[#This Row],[date]])</f>
        <v>2024</v>
      </c>
      <c r="C1136" s="12">
        <v>0.39259328703703705</v>
      </c>
      <c r="D1136" s="12">
        <v>0.375</v>
      </c>
      <c r="E1136" s="12">
        <v>0.41666666666666669</v>
      </c>
      <c r="F1136" t="s">
        <v>1370</v>
      </c>
      <c r="G1136">
        <v>9</v>
      </c>
      <c r="H1136" t="s">
        <v>4</v>
      </c>
      <c r="I1136" t="s">
        <v>296</v>
      </c>
      <c r="J1136">
        <v>27.92</v>
      </c>
      <c r="K1136" t="s">
        <v>20</v>
      </c>
      <c r="L1136" t="s">
        <v>1337</v>
      </c>
      <c r="M1136" s="11" t="s">
        <v>1347</v>
      </c>
      <c r="N1136" t="s">
        <v>1352</v>
      </c>
      <c r="O1136">
        <v>4</v>
      </c>
      <c r="P1136">
        <v>8</v>
      </c>
      <c r="Q1136" t="str" cm="1">
        <f t="array" ref="Q11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6" t="str">
        <f>IF(OR(Table_2[[#This Row],[coffee_name]]="Americano",Table_2[[#This Row],[coffee_name]]="Espresso"),"No Milk","Milk-based")</f>
        <v>Milk-based</v>
      </c>
      <c r="S1136" s="27" t="str">
        <f>IF(OR(Table_2[[#This Row],[Weekdaysort]]=6,Table_2[[#This Row],[Weekdaysort]]=7),"Weekend","Weekday")</f>
        <v>Weekday</v>
      </c>
    </row>
    <row r="1137" spans="1:19" x14ac:dyDescent="0.45">
      <c r="A1137" s="11">
        <v>45505</v>
      </c>
      <c r="B1137" s="13">
        <f>YEAR(Table_2[[#This Row],[date]])</f>
        <v>2024</v>
      </c>
      <c r="C1137" s="12">
        <v>0.46127392361111114</v>
      </c>
      <c r="D1137" s="12">
        <v>0.45833333333333331</v>
      </c>
      <c r="E1137" s="12">
        <v>0.5</v>
      </c>
      <c r="F1137" t="s">
        <v>1367</v>
      </c>
      <c r="G1137">
        <v>11</v>
      </c>
      <c r="H1137" t="s">
        <v>4</v>
      </c>
      <c r="I1137" t="s">
        <v>117</v>
      </c>
      <c r="J1137">
        <v>27.92</v>
      </c>
      <c r="K1137" t="s">
        <v>20</v>
      </c>
      <c r="L1137" t="s">
        <v>1337</v>
      </c>
      <c r="M1137" s="11" t="s">
        <v>1347</v>
      </c>
      <c r="N1137" t="s">
        <v>1352</v>
      </c>
      <c r="O1137">
        <v>4</v>
      </c>
      <c r="P1137">
        <v>8</v>
      </c>
      <c r="Q1137" t="str" cm="1">
        <f t="array" ref="Q11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7" t="str">
        <f>IF(OR(Table_2[[#This Row],[coffee_name]]="Americano",Table_2[[#This Row],[coffee_name]]="Espresso"),"No Milk","Milk-based")</f>
        <v>Milk-based</v>
      </c>
      <c r="S1137" s="27" t="str">
        <f>IF(OR(Table_2[[#This Row],[Weekdaysort]]=6,Table_2[[#This Row],[Weekdaysort]]=7),"Weekend","Weekday")</f>
        <v>Weekday</v>
      </c>
    </row>
    <row r="1138" spans="1:19" x14ac:dyDescent="0.45">
      <c r="A1138" s="11">
        <v>45505</v>
      </c>
      <c r="B1138" s="13">
        <f>YEAR(Table_2[[#This Row],[date]])</f>
        <v>2024</v>
      </c>
      <c r="C1138" s="12">
        <v>0.47414778935185187</v>
      </c>
      <c r="D1138" s="12">
        <v>0.45833333333333331</v>
      </c>
      <c r="E1138" s="12">
        <v>0.5</v>
      </c>
      <c r="F1138" t="s">
        <v>1367</v>
      </c>
      <c r="G1138">
        <v>11</v>
      </c>
      <c r="H1138" t="s">
        <v>4</v>
      </c>
      <c r="I1138" t="s">
        <v>467</v>
      </c>
      <c r="J1138">
        <v>27.92</v>
      </c>
      <c r="K1138" t="s">
        <v>20</v>
      </c>
      <c r="L1138" t="s">
        <v>1337</v>
      </c>
      <c r="M1138" s="11" t="s">
        <v>1347</v>
      </c>
      <c r="N1138" t="s">
        <v>1352</v>
      </c>
      <c r="O1138">
        <v>4</v>
      </c>
      <c r="P1138">
        <v>8</v>
      </c>
      <c r="Q1138" t="str" cm="1">
        <f t="array" ref="Q11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8" t="str">
        <f>IF(OR(Table_2[[#This Row],[coffee_name]]="Americano",Table_2[[#This Row],[coffee_name]]="Espresso"),"No Milk","Milk-based")</f>
        <v>Milk-based</v>
      </c>
      <c r="S1138" s="27" t="str">
        <f>IF(OR(Table_2[[#This Row],[Weekdaysort]]=6,Table_2[[#This Row],[Weekdaysort]]=7),"Weekend","Weekday")</f>
        <v>Weekday</v>
      </c>
    </row>
    <row r="1139" spans="1:19" x14ac:dyDescent="0.45">
      <c r="A1139" s="11">
        <v>45505</v>
      </c>
      <c r="B1139" s="13">
        <f>YEAR(Table_2[[#This Row],[date]])</f>
        <v>2024</v>
      </c>
      <c r="C1139" s="12">
        <v>0.55748380787037033</v>
      </c>
      <c r="D1139" s="12">
        <v>0.54166666666666663</v>
      </c>
      <c r="E1139" s="12">
        <v>0.58333333333333337</v>
      </c>
      <c r="F1139" t="s">
        <v>1362</v>
      </c>
      <c r="G1139">
        <v>13</v>
      </c>
      <c r="H1139" t="s">
        <v>4</v>
      </c>
      <c r="I1139" t="s">
        <v>468</v>
      </c>
      <c r="J1139">
        <v>23.02</v>
      </c>
      <c r="K1139" t="s">
        <v>34</v>
      </c>
      <c r="L1139" t="s">
        <v>1340</v>
      </c>
      <c r="M1139" s="11" t="s">
        <v>1347</v>
      </c>
      <c r="N1139" t="s">
        <v>1352</v>
      </c>
      <c r="O1139">
        <v>4</v>
      </c>
      <c r="P1139">
        <v>8</v>
      </c>
      <c r="Q1139" t="str" cm="1">
        <f t="array" ref="Q11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39" t="str">
        <f>IF(OR(Table_2[[#This Row],[coffee_name]]="Americano",Table_2[[#This Row],[coffee_name]]="Espresso"),"No Milk","Milk-based")</f>
        <v>Milk-based</v>
      </c>
      <c r="S1139" s="27" t="str">
        <f>IF(OR(Table_2[[#This Row],[Weekdaysort]]=6,Table_2[[#This Row],[Weekdaysort]]=7),"Weekend","Weekday")</f>
        <v>Weekday</v>
      </c>
    </row>
    <row r="1140" spans="1:19" x14ac:dyDescent="0.45">
      <c r="A1140" s="11">
        <v>45505</v>
      </c>
      <c r="B1140" s="13">
        <f>YEAR(Table_2[[#This Row],[date]])</f>
        <v>2024</v>
      </c>
      <c r="C1140" s="12">
        <v>0.55807076388888888</v>
      </c>
      <c r="D1140" s="12">
        <v>0.54166666666666663</v>
      </c>
      <c r="E1140" s="12">
        <v>0.58333333333333337</v>
      </c>
      <c r="F1140" t="s">
        <v>1362</v>
      </c>
      <c r="G1140">
        <v>13</v>
      </c>
      <c r="H1140" t="s">
        <v>4</v>
      </c>
      <c r="I1140" t="s">
        <v>468</v>
      </c>
      <c r="J1140">
        <v>32.82</v>
      </c>
      <c r="K1140" t="s">
        <v>49</v>
      </c>
      <c r="L1140" t="s">
        <v>1340</v>
      </c>
      <c r="M1140" s="11" t="s">
        <v>1347</v>
      </c>
      <c r="N1140" t="s">
        <v>1352</v>
      </c>
      <c r="O1140">
        <v>4</v>
      </c>
      <c r="P1140">
        <v>8</v>
      </c>
      <c r="Q1140" t="str" cm="1">
        <f t="array" ref="Q11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0" t="str">
        <f>IF(OR(Table_2[[#This Row],[coffee_name]]="Americano",Table_2[[#This Row],[coffee_name]]="Espresso"),"No Milk","Milk-based")</f>
        <v>Milk-based</v>
      </c>
      <c r="S1140" s="27" t="str">
        <f>IF(OR(Table_2[[#This Row],[Weekdaysort]]=6,Table_2[[#This Row],[Weekdaysort]]=7),"Weekend","Weekday")</f>
        <v>Weekday</v>
      </c>
    </row>
    <row r="1141" spans="1:19" x14ac:dyDescent="0.45">
      <c r="A1141" s="11">
        <v>45505</v>
      </c>
      <c r="B1141" s="13">
        <f>YEAR(Table_2[[#This Row],[date]])</f>
        <v>2024</v>
      </c>
      <c r="C1141" s="12">
        <v>0.57577853009259261</v>
      </c>
      <c r="D1141" s="12">
        <v>0.54166666666666663</v>
      </c>
      <c r="E1141" s="12">
        <v>0.58333333333333337</v>
      </c>
      <c r="F1141" t="s">
        <v>1362</v>
      </c>
      <c r="G1141">
        <v>13</v>
      </c>
      <c r="H1141" t="s">
        <v>4</v>
      </c>
      <c r="I1141" t="s">
        <v>469</v>
      </c>
      <c r="J1141">
        <v>32.82</v>
      </c>
      <c r="K1141" t="s">
        <v>49</v>
      </c>
      <c r="L1141" t="s">
        <v>1340</v>
      </c>
      <c r="M1141" s="11" t="s">
        <v>1347</v>
      </c>
      <c r="N1141" t="s">
        <v>1352</v>
      </c>
      <c r="O1141">
        <v>4</v>
      </c>
      <c r="P1141">
        <v>8</v>
      </c>
      <c r="Q1141" t="str" cm="1">
        <f t="array" ref="Q11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1" t="str">
        <f>IF(OR(Table_2[[#This Row],[coffee_name]]="Americano",Table_2[[#This Row],[coffee_name]]="Espresso"),"No Milk","Milk-based")</f>
        <v>Milk-based</v>
      </c>
      <c r="S1141" s="27" t="str">
        <f>IF(OR(Table_2[[#This Row],[Weekdaysort]]=6,Table_2[[#This Row],[Weekdaysort]]=7),"Weekend","Weekday")</f>
        <v>Weekday</v>
      </c>
    </row>
    <row r="1142" spans="1:19" x14ac:dyDescent="0.45">
      <c r="A1142" s="11">
        <v>45505</v>
      </c>
      <c r="B1142" s="13">
        <f>YEAR(Table_2[[#This Row],[date]])</f>
        <v>2024</v>
      </c>
      <c r="C1142" s="12">
        <v>0.65536828703703709</v>
      </c>
      <c r="D1142" s="12">
        <v>0.625</v>
      </c>
      <c r="E1142" s="12">
        <v>0.66666666666666663</v>
      </c>
      <c r="F1142" t="s">
        <v>1363</v>
      </c>
      <c r="G1142">
        <v>15</v>
      </c>
      <c r="H1142" t="s">
        <v>4</v>
      </c>
      <c r="I1142" t="s">
        <v>443</v>
      </c>
      <c r="J1142">
        <v>27.92</v>
      </c>
      <c r="K1142" t="s">
        <v>20</v>
      </c>
      <c r="L1142" t="s">
        <v>1340</v>
      </c>
      <c r="M1142" s="11" t="s">
        <v>1347</v>
      </c>
      <c r="N1142" t="s">
        <v>1352</v>
      </c>
      <c r="O1142">
        <v>4</v>
      </c>
      <c r="P1142">
        <v>8</v>
      </c>
      <c r="Q1142" t="str" cm="1">
        <f t="array" ref="Q11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2" t="str">
        <f>IF(OR(Table_2[[#This Row],[coffee_name]]="Americano",Table_2[[#This Row],[coffee_name]]="Espresso"),"No Milk","Milk-based")</f>
        <v>Milk-based</v>
      </c>
      <c r="S1142" s="27" t="str">
        <f>IF(OR(Table_2[[#This Row],[Weekdaysort]]=6,Table_2[[#This Row],[Weekdaysort]]=7),"Weekend","Weekday")</f>
        <v>Weekday</v>
      </c>
    </row>
    <row r="1143" spans="1:19" x14ac:dyDescent="0.45">
      <c r="A1143" s="11">
        <v>45505</v>
      </c>
      <c r="B1143" s="13">
        <f>YEAR(Table_2[[#This Row],[date]])</f>
        <v>2024</v>
      </c>
      <c r="C1143" s="12">
        <v>0.68334100694444444</v>
      </c>
      <c r="D1143" s="12">
        <v>0.66666666666666663</v>
      </c>
      <c r="E1143" s="12">
        <v>0.70833333333333337</v>
      </c>
      <c r="F1143" t="s">
        <v>1364</v>
      </c>
      <c r="G1143">
        <v>16</v>
      </c>
      <c r="H1143" t="s">
        <v>4</v>
      </c>
      <c r="I1143" t="s">
        <v>470</v>
      </c>
      <c r="J1143">
        <v>27.92</v>
      </c>
      <c r="K1143" t="s">
        <v>20</v>
      </c>
      <c r="L1143" t="s">
        <v>1340</v>
      </c>
      <c r="M1143" s="11" t="s">
        <v>1347</v>
      </c>
      <c r="N1143" t="s">
        <v>1352</v>
      </c>
      <c r="O1143">
        <v>4</v>
      </c>
      <c r="P1143">
        <v>8</v>
      </c>
      <c r="Q1143" t="str" cm="1">
        <f t="array" ref="Q11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3" t="str">
        <f>IF(OR(Table_2[[#This Row],[coffee_name]]="Americano",Table_2[[#This Row],[coffee_name]]="Espresso"),"No Milk","Milk-based")</f>
        <v>Milk-based</v>
      </c>
      <c r="S1143" s="27" t="str">
        <f>IF(OR(Table_2[[#This Row],[Weekdaysort]]=6,Table_2[[#This Row],[Weekdaysort]]=7),"Weekend","Weekday")</f>
        <v>Weekday</v>
      </c>
    </row>
    <row r="1144" spans="1:19" x14ac:dyDescent="0.45">
      <c r="A1144" s="11">
        <v>45505</v>
      </c>
      <c r="B1144" s="13">
        <f>YEAR(Table_2[[#This Row],[date]])</f>
        <v>2024</v>
      </c>
      <c r="C1144" s="12">
        <v>0.68480707175925926</v>
      </c>
      <c r="D1144" s="12">
        <v>0.66666666666666663</v>
      </c>
      <c r="E1144" s="12">
        <v>0.70833333333333337</v>
      </c>
      <c r="F1144" t="s">
        <v>1364</v>
      </c>
      <c r="G1144">
        <v>16</v>
      </c>
      <c r="H1144" t="s">
        <v>4</v>
      </c>
      <c r="I1144" t="s">
        <v>470</v>
      </c>
      <c r="J1144">
        <v>23.02</v>
      </c>
      <c r="K1144" t="s">
        <v>17</v>
      </c>
      <c r="L1144" t="s">
        <v>1340</v>
      </c>
      <c r="M1144" s="11" t="s">
        <v>1347</v>
      </c>
      <c r="N1144" t="s">
        <v>1352</v>
      </c>
      <c r="O1144">
        <v>4</v>
      </c>
      <c r="P1144">
        <v>8</v>
      </c>
      <c r="Q1144" t="str" cm="1">
        <f t="array" ref="Q11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4" t="str">
        <f>IF(OR(Table_2[[#This Row],[coffee_name]]="Americano",Table_2[[#This Row],[coffee_name]]="Espresso"),"No Milk","Milk-based")</f>
        <v>No Milk</v>
      </c>
      <c r="S1144" s="27" t="str">
        <f>IF(OR(Table_2[[#This Row],[Weekdaysort]]=6,Table_2[[#This Row],[Weekdaysort]]=7),"Weekend","Weekday")</f>
        <v>Weekday</v>
      </c>
    </row>
    <row r="1145" spans="1:19" x14ac:dyDescent="0.45">
      <c r="A1145" s="11">
        <v>45505</v>
      </c>
      <c r="B1145" s="13">
        <f>YEAR(Table_2[[#This Row],[date]])</f>
        <v>2024</v>
      </c>
      <c r="C1145" s="12">
        <v>0.72471340277777774</v>
      </c>
      <c r="D1145" s="12">
        <v>0.70833333333333337</v>
      </c>
      <c r="E1145" s="12">
        <v>0.75</v>
      </c>
      <c r="F1145" t="s">
        <v>1369</v>
      </c>
      <c r="G1145">
        <v>17</v>
      </c>
      <c r="H1145" t="s">
        <v>4</v>
      </c>
      <c r="I1145" t="s">
        <v>471</v>
      </c>
      <c r="J1145">
        <v>23.02</v>
      </c>
      <c r="K1145" t="s">
        <v>17</v>
      </c>
      <c r="L1145" t="s">
        <v>1341</v>
      </c>
      <c r="M1145" s="11" t="s">
        <v>1347</v>
      </c>
      <c r="N1145" t="s">
        <v>1352</v>
      </c>
      <c r="O1145">
        <v>4</v>
      </c>
      <c r="P1145">
        <v>8</v>
      </c>
      <c r="Q1145" t="str" cm="1">
        <f t="array" ref="Q11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5" t="str">
        <f>IF(OR(Table_2[[#This Row],[coffee_name]]="Americano",Table_2[[#This Row],[coffee_name]]="Espresso"),"No Milk","Milk-based")</f>
        <v>No Milk</v>
      </c>
      <c r="S1145" s="27" t="str">
        <f>IF(OR(Table_2[[#This Row],[Weekdaysort]]=6,Table_2[[#This Row],[Weekdaysort]]=7),"Weekend","Weekday")</f>
        <v>Weekday</v>
      </c>
    </row>
    <row r="1146" spans="1:19" x14ac:dyDescent="0.45">
      <c r="A1146" s="11">
        <v>45505</v>
      </c>
      <c r="B1146" s="13">
        <f>YEAR(Table_2[[#This Row],[date]])</f>
        <v>2024</v>
      </c>
      <c r="C1146" s="12">
        <v>0.86213099537037041</v>
      </c>
      <c r="D1146" s="12">
        <v>0.83333333333333337</v>
      </c>
      <c r="E1146" s="12">
        <v>0.875</v>
      </c>
      <c r="F1146" t="s">
        <v>1372</v>
      </c>
      <c r="G1146">
        <v>20</v>
      </c>
      <c r="H1146" t="s">
        <v>4</v>
      </c>
      <c r="I1146" t="s">
        <v>472</v>
      </c>
      <c r="J1146">
        <v>32.82</v>
      </c>
      <c r="K1146" t="s">
        <v>49</v>
      </c>
      <c r="L1146" t="s">
        <v>1341</v>
      </c>
      <c r="M1146" s="11" t="s">
        <v>1347</v>
      </c>
      <c r="N1146" t="s">
        <v>1352</v>
      </c>
      <c r="O1146">
        <v>4</v>
      </c>
      <c r="P1146">
        <v>8</v>
      </c>
      <c r="Q1146" t="str" cm="1">
        <f t="array" ref="Q11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6" t="str">
        <f>IF(OR(Table_2[[#This Row],[coffee_name]]="Americano",Table_2[[#This Row],[coffee_name]]="Espresso"),"No Milk","Milk-based")</f>
        <v>Milk-based</v>
      </c>
      <c r="S1146" s="27" t="str">
        <f>IF(OR(Table_2[[#This Row],[Weekdaysort]]=6,Table_2[[#This Row],[Weekdaysort]]=7),"Weekend","Weekday")</f>
        <v>Weekday</v>
      </c>
    </row>
    <row r="1147" spans="1:19" x14ac:dyDescent="0.45">
      <c r="A1147" s="11">
        <v>45506</v>
      </c>
      <c r="B1147" s="13">
        <f>YEAR(Table_2[[#This Row],[date]])</f>
        <v>2024</v>
      </c>
      <c r="C1147" s="12">
        <v>0.37632135416666668</v>
      </c>
      <c r="D1147" s="12">
        <v>0.375</v>
      </c>
      <c r="E1147" s="12">
        <v>0.41666666666666669</v>
      </c>
      <c r="F1147" t="s">
        <v>1370</v>
      </c>
      <c r="G1147">
        <v>9</v>
      </c>
      <c r="H1147" t="s">
        <v>4</v>
      </c>
      <c r="I1147" t="s">
        <v>473</v>
      </c>
      <c r="J1147">
        <v>27.92</v>
      </c>
      <c r="K1147" t="s">
        <v>20</v>
      </c>
      <c r="L1147" t="s">
        <v>1337</v>
      </c>
      <c r="M1147" s="11" t="s">
        <v>1338</v>
      </c>
      <c r="N1147" t="s">
        <v>1352</v>
      </c>
      <c r="O1147">
        <v>5</v>
      </c>
      <c r="P1147">
        <v>8</v>
      </c>
      <c r="Q1147" t="str" cm="1">
        <f t="array" ref="Q11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7" t="str">
        <f>IF(OR(Table_2[[#This Row],[coffee_name]]="Americano",Table_2[[#This Row],[coffee_name]]="Espresso"),"No Milk","Milk-based")</f>
        <v>Milk-based</v>
      </c>
      <c r="S1147" s="27" t="str">
        <f>IF(OR(Table_2[[#This Row],[Weekdaysort]]=6,Table_2[[#This Row],[Weekdaysort]]=7),"Weekend","Weekday")</f>
        <v>Weekday</v>
      </c>
    </row>
    <row r="1148" spans="1:19" x14ac:dyDescent="0.45">
      <c r="A1148" s="11">
        <v>45506</v>
      </c>
      <c r="B1148" s="13">
        <f>YEAR(Table_2[[#This Row],[date]])</f>
        <v>2024</v>
      </c>
      <c r="C1148" s="12">
        <v>0.3993391087962963</v>
      </c>
      <c r="D1148" s="12">
        <v>0.375</v>
      </c>
      <c r="E1148" s="12">
        <v>0.41666666666666669</v>
      </c>
      <c r="F1148" t="s">
        <v>1370</v>
      </c>
      <c r="G1148">
        <v>9</v>
      </c>
      <c r="H1148" t="s">
        <v>4</v>
      </c>
      <c r="I1148" t="s">
        <v>117</v>
      </c>
      <c r="J1148">
        <v>27.92</v>
      </c>
      <c r="K1148" t="s">
        <v>20</v>
      </c>
      <c r="L1148" t="s">
        <v>1337</v>
      </c>
      <c r="M1148" s="11" t="s">
        <v>1338</v>
      </c>
      <c r="N1148" t="s">
        <v>1352</v>
      </c>
      <c r="O1148">
        <v>5</v>
      </c>
      <c r="P1148">
        <v>8</v>
      </c>
      <c r="Q1148" t="str" cm="1">
        <f t="array" ref="Q11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8" t="str">
        <f>IF(OR(Table_2[[#This Row],[coffee_name]]="Americano",Table_2[[#This Row],[coffee_name]]="Espresso"),"No Milk","Milk-based")</f>
        <v>Milk-based</v>
      </c>
      <c r="S1148" s="27" t="str">
        <f>IF(OR(Table_2[[#This Row],[Weekdaysort]]=6,Table_2[[#This Row],[Weekdaysort]]=7),"Weekend","Weekday")</f>
        <v>Weekday</v>
      </c>
    </row>
    <row r="1149" spans="1:19" x14ac:dyDescent="0.45">
      <c r="A1149" s="11">
        <v>45506</v>
      </c>
      <c r="B1149" s="13">
        <f>YEAR(Table_2[[#This Row],[date]])</f>
        <v>2024</v>
      </c>
      <c r="C1149" s="12">
        <v>0.46480862268518519</v>
      </c>
      <c r="D1149" s="12">
        <v>0.45833333333333331</v>
      </c>
      <c r="E1149" s="12">
        <v>0.5</v>
      </c>
      <c r="F1149" t="s">
        <v>1367</v>
      </c>
      <c r="G1149">
        <v>11</v>
      </c>
      <c r="H1149" t="s">
        <v>4</v>
      </c>
      <c r="I1149" t="s">
        <v>161</v>
      </c>
      <c r="J1149">
        <v>23.02</v>
      </c>
      <c r="K1149" t="s">
        <v>34</v>
      </c>
      <c r="L1149" t="s">
        <v>1337</v>
      </c>
      <c r="M1149" s="11" t="s">
        <v>1338</v>
      </c>
      <c r="N1149" t="s">
        <v>1352</v>
      </c>
      <c r="O1149">
        <v>5</v>
      </c>
      <c r="P1149">
        <v>8</v>
      </c>
      <c r="Q1149" t="str" cm="1">
        <f t="array" ref="Q11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49" t="str">
        <f>IF(OR(Table_2[[#This Row],[coffee_name]]="Americano",Table_2[[#This Row],[coffee_name]]="Espresso"),"No Milk","Milk-based")</f>
        <v>Milk-based</v>
      </c>
      <c r="S1149" s="27" t="str">
        <f>IF(OR(Table_2[[#This Row],[Weekdaysort]]=6,Table_2[[#This Row],[Weekdaysort]]=7),"Weekend","Weekday")</f>
        <v>Weekday</v>
      </c>
    </row>
    <row r="1150" spans="1:19" x14ac:dyDescent="0.45">
      <c r="A1150" s="11">
        <v>45506</v>
      </c>
      <c r="B1150" s="13">
        <f>YEAR(Table_2[[#This Row],[date]])</f>
        <v>2024</v>
      </c>
      <c r="C1150" s="12">
        <v>0.75596391203703706</v>
      </c>
      <c r="D1150" s="12">
        <v>0.75</v>
      </c>
      <c r="E1150" s="12">
        <v>0.79166666666666663</v>
      </c>
      <c r="F1150" t="s">
        <v>1365</v>
      </c>
      <c r="G1150">
        <v>18</v>
      </c>
      <c r="H1150" t="s">
        <v>4</v>
      </c>
      <c r="I1150" t="s">
        <v>474</v>
      </c>
      <c r="J1150">
        <v>27.92</v>
      </c>
      <c r="K1150" t="s">
        <v>20</v>
      </c>
      <c r="L1150" t="s">
        <v>1341</v>
      </c>
      <c r="M1150" s="11" t="s">
        <v>1338</v>
      </c>
      <c r="N1150" t="s">
        <v>1352</v>
      </c>
      <c r="O1150">
        <v>5</v>
      </c>
      <c r="P1150">
        <v>8</v>
      </c>
      <c r="Q1150" t="str" cm="1">
        <f t="array" ref="Q11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0" t="str">
        <f>IF(OR(Table_2[[#This Row],[coffee_name]]="Americano",Table_2[[#This Row],[coffee_name]]="Espresso"),"No Milk","Milk-based")</f>
        <v>Milk-based</v>
      </c>
      <c r="S1150" s="27" t="str">
        <f>IF(OR(Table_2[[#This Row],[Weekdaysort]]=6,Table_2[[#This Row],[Weekdaysort]]=7),"Weekend","Weekday")</f>
        <v>Weekday</v>
      </c>
    </row>
    <row r="1151" spans="1:19" x14ac:dyDescent="0.45">
      <c r="A1151" s="11">
        <v>45506</v>
      </c>
      <c r="B1151" s="13">
        <f>YEAR(Table_2[[#This Row],[date]])</f>
        <v>2024</v>
      </c>
      <c r="C1151" s="12">
        <v>0.89102267361111109</v>
      </c>
      <c r="D1151" s="12">
        <v>0.875</v>
      </c>
      <c r="E1151" s="12">
        <v>0.91666666666666663</v>
      </c>
      <c r="F1151" t="s">
        <v>1375</v>
      </c>
      <c r="G1151">
        <v>21</v>
      </c>
      <c r="H1151" t="s">
        <v>4</v>
      </c>
      <c r="I1151" t="s">
        <v>25</v>
      </c>
      <c r="J1151">
        <v>32.82</v>
      </c>
      <c r="K1151" t="s">
        <v>13</v>
      </c>
      <c r="L1151" t="s">
        <v>1341</v>
      </c>
      <c r="M1151" s="11" t="s">
        <v>1338</v>
      </c>
      <c r="N1151" t="s">
        <v>1352</v>
      </c>
      <c r="O1151">
        <v>5</v>
      </c>
      <c r="P1151">
        <v>8</v>
      </c>
      <c r="Q1151" t="str" cm="1">
        <f t="array" ref="Q11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1" t="str">
        <f>IF(OR(Table_2[[#This Row],[coffee_name]]="Americano",Table_2[[#This Row],[coffee_name]]="Espresso"),"No Milk","Milk-based")</f>
        <v>Milk-based</v>
      </c>
      <c r="S1151" s="27" t="str">
        <f>IF(OR(Table_2[[#This Row],[Weekdaysort]]=6,Table_2[[#This Row],[Weekdaysort]]=7),"Weekend","Weekday")</f>
        <v>Weekday</v>
      </c>
    </row>
    <row r="1152" spans="1:19" x14ac:dyDescent="0.45">
      <c r="A1152" s="11">
        <v>45507</v>
      </c>
      <c r="B1152" s="13">
        <f>YEAR(Table_2[[#This Row],[date]])</f>
        <v>2024</v>
      </c>
      <c r="C1152" s="12">
        <v>0.37067883101851851</v>
      </c>
      <c r="D1152" s="12">
        <v>0.33333333333333331</v>
      </c>
      <c r="E1152" s="12">
        <v>0.375</v>
      </c>
      <c r="F1152" t="s">
        <v>1373</v>
      </c>
      <c r="G1152">
        <v>8</v>
      </c>
      <c r="H1152" t="s">
        <v>4</v>
      </c>
      <c r="I1152" t="s">
        <v>117</v>
      </c>
      <c r="J1152">
        <v>27.92</v>
      </c>
      <c r="K1152" t="s">
        <v>20</v>
      </c>
      <c r="L1152" t="s">
        <v>1337</v>
      </c>
      <c r="M1152" s="11" t="s">
        <v>1342</v>
      </c>
      <c r="N1152" t="s">
        <v>1352</v>
      </c>
      <c r="O1152">
        <v>6</v>
      </c>
      <c r="P1152">
        <v>8</v>
      </c>
      <c r="Q1152" t="str" cm="1">
        <f t="array" ref="Q11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2" t="str">
        <f>IF(OR(Table_2[[#This Row],[coffee_name]]="Americano",Table_2[[#This Row],[coffee_name]]="Espresso"),"No Milk","Milk-based")</f>
        <v>Milk-based</v>
      </c>
      <c r="S1152" s="27" t="str">
        <f>IF(OR(Table_2[[#This Row],[Weekdaysort]]=6,Table_2[[#This Row],[Weekdaysort]]=7),"Weekend","Weekday")</f>
        <v>Weekend</v>
      </c>
    </row>
    <row r="1153" spans="1:19" x14ac:dyDescent="0.45">
      <c r="A1153" s="11">
        <v>45507</v>
      </c>
      <c r="B1153" s="13">
        <f>YEAR(Table_2[[#This Row],[date]])</f>
        <v>2024</v>
      </c>
      <c r="C1153" s="12">
        <v>0.40091681712962962</v>
      </c>
      <c r="D1153" s="12">
        <v>0.375</v>
      </c>
      <c r="E1153" s="12">
        <v>0.41666666666666669</v>
      </c>
      <c r="F1153" t="s">
        <v>1370</v>
      </c>
      <c r="G1153">
        <v>9</v>
      </c>
      <c r="H1153" t="s">
        <v>4</v>
      </c>
      <c r="I1153" t="s">
        <v>421</v>
      </c>
      <c r="J1153">
        <v>27.92</v>
      </c>
      <c r="K1153" t="s">
        <v>20</v>
      </c>
      <c r="L1153" t="s">
        <v>1337</v>
      </c>
      <c r="M1153" s="11" t="s">
        <v>1342</v>
      </c>
      <c r="N1153" t="s">
        <v>1352</v>
      </c>
      <c r="O1153">
        <v>6</v>
      </c>
      <c r="P1153">
        <v>8</v>
      </c>
      <c r="Q1153" t="str" cm="1">
        <f t="array" ref="Q11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3" t="str">
        <f>IF(OR(Table_2[[#This Row],[coffee_name]]="Americano",Table_2[[#This Row],[coffee_name]]="Espresso"),"No Milk","Milk-based")</f>
        <v>Milk-based</v>
      </c>
      <c r="S1153" s="27" t="str">
        <f>IF(OR(Table_2[[#This Row],[Weekdaysort]]=6,Table_2[[#This Row],[Weekdaysort]]=7),"Weekend","Weekday")</f>
        <v>Weekend</v>
      </c>
    </row>
    <row r="1154" spans="1:19" x14ac:dyDescent="0.45">
      <c r="A1154" s="11">
        <v>45507</v>
      </c>
      <c r="B1154" s="13">
        <f>YEAR(Table_2[[#This Row],[date]])</f>
        <v>2024</v>
      </c>
      <c r="C1154" s="12">
        <v>0.40186354166666666</v>
      </c>
      <c r="D1154" s="12">
        <v>0.375</v>
      </c>
      <c r="E1154" s="12">
        <v>0.41666666666666669</v>
      </c>
      <c r="F1154" t="s">
        <v>1370</v>
      </c>
      <c r="G1154">
        <v>9</v>
      </c>
      <c r="H1154" t="s">
        <v>4</v>
      </c>
      <c r="I1154" t="s">
        <v>421</v>
      </c>
      <c r="J1154">
        <v>27.92</v>
      </c>
      <c r="K1154" t="s">
        <v>20</v>
      </c>
      <c r="L1154" t="s">
        <v>1337</v>
      </c>
      <c r="M1154" s="11" t="s">
        <v>1342</v>
      </c>
      <c r="N1154" t="s">
        <v>1352</v>
      </c>
      <c r="O1154">
        <v>6</v>
      </c>
      <c r="P1154">
        <v>8</v>
      </c>
      <c r="Q1154" t="str" cm="1">
        <f t="array" ref="Q11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4" t="str">
        <f>IF(OR(Table_2[[#This Row],[coffee_name]]="Americano",Table_2[[#This Row],[coffee_name]]="Espresso"),"No Milk","Milk-based")</f>
        <v>Milk-based</v>
      </c>
      <c r="S1154" s="27" t="str">
        <f>IF(OR(Table_2[[#This Row],[Weekdaysort]]=6,Table_2[[#This Row],[Weekdaysort]]=7),"Weekend","Weekday")</f>
        <v>Weekend</v>
      </c>
    </row>
    <row r="1155" spans="1:19" x14ac:dyDescent="0.45">
      <c r="A1155" s="11">
        <v>45507</v>
      </c>
      <c r="B1155" s="13">
        <f>YEAR(Table_2[[#This Row],[date]])</f>
        <v>2024</v>
      </c>
      <c r="C1155" s="12">
        <v>0.42529687500000002</v>
      </c>
      <c r="D1155" s="12">
        <v>0.41666666666666669</v>
      </c>
      <c r="E1155" s="12">
        <v>0.45833333333333331</v>
      </c>
      <c r="F1155" t="s">
        <v>1360</v>
      </c>
      <c r="G1155">
        <v>10</v>
      </c>
      <c r="H1155" t="s">
        <v>4</v>
      </c>
      <c r="I1155" t="s">
        <v>324</v>
      </c>
      <c r="J1155">
        <v>27.92</v>
      </c>
      <c r="K1155" t="s">
        <v>20</v>
      </c>
      <c r="L1155" t="s">
        <v>1337</v>
      </c>
      <c r="M1155" s="11" t="s">
        <v>1342</v>
      </c>
      <c r="N1155" t="s">
        <v>1352</v>
      </c>
      <c r="O1155">
        <v>6</v>
      </c>
      <c r="P1155">
        <v>8</v>
      </c>
      <c r="Q1155" t="str" cm="1">
        <f t="array" ref="Q11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5" t="str">
        <f>IF(OR(Table_2[[#This Row],[coffee_name]]="Americano",Table_2[[#This Row],[coffee_name]]="Espresso"),"No Milk","Milk-based")</f>
        <v>Milk-based</v>
      </c>
      <c r="S1155" s="27" t="str">
        <f>IF(OR(Table_2[[#This Row],[Weekdaysort]]=6,Table_2[[#This Row],[Weekdaysort]]=7),"Weekend","Weekday")</f>
        <v>Weekend</v>
      </c>
    </row>
    <row r="1156" spans="1:19" x14ac:dyDescent="0.45">
      <c r="A1156" s="11">
        <v>45507</v>
      </c>
      <c r="B1156" s="13">
        <f>YEAR(Table_2[[#This Row],[date]])</f>
        <v>2024</v>
      </c>
      <c r="C1156" s="12">
        <v>0.47252975694444443</v>
      </c>
      <c r="D1156" s="12">
        <v>0.45833333333333331</v>
      </c>
      <c r="E1156" s="12">
        <v>0.5</v>
      </c>
      <c r="F1156" t="s">
        <v>1367</v>
      </c>
      <c r="G1156">
        <v>11</v>
      </c>
      <c r="H1156" t="s">
        <v>4</v>
      </c>
      <c r="I1156" t="s">
        <v>475</v>
      </c>
      <c r="J1156">
        <v>23.02</v>
      </c>
      <c r="K1156" t="s">
        <v>34</v>
      </c>
      <c r="L1156" t="s">
        <v>1337</v>
      </c>
      <c r="M1156" s="11" t="s">
        <v>1342</v>
      </c>
      <c r="N1156" t="s">
        <v>1352</v>
      </c>
      <c r="O1156">
        <v>6</v>
      </c>
      <c r="P1156">
        <v>8</v>
      </c>
      <c r="Q1156" t="str" cm="1">
        <f t="array" ref="Q11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6" t="str">
        <f>IF(OR(Table_2[[#This Row],[coffee_name]]="Americano",Table_2[[#This Row],[coffee_name]]="Espresso"),"No Milk","Milk-based")</f>
        <v>Milk-based</v>
      </c>
      <c r="S1156" s="27" t="str">
        <f>IF(OR(Table_2[[#This Row],[Weekdaysort]]=6,Table_2[[#This Row],[Weekdaysort]]=7),"Weekend","Weekday")</f>
        <v>Weekend</v>
      </c>
    </row>
    <row r="1157" spans="1:19" x14ac:dyDescent="0.45">
      <c r="A1157" s="11">
        <v>45507</v>
      </c>
      <c r="B1157" s="13">
        <f>YEAR(Table_2[[#This Row],[date]])</f>
        <v>2024</v>
      </c>
      <c r="C1157" s="12">
        <v>0.47317129629629628</v>
      </c>
      <c r="D1157" s="12">
        <v>0.45833333333333331</v>
      </c>
      <c r="E1157" s="12">
        <v>0.5</v>
      </c>
      <c r="F1157" t="s">
        <v>1367</v>
      </c>
      <c r="G1157">
        <v>11</v>
      </c>
      <c r="H1157" t="s">
        <v>4</v>
      </c>
      <c r="I1157" t="s">
        <v>475</v>
      </c>
      <c r="J1157">
        <v>23.02</v>
      </c>
      <c r="K1157" t="s">
        <v>34</v>
      </c>
      <c r="L1157" t="s">
        <v>1337</v>
      </c>
      <c r="M1157" s="11" t="s">
        <v>1342</v>
      </c>
      <c r="N1157" t="s">
        <v>1352</v>
      </c>
      <c r="O1157">
        <v>6</v>
      </c>
      <c r="P1157">
        <v>8</v>
      </c>
      <c r="Q1157" t="str" cm="1">
        <f t="array" ref="Q11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7" t="str">
        <f>IF(OR(Table_2[[#This Row],[coffee_name]]="Americano",Table_2[[#This Row],[coffee_name]]="Espresso"),"No Milk","Milk-based")</f>
        <v>Milk-based</v>
      </c>
      <c r="S1157" s="27" t="str">
        <f>IF(OR(Table_2[[#This Row],[Weekdaysort]]=6,Table_2[[#This Row],[Weekdaysort]]=7),"Weekend","Weekday")</f>
        <v>Weekend</v>
      </c>
    </row>
    <row r="1158" spans="1:19" x14ac:dyDescent="0.45">
      <c r="A1158" s="11">
        <v>45507</v>
      </c>
      <c r="B1158" s="13">
        <f>YEAR(Table_2[[#This Row],[date]])</f>
        <v>2024</v>
      </c>
      <c r="C1158" s="12">
        <v>0.49764615740740742</v>
      </c>
      <c r="D1158" s="12">
        <v>0.45833333333333331</v>
      </c>
      <c r="E1158" s="12">
        <v>0.5</v>
      </c>
      <c r="F1158" t="s">
        <v>1367</v>
      </c>
      <c r="G1158">
        <v>11</v>
      </c>
      <c r="H1158" t="s">
        <v>4</v>
      </c>
      <c r="I1158" t="s">
        <v>60</v>
      </c>
      <c r="J1158">
        <v>18.12</v>
      </c>
      <c r="K1158" t="s">
        <v>41</v>
      </c>
      <c r="L1158" t="s">
        <v>1337</v>
      </c>
      <c r="M1158" s="11" t="s">
        <v>1342</v>
      </c>
      <c r="N1158" t="s">
        <v>1352</v>
      </c>
      <c r="O1158">
        <v>6</v>
      </c>
      <c r="P1158">
        <v>8</v>
      </c>
      <c r="Q1158" t="str" cm="1">
        <f t="array" ref="Q11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8" t="str">
        <f>IF(OR(Table_2[[#This Row],[coffee_name]]="Americano",Table_2[[#This Row],[coffee_name]]="Espresso"),"No Milk","Milk-based")</f>
        <v>No Milk</v>
      </c>
      <c r="S1158" s="27" t="str">
        <f>IF(OR(Table_2[[#This Row],[Weekdaysort]]=6,Table_2[[#This Row],[Weekdaysort]]=7),"Weekend","Weekday")</f>
        <v>Weekend</v>
      </c>
    </row>
    <row r="1159" spans="1:19" x14ac:dyDescent="0.45">
      <c r="A1159" s="11">
        <v>45507</v>
      </c>
      <c r="B1159" s="13">
        <f>YEAR(Table_2[[#This Row],[date]])</f>
        <v>2024</v>
      </c>
      <c r="C1159" s="12">
        <v>0.49827862268518519</v>
      </c>
      <c r="D1159" s="12">
        <v>0.45833333333333331</v>
      </c>
      <c r="E1159" s="12">
        <v>0.5</v>
      </c>
      <c r="F1159" t="s">
        <v>1367</v>
      </c>
      <c r="G1159">
        <v>11</v>
      </c>
      <c r="H1159" t="s">
        <v>4</v>
      </c>
      <c r="I1159" t="s">
        <v>60</v>
      </c>
      <c r="J1159">
        <v>27.92</v>
      </c>
      <c r="K1159" t="s">
        <v>20</v>
      </c>
      <c r="L1159" t="s">
        <v>1337</v>
      </c>
      <c r="M1159" s="11" t="s">
        <v>1342</v>
      </c>
      <c r="N1159" t="s">
        <v>1352</v>
      </c>
      <c r="O1159">
        <v>6</v>
      </c>
      <c r="P1159">
        <v>8</v>
      </c>
      <c r="Q1159" t="str" cm="1">
        <f t="array" ref="Q11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59" t="str">
        <f>IF(OR(Table_2[[#This Row],[coffee_name]]="Americano",Table_2[[#This Row],[coffee_name]]="Espresso"),"No Milk","Milk-based")</f>
        <v>Milk-based</v>
      </c>
      <c r="S1159" s="27" t="str">
        <f>IF(OR(Table_2[[#This Row],[Weekdaysort]]=6,Table_2[[#This Row],[Weekdaysort]]=7),"Weekend","Weekday")</f>
        <v>Weekend</v>
      </c>
    </row>
    <row r="1160" spans="1:19" x14ac:dyDescent="0.45">
      <c r="A1160" s="11">
        <v>45507</v>
      </c>
      <c r="B1160" s="13">
        <f>YEAR(Table_2[[#This Row],[date]])</f>
        <v>2024</v>
      </c>
      <c r="C1160" s="12">
        <v>0.50249741898148148</v>
      </c>
      <c r="D1160" s="12">
        <v>0.5</v>
      </c>
      <c r="E1160" s="12">
        <v>0.54166666666666663</v>
      </c>
      <c r="F1160" t="s">
        <v>1361</v>
      </c>
      <c r="G1160">
        <v>12</v>
      </c>
      <c r="H1160" t="s">
        <v>4</v>
      </c>
      <c r="I1160" t="s">
        <v>60</v>
      </c>
      <c r="J1160">
        <v>27.92</v>
      </c>
      <c r="K1160" t="s">
        <v>20</v>
      </c>
      <c r="L1160" t="s">
        <v>1340</v>
      </c>
      <c r="M1160" s="11" t="s">
        <v>1342</v>
      </c>
      <c r="N1160" t="s">
        <v>1352</v>
      </c>
      <c r="O1160">
        <v>6</v>
      </c>
      <c r="P1160">
        <v>8</v>
      </c>
      <c r="Q1160" t="str" cm="1">
        <f t="array" ref="Q11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0" t="str">
        <f>IF(OR(Table_2[[#This Row],[coffee_name]]="Americano",Table_2[[#This Row],[coffee_name]]="Espresso"),"No Milk","Milk-based")</f>
        <v>Milk-based</v>
      </c>
      <c r="S1160" s="27" t="str">
        <f>IF(OR(Table_2[[#This Row],[Weekdaysort]]=6,Table_2[[#This Row],[Weekdaysort]]=7),"Weekend","Weekday")</f>
        <v>Weekend</v>
      </c>
    </row>
    <row r="1161" spans="1:19" x14ac:dyDescent="0.45">
      <c r="A1161" s="11">
        <v>45507</v>
      </c>
      <c r="B1161" s="13">
        <f>YEAR(Table_2[[#This Row],[date]])</f>
        <v>2024</v>
      </c>
      <c r="C1161" s="12">
        <v>0.70416582175925924</v>
      </c>
      <c r="D1161" s="12">
        <v>0.66666666666666663</v>
      </c>
      <c r="E1161" s="12">
        <v>0.70833333333333337</v>
      </c>
      <c r="F1161" t="s">
        <v>1364</v>
      </c>
      <c r="G1161">
        <v>16</v>
      </c>
      <c r="H1161" t="s">
        <v>4</v>
      </c>
      <c r="I1161" t="s">
        <v>342</v>
      </c>
      <c r="J1161">
        <v>27.92</v>
      </c>
      <c r="K1161" t="s">
        <v>20</v>
      </c>
      <c r="L1161" t="s">
        <v>1340</v>
      </c>
      <c r="M1161" s="11" t="s">
        <v>1342</v>
      </c>
      <c r="N1161" t="s">
        <v>1352</v>
      </c>
      <c r="O1161">
        <v>6</v>
      </c>
      <c r="P1161">
        <v>8</v>
      </c>
      <c r="Q1161" t="str" cm="1">
        <f t="array" ref="Q11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1" t="str">
        <f>IF(OR(Table_2[[#This Row],[coffee_name]]="Americano",Table_2[[#This Row],[coffee_name]]="Espresso"),"No Milk","Milk-based")</f>
        <v>Milk-based</v>
      </c>
      <c r="S1161" s="27" t="str">
        <f>IF(OR(Table_2[[#This Row],[Weekdaysort]]=6,Table_2[[#This Row],[Weekdaysort]]=7),"Weekend","Weekday")</f>
        <v>Weekend</v>
      </c>
    </row>
    <row r="1162" spans="1:19" x14ac:dyDescent="0.45">
      <c r="A1162" s="11">
        <v>45507</v>
      </c>
      <c r="B1162" s="13">
        <f>YEAR(Table_2[[#This Row],[date]])</f>
        <v>2024</v>
      </c>
      <c r="C1162" s="12">
        <v>0.77687530092592594</v>
      </c>
      <c r="D1162" s="12">
        <v>0.75</v>
      </c>
      <c r="E1162" s="12">
        <v>0.79166666666666663</v>
      </c>
      <c r="F1162" t="s">
        <v>1365</v>
      </c>
      <c r="G1162">
        <v>18</v>
      </c>
      <c r="H1162" t="s">
        <v>4</v>
      </c>
      <c r="I1162" t="s">
        <v>476</v>
      </c>
      <c r="J1162">
        <v>32.82</v>
      </c>
      <c r="K1162" t="s">
        <v>49</v>
      </c>
      <c r="L1162" t="s">
        <v>1341</v>
      </c>
      <c r="M1162" s="11" t="s">
        <v>1342</v>
      </c>
      <c r="N1162" t="s">
        <v>1352</v>
      </c>
      <c r="O1162">
        <v>6</v>
      </c>
      <c r="P1162">
        <v>8</v>
      </c>
      <c r="Q1162" t="str" cm="1">
        <f t="array" ref="Q11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2" t="str">
        <f>IF(OR(Table_2[[#This Row],[coffee_name]]="Americano",Table_2[[#This Row],[coffee_name]]="Espresso"),"No Milk","Milk-based")</f>
        <v>Milk-based</v>
      </c>
      <c r="S1162" s="27" t="str">
        <f>IF(OR(Table_2[[#This Row],[Weekdaysort]]=6,Table_2[[#This Row],[Weekdaysort]]=7),"Weekend","Weekday")</f>
        <v>Weekend</v>
      </c>
    </row>
    <row r="1163" spans="1:19" x14ac:dyDescent="0.45">
      <c r="A1163" s="11">
        <v>45507</v>
      </c>
      <c r="B1163" s="13">
        <f>YEAR(Table_2[[#This Row],[date]])</f>
        <v>2024</v>
      </c>
      <c r="C1163" s="12">
        <v>0.8963999768518518</v>
      </c>
      <c r="D1163" s="12">
        <v>0.875</v>
      </c>
      <c r="E1163" s="12">
        <v>0.91666666666666663</v>
      </c>
      <c r="F1163" t="s">
        <v>1375</v>
      </c>
      <c r="G1163">
        <v>21</v>
      </c>
      <c r="H1163" t="s">
        <v>4</v>
      </c>
      <c r="I1163" t="s">
        <v>477</v>
      </c>
      <c r="J1163">
        <v>32.82</v>
      </c>
      <c r="K1163" t="s">
        <v>13</v>
      </c>
      <c r="L1163" t="s">
        <v>1341</v>
      </c>
      <c r="M1163" s="11" t="s">
        <v>1342</v>
      </c>
      <c r="N1163" t="s">
        <v>1352</v>
      </c>
      <c r="O1163">
        <v>6</v>
      </c>
      <c r="P1163">
        <v>8</v>
      </c>
      <c r="Q1163" t="str" cm="1">
        <f t="array" ref="Q11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3" t="str">
        <f>IF(OR(Table_2[[#This Row],[coffee_name]]="Americano",Table_2[[#This Row],[coffee_name]]="Espresso"),"No Milk","Milk-based")</f>
        <v>Milk-based</v>
      </c>
      <c r="S1163" s="27" t="str">
        <f>IF(OR(Table_2[[#This Row],[Weekdaysort]]=6,Table_2[[#This Row],[Weekdaysort]]=7),"Weekend","Weekday")</f>
        <v>Weekend</v>
      </c>
    </row>
    <row r="1164" spans="1:19" x14ac:dyDescent="0.45">
      <c r="A1164" s="11">
        <v>45507</v>
      </c>
      <c r="B1164" s="13">
        <f>YEAR(Table_2[[#This Row],[date]])</f>
        <v>2024</v>
      </c>
      <c r="C1164" s="12">
        <v>0.89798917824074076</v>
      </c>
      <c r="D1164" s="12">
        <v>0.875</v>
      </c>
      <c r="E1164" s="12">
        <v>0.91666666666666663</v>
      </c>
      <c r="F1164" t="s">
        <v>1375</v>
      </c>
      <c r="G1164">
        <v>21</v>
      </c>
      <c r="H1164" t="s">
        <v>4</v>
      </c>
      <c r="I1164" t="s">
        <v>477</v>
      </c>
      <c r="J1164">
        <v>32.82</v>
      </c>
      <c r="K1164" t="s">
        <v>13</v>
      </c>
      <c r="L1164" t="s">
        <v>1341</v>
      </c>
      <c r="M1164" s="11" t="s">
        <v>1342</v>
      </c>
      <c r="N1164" t="s">
        <v>1352</v>
      </c>
      <c r="O1164">
        <v>6</v>
      </c>
      <c r="P1164">
        <v>8</v>
      </c>
      <c r="Q1164" t="str" cm="1">
        <f t="array" ref="Q11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4" t="str">
        <f>IF(OR(Table_2[[#This Row],[coffee_name]]="Americano",Table_2[[#This Row],[coffee_name]]="Espresso"),"No Milk","Milk-based")</f>
        <v>Milk-based</v>
      </c>
      <c r="S1164" s="27" t="str">
        <f>IF(OR(Table_2[[#This Row],[Weekdaysort]]=6,Table_2[[#This Row],[Weekdaysort]]=7),"Weekend","Weekday")</f>
        <v>Weekend</v>
      </c>
    </row>
    <row r="1165" spans="1:19" x14ac:dyDescent="0.45">
      <c r="A1165" s="11">
        <v>45508</v>
      </c>
      <c r="B1165" s="13">
        <f>YEAR(Table_2[[#This Row],[date]])</f>
        <v>2024</v>
      </c>
      <c r="C1165" s="12">
        <v>0.34626520833333335</v>
      </c>
      <c r="D1165" s="12">
        <v>0.33333333333333331</v>
      </c>
      <c r="E1165" s="12">
        <v>0.375</v>
      </c>
      <c r="F1165" t="s">
        <v>1373</v>
      </c>
      <c r="G1165">
        <v>8</v>
      </c>
      <c r="H1165" t="s">
        <v>4</v>
      </c>
      <c r="I1165" t="s">
        <v>478</v>
      </c>
      <c r="J1165">
        <v>32.82</v>
      </c>
      <c r="K1165" t="s">
        <v>49</v>
      </c>
      <c r="L1165" t="s">
        <v>1337</v>
      </c>
      <c r="M1165" s="11" t="s">
        <v>1343</v>
      </c>
      <c r="N1165" t="s">
        <v>1352</v>
      </c>
      <c r="O1165">
        <v>7</v>
      </c>
      <c r="P1165">
        <v>8</v>
      </c>
      <c r="Q1165" t="str" cm="1">
        <f t="array" ref="Q11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5" t="str">
        <f>IF(OR(Table_2[[#This Row],[coffee_name]]="Americano",Table_2[[#This Row],[coffee_name]]="Espresso"),"No Milk","Milk-based")</f>
        <v>Milk-based</v>
      </c>
      <c r="S1165" s="27" t="str">
        <f>IF(OR(Table_2[[#This Row],[Weekdaysort]]=6,Table_2[[#This Row],[Weekdaysort]]=7),"Weekend","Weekday")</f>
        <v>Weekend</v>
      </c>
    </row>
    <row r="1166" spans="1:19" x14ac:dyDescent="0.45">
      <c r="A1166" s="11">
        <v>45508</v>
      </c>
      <c r="B1166" s="13">
        <f>YEAR(Table_2[[#This Row],[date]])</f>
        <v>2024</v>
      </c>
      <c r="C1166" s="12">
        <v>0.44295258101851853</v>
      </c>
      <c r="D1166" s="12">
        <v>0.41666666666666669</v>
      </c>
      <c r="E1166" s="12">
        <v>0.45833333333333331</v>
      </c>
      <c r="F1166" t="s">
        <v>1360</v>
      </c>
      <c r="G1166">
        <v>10</v>
      </c>
      <c r="H1166" t="s">
        <v>4</v>
      </c>
      <c r="I1166" t="s">
        <v>60</v>
      </c>
      <c r="J1166">
        <v>27.92</v>
      </c>
      <c r="K1166" t="s">
        <v>20</v>
      </c>
      <c r="L1166" t="s">
        <v>1337</v>
      </c>
      <c r="M1166" s="11" t="s">
        <v>1343</v>
      </c>
      <c r="N1166" t="s">
        <v>1352</v>
      </c>
      <c r="O1166">
        <v>7</v>
      </c>
      <c r="P1166">
        <v>8</v>
      </c>
      <c r="Q1166" t="str" cm="1">
        <f t="array" ref="Q11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6" t="str">
        <f>IF(OR(Table_2[[#This Row],[coffee_name]]="Americano",Table_2[[#This Row],[coffee_name]]="Espresso"),"No Milk","Milk-based")</f>
        <v>Milk-based</v>
      </c>
      <c r="S1166" s="27" t="str">
        <f>IF(OR(Table_2[[#This Row],[Weekdaysort]]=6,Table_2[[#This Row],[Weekdaysort]]=7),"Weekend","Weekday")</f>
        <v>Weekend</v>
      </c>
    </row>
    <row r="1167" spans="1:19" x14ac:dyDescent="0.45">
      <c r="A1167" s="11">
        <v>45508</v>
      </c>
      <c r="B1167" s="13">
        <f>YEAR(Table_2[[#This Row],[date]])</f>
        <v>2024</v>
      </c>
      <c r="C1167" s="12">
        <v>0.49368753472222221</v>
      </c>
      <c r="D1167" s="12">
        <v>0.45833333333333331</v>
      </c>
      <c r="E1167" s="12">
        <v>0.5</v>
      </c>
      <c r="F1167" t="s">
        <v>1367</v>
      </c>
      <c r="G1167">
        <v>11</v>
      </c>
      <c r="H1167" t="s">
        <v>4</v>
      </c>
      <c r="I1167" t="s">
        <v>278</v>
      </c>
      <c r="J1167">
        <v>32.82</v>
      </c>
      <c r="K1167" t="s">
        <v>49</v>
      </c>
      <c r="L1167" t="s">
        <v>1337</v>
      </c>
      <c r="M1167" s="11" t="s">
        <v>1343</v>
      </c>
      <c r="N1167" t="s">
        <v>1352</v>
      </c>
      <c r="O1167">
        <v>7</v>
      </c>
      <c r="P1167">
        <v>8</v>
      </c>
      <c r="Q1167" t="str" cm="1">
        <f t="array" ref="Q11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7" t="str">
        <f>IF(OR(Table_2[[#This Row],[coffee_name]]="Americano",Table_2[[#This Row],[coffee_name]]="Espresso"),"No Milk","Milk-based")</f>
        <v>Milk-based</v>
      </c>
      <c r="S1167" s="27" t="str">
        <f>IF(OR(Table_2[[#This Row],[Weekdaysort]]=6,Table_2[[#This Row],[Weekdaysort]]=7),"Weekend","Weekday")</f>
        <v>Weekend</v>
      </c>
    </row>
    <row r="1168" spans="1:19" x14ac:dyDescent="0.45">
      <c r="A1168" s="11">
        <v>45508</v>
      </c>
      <c r="B1168" s="13">
        <f>YEAR(Table_2[[#This Row],[date]])</f>
        <v>2024</v>
      </c>
      <c r="C1168" s="12">
        <v>0.49482658564814813</v>
      </c>
      <c r="D1168" s="12">
        <v>0.45833333333333331</v>
      </c>
      <c r="E1168" s="12">
        <v>0.5</v>
      </c>
      <c r="F1168" t="s">
        <v>1367</v>
      </c>
      <c r="G1168">
        <v>11</v>
      </c>
      <c r="H1168" t="s">
        <v>4</v>
      </c>
      <c r="I1168" t="s">
        <v>278</v>
      </c>
      <c r="J1168">
        <v>27.92</v>
      </c>
      <c r="K1168" t="s">
        <v>20</v>
      </c>
      <c r="L1168" t="s">
        <v>1337</v>
      </c>
      <c r="M1168" s="11" t="s">
        <v>1343</v>
      </c>
      <c r="N1168" t="s">
        <v>1352</v>
      </c>
      <c r="O1168">
        <v>7</v>
      </c>
      <c r="P1168">
        <v>8</v>
      </c>
      <c r="Q1168" t="str" cm="1">
        <f t="array" ref="Q11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8" t="str">
        <f>IF(OR(Table_2[[#This Row],[coffee_name]]="Americano",Table_2[[#This Row],[coffee_name]]="Espresso"),"No Milk","Milk-based")</f>
        <v>Milk-based</v>
      </c>
      <c r="S1168" s="27" t="str">
        <f>IF(OR(Table_2[[#This Row],[Weekdaysort]]=6,Table_2[[#This Row],[Weekdaysort]]=7),"Weekend","Weekday")</f>
        <v>Weekend</v>
      </c>
    </row>
    <row r="1169" spans="1:19" x14ac:dyDescent="0.45">
      <c r="A1169" s="11">
        <v>45508</v>
      </c>
      <c r="B1169" s="13">
        <f>YEAR(Table_2[[#This Row],[date]])</f>
        <v>2024</v>
      </c>
      <c r="C1169" s="12">
        <v>0.64852010416666672</v>
      </c>
      <c r="D1169" s="12">
        <v>0.625</v>
      </c>
      <c r="E1169" s="12">
        <v>0.66666666666666663</v>
      </c>
      <c r="F1169" t="s">
        <v>1363</v>
      </c>
      <c r="G1169">
        <v>15</v>
      </c>
      <c r="H1169" t="s">
        <v>4</v>
      </c>
      <c r="I1169" t="s">
        <v>288</v>
      </c>
      <c r="J1169">
        <v>32.82</v>
      </c>
      <c r="K1169" t="s">
        <v>49</v>
      </c>
      <c r="L1169" t="s">
        <v>1340</v>
      </c>
      <c r="M1169" s="11" t="s">
        <v>1343</v>
      </c>
      <c r="N1169" t="s">
        <v>1352</v>
      </c>
      <c r="O1169">
        <v>7</v>
      </c>
      <c r="P1169">
        <v>8</v>
      </c>
      <c r="Q1169" t="str" cm="1">
        <f t="array" ref="Q11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69" t="str">
        <f>IF(OR(Table_2[[#This Row],[coffee_name]]="Americano",Table_2[[#This Row],[coffee_name]]="Espresso"),"No Milk","Milk-based")</f>
        <v>Milk-based</v>
      </c>
      <c r="S1169" s="27" t="str">
        <f>IF(OR(Table_2[[#This Row],[Weekdaysort]]=6,Table_2[[#This Row],[Weekdaysort]]=7),"Weekend","Weekday")</f>
        <v>Weekend</v>
      </c>
    </row>
    <row r="1170" spans="1:19" x14ac:dyDescent="0.45">
      <c r="A1170" s="11">
        <v>45508</v>
      </c>
      <c r="B1170" s="13">
        <f>YEAR(Table_2[[#This Row],[date]])</f>
        <v>2024</v>
      </c>
      <c r="C1170" s="12">
        <v>0.64937391203703698</v>
      </c>
      <c r="D1170" s="12">
        <v>0.625</v>
      </c>
      <c r="E1170" s="12">
        <v>0.66666666666666663</v>
      </c>
      <c r="F1170" t="s">
        <v>1363</v>
      </c>
      <c r="G1170">
        <v>15</v>
      </c>
      <c r="H1170" t="s">
        <v>4</v>
      </c>
      <c r="I1170" t="s">
        <v>288</v>
      </c>
      <c r="J1170">
        <v>32.82</v>
      </c>
      <c r="K1170" t="s">
        <v>49</v>
      </c>
      <c r="L1170" t="s">
        <v>1340</v>
      </c>
      <c r="M1170" s="11" t="s">
        <v>1343</v>
      </c>
      <c r="N1170" t="s">
        <v>1352</v>
      </c>
      <c r="O1170">
        <v>7</v>
      </c>
      <c r="P1170">
        <v>8</v>
      </c>
      <c r="Q1170" t="str" cm="1">
        <f t="array" ref="Q11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0" t="str">
        <f>IF(OR(Table_2[[#This Row],[coffee_name]]="Americano",Table_2[[#This Row],[coffee_name]]="Espresso"),"No Milk","Milk-based")</f>
        <v>Milk-based</v>
      </c>
      <c r="S1170" s="27" t="str">
        <f>IF(OR(Table_2[[#This Row],[Weekdaysort]]=6,Table_2[[#This Row],[Weekdaysort]]=7),"Weekend","Weekday")</f>
        <v>Weekend</v>
      </c>
    </row>
    <row r="1171" spans="1:19" x14ac:dyDescent="0.45">
      <c r="A1171" s="11">
        <v>45509</v>
      </c>
      <c r="B1171" s="13">
        <f>YEAR(Table_2[[#This Row],[date]])</f>
        <v>2024</v>
      </c>
      <c r="C1171" s="12">
        <v>0.36812214120370368</v>
      </c>
      <c r="D1171" s="12">
        <v>0.33333333333333331</v>
      </c>
      <c r="E1171" s="12">
        <v>0.375</v>
      </c>
      <c r="F1171" t="s">
        <v>1373</v>
      </c>
      <c r="G1171">
        <v>8</v>
      </c>
      <c r="H1171" t="s">
        <v>4</v>
      </c>
      <c r="I1171" t="s">
        <v>479</v>
      </c>
      <c r="J1171">
        <v>23.02</v>
      </c>
      <c r="K1171" t="s">
        <v>34</v>
      </c>
      <c r="L1171" t="s">
        <v>1337</v>
      </c>
      <c r="M1171" s="11" t="s">
        <v>1344</v>
      </c>
      <c r="N1171" t="s">
        <v>1352</v>
      </c>
      <c r="O1171">
        <v>1</v>
      </c>
      <c r="P1171">
        <v>8</v>
      </c>
      <c r="Q1171" t="str" cm="1">
        <f t="array" ref="Q11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1" t="str">
        <f>IF(OR(Table_2[[#This Row],[coffee_name]]="Americano",Table_2[[#This Row],[coffee_name]]="Espresso"),"No Milk","Milk-based")</f>
        <v>Milk-based</v>
      </c>
      <c r="S1171" s="27" t="str">
        <f>IF(OR(Table_2[[#This Row],[Weekdaysort]]=6,Table_2[[#This Row],[Weekdaysort]]=7),"Weekend","Weekday")</f>
        <v>Weekday</v>
      </c>
    </row>
    <row r="1172" spans="1:19" x14ac:dyDescent="0.45">
      <c r="A1172" s="11">
        <v>45509</v>
      </c>
      <c r="B1172" s="13">
        <f>YEAR(Table_2[[#This Row],[date]])</f>
        <v>2024</v>
      </c>
      <c r="C1172" s="12">
        <v>0.38841638888888891</v>
      </c>
      <c r="D1172" s="12">
        <v>0.375</v>
      </c>
      <c r="E1172" s="12">
        <v>0.41666666666666669</v>
      </c>
      <c r="F1172" t="s">
        <v>1370</v>
      </c>
      <c r="G1172">
        <v>9</v>
      </c>
      <c r="H1172" t="s">
        <v>4</v>
      </c>
      <c r="I1172" t="s">
        <v>117</v>
      </c>
      <c r="J1172">
        <v>27.92</v>
      </c>
      <c r="K1172" t="s">
        <v>20</v>
      </c>
      <c r="L1172" t="s">
        <v>1337</v>
      </c>
      <c r="M1172" s="11" t="s">
        <v>1344</v>
      </c>
      <c r="N1172" t="s">
        <v>1352</v>
      </c>
      <c r="O1172">
        <v>1</v>
      </c>
      <c r="P1172">
        <v>8</v>
      </c>
      <c r="Q1172" t="str" cm="1">
        <f t="array" ref="Q11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2" t="str">
        <f>IF(OR(Table_2[[#This Row],[coffee_name]]="Americano",Table_2[[#This Row],[coffee_name]]="Espresso"),"No Milk","Milk-based")</f>
        <v>Milk-based</v>
      </c>
      <c r="S1172" s="27" t="str">
        <f>IF(OR(Table_2[[#This Row],[Weekdaysort]]=6,Table_2[[#This Row],[Weekdaysort]]=7),"Weekend","Weekday")</f>
        <v>Weekday</v>
      </c>
    </row>
    <row r="1173" spans="1:19" x14ac:dyDescent="0.45">
      <c r="A1173" s="11">
        <v>45509</v>
      </c>
      <c r="B1173" s="13">
        <f>YEAR(Table_2[[#This Row],[date]])</f>
        <v>2024</v>
      </c>
      <c r="C1173" s="12">
        <v>0.47277134259259257</v>
      </c>
      <c r="D1173" s="12">
        <v>0.45833333333333331</v>
      </c>
      <c r="E1173" s="12">
        <v>0.5</v>
      </c>
      <c r="F1173" t="s">
        <v>1367</v>
      </c>
      <c r="G1173">
        <v>11</v>
      </c>
      <c r="H1173" t="s">
        <v>4</v>
      </c>
      <c r="I1173" t="s">
        <v>395</v>
      </c>
      <c r="J1173">
        <v>23.02</v>
      </c>
      <c r="K1173" t="s">
        <v>34</v>
      </c>
      <c r="L1173" t="s">
        <v>1337</v>
      </c>
      <c r="M1173" s="11" t="s">
        <v>1344</v>
      </c>
      <c r="N1173" t="s">
        <v>1352</v>
      </c>
      <c r="O1173">
        <v>1</v>
      </c>
      <c r="P1173">
        <v>8</v>
      </c>
      <c r="Q1173" t="str" cm="1">
        <f t="array" ref="Q11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3" t="str">
        <f>IF(OR(Table_2[[#This Row],[coffee_name]]="Americano",Table_2[[#This Row],[coffee_name]]="Espresso"),"No Milk","Milk-based")</f>
        <v>Milk-based</v>
      </c>
      <c r="S1173" s="27" t="str">
        <f>IF(OR(Table_2[[#This Row],[Weekdaysort]]=6,Table_2[[#This Row],[Weekdaysort]]=7),"Weekend","Weekday")</f>
        <v>Weekday</v>
      </c>
    </row>
    <row r="1174" spans="1:19" x14ac:dyDescent="0.45">
      <c r="A1174" s="11">
        <v>45509</v>
      </c>
      <c r="B1174" s="13">
        <f>YEAR(Table_2[[#This Row],[date]])</f>
        <v>2024</v>
      </c>
      <c r="C1174" s="12">
        <v>0.5731765509259259</v>
      </c>
      <c r="D1174" s="12">
        <v>0.54166666666666663</v>
      </c>
      <c r="E1174" s="12">
        <v>0.58333333333333337</v>
      </c>
      <c r="F1174" t="s">
        <v>1362</v>
      </c>
      <c r="G1174">
        <v>13</v>
      </c>
      <c r="H1174" t="s">
        <v>4</v>
      </c>
      <c r="I1174" t="s">
        <v>480</v>
      </c>
      <c r="J1174">
        <v>32.82</v>
      </c>
      <c r="K1174" t="s">
        <v>49</v>
      </c>
      <c r="L1174" t="s">
        <v>1340</v>
      </c>
      <c r="M1174" s="11" t="s">
        <v>1344</v>
      </c>
      <c r="N1174" t="s">
        <v>1352</v>
      </c>
      <c r="O1174">
        <v>1</v>
      </c>
      <c r="P1174">
        <v>8</v>
      </c>
      <c r="Q1174" t="str" cm="1">
        <f t="array" ref="Q11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4" t="str">
        <f>IF(OR(Table_2[[#This Row],[coffee_name]]="Americano",Table_2[[#This Row],[coffee_name]]="Espresso"),"No Milk","Milk-based")</f>
        <v>Milk-based</v>
      </c>
      <c r="S1174" s="27" t="str">
        <f>IF(OR(Table_2[[#This Row],[Weekdaysort]]=6,Table_2[[#This Row],[Weekdaysort]]=7),"Weekend","Weekday")</f>
        <v>Weekday</v>
      </c>
    </row>
    <row r="1175" spans="1:19" x14ac:dyDescent="0.45">
      <c r="A1175" s="11">
        <v>45509</v>
      </c>
      <c r="B1175" s="13">
        <f>YEAR(Table_2[[#This Row],[date]])</f>
        <v>2024</v>
      </c>
      <c r="C1175" s="12">
        <v>0.6708071527777778</v>
      </c>
      <c r="D1175" s="12">
        <v>0.66666666666666663</v>
      </c>
      <c r="E1175" s="12">
        <v>0.70833333333333337</v>
      </c>
      <c r="F1175" t="s">
        <v>1364</v>
      </c>
      <c r="G1175">
        <v>16</v>
      </c>
      <c r="H1175" t="s">
        <v>4</v>
      </c>
      <c r="I1175" t="s">
        <v>481</v>
      </c>
      <c r="J1175">
        <v>32.82</v>
      </c>
      <c r="K1175" t="s">
        <v>13</v>
      </c>
      <c r="L1175" t="s">
        <v>1340</v>
      </c>
      <c r="M1175" s="11" t="s">
        <v>1344</v>
      </c>
      <c r="N1175" t="s">
        <v>1352</v>
      </c>
      <c r="O1175">
        <v>1</v>
      </c>
      <c r="P1175">
        <v>8</v>
      </c>
      <c r="Q1175" t="str" cm="1">
        <f t="array" ref="Q11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5" t="str">
        <f>IF(OR(Table_2[[#This Row],[coffee_name]]="Americano",Table_2[[#This Row],[coffee_name]]="Espresso"),"No Milk","Milk-based")</f>
        <v>Milk-based</v>
      </c>
      <c r="S1175" s="27" t="str">
        <f>IF(OR(Table_2[[#This Row],[Weekdaysort]]=6,Table_2[[#This Row],[Weekdaysort]]=7),"Weekend","Weekday")</f>
        <v>Weekday</v>
      </c>
    </row>
    <row r="1176" spans="1:19" x14ac:dyDescent="0.45">
      <c r="A1176" s="11">
        <v>45509</v>
      </c>
      <c r="B1176" s="13">
        <f>YEAR(Table_2[[#This Row],[date]])</f>
        <v>2024</v>
      </c>
      <c r="C1176" s="12">
        <v>0.67174579861111106</v>
      </c>
      <c r="D1176" s="12">
        <v>0.66666666666666663</v>
      </c>
      <c r="E1176" s="12">
        <v>0.70833333333333337</v>
      </c>
      <c r="F1176" t="s">
        <v>1364</v>
      </c>
      <c r="G1176">
        <v>16</v>
      </c>
      <c r="H1176" t="s">
        <v>4</v>
      </c>
      <c r="I1176" t="s">
        <v>481</v>
      </c>
      <c r="J1176">
        <v>32.82</v>
      </c>
      <c r="K1176" t="s">
        <v>13</v>
      </c>
      <c r="L1176" t="s">
        <v>1340</v>
      </c>
      <c r="M1176" s="11" t="s">
        <v>1344</v>
      </c>
      <c r="N1176" t="s">
        <v>1352</v>
      </c>
      <c r="O1176">
        <v>1</v>
      </c>
      <c r="P1176">
        <v>8</v>
      </c>
      <c r="Q1176" t="str" cm="1">
        <f t="array" ref="Q11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6" t="str">
        <f>IF(OR(Table_2[[#This Row],[coffee_name]]="Americano",Table_2[[#This Row],[coffee_name]]="Espresso"),"No Milk","Milk-based")</f>
        <v>Milk-based</v>
      </c>
      <c r="S1176" s="27" t="str">
        <f>IF(OR(Table_2[[#This Row],[Weekdaysort]]=6,Table_2[[#This Row],[Weekdaysort]]=7),"Weekend","Weekday")</f>
        <v>Weekday</v>
      </c>
    </row>
    <row r="1177" spans="1:19" x14ac:dyDescent="0.45">
      <c r="A1177" s="11">
        <v>45509</v>
      </c>
      <c r="B1177" s="13">
        <f>YEAR(Table_2[[#This Row],[date]])</f>
        <v>2024</v>
      </c>
      <c r="C1177" s="12">
        <v>0.73917252314814819</v>
      </c>
      <c r="D1177" s="12">
        <v>0.70833333333333337</v>
      </c>
      <c r="E1177" s="12">
        <v>0.75</v>
      </c>
      <c r="F1177" t="s">
        <v>1369</v>
      </c>
      <c r="G1177">
        <v>17</v>
      </c>
      <c r="H1177" t="s">
        <v>4</v>
      </c>
      <c r="I1177" t="s">
        <v>482</v>
      </c>
      <c r="J1177">
        <v>32.82</v>
      </c>
      <c r="K1177" t="s">
        <v>13</v>
      </c>
      <c r="L1177" t="s">
        <v>1341</v>
      </c>
      <c r="M1177" s="11" t="s">
        <v>1344</v>
      </c>
      <c r="N1177" t="s">
        <v>1352</v>
      </c>
      <c r="O1177">
        <v>1</v>
      </c>
      <c r="P1177">
        <v>8</v>
      </c>
      <c r="Q1177" t="str" cm="1">
        <f t="array" ref="Q11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7" t="str">
        <f>IF(OR(Table_2[[#This Row],[coffee_name]]="Americano",Table_2[[#This Row],[coffee_name]]="Espresso"),"No Milk","Milk-based")</f>
        <v>Milk-based</v>
      </c>
      <c r="S1177" s="27" t="str">
        <f>IF(OR(Table_2[[#This Row],[Weekdaysort]]=6,Table_2[[#This Row],[Weekdaysort]]=7),"Weekend","Weekday")</f>
        <v>Weekday</v>
      </c>
    </row>
    <row r="1178" spans="1:19" x14ac:dyDescent="0.45">
      <c r="A1178" s="11">
        <v>45509</v>
      </c>
      <c r="B1178" s="13">
        <f>YEAR(Table_2[[#This Row],[date]])</f>
        <v>2024</v>
      </c>
      <c r="C1178" s="12">
        <v>0.73995505787037041</v>
      </c>
      <c r="D1178" s="12">
        <v>0.70833333333333337</v>
      </c>
      <c r="E1178" s="12">
        <v>0.75</v>
      </c>
      <c r="F1178" t="s">
        <v>1369</v>
      </c>
      <c r="G1178">
        <v>17</v>
      </c>
      <c r="H1178" t="s">
        <v>4</v>
      </c>
      <c r="I1178" t="s">
        <v>482</v>
      </c>
      <c r="J1178">
        <v>27.92</v>
      </c>
      <c r="K1178" t="s">
        <v>20</v>
      </c>
      <c r="L1178" t="s">
        <v>1341</v>
      </c>
      <c r="M1178" s="11" t="s">
        <v>1344</v>
      </c>
      <c r="N1178" t="s">
        <v>1352</v>
      </c>
      <c r="O1178">
        <v>1</v>
      </c>
      <c r="P1178">
        <v>8</v>
      </c>
      <c r="Q1178" t="str" cm="1">
        <f t="array" ref="Q11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8" t="str">
        <f>IF(OR(Table_2[[#This Row],[coffee_name]]="Americano",Table_2[[#This Row],[coffee_name]]="Espresso"),"No Milk","Milk-based")</f>
        <v>Milk-based</v>
      </c>
      <c r="S1178" s="27" t="str">
        <f>IF(OR(Table_2[[#This Row],[Weekdaysort]]=6,Table_2[[#This Row],[Weekdaysort]]=7),"Weekend","Weekday")</f>
        <v>Weekday</v>
      </c>
    </row>
    <row r="1179" spans="1:19" x14ac:dyDescent="0.45">
      <c r="A1179" s="11">
        <v>45509</v>
      </c>
      <c r="B1179" s="13">
        <f>YEAR(Table_2[[#This Row],[date]])</f>
        <v>2024</v>
      </c>
      <c r="C1179" s="12">
        <v>0.80558653935185187</v>
      </c>
      <c r="D1179" s="12">
        <v>0.79166666666666663</v>
      </c>
      <c r="E1179" s="12">
        <v>0.83333333333333337</v>
      </c>
      <c r="F1179" t="s">
        <v>1366</v>
      </c>
      <c r="G1179">
        <v>19</v>
      </c>
      <c r="H1179" t="s">
        <v>4</v>
      </c>
      <c r="I1179" t="s">
        <v>37</v>
      </c>
      <c r="J1179">
        <v>32.82</v>
      </c>
      <c r="K1179" t="s">
        <v>13</v>
      </c>
      <c r="L1179" t="s">
        <v>1341</v>
      </c>
      <c r="M1179" s="11" t="s">
        <v>1344</v>
      </c>
      <c r="N1179" t="s">
        <v>1352</v>
      </c>
      <c r="O1179">
        <v>1</v>
      </c>
      <c r="P1179">
        <v>8</v>
      </c>
      <c r="Q1179" t="str" cm="1">
        <f t="array" ref="Q11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79" t="str">
        <f>IF(OR(Table_2[[#This Row],[coffee_name]]="Americano",Table_2[[#This Row],[coffee_name]]="Espresso"),"No Milk","Milk-based")</f>
        <v>Milk-based</v>
      </c>
      <c r="S1179" s="27" t="str">
        <f>IF(OR(Table_2[[#This Row],[Weekdaysort]]=6,Table_2[[#This Row],[Weekdaysort]]=7),"Weekend","Weekday")</f>
        <v>Weekday</v>
      </c>
    </row>
    <row r="1180" spans="1:19" x14ac:dyDescent="0.45">
      <c r="A1180" s="11">
        <v>45509</v>
      </c>
      <c r="B1180" s="13">
        <f>YEAR(Table_2[[#This Row],[date]])</f>
        <v>2024</v>
      </c>
      <c r="C1180" s="12">
        <v>0.81587365740740736</v>
      </c>
      <c r="D1180" s="12">
        <v>0.79166666666666663</v>
      </c>
      <c r="E1180" s="12">
        <v>0.83333333333333337</v>
      </c>
      <c r="F1180" t="s">
        <v>1366</v>
      </c>
      <c r="G1180">
        <v>19</v>
      </c>
      <c r="H1180" t="s">
        <v>4</v>
      </c>
      <c r="I1180" t="s">
        <v>25</v>
      </c>
      <c r="J1180">
        <v>32.82</v>
      </c>
      <c r="K1180" t="s">
        <v>13</v>
      </c>
      <c r="L1180" t="s">
        <v>1341</v>
      </c>
      <c r="M1180" s="11" t="s">
        <v>1344</v>
      </c>
      <c r="N1180" t="s">
        <v>1352</v>
      </c>
      <c r="O1180">
        <v>1</v>
      </c>
      <c r="P1180">
        <v>8</v>
      </c>
      <c r="Q1180" t="str" cm="1">
        <f t="array" ref="Q11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0" t="str">
        <f>IF(OR(Table_2[[#This Row],[coffee_name]]="Americano",Table_2[[#This Row],[coffee_name]]="Espresso"),"No Milk","Milk-based")</f>
        <v>Milk-based</v>
      </c>
      <c r="S1180" s="27" t="str">
        <f>IF(OR(Table_2[[#This Row],[Weekdaysort]]=6,Table_2[[#This Row],[Weekdaysort]]=7),"Weekend","Weekday")</f>
        <v>Weekday</v>
      </c>
    </row>
    <row r="1181" spans="1:19" x14ac:dyDescent="0.45">
      <c r="A1181" s="11">
        <v>45509</v>
      </c>
      <c r="B1181" s="13">
        <f>YEAR(Table_2[[#This Row],[date]])</f>
        <v>2024</v>
      </c>
      <c r="C1181" s="12">
        <v>0.86771927083333333</v>
      </c>
      <c r="D1181" s="12">
        <v>0.83333333333333337</v>
      </c>
      <c r="E1181" s="12">
        <v>0.875</v>
      </c>
      <c r="F1181" t="s">
        <v>1372</v>
      </c>
      <c r="G1181">
        <v>20</v>
      </c>
      <c r="H1181" t="s">
        <v>4</v>
      </c>
      <c r="I1181" t="s">
        <v>483</v>
      </c>
      <c r="J1181">
        <v>32.82</v>
      </c>
      <c r="K1181" t="s">
        <v>24</v>
      </c>
      <c r="L1181" t="s">
        <v>1341</v>
      </c>
      <c r="M1181" s="11" t="s">
        <v>1344</v>
      </c>
      <c r="N1181" t="s">
        <v>1352</v>
      </c>
      <c r="O1181">
        <v>1</v>
      </c>
      <c r="P1181">
        <v>8</v>
      </c>
      <c r="Q1181" t="str" cm="1">
        <f t="array" ref="Q11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1" t="str">
        <f>IF(OR(Table_2[[#This Row],[coffee_name]]="Americano",Table_2[[#This Row],[coffee_name]]="Espresso"),"No Milk","Milk-based")</f>
        <v>Milk-based</v>
      </c>
      <c r="S1181" s="27" t="str">
        <f>IF(OR(Table_2[[#This Row],[Weekdaysort]]=6,Table_2[[#This Row],[Weekdaysort]]=7),"Weekend","Weekday")</f>
        <v>Weekday</v>
      </c>
    </row>
    <row r="1182" spans="1:19" x14ac:dyDescent="0.45">
      <c r="A1182" s="11">
        <v>45509</v>
      </c>
      <c r="B1182" s="13">
        <f>YEAR(Table_2[[#This Row],[date]])</f>
        <v>2024</v>
      </c>
      <c r="C1182" s="12">
        <v>0.86830924768518514</v>
      </c>
      <c r="D1182" s="12">
        <v>0.83333333333333337</v>
      </c>
      <c r="E1182" s="12">
        <v>0.875</v>
      </c>
      <c r="F1182" t="s">
        <v>1372</v>
      </c>
      <c r="G1182">
        <v>20</v>
      </c>
      <c r="H1182" t="s">
        <v>4</v>
      </c>
      <c r="I1182" t="s">
        <v>483</v>
      </c>
      <c r="J1182">
        <v>32.82</v>
      </c>
      <c r="K1182" t="s">
        <v>24</v>
      </c>
      <c r="L1182" t="s">
        <v>1341</v>
      </c>
      <c r="M1182" s="11" t="s">
        <v>1344</v>
      </c>
      <c r="N1182" t="s">
        <v>1352</v>
      </c>
      <c r="O1182">
        <v>1</v>
      </c>
      <c r="P1182">
        <v>8</v>
      </c>
      <c r="Q1182" t="str" cm="1">
        <f t="array" ref="Q11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2" t="str">
        <f>IF(OR(Table_2[[#This Row],[coffee_name]]="Americano",Table_2[[#This Row],[coffee_name]]="Espresso"),"No Milk","Milk-based")</f>
        <v>Milk-based</v>
      </c>
      <c r="S1182" s="27" t="str">
        <f>IF(OR(Table_2[[#This Row],[Weekdaysort]]=6,Table_2[[#This Row],[Weekdaysort]]=7),"Weekend","Weekday")</f>
        <v>Weekday</v>
      </c>
    </row>
    <row r="1183" spans="1:19" x14ac:dyDescent="0.45">
      <c r="A1183" s="11">
        <v>45509</v>
      </c>
      <c r="B1183" s="13">
        <f>YEAR(Table_2[[#This Row],[date]])</f>
        <v>2024</v>
      </c>
      <c r="C1183" s="12">
        <v>0.94708556712962966</v>
      </c>
      <c r="D1183" s="12">
        <v>0.91666666666666663</v>
      </c>
      <c r="E1183" s="12">
        <v>0.95833333333333337</v>
      </c>
      <c r="F1183" t="s">
        <v>1374</v>
      </c>
      <c r="G1183">
        <v>22</v>
      </c>
      <c r="H1183" t="s">
        <v>4</v>
      </c>
      <c r="I1183" t="s">
        <v>484</v>
      </c>
      <c r="J1183">
        <v>27.92</v>
      </c>
      <c r="K1183" t="s">
        <v>20</v>
      </c>
      <c r="L1183" t="s">
        <v>1341</v>
      </c>
      <c r="M1183" s="11" t="s">
        <v>1344</v>
      </c>
      <c r="N1183" t="s">
        <v>1352</v>
      </c>
      <c r="O1183">
        <v>1</v>
      </c>
      <c r="P1183">
        <v>8</v>
      </c>
      <c r="Q1183" t="str" cm="1">
        <f t="array" ref="Q11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3" t="str">
        <f>IF(OR(Table_2[[#This Row],[coffee_name]]="Americano",Table_2[[#This Row],[coffee_name]]="Espresso"),"No Milk","Milk-based")</f>
        <v>Milk-based</v>
      </c>
      <c r="S1183" s="27" t="str">
        <f>IF(OR(Table_2[[#This Row],[Weekdaysort]]=6,Table_2[[#This Row],[Weekdaysort]]=7),"Weekend","Weekday")</f>
        <v>Weekday</v>
      </c>
    </row>
    <row r="1184" spans="1:19" x14ac:dyDescent="0.45">
      <c r="A1184" s="11">
        <v>45510</v>
      </c>
      <c r="B1184" s="13">
        <f>YEAR(Table_2[[#This Row],[date]])</f>
        <v>2024</v>
      </c>
      <c r="C1184" s="12">
        <v>0.43128842592592592</v>
      </c>
      <c r="D1184" s="12">
        <v>0.41666666666666669</v>
      </c>
      <c r="E1184" s="12">
        <v>0.45833333333333331</v>
      </c>
      <c r="F1184" t="s">
        <v>1360</v>
      </c>
      <c r="G1184">
        <v>10</v>
      </c>
      <c r="H1184" t="s">
        <v>4</v>
      </c>
      <c r="I1184" t="s">
        <v>395</v>
      </c>
      <c r="J1184">
        <v>23.02</v>
      </c>
      <c r="K1184" t="s">
        <v>34</v>
      </c>
      <c r="L1184" t="s">
        <v>1337</v>
      </c>
      <c r="M1184" s="11" t="s">
        <v>1345</v>
      </c>
      <c r="N1184" t="s">
        <v>1352</v>
      </c>
      <c r="O1184">
        <v>2</v>
      </c>
      <c r="P1184">
        <v>8</v>
      </c>
      <c r="Q1184" t="str" cm="1">
        <f t="array" ref="Q11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4" t="str">
        <f>IF(OR(Table_2[[#This Row],[coffee_name]]="Americano",Table_2[[#This Row],[coffee_name]]="Espresso"),"No Milk","Milk-based")</f>
        <v>Milk-based</v>
      </c>
      <c r="S1184" s="27" t="str">
        <f>IF(OR(Table_2[[#This Row],[Weekdaysort]]=6,Table_2[[#This Row],[Weekdaysort]]=7),"Weekend","Weekday")</f>
        <v>Weekday</v>
      </c>
    </row>
    <row r="1185" spans="1:19" x14ac:dyDescent="0.45">
      <c r="A1185" s="11">
        <v>45510</v>
      </c>
      <c r="B1185" s="13">
        <f>YEAR(Table_2[[#This Row],[date]])</f>
        <v>2024</v>
      </c>
      <c r="C1185" s="12">
        <v>0.43926313657407406</v>
      </c>
      <c r="D1185" s="12">
        <v>0.41666666666666669</v>
      </c>
      <c r="E1185" s="12">
        <v>0.45833333333333331</v>
      </c>
      <c r="F1185" t="s">
        <v>1360</v>
      </c>
      <c r="G1185">
        <v>10</v>
      </c>
      <c r="H1185" t="s">
        <v>4</v>
      </c>
      <c r="I1185" t="s">
        <v>485</v>
      </c>
      <c r="J1185">
        <v>32.82</v>
      </c>
      <c r="K1185" t="s">
        <v>15</v>
      </c>
      <c r="L1185" t="s">
        <v>1337</v>
      </c>
      <c r="M1185" s="11" t="s">
        <v>1345</v>
      </c>
      <c r="N1185" t="s">
        <v>1352</v>
      </c>
      <c r="O1185">
        <v>2</v>
      </c>
      <c r="P1185">
        <v>8</v>
      </c>
      <c r="Q1185" t="str" cm="1">
        <f t="array" ref="Q11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5" t="str">
        <f>IF(OR(Table_2[[#This Row],[coffee_name]]="Americano",Table_2[[#This Row],[coffee_name]]="Espresso"),"No Milk","Milk-based")</f>
        <v>Milk-based</v>
      </c>
      <c r="S1185" s="27" t="str">
        <f>IF(OR(Table_2[[#This Row],[Weekdaysort]]=6,Table_2[[#This Row],[Weekdaysort]]=7),"Weekend","Weekday")</f>
        <v>Weekday</v>
      </c>
    </row>
    <row r="1186" spans="1:19" x14ac:dyDescent="0.45">
      <c r="A1186" s="11">
        <v>45510</v>
      </c>
      <c r="B1186" s="13">
        <f>YEAR(Table_2[[#This Row],[date]])</f>
        <v>2024</v>
      </c>
      <c r="C1186" s="12">
        <v>0.73668056712962959</v>
      </c>
      <c r="D1186" s="12">
        <v>0.70833333333333337</v>
      </c>
      <c r="E1186" s="12">
        <v>0.75</v>
      </c>
      <c r="F1186" t="s">
        <v>1369</v>
      </c>
      <c r="G1186">
        <v>17</v>
      </c>
      <c r="H1186" t="s">
        <v>4</v>
      </c>
      <c r="I1186" t="s">
        <v>486</v>
      </c>
      <c r="J1186">
        <v>32.82</v>
      </c>
      <c r="K1186" t="s">
        <v>49</v>
      </c>
      <c r="L1186" t="s">
        <v>1341</v>
      </c>
      <c r="M1186" s="11" t="s">
        <v>1345</v>
      </c>
      <c r="N1186" t="s">
        <v>1352</v>
      </c>
      <c r="O1186">
        <v>2</v>
      </c>
      <c r="P1186">
        <v>8</v>
      </c>
      <c r="Q1186" t="str" cm="1">
        <f t="array" ref="Q11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6" t="str">
        <f>IF(OR(Table_2[[#This Row],[coffee_name]]="Americano",Table_2[[#This Row],[coffee_name]]="Espresso"),"No Milk","Milk-based")</f>
        <v>Milk-based</v>
      </c>
      <c r="S1186" s="27" t="str">
        <f>IF(OR(Table_2[[#This Row],[Weekdaysort]]=6,Table_2[[#This Row],[Weekdaysort]]=7),"Weekend","Weekday")</f>
        <v>Weekday</v>
      </c>
    </row>
    <row r="1187" spans="1:19" x14ac:dyDescent="0.45">
      <c r="A1187" s="11">
        <v>45510</v>
      </c>
      <c r="B1187" s="13">
        <f>YEAR(Table_2[[#This Row],[date]])</f>
        <v>2024</v>
      </c>
      <c r="C1187" s="12">
        <v>0.73810995370370369</v>
      </c>
      <c r="D1187" s="12">
        <v>0.70833333333333337</v>
      </c>
      <c r="E1187" s="12">
        <v>0.75</v>
      </c>
      <c r="F1187" t="s">
        <v>1369</v>
      </c>
      <c r="G1187">
        <v>17</v>
      </c>
      <c r="H1187" t="s">
        <v>4</v>
      </c>
      <c r="I1187" t="s">
        <v>486</v>
      </c>
      <c r="J1187">
        <v>32.82</v>
      </c>
      <c r="K1187" t="s">
        <v>13</v>
      </c>
      <c r="L1187" t="s">
        <v>1341</v>
      </c>
      <c r="M1187" s="11" t="s">
        <v>1345</v>
      </c>
      <c r="N1187" t="s">
        <v>1352</v>
      </c>
      <c r="O1187">
        <v>2</v>
      </c>
      <c r="P1187">
        <v>8</v>
      </c>
      <c r="Q1187" t="str" cm="1">
        <f t="array" ref="Q11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7" t="str">
        <f>IF(OR(Table_2[[#This Row],[coffee_name]]="Americano",Table_2[[#This Row],[coffee_name]]="Espresso"),"No Milk","Milk-based")</f>
        <v>Milk-based</v>
      </c>
      <c r="S1187" s="27" t="str">
        <f>IF(OR(Table_2[[#This Row],[Weekdaysort]]=6,Table_2[[#This Row],[Weekdaysort]]=7),"Weekend","Weekday")</f>
        <v>Weekday</v>
      </c>
    </row>
    <row r="1188" spans="1:19" x14ac:dyDescent="0.45">
      <c r="A1188" s="11">
        <v>45510</v>
      </c>
      <c r="B1188" s="13">
        <f>YEAR(Table_2[[#This Row],[date]])</f>
        <v>2024</v>
      </c>
      <c r="C1188" s="12">
        <v>0.73894753472222219</v>
      </c>
      <c r="D1188" s="12">
        <v>0.70833333333333337</v>
      </c>
      <c r="E1188" s="12">
        <v>0.75</v>
      </c>
      <c r="F1188" t="s">
        <v>1369</v>
      </c>
      <c r="G1188">
        <v>17</v>
      </c>
      <c r="H1188" t="s">
        <v>4</v>
      </c>
      <c r="I1188" t="s">
        <v>486</v>
      </c>
      <c r="J1188">
        <v>32.82</v>
      </c>
      <c r="K1188" t="s">
        <v>24</v>
      </c>
      <c r="L1188" t="s">
        <v>1341</v>
      </c>
      <c r="M1188" s="11" t="s">
        <v>1345</v>
      </c>
      <c r="N1188" t="s">
        <v>1352</v>
      </c>
      <c r="O1188">
        <v>2</v>
      </c>
      <c r="P1188">
        <v>8</v>
      </c>
      <c r="Q1188" t="str" cm="1">
        <f t="array" ref="Q11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8" t="str">
        <f>IF(OR(Table_2[[#This Row],[coffee_name]]="Americano",Table_2[[#This Row],[coffee_name]]="Espresso"),"No Milk","Milk-based")</f>
        <v>Milk-based</v>
      </c>
      <c r="S1188" s="27" t="str">
        <f>IF(OR(Table_2[[#This Row],[Weekdaysort]]=6,Table_2[[#This Row],[Weekdaysort]]=7),"Weekend","Weekday")</f>
        <v>Weekday</v>
      </c>
    </row>
    <row r="1189" spans="1:19" x14ac:dyDescent="0.45">
      <c r="A1189" s="11">
        <v>45510</v>
      </c>
      <c r="B1189" s="13">
        <f>YEAR(Table_2[[#This Row],[date]])</f>
        <v>2024</v>
      </c>
      <c r="C1189" s="12">
        <v>0.794497037037037</v>
      </c>
      <c r="D1189" s="12">
        <v>0.79166666666666663</v>
      </c>
      <c r="E1189" s="12">
        <v>0.83333333333333337</v>
      </c>
      <c r="F1189" t="s">
        <v>1366</v>
      </c>
      <c r="G1189">
        <v>19</v>
      </c>
      <c r="H1189" t="s">
        <v>4</v>
      </c>
      <c r="I1189" t="s">
        <v>37</v>
      </c>
      <c r="J1189">
        <v>32.82</v>
      </c>
      <c r="K1189" t="s">
        <v>13</v>
      </c>
      <c r="L1189" t="s">
        <v>1341</v>
      </c>
      <c r="M1189" s="11" t="s">
        <v>1345</v>
      </c>
      <c r="N1189" t="s">
        <v>1352</v>
      </c>
      <c r="O1189">
        <v>2</v>
      </c>
      <c r="P1189">
        <v>8</v>
      </c>
      <c r="Q1189" t="str" cm="1">
        <f t="array" ref="Q11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89" t="str">
        <f>IF(OR(Table_2[[#This Row],[coffee_name]]="Americano",Table_2[[#This Row],[coffee_name]]="Espresso"),"No Milk","Milk-based")</f>
        <v>Milk-based</v>
      </c>
      <c r="S1189" s="27" t="str">
        <f>IF(OR(Table_2[[#This Row],[Weekdaysort]]=6,Table_2[[#This Row],[Weekdaysort]]=7),"Weekend","Weekday")</f>
        <v>Weekday</v>
      </c>
    </row>
    <row r="1190" spans="1:19" x14ac:dyDescent="0.45">
      <c r="A1190" s="11">
        <v>45510</v>
      </c>
      <c r="B1190" s="13">
        <f>YEAR(Table_2[[#This Row],[date]])</f>
        <v>2024</v>
      </c>
      <c r="C1190" s="12">
        <v>0.79540636574074075</v>
      </c>
      <c r="D1190" s="12">
        <v>0.79166666666666663</v>
      </c>
      <c r="E1190" s="12">
        <v>0.83333333333333337</v>
      </c>
      <c r="F1190" t="s">
        <v>1366</v>
      </c>
      <c r="G1190">
        <v>19</v>
      </c>
      <c r="H1190" t="s">
        <v>4</v>
      </c>
      <c r="I1190" t="s">
        <v>487</v>
      </c>
      <c r="J1190">
        <v>27.92</v>
      </c>
      <c r="K1190" t="s">
        <v>20</v>
      </c>
      <c r="L1190" t="s">
        <v>1341</v>
      </c>
      <c r="M1190" s="11" t="s">
        <v>1345</v>
      </c>
      <c r="N1190" t="s">
        <v>1352</v>
      </c>
      <c r="O1190">
        <v>2</v>
      </c>
      <c r="P1190">
        <v>8</v>
      </c>
      <c r="Q1190" t="str" cm="1">
        <f t="array" ref="Q11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0" t="str">
        <f>IF(OR(Table_2[[#This Row],[coffee_name]]="Americano",Table_2[[#This Row],[coffee_name]]="Espresso"),"No Milk","Milk-based")</f>
        <v>Milk-based</v>
      </c>
      <c r="S1190" s="27" t="str">
        <f>IF(OR(Table_2[[#This Row],[Weekdaysort]]=6,Table_2[[#This Row],[Weekdaysort]]=7),"Weekend","Weekday")</f>
        <v>Weekday</v>
      </c>
    </row>
    <row r="1191" spans="1:19" x14ac:dyDescent="0.45">
      <c r="A1191" s="11">
        <v>45510</v>
      </c>
      <c r="B1191" s="13">
        <f>YEAR(Table_2[[#This Row],[date]])</f>
        <v>2024</v>
      </c>
      <c r="C1191" s="12">
        <v>0.83642515046296295</v>
      </c>
      <c r="D1191" s="12">
        <v>0.83333333333333337</v>
      </c>
      <c r="E1191" s="12">
        <v>0.875</v>
      </c>
      <c r="F1191" t="s">
        <v>1372</v>
      </c>
      <c r="G1191">
        <v>20</v>
      </c>
      <c r="H1191" t="s">
        <v>4</v>
      </c>
      <c r="I1191" t="s">
        <v>488</v>
      </c>
      <c r="J1191">
        <v>32.82</v>
      </c>
      <c r="K1191" t="s">
        <v>13</v>
      </c>
      <c r="L1191" t="s">
        <v>1341</v>
      </c>
      <c r="M1191" s="11" t="s">
        <v>1345</v>
      </c>
      <c r="N1191" t="s">
        <v>1352</v>
      </c>
      <c r="O1191">
        <v>2</v>
      </c>
      <c r="P1191">
        <v>8</v>
      </c>
      <c r="Q1191" t="str" cm="1">
        <f t="array" ref="Q11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1" t="str">
        <f>IF(OR(Table_2[[#This Row],[coffee_name]]="Americano",Table_2[[#This Row],[coffee_name]]="Espresso"),"No Milk","Milk-based")</f>
        <v>Milk-based</v>
      </c>
      <c r="S1191" s="27" t="str">
        <f>IF(OR(Table_2[[#This Row],[Weekdaysort]]=6,Table_2[[#This Row],[Weekdaysort]]=7),"Weekend","Weekday")</f>
        <v>Weekday</v>
      </c>
    </row>
    <row r="1192" spans="1:19" x14ac:dyDescent="0.45">
      <c r="A1192" s="11">
        <v>45511</v>
      </c>
      <c r="B1192" s="13">
        <f>YEAR(Table_2[[#This Row],[date]])</f>
        <v>2024</v>
      </c>
      <c r="C1192" s="12">
        <v>0.37208859953703705</v>
      </c>
      <c r="D1192" s="12">
        <v>0.33333333333333331</v>
      </c>
      <c r="E1192" s="12">
        <v>0.375</v>
      </c>
      <c r="F1192" t="s">
        <v>1373</v>
      </c>
      <c r="G1192">
        <v>8</v>
      </c>
      <c r="H1192" t="s">
        <v>4</v>
      </c>
      <c r="I1192" t="s">
        <v>473</v>
      </c>
      <c r="J1192">
        <v>27.92</v>
      </c>
      <c r="K1192" t="s">
        <v>20</v>
      </c>
      <c r="L1192" t="s">
        <v>1337</v>
      </c>
      <c r="M1192" s="11" t="s">
        <v>1346</v>
      </c>
      <c r="N1192" t="s">
        <v>1352</v>
      </c>
      <c r="O1192">
        <v>3</v>
      </c>
      <c r="P1192">
        <v>8</v>
      </c>
      <c r="Q1192" t="str" cm="1">
        <f t="array" ref="Q11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2" t="str">
        <f>IF(OR(Table_2[[#This Row],[coffee_name]]="Americano",Table_2[[#This Row],[coffee_name]]="Espresso"),"No Milk","Milk-based")</f>
        <v>Milk-based</v>
      </c>
      <c r="S1192" s="27" t="str">
        <f>IF(OR(Table_2[[#This Row],[Weekdaysort]]=6,Table_2[[#This Row],[Weekdaysort]]=7),"Weekend","Weekday")</f>
        <v>Weekday</v>
      </c>
    </row>
    <row r="1193" spans="1:19" x14ac:dyDescent="0.45">
      <c r="A1193" s="11">
        <v>45511</v>
      </c>
      <c r="B1193" s="13">
        <f>YEAR(Table_2[[#This Row],[date]])</f>
        <v>2024</v>
      </c>
      <c r="C1193" s="12">
        <v>0.50864351851851852</v>
      </c>
      <c r="D1193" s="12">
        <v>0.5</v>
      </c>
      <c r="E1193" s="12">
        <v>0.54166666666666663</v>
      </c>
      <c r="F1193" t="s">
        <v>1361</v>
      </c>
      <c r="G1193">
        <v>12</v>
      </c>
      <c r="H1193" t="s">
        <v>4</v>
      </c>
      <c r="I1193" t="s">
        <v>16</v>
      </c>
      <c r="J1193">
        <v>23.02</v>
      </c>
      <c r="K1193" t="s">
        <v>17</v>
      </c>
      <c r="L1193" t="s">
        <v>1340</v>
      </c>
      <c r="M1193" s="11" t="s">
        <v>1346</v>
      </c>
      <c r="N1193" t="s">
        <v>1352</v>
      </c>
      <c r="O1193">
        <v>3</v>
      </c>
      <c r="P1193">
        <v>8</v>
      </c>
      <c r="Q1193" t="str" cm="1">
        <f t="array" ref="Q11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3" t="str">
        <f>IF(OR(Table_2[[#This Row],[coffee_name]]="Americano",Table_2[[#This Row],[coffee_name]]="Espresso"),"No Milk","Milk-based")</f>
        <v>No Milk</v>
      </c>
      <c r="S1193" s="27" t="str">
        <f>IF(OR(Table_2[[#This Row],[Weekdaysort]]=6,Table_2[[#This Row],[Weekdaysort]]=7),"Weekend","Weekday")</f>
        <v>Weekday</v>
      </c>
    </row>
    <row r="1194" spans="1:19" x14ac:dyDescent="0.45">
      <c r="A1194" s="11">
        <v>45511</v>
      </c>
      <c r="B1194" s="13">
        <f>YEAR(Table_2[[#This Row],[date]])</f>
        <v>2024</v>
      </c>
      <c r="C1194" s="12">
        <v>0.50949842592592598</v>
      </c>
      <c r="D1194" s="12">
        <v>0.5</v>
      </c>
      <c r="E1194" s="12">
        <v>0.54166666666666663</v>
      </c>
      <c r="F1194" t="s">
        <v>1361</v>
      </c>
      <c r="G1194">
        <v>12</v>
      </c>
      <c r="H1194" t="s">
        <v>4</v>
      </c>
      <c r="I1194" t="s">
        <v>16</v>
      </c>
      <c r="J1194">
        <v>23.02</v>
      </c>
      <c r="K1194" t="s">
        <v>17</v>
      </c>
      <c r="L1194" t="s">
        <v>1340</v>
      </c>
      <c r="M1194" s="11" t="s">
        <v>1346</v>
      </c>
      <c r="N1194" t="s">
        <v>1352</v>
      </c>
      <c r="O1194">
        <v>3</v>
      </c>
      <c r="P1194">
        <v>8</v>
      </c>
      <c r="Q1194" t="str" cm="1">
        <f t="array" ref="Q11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4" t="str">
        <f>IF(OR(Table_2[[#This Row],[coffee_name]]="Americano",Table_2[[#This Row],[coffee_name]]="Espresso"),"No Milk","Milk-based")</f>
        <v>No Milk</v>
      </c>
      <c r="S1194" s="27" t="str">
        <f>IF(OR(Table_2[[#This Row],[Weekdaysort]]=6,Table_2[[#This Row],[Weekdaysort]]=7),"Weekend","Weekday")</f>
        <v>Weekday</v>
      </c>
    </row>
    <row r="1195" spans="1:19" x14ac:dyDescent="0.45">
      <c r="A1195" s="11">
        <v>45511</v>
      </c>
      <c r="B1195" s="13">
        <f>YEAR(Table_2[[#This Row],[date]])</f>
        <v>2024</v>
      </c>
      <c r="C1195" s="12">
        <v>0.54949253472222226</v>
      </c>
      <c r="D1195" s="12">
        <v>0.54166666666666663</v>
      </c>
      <c r="E1195" s="12">
        <v>0.58333333333333337</v>
      </c>
      <c r="F1195" t="s">
        <v>1362</v>
      </c>
      <c r="G1195">
        <v>13</v>
      </c>
      <c r="H1195" t="s">
        <v>4</v>
      </c>
      <c r="I1195" t="s">
        <v>489</v>
      </c>
      <c r="J1195">
        <v>18.12</v>
      </c>
      <c r="K1195" t="s">
        <v>41</v>
      </c>
      <c r="L1195" t="s">
        <v>1340</v>
      </c>
      <c r="M1195" s="11" t="s">
        <v>1346</v>
      </c>
      <c r="N1195" t="s">
        <v>1352</v>
      </c>
      <c r="O1195">
        <v>3</v>
      </c>
      <c r="P1195">
        <v>8</v>
      </c>
      <c r="Q1195" t="str" cm="1">
        <f t="array" ref="Q11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5" t="str">
        <f>IF(OR(Table_2[[#This Row],[coffee_name]]="Americano",Table_2[[#This Row],[coffee_name]]="Espresso"),"No Milk","Milk-based")</f>
        <v>No Milk</v>
      </c>
      <c r="S1195" s="27" t="str">
        <f>IF(OR(Table_2[[#This Row],[Weekdaysort]]=6,Table_2[[#This Row],[Weekdaysort]]=7),"Weekend","Weekday")</f>
        <v>Weekday</v>
      </c>
    </row>
    <row r="1196" spans="1:19" x14ac:dyDescent="0.45">
      <c r="A1196" s="11">
        <v>45511</v>
      </c>
      <c r="B1196" s="13">
        <f>YEAR(Table_2[[#This Row],[date]])</f>
        <v>2024</v>
      </c>
      <c r="C1196" s="12">
        <v>0.67988028935185185</v>
      </c>
      <c r="D1196" s="12">
        <v>0.66666666666666663</v>
      </c>
      <c r="E1196" s="12">
        <v>0.70833333333333337</v>
      </c>
      <c r="F1196" t="s">
        <v>1364</v>
      </c>
      <c r="G1196">
        <v>16</v>
      </c>
      <c r="H1196" t="s">
        <v>4</v>
      </c>
      <c r="I1196" t="s">
        <v>490</v>
      </c>
      <c r="J1196">
        <v>23.02</v>
      </c>
      <c r="K1196" t="s">
        <v>17</v>
      </c>
      <c r="L1196" t="s">
        <v>1340</v>
      </c>
      <c r="M1196" s="11" t="s">
        <v>1346</v>
      </c>
      <c r="N1196" t="s">
        <v>1352</v>
      </c>
      <c r="O1196">
        <v>3</v>
      </c>
      <c r="P1196">
        <v>8</v>
      </c>
      <c r="Q1196" t="str" cm="1">
        <f t="array" ref="Q11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6" t="str">
        <f>IF(OR(Table_2[[#This Row],[coffee_name]]="Americano",Table_2[[#This Row],[coffee_name]]="Espresso"),"No Milk","Milk-based")</f>
        <v>No Milk</v>
      </c>
      <c r="S1196" s="27" t="str">
        <f>IF(OR(Table_2[[#This Row],[Weekdaysort]]=6,Table_2[[#This Row],[Weekdaysort]]=7),"Weekend","Weekday")</f>
        <v>Weekday</v>
      </c>
    </row>
    <row r="1197" spans="1:19" x14ac:dyDescent="0.45">
      <c r="A1197" s="11">
        <v>45511</v>
      </c>
      <c r="B1197" s="13">
        <f>YEAR(Table_2[[#This Row],[date]])</f>
        <v>2024</v>
      </c>
      <c r="C1197" s="12">
        <v>0.81692984953703707</v>
      </c>
      <c r="D1197" s="12">
        <v>0.79166666666666663</v>
      </c>
      <c r="E1197" s="12">
        <v>0.83333333333333337</v>
      </c>
      <c r="F1197" t="s">
        <v>1366</v>
      </c>
      <c r="G1197">
        <v>19</v>
      </c>
      <c r="H1197" t="s">
        <v>4</v>
      </c>
      <c r="I1197" t="s">
        <v>25</v>
      </c>
      <c r="J1197">
        <v>32.82</v>
      </c>
      <c r="K1197" t="s">
        <v>13</v>
      </c>
      <c r="L1197" t="s">
        <v>1341</v>
      </c>
      <c r="M1197" s="11" t="s">
        <v>1346</v>
      </c>
      <c r="N1197" t="s">
        <v>1352</v>
      </c>
      <c r="O1197">
        <v>3</v>
      </c>
      <c r="P1197">
        <v>8</v>
      </c>
      <c r="Q1197" t="str" cm="1">
        <f t="array" ref="Q11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7" t="str">
        <f>IF(OR(Table_2[[#This Row],[coffee_name]]="Americano",Table_2[[#This Row],[coffee_name]]="Espresso"),"No Milk","Milk-based")</f>
        <v>Milk-based</v>
      </c>
      <c r="S1197" s="27" t="str">
        <f>IF(OR(Table_2[[#This Row],[Weekdaysort]]=6,Table_2[[#This Row],[Weekdaysort]]=7),"Weekend","Weekday")</f>
        <v>Weekday</v>
      </c>
    </row>
    <row r="1198" spans="1:19" x14ac:dyDescent="0.45">
      <c r="A1198" s="11">
        <v>45511</v>
      </c>
      <c r="B1198" s="13">
        <f>YEAR(Table_2[[#This Row],[date]])</f>
        <v>2024</v>
      </c>
      <c r="C1198" s="12">
        <v>0.86121853009259264</v>
      </c>
      <c r="D1198" s="12">
        <v>0.83333333333333337</v>
      </c>
      <c r="E1198" s="12">
        <v>0.875</v>
      </c>
      <c r="F1198" t="s">
        <v>1372</v>
      </c>
      <c r="G1198">
        <v>20</v>
      </c>
      <c r="H1198" t="s">
        <v>4</v>
      </c>
      <c r="I1198" t="s">
        <v>462</v>
      </c>
      <c r="J1198">
        <v>32.82</v>
      </c>
      <c r="K1198" t="s">
        <v>24</v>
      </c>
      <c r="L1198" t="s">
        <v>1341</v>
      </c>
      <c r="M1198" s="11" t="s">
        <v>1346</v>
      </c>
      <c r="N1198" t="s">
        <v>1352</v>
      </c>
      <c r="O1198">
        <v>3</v>
      </c>
      <c r="P1198">
        <v>8</v>
      </c>
      <c r="Q1198" t="str" cm="1">
        <f t="array" ref="Q11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8" t="str">
        <f>IF(OR(Table_2[[#This Row],[coffee_name]]="Americano",Table_2[[#This Row],[coffee_name]]="Espresso"),"No Milk","Milk-based")</f>
        <v>Milk-based</v>
      </c>
      <c r="S1198" s="27" t="str">
        <f>IF(OR(Table_2[[#This Row],[Weekdaysort]]=6,Table_2[[#This Row],[Weekdaysort]]=7),"Weekend","Weekday")</f>
        <v>Weekday</v>
      </c>
    </row>
    <row r="1199" spans="1:19" x14ac:dyDescent="0.45">
      <c r="A1199" s="11">
        <v>45511</v>
      </c>
      <c r="B1199" s="13">
        <f>YEAR(Table_2[[#This Row],[date]])</f>
        <v>2024</v>
      </c>
      <c r="C1199" s="12">
        <v>0.8876387731481481</v>
      </c>
      <c r="D1199" s="12">
        <v>0.875</v>
      </c>
      <c r="E1199" s="12">
        <v>0.91666666666666663</v>
      </c>
      <c r="F1199" t="s">
        <v>1375</v>
      </c>
      <c r="G1199">
        <v>21</v>
      </c>
      <c r="H1199" t="s">
        <v>4</v>
      </c>
      <c r="I1199" t="s">
        <v>348</v>
      </c>
      <c r="J1199">
        <v>32.82</v>
      </c>
      <c r="K1199" t="s">
        <v>49</v>
      </c>
      <c r="L1199" t="s">
        <v>1341</v>
      </c>
      <c r="M1199" s="11" t="s">
        <v>1346</v>
      </c>
      <c r="N1199" t="s">
        <v>1352</v>
      </c>
      <c r="O1199">
        <v>3</v>
      </c>
      <c r="P1199">
        <v>8</v>
      </c>
      <c r="Q1199" t="str" cm="1">
        <f t="array" ref="Q11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199" t="str">
        <f>IF(OR(Table_2[[#This Row],[coffee_name]]="Americano",Table_2[[#This Row],[coffee_name]]="Espresso"),"No Milk","Milk-based")</f>
        <v>Milk-based</v>
      </c>
      <c r="S1199" s="27" t="str">
        <f>IF(OR(Table_2[[#This Row],[Weekdaysort]]=6,Table_2[[#This Row],[Weekdaysort]]=7),"Weekend","Weekday")</f>
        <v>Weekday</v>
      </c>
    </row>
    <row r="1200" spans="1:19" x14ac:dyDescent="0.45">
      <c r="A1200" s="11">
        <v>45511</v>
      </c>
      <c r="B1200" s="13">
        <f>YEAR(Table_2[[#This Row],[date]])</f>
        <v>2024</v>
      </c>
      <c r="C1200" s="12">
        <v>0.93676719907407402</v>
      </c>
      <c r="D1200" s="12">
        <v>0.91666666666666663</v>
      </c>
      <c r="E1200" s="12">
        <v>0.95833333333333337</v>
      </c>
      <c r="F1200" t="s">
        <v>1374</v>
      </c>
      <c r="G1200">
        <v>22</v>
      </c>
      <c r="H1200" t="s">
        <v>4</v>
      </c>
      <c r="I1200" t="s">
        <v>491</v>
      </c>
      <c r="J1200">
        <v>32.82</v>
      </c>
      <c r="K1200" t="s">
        <v>13</v>
      </c>
      <c r="L1200" t="s">
        <v>1341</v>
      </c>
      <c r="M1200" s="11" t="s">
        <v>1346</v>
      </c>
      <c r="N1200" t="s">
        <v>1352</v>
      </c>
      <c r="O1200">
        <v>3</v>
      </c>
      <c r="P1200">
        <v>8</v>
      </c>
      <c r="Q1200" t="str" cm="1">
        <f t="array" ref="Q12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0" t="str">
        <f>IF(OR(Table_2[[#This Row],[coffee_name]]="Americano",Table_2[[#This Row],[coffee_name]]="Espresso"),"No Milk","Milk-based")</f>
        <v>Milk-based</v>
      </c>
      <c r="S1200" s="27" t="str">
        <f>IF(OR(Table_2[[#This Row],[Weekdaysort]]=6,Table_2[[#This Row],[Weekdaysort]]=7),"Weekend","Weekday")</f>
        <v>Weekday</v>
      </c>
    </row>
    <row r="1201" spans="1:19" x14ac:dyDescent="0.45">
      <c r="A1201" s="11">
        <v>45511</v>
      </c>
      <c r="B1201" s="13">
        <f>YEAR(Table_2[[#This Row],[date]])</f>
        <v>2024</v>
      </c>
      <c r="C1201" s="12">
        <v>0.9390737384259259</v>
      </c>
      <c r="D1201" s="12">
        <v>0.91666666666666663</v>
      </c>
      <c r="E1201" s="12">
        <v>0.95833333333333337</v>
      </c>
      <c r="F1201" t="s">
        <v>1374</v>
      </c>
      <c r="G1201">
        <v>22</v>
      </c>
      <c r="H1201" t="s">
        <v>4</v>
      </c>
      <c r="I1201" t="s">
        <v>492</v>
      </c>
      <c r="J1201">
        <v>32.82</v>
      </c>
      <c r="K1201" t="s">
        <v>13</v>
      </c>
      <c r="L1201" t="s">
        <v>1341</v>
      </c>
      <c r="M1201" s="11" t="s">
        <v>1346</v>
      </c>
      <c r="N1201" t="s">
        <v>1352</v>
      </c>
      <c r="O1201">
        <v>3</v>
      </c>
      <c r="P1201">
        <v>8</v>
      </c>
      <c r="Q1201" t="str" cm="1">
        <f t="array" ref="Q12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1" t="str">
        <f>IF(OR(Table_2[[#This Row],[coffee_name]]="Americano",Table_2[[#This Row],[coffee_name]]="Espresso"),"No Milk","Milk-based")</f>
        <v>Milk-based</v>
      </c>
      <c r="S1201" s="27" t="str">
        <f>IF(OR(Table_2[[#This Row],[Weekdaysort]]=6,Table_2[[#This Row],[Weekdaysort]]=7),"Weekend","Weekday")</f>
        <v>Weekday</v>
      </c>
    </row>
    <row r="1202" spans="1:19" x14ac:dyDescent="0.45">
      <c r="A1202" s="11">
        <v>45512</v>
      </c>
      <c r="B1202" s="13">
        <f>YEAR(Table_2[[#This Row],[date]])</f>
        <v>2024</v>
      </c>
      <c r="C1202" s="12">
        <v>0.36569680555555556</v>
      </c>
      <c r="D1202" s="12">
        <v>0.33333333333333331</v>
      </c>
      <c r="E1202" s="12">
        <v>0.375</v>
      </c>
      <c r="F1202" t="s">
        <v>1373</v>
      </c>
      <c r="G1202">
        <v>8</v>
      </c>
      <c r="H1202" t="s">
        <v>4</v>
      </c>
      <c r="I1202" t="s">
        <v>161</v>
      </c>
      <c r="J1202">
        <v>18.12</v>
      </c>
      <c r="K1202" t="s">
        <v>41</v>
      </c>
      <c r="L1202" t="s">
        <v>1337</v>
      </c>
      <c r="M1202" s="11" t="s">
        <v>1347</v>
      </c>
      <c r="N1202" t="s">
        <v>1352</v>
      </c>
      <c r="O1202">
        <v>4</v>
      </c>
      <c r="P1202">
        <v>8</v>
      </c>
      <c r="Q1202" t="str" cm="1">
        <f t="array" ref="Q12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2" t="str">
        <f>IF(OR(Table_2[[#This Row],[coffee_name]]="Americano",Table_2[[#This Row],[coffee_name]]="Espresso"),"No Milk","Milk-based")</f>
        <v>No Milk</v>
      </c>
      <c r="S1202" s="27" t="str">
        <f>IF(OR(Table_2[[#This Row],[Weekdaysort]]=6,Table_2[[#This Row],[Weekdaysort]]=7),"Weekend","Weekday")</f>
        <v>Weekday</v>
      </c>
    </row>
    <row r="1203" spans="1:19" x14ac:dyDescent="0.45">
      <c r="A1203" s="11">
        <v>45512</v>
      </c>
      <c r="B1203" s="13">
        <f>YEAR(Table_2[[#This Row],[date]])</f>
        <v>2024</v>
      </c>
      <c r="C1203" s="12">
        <v>0.36630423611111113</v>
      </c>
      <c r="D1203" s="12">
        <v>0.33333333333333331</v>
      </c>
      <c r="E1203" s="12">
        <v>0.375</v>
      </c>
      <c r="F1203" t="s">
        <v>1373</v>
      </c>
      <c r="G1203">
        <v>8</v>
      </c>
      <c r="H1203" t="s">
        <v>4</v>
      </c>
      <c r="I1203" t="s">
        <v>161</v>
      </c>
      <c r="J1203">
        <v>23.02</v>
      </c>
      <c r="K1203" t="s">
        <v>34</v>
      </c>
      <c r="L1203" t="s">
        <v>1337</v>
      </c>
      <c r="M1203" s="11" t="s">
        <v>1347</v>
      </c>
      <c r="N1203" t="s">
        <v>1352</v>
      </c>
      <c r="O1203">
        <v>4</v>
      </c>
      <c r="P1203">
        <v>8</v>
      </c>
      <c r="Q1203" t="str" cm="1">
        <f t="array" ref="Q12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3" t="str">
        <f>IF(OR(Table_2[[#This Row],[coffee_name]]="Americano",Table_2[[#This Row],[coffee_name]]="Espresso"),"No Milk","Milk-based")</f>
        <v>Milk-based</v>
      </c>
      <c r="S1203" s="27" t="str">
        <f>IF(OR(Table_2[[#This Row],[Weekdaysort]]=6,Table_2[[#This Row],[Weekdaysort]]=7),"Weekend","Weekday")</f>
        <v>Weekday</v>
      </c>
    </row>
    <row r="1204" spans="1:19" x14ac:dyDescent="0.45">
      <c r="A1204" s="11">
        <v>45512</v>
      </c>
      <c r="B1204" s="13">
        <f>YEAR(Table_2[[#This Row],[date]])</f>
        <v>2024</v>
      </c>
      <c r="C1204" s="12">
        <v>0.51881218750000002</v>
      </c>
      <c r="D1204" s="12">
        <v>0.5</v>
      </c>
      <c r="E1204" s="12">
        <v>0.54166666666666663</v>
      </c>
      <c r="F1204" t="s">
        <v>1361</v>
      </c>
      <c r="G1204">
        <v>12</v>
      </c>
      <c r="H1204" t="s">
        <v>4</v>
      </c>
      <c r="I1204" t="s">
        <v>440</v>
      </c>
      <c r="J1204">
        <v>27.92</v>
      </c>
      <c r="K1204" t="s">
        <v>20</v>
      </c>
      <c r="L1204" t="s">
        <v>1340</v>
      </c>
      <c r="M1204" s="11" t="s">
        <v>1347</v>
      </c>
      <c r="N1204" t="s">
        <v>1352</v>
      </c>
      <c r="O1204">
        <v>4</v>
      </c>
      <c r="P1204">
        <v>8</v>
      </c>
      <c r="Q1204" t="str" cm="1">
        <f t="array" ref="Q12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4" t="str">
        <f>IF(OR(Table_2[[#This Row],[coffee_name]]="Americano",Table_2[[#This Row],[coffee_name]]="Espresso"),"No Milk","Milk-based")</f>
        <v>Milk-based</v>
      </c>
      <c r="S1204" s="27" t="str">
        <f>IF(OR(Table_2[[#This Row],[Weekdaysort]]=6,Table_2[[#This Row],[Weekdaysort]]=7),"Weekend","Weekday")</f>
        <v>Weekday</v>
      </c>
    </row>
    <row r="1205" spans="1:19" x14ac:dyDescent="0.45">
      <c r="A1205" s="11">
        <v>45512</v>
      </c>
      <c r="B1205" s="13">
        <f>YEAR(Table_2[[#This Row],[date]])</f>
        <v>2024</v>
      </c>
      <c r="C1205" s="12">
        <v>0.53008747685185187</v>
      </c>
      <c r="D1205" s="12">
        <v>0.5</v>
      </c>
      <c r="E1205" s="12">
        <v>0.54166666666666663</v>
      </c>
      <c r="F1205" t="s">
        <v>1361</v>
      </c>
      <c r="G1205">
        <v>12</v>
      </c>
      <c r="H1205" t="s">
        <v>4</v>
      </c>
      <c r="I1205" t="s">
        <v>161</v>
      </c>
      <c r="J1205">
        <v>23.02</v>
      </c>
      <c r="K1205" t="s">
        <v>34</v>
      </c>
      <c r="L1205" t="s">
        <v>1340</v>
      </c>
      <c r="M1205" s="11" t="s">
        <v>1347</v>
      </c>
      <c r="N1205" t="s">
        <v>1352</v>
      </c>
      <c r="O1205">
        <v>4</v>
      </c>
      <c r="P1205">
        <v>8</v>
      </c>
      <c r="Q1205" t="str" cm="1">
        <f t="array" ref="Q12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5" t="str">
        <f>IF(OR(Table_2[[#This Row],[coffee_name]]="Americano",Table_2[[#This Row],[coffee_name]]="Espresso"),"No Milk","Milk-based")</f>
        <v>Milk-based</v>
      </c>
      <c r="S1205" s="27" t="str">
        <f>IF(OR(Table_2[[#This Row],[Weekdaysort]]=6,Table_2[[#This Row],[Weekdaysort]]=7),"Weekend","Weekday")</f>
        <v>Weekday</v>
      </c>
    </row>
    <row r="1206" spans="1:19" x14ac:dyDescent="0.45">
      <c r="A1206" s="11">
        <v>45512</v>
      </c>
      <c r="B1206" s="13">
        <f>YEAR(Table_2[[#This Row],[date]])</f>
        <v>2024</v>
      </c>
      <c r="C1206" s="12">
        <v>0.53072862268518517</v>
      </c>
      <c r="D1206" s="12">
        <v>0.5</v>
      </c>
      <c r="E1206" s="12">
        <v>0.54166666666666663</v>
      </c>
      <c r="F1206" t="s">
        <v>1361</v>
      </c>
      <c r="G1206">
        <v>12</v>
      </c>
      <c r="H1206" t="s">
        <v>4</v>
      </c>
      <c r="I1206" t="s">
        <v>161</v>
      </c>
      <c r="J1206">
        <v>23.02</v>
      </c>
      <c r="K1206" t="s">
        <v>34</v>
      </c>
      <c r="L1206" t="s">
        <v>1340</v>
      </c>
      <c r="M1206" s="11" t="s">
        <v>1347</v>
      </c>
      <c r="N1206" t="s">
        <v>1352</v>
      </c>
      <c r="O1206">
        <v>4</v>
      </c>
      <c r="P1206">
        <v>8</v>
      </c>
      <c r="Q1206" t="str" cm="1">
        <f t="array" ref="Q12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6" t="str">
        <f>IF(OR(Table_2[[#This Row],[coffee_name]]="Americano",Table_2[[#This Row],[coffee_name]]="Espresso"),"No Milk","Milk-based")</f>
        <v>Milk-based</v>
      </c>
      <c r="S1206" s="27" t="str">
        <f>IF(OR(Table_2[[#This Row],[Weekdaysort]]=6,Table_2[[#This Row],[Weekdaysort]]=7),"Weekend","Weekday")</f>
        <v>Weekday</v>
      </c>
    </row>
    <row r="1207" spans="1:19" x14ac:dyDescent="0.45">
      <c r="A1207" s="11">
        <v>45512</v>
      </c>
      <c r="B1207" s="13">
        <f>YEAR(Table_2[[#This Row],[date]])</f>
        <v>2024</v>
      </c>
      <c r="C1207" s="12">
        <v>0.70686650462962963</v>
      </c>
      <c r="D1207" s="12">
        <v>0.66666666666666663</v>
      </c>
      <c r="E1207" s="12">
        <v>0.70833333333333337</v>
      </c>
      <c r="F1207" t="s">
        <v>1364</v>
      </c>
      <c r="G1207">
        <v>16</v>
      </c>
      <c r="H1207" t="s">
        <v>4</v>
      </c>
      <c r="I1207" t="s">
        <v>493</v>
      </c>
      <c r="J1207">
        <v>32.82</v>
      </c>
      <c r="K1207" t="s">
        <v>49</v>
      </c>
      <c r="L1207" t="s">
        <v>1340</v>
      </c>
      <c r="M1207" s="11" t="s">
        <v>1347</v>
      </c>
      <c r="N1207" t="s">
        <v>1352</v>
      </c>
      <c r="O1207">
        <v>4</v>
      </c>
      <c r="P1207">
        <v>8</v>
      </c>
      <c r="Q1207" t="str" cm="1">
        <f t="array" ref="Q12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7" t="str">
        <f>IF(OR(Table_2[[#This Row],[coffee_name]]="Americano",Table_2[[#This Row],[coffee_name]]="Espresso"),"No Milk","Milk-based")</f>
        <v>Milk-based</v>
      </c>
      <c r="S1207" s="27" t="str">
        <f>IF(OR(Table_2[[#This Row],[Weekdaysort]]=6,Table_2[[#This Row],[Weekdaysort]]=7),"Weekend","Weekday")</f>
        <v>Weekday</v>
      </c>
    </row>
    <row r="1208" spans="1:19" x14ac:dyDescent="0.45">
      <c r="A1208" s="11">
        <v>45512</v>
      </c>
      <c r="B1208" s="13">
        <f>YEAR(Table_2[[#This Row],[date]])</f>
        <v>2024</v>
      </c>
      <c r="C1208" s="12">
        <v>0.7207378356481482</v>
      </c>
      <c r="D1208" s="12">
        <v>0.70833333333333337</v>
      </c>
      <c r="E1208" s="12">
        <v>0.75</v>
      </c>
      <c r="F1208" t="s">
        <v>1369</v>
      </c>
      <c r="G1208">
        <v>17</v>
      </c>
      <c r="H1208" t="s">
        <v>4</v>
      </c>
      <c r="I1208" t="s">
        <v>494</v>
      </c>
      <c r="J1208">
        <v>32.82</v>
      </c>
      <c r="K1208" t="s">
        <v>49</v>
      </c>
      <c r="L1208" t="s">
        <v>1341</v>
      </c>
      <c r="M1208" s="11" t="s">
        <v>1347</v>
      </c>
      <c r="N1208" t="s">
        <v>1352</v>
      </c>
      <c r="O1208">
        <v>4</v>
      </c>
      <c r="P1208">
        <v>8</v>
      </c>
      <c r="Q1208" t="str" cm="1">
        <f t="array" ref="Q12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8" t="str">
        <f>IF(OR(Table_2[[#This Row],[coffee_name]]="Americano",Table_2[[#This Row],[coffee_name]]="Espresso"),"No Milk","Milk-based")</f>
        <v>Milk-based</v>
      </c>
      <c r="S1208" s="27" t="str">
        <f>IF(OR(Table_2[[#This Row],[Weekdaysort]]=6,Table_2[[#This Row],[Weekdaysort]]=7),"Weekend","Weekday")</f>
        <v>Weekday</v>
      </c>
    </row>
    <row r="1209" spans="1:19" x14ac:dyDescent="0.45">
      <c r="A1209" s="11">
        <v>45512</v>
      </c>
      <c r="B1209" s="13">
        <f>YEAR(Table_2[[#This Row],[date]])</f>
        <v>2024</v>
      </c>
      <c r="C1209" s="12">
        <v>0.89304704861111106</v>
      </c>
      <c r="D1209" s="12">
        <v>0.875</v>
      </c>
      <c r="E1209" s="12">
        <v>0.91666666666666663</v>
      </c>
      <c r="F1209" t="s">
        <v>1375</v>
      </c>
      <c r="G1209">
        <v>21</v>
      </c>
      <c r="H1209" t="s">
        <v>4</v>
      </c>
      <c r="I1209" t="s">
        <v>331</v>
      </c>
      <c r="J1209">
        <v>27.92</v>
      </c>
      <c r="K1209" t="s">
        <v>20</v>
      </c>
      <c r="L1209" t="s">
        <v>1341</v>
      </c>
      <c r="M1209" s="11" t="s">
        <v>1347</v>
      </c>
      <c r="N1209" t="s">
        <v>1352</v>
      </c>
      <c r="O1209">
        <v>4</v>
      </c>
      <c r="P1209">
        <v>8</v>
      </c>
      <c r="Q1209" t="str" cm="1">
        <f t="array" ref="Q12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09" t="str">
        <f>IF(OR(Table_2[[#This Row],[coffee_name]]="Americano",Table_2[[#This Row],[coffee_name]]="Espresso"),"No Milk","Milk-based")</f>
        <v>Milk-based</v>
      </c>
      <c r="S1209" s="27" t="str">
        <f>IF(OR(Table_2[[#This Row],[Weekdaysort]]=6,Table_2[[#This Row],[Weekdaysort]]=7),"Weekend","Weekday")</f>
        <v>Weekday</v>
      </c>
    </row>
    <row r="1210" spans="1:19" x14ac:dyDescent="0.45">
      <c r="A1210" s="11">
        <v>45513</v>
      </c>
      <c r="B1210" s="13">
        <f>YEAR(Table_2[[#This Row],[date]])</f>
        <v>2024</v>
      </c>
      <c r="C1210" s="12">
        <v>0.31623078703703705</v>
      </c>
      <c r="D1210" s="12">
        <v>0.29166666666666669</v>
      </c>
      <c r="E1210" s="12">
        <v>0.33333333333333331</v>
      </c>
      <c r="F1210" t="s">
        <v>1371</v>
      </c>
      <c r="G1210">
        <v>7</v>
      </c>
      <c r="H1210" t="s">
        <v>4</v>
      </c>
      <c r="I1210" t="s">
        <v>495</v>
      </c>
      <c r="J1210">
        <v>32.82</v>
      </c>
      <c r="K1210" t="s">
        <v>13</v>
      </c>
      <c r="L1210" t="s">
        <v>1337</v>
      </c>
      <c r="M1210" s="11" t="s">
        <v>1338</v>
      </c>
      <c r="N1210" t="s">
        <v>1352</v>
      </c>
      <c r="O1210">
        <v>5</v>
      </c>
      <c r="P1210">
        <v>8</v>
      </c>
      <c r="Q1210" t="str" cm="1">
        <f t="array" ref="Q12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0" t="str">
        <f>IF(OR(Table_2[[#This Row],[coffee_name]]="Americano",Table_2[[#This Row],[coffee_name]]="Espresso"),"No Milk","Milk-based")</f>
        <v>Milk-based</v>
      </c>
      <c r="S1210" s="27" t="str">
        <f>IF(OR(Table_2[[#This Row],[Weekdaysort]]=6,Table_2[[#This Row],[Weekdaysort]]=7),"Weekend","Weekday")</f>
        <v>Weekday</v>
      </c>
    </row>
    <row r="1211" spans="1:19" x14ac:dyDescent="0.45">
      <c r="A1211" s="11">
        <v>45513</v>
      </c>
      <c r="B1211" s="13">
        <f>YEAR(Table_2[[#This Row],[date]])</f>
        <v>2024</v>
      </c>
      <c r="C1211" s="12">
        <v>0.41220547453703704</v>
      </c>
      <c r="D1211" s="12">
        <v>0.375</v>
      </c>
      <c r="E1211" s="12">
        <v>0.41666666666666669</v>
      </c>
      <c r="F1211" t="s">
        <v>1370</v>
      </c>
      <c r="G1211">
        <v>9</v>
      </c>
      <c r="H1211" t="s">
        <v>4</v>
      </c>
      <c r="I1211" t="s">
        <v>496</v>
      </c>
      <c r="J1211">
        <v>23.02</v>
      </c>
      <c r="K1211" t="s">
        <v>17</v>
      </c>
      <c r="L1211" t="s">
        <v>1337</v>
      </c>
      <c r="M1211" s="11" t="s">
        <v>1338</v>
      </c>
      <c r="N1211" t="s">
        <v>1352</v>
      </c>
      <c r="O1211">
        <v>5</v>
      </c>
      <c r="P1211">
        <v>8</v>
      </c>
      <c r="Q1211" t="str" cm="1">
        <f t="array" ref="Q12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1" t="str">
        <f>IF(OR(Table_2[[#This Row],[coffee_name]]="Americano",Table_2[[#This Row],[coffee_name]]="Espresso"),"No Milk","Milk-based")</f>
        <v>No Milk</v>
      </c>
      <c r="S1211" s="27" t="str">
        <f>IF(OR(Table_2[[#This Row],[Weekdaysort]]=6,Table_2[[#This Row],[Weekdaysort]]=7),"Weekend","Weekday")</f>
        <v>Weekday</v>
      </c>
    </row>
    <row r="1212" spans="1:19" x14ac:dyDescent="0.45">
      <c r="A1212" s="11">
        <v>45513</v>
      </c>
      <c r="B1212" s="13">
        <f>YEAR(Table_2[[#This Row],[date]])</f>
        <v>2024</v>
      </c>
      <c r="C1212" s="12">
        <v>0.42578167824074076</v>
      </c>
      <c r="D1212" s="12">
        <v>0.41666666666666669</v>
      </c>
      <c r="E1212" s="12">
        <v>0.45833333333333331</v>
      </c>
      <c r="F1212" t="s">
        <v>1360</v>
      </c>
      <c r="G1212">
        <v>10</v>
      </c>
      <c r="H1212" t="s">
        <v>4</v>
      </c>
      <c r="I1212" t="s">
        <v>161</v>
      </c>
      <c r="J1212">
        <v>23.02</v>
      </c>
      <c r="K1212" t="s">
        <v>34</v>
      </c>
      <c r="L1212" t="s">
        <v>1337</v>
      </c>
      <c r="M1212" s="11" t="s">
        <v>1338</v>
      </c>
      <c r="N1212" t="s">
        <v>1352</v>
      </c>
      <c r="O1212">
        <v>5</v>
      </c>
      <c r="P1212">
        <v>8</v>
      </c>
      <c r="Q1212" t="str" cm="1">
        <f t="array" ref="Q12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2" t="str">
        <f>IF(OR(Table_2[[#This Row],[coffee_name]]="Americano",Table_2[[#This Row],[coffee_name]]="Espresso"),"No Milk","Milk-based")</f>
        <v>Milk-based</v>
      </c>
      <c r="S1212" s="27" t="str">
        <f>IF(OR(Table_2[[#This Row],[Weekdaysort]]=6,Table_2[[#This Row],[Weekdaysort]]=7),"Weekend","Weekday")</f>
        <v>Weekday</v>
      </c>
    </row>
    <row r="1213" spans="1:19" x14ac:dyDescent="0.45">
      <c r="A1213" s="11">
        <v>45513</v>
      </c>
      <c r="B1213" s="13">
        <f>YEAR(Table_2[[#This Row],[date]])</f>
        <v>2024</v>
      </c>
      <c r="C1213" s="12">
        <v>0.4352682175925926</v>
      </c>
      <c r="D1213" s="12">
        <v>0.41666666666666669</v>
      </c>
      <c r="E1213" s="12">
        <v>0.45833333333333331</v>
      </c>
      <c r="F1213" t="s">
        <v>1360</v>
      </c>
      <c r="G1213">
        <v>10</v>
      </c>
      <c r="H1213" t="s">
        <v>4</v>
      </c>
      <c r="I1213" t="s">
        <v>331</v>
      </c>
      <c r="J1213">
        <v>27.92</v>
      </c>
      <c r="K1213" t="s">
        <v>20</v>
      </c>
      <c r="L1213" t="s">
        <v>1337</v>
      </c>
      <c r="M1213" s="11" t="s">
        <v>1338</v>
      </c>
      <c r="N1213" t="s">
        <v>1352</v>
      </c>
      <c r="O1213">
        <v>5</v>
      </c>
      <c r="P1213">
        <v>8</v>
      </c>
      <c r="Q1213" t="str" cm="1">
        <f t="array" ref="Q12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3" t="str">
        <f>IF(OR(Table_2[[#This Row],[coffee_name]]="Americano",Table_2[[#This Row],[coffee_name]]="Espresso"),"No Milk","Milk-based")</f>
        <v>Milk-based</v>
      </c>
      <c r="S1213" s="27" t="str">
        <f>IF(OR(Table_2[[#This Row],[Weekdaysort]]=6,Table_2[[#This Row],[Weekdaysort]]=7),"Weekend","Weekday")</f>
        <v>Weekday</v>
      </c>
    </row>
    <row r="1214" spans="1:19" x14ac:dyDescent="0.45">
      <c r="A1214" s="11">
        <v>45513</v>
      </c>
      <c r="B1214" s="13">
        <f>YEAR(Table_2[[#This Row],[date]])</f>
        <v>2024</v>
      </c>
      <c r="C1214" s="12">
        <v>0.47787872685185184</v>
      </c>
      <c r="D1214" s="12">
        <v>0.45833333333333331</v>
      </c>
      <c r="E1214" s="12">
        <v>0.5</v>
      </c>
      <c r="F1214" t="s">
        <v>1367</v>
      </c>
      <c r="G1214">
        <v>11</v>
      </c>
      <c r="H1214" t="s">
        <v>4</v>
      </c>
      <c r="I1214" t="s">
        <v>495</v>
      </c>
      <c r="J1214">
        <v>32.82</v>
      </c>
      <c r="K1214" t="s">
        <v>13</v>
      </c>
      <c r="L1214" t="s">
        <v>1337</v>
      </c>
      <c r="M1214" s="11" t="s">
        <v>1338</v>
      </c>
      <c r="N1214" t="s">
        <v>1352</v>
      </c>
      <c r="O1214">
        <v>5</v>
      </c>
      <c r="P1214">
        <v>8</v>
      </c>
      <c r="Q1214" t="str" cm="1">
        <f t="array" ref="Q12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4" t="str">
        <f>IF(OR(Table_2[[#This Row],[coffee_name]]="Americano",Table_2[[#This Row],[coffee_name]]="Espresso"),"No Milk","Milk-based")</f>
        <v>Milk-based</v>
      </c>
      <c r="S1214" s="27" t="str">
        <f>IF(OR(Table_2[[#This Row],[Weekdaysort]]=6,Table_2[[#This Row],[Weekdaysort]]=7),"Weekend","Weekday")</f>
        <v>Weekday</v>
      </c>
    </row>
    <row r="1215" spans="1:19" x14ac:dyDescent="0.45">
      <c r="A1215" s="11">
        <v>45513</v>
      </c>
      <c r="B1215" s="13">
        <f>YEAR(Table_2[[#This Row],[date]])</f>
        <v>2024</v>
      </c>
      <c r="C1215" s="12">
        <v>0.47903567129629632</v>
      </c>
      <c r="D1215" s="12">
        <v>0.45833333333333331</v>
      </c>
      <c r="E1215" s="12">
        <v>0.5</v>
      </c>
      <c r="F1215" t="s">
        <v>1367</v>
      </c>
      <c r="G1215">
        <v>11</v>
      </c>
      <c r="H1215" t="s">
        <v>4</v>
      </c>
      <c r="I1215" t="s">
        <v>497</v>
      </c>
      <c r="J1215">
        <v>23.02</v>
      </c>
      <c r="K1215" t="s">
        <v>17</v>
      </c>
      <c r="L1215" t="s">
        <v>1337</v>
      </c>
      <c r="M1215" s="11" t="s">
        <v>1338</v>
      </c>
      <c r="N1215" t="s">
        <v>1352</v>
      </c>
      <c r="O1215">
        <v>5</v>
      </c>
      <c r="P1215">
        <v>8</v>
      </c>
      <c r="Q1215" t="str" cm="1">
        <f t="array" ref="Q12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5" t="str">
        <f>IF(OR(Table_2[[#This Row],[coffee_name]]="Americano",Table_2[[#This Row],[coffee_name]]="Espresso"),"No Milk","Milk-based")</f>
        <v>No Milk</v>
      </c>
      <c r="S1215" s="27" t="str">
        <f>IF(OR(Table_2[[#This Row],[Weekdaysort]]=6,Table_2[[#This Row],[Weekdaysort]]=7),"Weekend","Weekday")</f>
        <v>Weekday</v>
      </c>
    </row>
    <row r="1216" spans="1:19" x14ac:dyDescent="0.45">
      <c r="A1216" s="11">
        <v>45513</v>
      </c>
      <c r="B1216" s="13">
        <f>YEAR(Table_2[[#This Row],[date]])</f>
        <v>2024</v>
      </c>
      <c r="C1216" s="12">
        <v>0.78920962962962959</v>
      </c>
      <c r="D1216" s="12">
        <v>0.75</v>
      </c>
      <c r="E1216" s="12">
        <v>0.79166666666666663</v>
      </c>
      <c r="F1216" t="s">
        <v>1365</v>
      </c>
      <c r="G1216">
        <v>18</v>
      </c>
      <c r="H1216" t="s">
        <v>4</v>
      </c>
      <c r="I1216" t="s">
        <v>498</v>
      </c>
      <c r="J1216">
        <v>23.02</v>
      </c>
      <c r="K1216" t="s">
        <v>17</v>
      </c>
      <c r="L1216" t="s">
        <v>1341</v>
      </c>
      <c r="M1216" s="11" t="s">
        <v>1338</v>
      </c>
      <c r="N1216" t="s">
        <v>1352</v>
      </c>
      <c r="O1216">
        <v>5</v>
      </c>
      <c r="P1216">
        <v>8</v>
      </c>
      <c r="Q1216" t="str" cm="1">
        <f t="array" ref="Q12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6" t="str">
        <f>IF(OR(Table_2[[#This Row],[coffee_name]]="Americano",Table_2[[#This Row],[coffee_name]]="Espresso"),"No Milk","Milk-based")</f>
        <v>No Milk</v>
      </c>
      <c r="S1216" s="27" t="str">
        <f>IF(OR(Table_2[[#This Row],[Weekdaysort]]=6,Table_2[[#This Row],[Weekdaysort]]=7),"Weekend","Weekday")</f>
        <v>Weekday</v>
      </c>
    </row>
    <row r="1217" spans="1:19" x14ac:dyDescent="0.45">
      <c r="A1217" s="11">
        <v>45513</v>
      </c>
      <c r="B1217" s="13">
        <f>YEAR(Table_2[[#This Row],[date]])</f>
        <v>2024</v>
      </c>
      <c r="C1217" s="12">
        <v>0.7938265162037037</v>
      </c>
      <c r="D1217" s="12">
        <v>0.79166666666666663</v>
      </c>
      <c r="E1217" s="12">
        <v>0.83333333333333337</v>
      </c>
      <c r="F1217" t="s">
        <v>1366</v>
      </c>
      <c r="G1217">
        <v>19</v>
      </c>
      <c r="H1217" t="s">
        <v>4</v>
      </c>
      <c r="I1217" t="s">
        <v>499</v>
      </c>
      <c r="J1217">
        <v>32.82</v>
      </c>
      <c r="K1217" t="s">
        <v>15</v>
      </c>
      <c r="L1217" t="s">
        <v>1341</v>
      </c>
      <c r="M1217" s="11" t="s">
        <v>1338</v>
      </c>
      <c r="N1217" t="s">
        <v>1352</v>
      </c>
      <c r="O1217">
        <v>5</v>
      </c>
      <c r="P1217">
        <v>8</v>
      </c>
      <c r="Q1217" t="str" cm="1">
        <f t="array" ref="Q12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7" t="str">
        <f>IF(OR(Table_2[[#This Row],[coffee_name]]="Americano",Table_2[[#This Row],[coffee_name]]="Espresso"),"No Milk","Milk-based")</f>
        <v>Milk-based</v>
      </c>
      <c r="S1217" s="27" t="str">
        <f>IF(OR(Table_2[[#This Row],[Weekdaysort]]=6,Table_2[[#This Row],[Weekdaysort]]=7),"Weekend","Weekday")</f>
        <v>Weekday</v>
      </c>
    </row>
    <row r="1218" spans="1:19" x14ac:dyDescent="0.45">
      <c r="A1218" s="11">
        <v>45514</v>
      </c>
      <c r="B1218" s="13">
        <f>YEAR(Table_2[[#This Row],[date]])</f>
        <v>2024</v>
      </c>
      <c r="C1218" s="12">
        <v>0.35884986111111111</v>
      </c>
      <c r="D1218" s="12">
        <v>0.33333333333333331</v>
      </c>
      <c r="E1218" s="12">
        <v>0.375</v>
      </c>
      <c r="F1218" t="s">
        <v>1373</v>
      </c>
      <c r="G1218">
        <v>8</v>
      </c>
      <c r="H1218" t="s">
        <v>4</v>
      </c>
      <c r="I1218" t="s">
        <v>500</v>
      </c>
      <c r="J1218">
        <v>32.82</v>
      </c>
      <c r="K1218" t="s">
        <v>49</v>
      </c>
      <c r="L1218" t="s">
        <v>1337</v>
      </c>
      <c r="M1218" s="11" t="s">
        <v>1342</v>
      </c>
      <c r="N1218" t="s">
        <v>1352</v>
      </c>
      <c r="O1218">
        <v>6</v>
      </c>
      <c r="P1218">
        <v>8</v>
      </c>
      <c r="Q1218" t="str" cm="1">
        <f t="array" ref="Q12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8" t="str">
        <f>IF(OR(Table_2[[#This Row],[coffee_name]]="Americano",Table_2[[#This Row],[coffee_name]]="Espresso"),"No Milk","Milk-based")</f>
        <v>Milk-based</v>
      </c>
      <c r="S1218" s="27" t="str">
        <f>IF(OR(Table_2[[#This Row],[Weekdaysort]]=6,Table_2[[#This Row],[Weekdaysort]]=7),"Weekend","Weekday")</f>
        <v>Weekend</v>
      </c>
    </row>
    <row r="1219" spans="1:19" x14ac:dyDescent="0.45">
      <c r="A1219" s="11">
        <v>45514</v>
      </c>
      <c r="B1219" s="13">
        <f>YEAR(Table_2[[#This Row],[date]])</f>
        <v>2024</v>
      </c>
      <c r="C1219" s="12">
        <v>0.35968829861111112</v>
      </c>
      <c r="D1219" s="12">
        <v>0.33333333333333331</v>
      </c>
      <c r="E1219" s="12">
        <v>0.375</v>
      </c>
      <c r="F1219" t="s">
        <v>1373</v>
      </c>
      <c r="G1219">
        <v>8</v>
      </c>
      <c r="H1219" t="s">
        <v>4</v>
      </c>
      <c r="I1219" t="s">
        <v>500</v>
      </c>
      <c r="J1219">
        <v>27.92</v>
      </c>
      <c r="K1219" t="s">
        <v>20</v>
      </c>
      <c r="L1219" t="s">
        <v>1337</v>
      </c>
      <c r="M1219" s="11" t="s">
        <v>1342</v>
      </c>
      <c r="N1219" t="s">
        <v>1352</v>
      </c>
      <c r="O1219">
        <v>6</v>
      </c>
      <c r="P1219">
        <v>8</v>
      </c>
      <c r="Q1219" t="str" cm="1">
        <f t="array" ref="Q12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19" t="str">
        <f>IF(OR(Table_2[[#This Row],[coffee_name]]="Americano",Table_2[[#This Row],[coffee_name]]="Espresso"),"No Milk","Milk-based")</f>
        <v>Milk-based</v>
      </c>
      <c r="S1219" s="27" t="str">
        <f>IF(OR(Table_2[[#This Row],[Weekdaysort]]=6,Table_2[[#This Row],[Weekdaysort]]=7),"Weekend","Weekday")</f>
        <v>Weekend</v>
      </c>
    </row>
    <row r="1220" spans="1:19" x14ac:dyDescent="0.45">
      <c r="A1220" s="11">
        <v>45514</v>
      </c>
      <c r="B1220" s="13">
        <f>YEAR(Table_2[[#This Row],[date]])</f>
        <v>2024</v>
      </c>
      <c r="C1220" s="12">
        <v>0.36468771990740739</v>
      </c>
      <c r="D1220" s="12">
        <v>0.33333333333333331</v>
      </c>
      <c r="E1220" s="12">
        <v>0.375</v>
      </c>
      <c r="F1220" t="s">
        <v>1373</v>
      </c>
      <c r="G1220">
        <v>8</v>
      </c>
      <c r="H1220" t="s">
        <v>4</v>
      </c>
      <c r="I1220" t="s">
        <v>161</v>
      </c>
      <c r="J1220">
        <v>23.02</v>
      </c>
      <c r="K1220" t="s">
        <v>34</v>
      </c>
      <c r="L1220" t="s">
        <v>1337</v>
      </c>
      <c r="M1220" s="11" t="s">
        <v>1342</v>
      </c>
      <c r="N1220" t="s">
        <v>1352</v>
      </c>
      <c r="O1220">
        <v>6</v>
      </c>
      <c r="P1220">
        <v>8</v>
      </c>
      <c r="Q1220" t="str" cm="1">
        <f t="array" ref="Q12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0" t="str">
        <f>IF(OR(Table_2[[#This Row],[coffee_name]]="Americano",Table_2[[#This Row],[coffee_name]]="Espresso"),"No Milk","Milk-based")</f>
        <v>Milk-based</v>
      </c>
      <c r="S1220" s="27" t="str">
        <f>IF(OR(Table_2[[#This Row],[Weekdaysort]]=6,Table_2[[#This Row],[Weekdaysort]]=7),"Weekend","Weekday")</f>
        <v>Weekend</v>
      </c>
    </row>
    <row r="1221" spans="1:19" x14ac:dyDescent="0.45">
      <c r="A1221" s="11">
        <v>45514</v>
      </c>
      <c r="B1221" s="13">
        <f>YEAR(Table_2[[#This Row],[date]])</f>
        <v>2024</v>
      </c>
      <c r="C1221" s="12">
        <v>0.49483606481481479</v>
      </c>
      <c r="D1221" s="12">
        <v>0.45833333333333331</v>
      </c>
      <c r="E1221" s="12">
        <v>0.5</v>
      </c>
      <c r="F1221" t="s">
        <v>1367</v>
      </c>
      <c r="G1221">
        <v>11</v>
      </c>
      <c r="H1221" t="s">
        <v>4</v>
      </c>
      <c r="I1221" t="s">
        <v>29</v>
      </c>
      <c r="J1221">
        <v>23.02</v>
      </c>
      <c r="K1221" t="s">
        <v>34</v>
      </c>
      <c r="L1221" t="s">
        <v>1337</v>
      </c>
      <c r="M1221" s="11" t="s">
        <v>1342</v>
      </c>
      <c r="N1221" t="s">
        <v>1352</v>
      </c>
      <c r="O1221">
        <v>6</v>
      </c>
      <c r="P1221">
        <v>8</v>
      </c>
      <c r="Q1221" t="str" cm="1">
        <f t="array" ref="Q12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1" t="str">
        <f>IF(OR(Table_2[[#This Row],[coffee_name]]="Americano",Table_2[[#This Row],[coffee_name]]="Espresso"),"No Milk","Milk-based")</f>
        <v>Milk-based</v>
      </c>
      <c r="S1221" s="27" t="str">
        <f>IF(OR(Table_2[[#This Row],[Weekdaysort]]=6,Table_2[[#This Row],[Weekdaysort]]=7),"Weekend","Weekday")</f>
        <v>Weekend</v>
      </c>
    </row>
    <row r="1222" spans="1:19" x14ac:dyDescent="0.45">
      <c r="A1222" s="11">
        <v>45514</v>
      </c>
      <c r="B1222" s="13">
        <f>YEAR(Table_2[[#This Row],[date]])</f>
        <v>2024</v>
      </c>
      <c r="C1222" s="12">
        <v>0.49610571759259259</v>
      </c>
      <c r="D1222" s="12">
        <v>0.45833333333333331</v>
      </c>
      <c r="E1222" s="12">
        <v>0.5</v>
      </c>
      <c r="F1222" t="s">
        <v>1367</v>
      </c>
      <c r="G1222">
        <v>11</v>
      </c>
      <c r="H1222" t="s">
        <v>4</v>
      </c>
      <c r="I1222" t="s">
        <v>29</v>
      </c>
      <c r="J1222">
        <v>23.02</v>
      </c>
      <c r="K1222" t="s">
        <v>17</v>
      </c>
      <c r="L1222" t="s">
        <v>1337</v>
      </c>
      <c r="M1222" s="11" t="s">
        <v>1342</v>
      </c>
      <c r="N1222" t="s">
        <v>1352</v>
      </c>
      <c r="O1222">
        <v>6</v>
      </c>
      <c r="P1222">
        <v>8</v>
      </c>
      <c r="Q1222" t="str" cm="1">
        <f t="array" ref="Q12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2" t="str">
        <f>IF(OR(Table_2[[#This Row],[coffee_name]]="Americano",Table_2[[#This Row],[coffee_name]]="Espresso"),"No Milk","Milk-based")</f>
        <v>No Milk</v>
      </c>
      <c r="S1222" s="27" t="str">
        <f>IF(OR(Table_2[[#This Row],[Weekdaysort]]=6,Table_2[[#This Row],[Weekdaysort]]=7),"Weekend","Weekday")</f>
        <v>Weekend</v>
      </c>
    </row>
    <row r="1223" spans="1:19" x14ac:dyDescent="0.45">
      <c r="A1223" s="11">
        <v>45514</v>
      </c>
      <c r="B1223" s="13">
        <f>YEAR(Table_2[[#This Row],[date]])</f>
        <v>2024</v>
      </c>
      <c r="C1223" s="12">
        <v>0.51054313657407402</v>
      </c>
      <c r="D1223" s="12">
        <v>0.5</v>
      </c>
      <c r="E1223" s="12">
        <v>0.54166666666666663</v>
      </c>
      <c r="F1223" t="s">
        <v>1361</v>
      </c>
      <c r="G1223">
        <v>12</v>
      </c>
      <c r="H1223" t="s">
        <v>4</v>
      </c>
      <c r="I1223" t="s">
        <v>501</v>
      </c>
      <c r="J1223">
        <v>32.82</v>
      </c>
      <c r="K1223" t="s">
        <v>13</v>
      </c>
      <c r="L1223" t="s">
        <v>1340</v>
      </c>
      <c r="M1223" s="11" t="s">
        <v>1342</v>
      </c>
      <c r="N1223" t="s">
        <v>1352</v>
      </c>
      <c r="O1223">
        <v>6</v>
      </c>
      <c r="P1223">
        <v>8</v>
      </c>
      <c r="Q1223" t="str" cm="1">
        <f t="array" ref="Q12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3" t="str">
        <f>IF(OR(Table_2[[#This Row],[coffee_name]]="Americano",Table_2[[#This Row],[coffee_name]]="Espresso"),"No Milk","Milk-based")</f>
        <v>Milk-based</v>
      </c>
      <c r="S1223" s="27" t="str">
        <f>IF(OR(Table_2[[#This Row],[Weekdaysort]]=6,Table_2[[#This Row],[Weekdaysort]]=7),"Weekend","Weekday")</f>
        <v>Weekend</v>
      </c>
    </row>
    <row r="1224" spans="1:19" x14ac:dyDescent="0.45">
      <c r="A1224" s="11">
        <v>45514</v>
      </c>
      <c r="B1224" s="13">
        <f>YEAR(Table_2[[#This Row],[date]])</f>
        <v>2024</v>
      </c>
      <c r="C1224" s="12">
        <v>0.52306081018518513</v>
      </c>
      <c r="D1224" s="12">
        <v>0.5</v>
      </c>
      <c r="E1224" s="12">
        <v>0.54166666666666663</v>
      </c>
      <c r="F1224" t="s">
        <v>1361</v>
      </c>
      <c r="G1224">
        <v>12</v>
      </c>
      <c r="H1224" t="s">
        <v>4</v>
      </c>
      <c r="I1224" t="s">
        <v>483</v>
      </c>
      <c r="J1224">
        <v>27.92</v>
      </c>
      <c r="K1224" t="s">
        <v>20</v>
      </c>
      <c r="L1224" t="s">
        <v>1340</v>
      </c>
      <c r="M1224" s="11" t="s">
        <v>1342</v>
      </c>
      <c r="N1224" t="s">
        <v>1352</v>
      </c>
      <c r="O1224">
        <v>6</v>
      </c>
      <c r="P1224">
        <v>8</v>
      </c>
      <c r="Q1224" t="str" cm="1">
        <f t="array" ref="Q12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4" t="str">
        <f>IF(OR(Table_2[[#This Row],[coffee_name]]="Americano",Table_2[[#This Row],[coffee_name]]="Espresso"),"No Milk","Milk-based")</f>
        <v>Milk-based</v>
      </c>
      <c r="S1224" s="27" t="str">
        <f>IF(OR(Table_2[[#This Row],[Weekdaysort]]=6,Table_2[[#This Row],[Weekdaysort]]=7),"Weekend","Weekday")</f>
        <v>Weekend</v>
      </c>
    </row>
    <row r="1225" spans="1:19" x14ac:dyDescent="0.45">
      <c r="A1225" s="11">
        <v>45514</v>
      </c>
      <c r="B1225" s="13">
        <f>YEAR(Table_2[[#This Row],[date]])</f>
        <v>2024</v>
      </c>
      <c r="C1225" s="12">
        <v>0.67097320601851851</v>
      </c>
      <c r="D1225" s="12">
        <v>0.66666666666666663</v>
      </c>
      <c r="E1225" s="12">
        <v>0.70833333333333337</v>
      </c>
      <c r="F1225" t="s">
        <v>1364</v>
      </c>
      <c r="G1225">
        <v>16</v>
      </c>
      <c r="H1225" t="s">
        <v>4</v>
      </c>
      <c r="I1225" t="s">
        <v>25</v>
      </c>
      <c r="J1225">
        <v>32.82</v>
      </c>
      <c r="K1225" t="s">
        <v>13</v>
      </c>
      <c r="L1225" t="s">
        <v>1340</v>
      </c>
      <c r="M1225" s="11" t="s">
        <v>1342</v>
      </c>
      <c r="N1225" t="s">
        <v>1352</v>
      </c>
      <c r="O1225">
        <v>6</v>
      </c>
      <c r="P1225">
        <v>8</v>
      </c>
      <c r="Q1225" t="str" cm="1">
        <f t="array" ref="Q12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5" t="str">
        <f>IF(OR(Table_2[[#This Row],[coffee_name]]="Americano",Table_2[[#This Row],[coffee_name]]="Espresso"),"No Milk","Milk-based")</f>
        <v>Milk-based</v>
      </c>
      <c r="S1225" s="27" t="str">
        <f>IF(OR(Table_2[[#This Row],[Weekdaysort]]=6,Table_2[[#This Row],[Weekdaysort]]=7),"Weekend","Weekday")</f>
        <v>Weekend</v>
      </c>
    </row>
    <row r="1226" spans="1:19" x14ac:dyDescent="0.45">
      <c r="A1226" s="11">
        <v>45514</v>
      </c>
      <c r="B1226" s="13">
        <f>YEAR(Table_2[[#This Row],[date]])</f>
        <v>2024</v>
      </c>
      <c r="C1226" s="12">
        <v>0.8866731712962963</v>
      </c>
      <c r="D1226" s="12">
        <v>0.875</v>
      </c>
      <c r="E1226" s="12">
        <v>0.91666666666666663</v>
      </c>
      <c r="F1226" t="s">
        <v>1375</v>
      </c>
      <c r="G1226">
        <v>21</v>
      </c>
      <c r="H1226" t="s">
        <v>4</v>
      </c>
      <c r="I1226" t="s">
        <v>502</v>
      </c>
      <c r="J1226">
        <v>32.82</v>
      </c>
      <c r="K1226" t="s">
        <v>24</v>
      </c>
      <c r="L1226" t="s">
        <v>1341</v>
      </c>
      <c r="M1226" s="11" t="s">
        <v>1342</v>
      </c>
      <c r="N1226" t="s">
        <v>1352</v>
      </c>
      <c r="O1226">
        <v>6</v>
      </c>
      <c r="P1226">
        <v>8</v>
      </c>
      <c r="Q1226" t="str" cm="1">
        <f t="array" ref="Q12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6" t="str">
        <f>IF(OR(Table_2[[#This Row],[coffee_name]]="Americano",Table_2[[#This Row],[coffee_name]]="Espresso"),"No Milk","Milk-based")</f>
        <v>Milk-based</v>
      </c>
      <c r="S1226" s="27" t="str">
        <f>IF(OR(Table_2[[#This Row],[Weekdaysort]]=6,Table_2[[#This Row],[Weekdaysort]]=7),"Weekend","Weekday")</f>
        <v>Weekend</v>
      </c>
    </row>
    <row r="1227" spans="1:19" x14ac:dyDescent="0.45">
      <c r="A1227" s="11">
        <v>45514</v>
      </c>
      <c r="B1227" s="13">
        <f>YEAR(Table_2[[#This Row],[date]])</f>
        <v>2024</v>
      </c>
      <c r="C1227" s="12">
        <v>0.88728109953703704</v>
      </c>
      <c r="D1227" s="12">
        <v>0.875</v>
      </c>
      <c r="E1227" s="12">
        <v>0.91666666666666663</v>
      </c>
      <c r="F1227" t="s">
        <v>1375</v>
      </c>
      <c r="G1227">
        <v>21</v>
      </c>
      <c r="H1227" t="s">
        <v>4</v>
      </c>
      <c r="I1227" t="s">
        <v>502</v>
      </c>
      <c r="J1227">
        <v>32.82</v>
      </c>
      <c r="K1227" t="s">
        <v>24</v>
      </c>
      <c r="L1227" t="s">
        <v>1341</v>
      </c>
      <c r="M1227" s="11" t="s">
        <v>1342</v>
      </c>
      <c r="N1227" t="s">
        <v>1352</v>
      </c>
      <c r="O1227">
        <v>6</v>
      </c>
      <c r="P1227">
        <v>8</v>
      </c>
      <c r="Q1227" t="str" cm="1">
        <f t="array" ref="Q12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7" t="str">
        <f>IF(OR(Table_2[[#This Row],[coffee_name]]="Americano",Table_2[[#This Row],[coffee_name]]="Espresso"),"No Milk","Milk-based")</f>
        <v>Milk-based</v>
      </c>
      <c r="S1227" s="27" t="str">
        <f>IF(OR(Table_2[[#This Row],[Weekdaysort]]=6,Table_2[[#This Row],[Weekdaysort]]=7),"Weekend","Weekday")</f>
        <v>Weekend</v>
      </c>
    </row>
    <row r="1228" spans="1:19" x14ac:dyDescent="0.45">
      <c r="A1228" s="11">
        <v>45514</v>
      </c>
      <c r="B1228" s="13">
        <f>YEAR(Table_2[[#This Row],[date]])</f>
        <v>2024</v>
      </c>
      <c r="C1228" s="12">
        <v>0.90117496527777774</v>
      </c>
      <c r="D1228" s="12">
        <v>0.875</v>
      </c>
      <c r="E1228" s="12">
        <v>0.91666666666666663</v>
      </c>
      <c r="F1228" t="s">
        <v>1375</v>
      </c>
      <c r="G1228">
        <v>21</v>
      </c>
      <c r="H1228" t="s">
        <v>4</v>
      </c>
      <c r="I1228" t="s">
        <v>462</v>
      </c>
      <c r="J1228">
        <v>32.82</v>
      </c>
      <c r="K1228" t="s">
        <v>24</v>
      </c>
      <c r="L1228" t="s">
        <v>1341</v>
      </c>
      <c r="M1228" s="11" t="s">
        <v>1342</v>
      </c>
      <c r="N1228" t="s">
        <v>1352</v>
      </c>
      <c r="O1228">
        <v>6</v>
      </c>
      <c r="P1228">
        <v>8</v>
      </c>
      <c r="Q1228" t="str" cm="1">
        <f t="array" ref="Q12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8" t="str">
        <f>IF(OR(Table_2[[#This Row],[coffee_name]]="Americano",Table_2[[#This Row],[coffee_name]]="Espresso"),"No Milk","Milk-based")</f>
        <v>Milk-based</v>
      </c>
      <c r="S1228" s="27" t="str">
        <f>IF(OR(Table_2[[#This Row],[Weekdaysort]]=6,Table_2[[#This Row],[Weekdaysort]]=7),"Weekend","Weekday")</f>
        <v>Weekend</v>
      </c>
    </row>
    <row r="1229" spans="1:19" x14ac:dyDescent="0.45">
      <c r="A1229" s="11">
        <v>45515</v>
      </c>
      <c r="B1229" s="13">
        <f>YEAR(Table_2[[#This Row],[date]])</f>
        <v>2024</v>
      </c>
      <c r="C1229" s="12">
        <v>0.41153460648148149</v>
      </c>
      <c r="D1229" s="12">
        <v>0.375</v>
      </c>
      <c r="E1229" s="12">
        <v>0.41666666666666669</v>
      </c>
      <c r="F1229" t="s">
        <v>1370</v>
      </c>
      <c r="G1229">
        <v>9</v>
      </c>
      <c r="H1229" t="s">
        <v>4</v>
      </c>
      <c r="I1229" t="s">
        <v>460</v>
      </c>
      <c r="J1229">
        <v>32.82</v>
      </c>
      <c r="K1229" t="s">
        <v>13</v>
      </c>
      <c r="L1229" t="s">
        <v>1337</v>
      </c>
      <c r="M1229" s="11" t="s">
        <v>1343</v>
      </c>
      <c r="N1229" t="s">
        <v>1352</v>
      </c>
      <c r="O1229">
        <v>7</v>
      </c>
      <c r="P1229">
        <v>8</v>
      </c>
      <c r="Q1229" t="str" cm="1">
        <f t="array" ref="Q12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29" t="str">
        <f>IF(OR(Table_2[[#This Row],[coffee_name]]="Americano",Table_2[[#This Row],[coffee_name]]="Espresso"),"No Milk","Milk-based")</f>
        <v>Milk-based</v>
      </c>
      <c r="S1229" s="27" t="str">
        <f>IF(OR(Table_2[[#This Row],[Weekdaysort]]=6,Table_2[[#This Row],[Weekdaysort]]=7),"Weekend","Weekday")</f>
        <v>Weekend</v>
      </c>
    </row>
    <row r="1230" spans="1:19" x14ac:dyDescent="0.45">
      <c r="A1230" s="11">
        <v>45515</v>
      </c>
      <c r="B1230" s="13">
        <f>YEAR(Table_2[[#This Row],[date]])</f>
        <v>2024</v>
      </c>
      <c r="C1230" s="12">
        <v>0.41230976851851853</v>
      </c>
      <c r="D1230" s="12">
        <v>0.375</v>
      </c>
      <c r="E1230" s="12">
        <v>0.41666666666666669</v>
      </c>
      <c r="F1230" t="s">
        <v>1370</v>
      </c>
      <c r="G1230">
        <v>9</v>
      </c>
      <c r="H1230" t="s">
        <v>4</v>
      </c>
      <c r="I1230" t="s">
        <v>460</v>
      </c>
      <c r="J1230">
        <v>32.82</v>
      </c>
      <c r="K1230" t="s">
        <v>13</v>
      </c>
      <c r="L1230" t="s">
        <v>1337</v>
      </c>
      <c r="M1230" s="11" t="s">
        <v>1343</v>
      </c>
      <c r="N1230" t="s">
        <v>1352</v>
      </c>
      <c r="O1230">
        <v>7</v>
      </c>
      <c r="P1230">
        <v>8</v>
      </c>
      <c r="Q1230" t="str" cm="1">
        <f t="array" ref="Q12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0" t="str">
        <f>IF(OR(Table_2[[#This Row],[coffee_name]]="Americano",Table_2[[#This Row],[coffee_name]]="Espresso"),"No Milk","Milk-based")</f>
        <v>Milk-based</v>
      </c>
      <c r="S1230" s="27" t="str">
        <f>IF(OR(Table_2[[#This Row],[Weekdaysort]]=6,Table_2[[#This Row],[Weekdaysort]]=7),"Weekend","Weekday")</f>
        <v>Weekend</v>
      </c>
    </row>
    <row r="1231" spans="1:19" x14ac:dyDescent="0.45">
      <c r="A1231" s="11">
        <v>45515</v>
      </c>
      <c r="B1231" s="13">
        <f>YEAR(Table_2[[#This Row],[date]])</f>
        <v>2024</v>
      </c>
      <c r="C1231" s="12">
        <v>0.42874578703703703</v>
      </c>
      <c r="D1231" s="12">
        <v>0.41666666666666669</v>
      </c>
      <c r="E1231" s="12">
        <v>0.45833333333333331</v>
      </c>
      <c r="F1231" t="s">
        <v>1360</v>
      </c>
      <c r="G1231">
        <v>10</v>
      </c>
      <c r="H1231" t="s">
        <v>4</v>
      </c>
      <c r="I1231" t="s">
        <v>367</v>
      </c>
      <c r="J1231">
        <v>27.92</v>
      </c>
      <c r="K1231" t="s">
        <v>20</v>
      </c>
      <c r="L1231" t="s">
        <v>1337</v>
      </c>
      <c r="M1231" s="11" t="s">
        <v>1343</v>
      </c>
      <c r="N1231" t="s">
        <v>1352</v>
      </c>
      <c r="O1231">
        <v>7</v>
      </c>
      <c r="P1231">
        <v>8</v>
      </c>
      <c r="Q1231" t="str" cm="1">
        <f t="array" ref="Q12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1" t="str">
        <f>IF(OR(Table_2[[#This Row],[coffee_name]]="Americano",Table_2[[#This Row],[coffee_name]]="Espresso"),"No Milk","Milk-based")</f>
        <v>Milk-based</v>
      </c>
      <c r="S1231" s="27" t="str">
        <f>IF(OR(Table_2[[#This Row],[Weekdaysort]]=6,Table_2[[#This Row],[Weekdaysort]]=7),"Weekend","Weekday")</f>
        <v>Weekend</v>
      </c>
    </row>
    <row r="1232" spans="1:19" x14ac:dyDescent="0.45">
      <c r="A1232" s="11">
        <v>45515</v>
      </c>
      <c r="B1232" s="13">
        <f>YEAR(Table_2[[#This Row],[date]])</f>
        <v>2024</v>
      </c>
      <c r="C1232" s="12">
        <v>0.49769842592592595</v>
      </c>
      <c r="D1232" s="12">
        <v>0.45833333333333331</v>
      </c>
      <c r="E1232" s="12">
        <v>0.5</v>
      </c>
      <c r="F1232" t="s">
        <v>1367</v>
      </c>
      <c r="G1232">
        <v>11</v>
      </c>
      <c r="H1232" t="s">
        <v>4</v>
      </c>
      <c r="I1232" t="s">
        <v>500</v>
      </c>
      <c r="J1232">
        <v>32.82</v>
      </c>
      <c r="K1232" t="s">
        <v>49</v>
      </c>
      <c r="L1232" t="s">
        <v>1337</v>
      </c>
      <c r="M1232" s="11" t="s">
        <v>1343</v>
      </c>
      <c r="N1232" t="s">
        <v>1352</v>
      </c>
      <c r="O1232">
        <v>7</v>
      </c>
      <c r="P1232">
        <v>8</v>
      </c>
      <c r="Q1232" t="str" cm="1">
        <f t="array" ref="Q12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2" t="str">
        <f>IF(OR(Table_2[[#This Row],[coffee_name]]="Americano",Table_2[[#This Row],[coffee_name]]="Espresso"),"No Milk","Milk-based")</f>
        <v>Milk-based</v>
      </c>
      <c r="S1232" s="27" t="str">
        <f>IF(OR(Table_2[[#This Row],[Weekdaysort]]=6,Table_2[[#This Row],[Weekdaysort]]=7),"Weekend","Weekday")</f>
        <v>Weekend</v>
      </c>
    </row>
    <row r="1233" spans="1:19" x14ac:dyDescent="0.45">
      <c r="A1233" s="11">
        <v>45515</v>
      </c>
      <c r="B1233" s="13">
        <f>YEAR(Table_2[[#This Row],[date]])</f>
        <v>2024</v>
      </c>
      <c r="C1233" s="12">
        <v>0.49839431712962962</v>
      </c>
      <c r="D1233" s="12">
        <v>0.45833333333333331</v>
      </c>
      <c r="E1233" s="12">
        <v>0.5</v>
      </c>
      <c r="F1233" t="s">
        <v>1367</v>
      </c>
      <c r="G1233">
        <v>11</v>
      </c>
      <c r="H1233" t="s">
        <v>4</v>
      </c>
      <c r="I1233" t="s">
        <v>500</v>
      </c>
      <c r="J1233">
        <v>27.92</v>
      </c>
      <c r="K1233" t="s">
        <v>20</v>
      </c>
      <c r="L1233" t="s">
        <v>1337</v>
      </c>
      <c r="M1233" s="11" t="s">
        <v>1343</v>
      </c>
      <c r="N1233" t="s">
        <v>1352</v>
      </c>
      <c r="O1233">
        <v>7</v>
      </c>
      <c r="P1233">
        <v>8</v>
      </c>
      <c r="Q1233" t="str" cm="1">
        <f t="array" ref="Q12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3" t="str">
        <f>IF(OR(Table_2[[#This Row],[coffee_name]]="Americano",Table_2[[#This Row],[coffee_name]]="Espresso"),"No Milk","Milk-based")</f>
        <v>Milk-based</v>
      </c>
      <c r="S1233" s="27" t="str">
        <f>IF(OR(Table_2[[#This Row],[Weekdaysort]]=6,Table_2[[#This Row],[Weekdaysort]]=7),"Weekend","Weekday")</f>
        <v>Weekend</v>
      </c>
    </row>
    <row r="1234" spans="1:19" x14ac:dyDescent="0.45">
      <c r="A1234" s="11">
        <v>45515</v>
      </c>
      <c r="B1234" s="13">
        <f>YEAR(Table_2[[#This Row],[date]])</f>
        <v>2024</v>
      </c>
      <c r="C1234" s="12">
        <v>0.51411539351851854</v>
      </c>
      <c r="D1234" s="12">
        <v>0.5</v>
      </c>
      <c r="E1234" s="12">
        <v>0.54166666666666663</v>
      </c>
      <c r="F1234" t="s">
        <v>1361</v>
      </c>
      <c r="G1234">
        <v>12</v>
      </c>
      <c r="H1234" t="s">
        <v>4</v>
      </c>
      <c r="I1234" t="s">
        <v>161</v>
      </c>
      <c r="J1234">
        <v>23.02</v>
      </c>
      <c r="K1234" t="s">
        <v>34</v>
      </c>
      <c r="L1234" t="s">
        <v>1340</v>
      </c>
      <c r="M1234" s="11" t="s">
        <v>1343</v>
      </c>
      <c r="N1234" t="s">
        <v>1352</v>
      </c>
      <c r="O1234">
        <v>7</v>
      </c>
      <c r="P1234">
        <v>8</v>
      </c>
      <c r="Q1234" t="str" cm="1">
        <f t="array" ref="Q12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4" t="str">
        <f>IF(OR(Table_2[[#This Row],[coffee_name]]="Americano",Table_2[[#This Row],[coffee_name]]="Espresso"),"No Milk","Milk-based")</f>
        <v>Milk-based</v>
      </c>
      <c r="S1234" s="27" t="str">
        <f>IF(OR(Table_2[[#This Row],[Weekdaysort]]=6,Table_2[[#This Row],[Weekdaysort]]=7),"Weekend","Weekday")</f>
        <v>Weekend</v>
      </c>
    </row>
    <row r="1235" spans="1:19" x14ac:dyDescent="0.45">
      <c r="A1235" s="11">
        <v>45515</v>
      </c>
      <c r="B1235" s="13">
        <f>YEAR(Table_2[[#This Row],[date]])</f>
        <v>2024</v>
      </c>
      <c r="C1235" s="12">
        <v>0.66240222222222223</v>
      </c>
      <c r="D1235" s="12">
        <v>0.625</v>
      </c>
      <c r="E1235" s="12">
        <v>0.66666666666666663</v>
      </c>
      <c r="F1235" t="s">
        <v>1363</v>
      </c>
      <c r="G1235">
        <v>15</v>
      </c>
      <c r="H1235" t="s">
        <v>4</v>
      </c>
      <c r="I1235" t="s">
        <v>503</v>
      </c>
      <c r="J1235">
        <v>32.82</v>
      </c>
      <c r="K1235" t="s">
        <v>13</v>
      </c>
      <c r="L1235" t="s">
        <v>1340</v>
      </c>
      <c r="M1235" s="11" t="s">
        <v>1343</v>
      </c>
      <c r="N1235" t="s">
        <v>1352</v>
      </c>
      <c r="O1235">
        <v>7</v>
      </c>
      <c r="P1235">
        <v>8</v>
      </c>
      <c r="Q1235" t="str" cm="1">
        <f t="array" ref="Q12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5" t="str">
        <f>IF(OR(Table_2[[#This Row],[coffee_name]]="Americano",Table_2[[#This Row],[coffee_name]]="Espresso"),"No Milk","Milk-based")</f>
        <v>Milk-based</v>
      </c>
      <c r="S1235" s="27" t="str">
        <f>IF(OR(Table_2[[#This Row],[Weekdaysort]]=6,Table_2[[#This Row],[Weekdaysort]]=7),"Weekend","Weekday")</f>
        <v>Weekend</v>
      </c>
    </row>
    <row r="1236" spans="1:19" x14ac:dyDescent="0.45">
      <c r="A1236" s="11">
        <v>45515</v>
      </c>
      <c r="B1236" s="13">
        <f>YEAR(Table_2[[#This Row],[date]])</f>
        <v>2024</v>
      </c>
      <c r="C1236" s="12">
        <v>0.66336635416666667</v>
      </c>
      <c r="D1236" s="12">
        <v>0.625</v>
      </c>
      <c r="E1236" s="12">
        <v>0.66666666666666663</v>
      </c>
      <c r="F1236" t="s">
        <v>1363</v>
      </c>
      <c r="G1236">
        <v>15</v>
      </c>
      <c r="H1236" t="s">
        <v>4</v>
      </c>
      <c r="I1236" t="s">
        <v>504</v>
      </c>
      <c r="J1236">
        <v>27.92</v>
      </c>
      <c r="K1236" t="s">
        <v>20</v>
      </c>
      <c r="L1236" t="s">
        <v>1340</v>
      </c>
      <c r="M1236" s="11" t="s">
        <v>1343</v>
      </c>
      <c r="N1236" t="s">
        <v>1352</v>
      </c>
      <c r="O1236">
        <v>7</v>
      </c>
      <c r="P1236">
        <v>8</v>
      </c>
      <c r="Q1236" t="str" cm="1">
        <f t="array" ref="Q12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6" t="str">
        <f>IF(OR(Table_2[[#This Row],[coffee_name]]="Americano",Table_2[[#This Row],[coffee_name]]="Espresso"),"No Milk","Milk-based")</f>
        <v>Milk-based</v>
      </c>
      <c r="S1236" s="27" t="str">
        <f>IF(OR(Table_2[[#This Row],[Weekdaysort]]=6,Table_2[[#This Row],[Weekdaysort]]=7),"Weekend","Weekday")</f>
        <v>Weekend</v>
      </c>
    </row>
    <row r="1237" spans="1:19" x14ac:dyDescent="0.45">
      <c r="A1237" s="11">
        <v>45515</v>
      </c>
      <c r="B1237" s="13">
        <f>YEAR(Table_2[[#This Row],[date]])</f>
        <v>2024</v>
      </c>
      <c r="C1237" s="12">
        <v>0.66420945601851855</v>
      </c>
      <c r="D1237" s="12">
        <v>0.625</v>
      </c>
      <c r="E1237" s="12">
        <v>0.66666666666666663</v>
      </c>
      <c r="F1237" t="s">
        <v>1363</v>
      </c>
      <c r="G1237">
        <v>15</v>
      </c>
      <c r="H1237" t="s">
        <v>4</v>
      </c>
      <c r="I1237" t="s">
        <v>504</v>
      </c>
      <c r="J1237">
        <v>32.82</v>
      </c>
      <c r="K1237" t="s">
        <v>24</v>
      </c>
      <c r="L1237" t="s">
        <v>1340</v>
      </c>
      <c r="M1237" s="11" t="s">
        <v>1343</v>
      </c>
      <c r="N1237" t="s">
        <v>1352</v>
      </c>
      <c r="O1237">
        <v>7</v>
      </c>
      <c r="P1237">
        <v>8</v>
      </c>
      <c r="Q1237" t="str" cm="1">
        <f t="array" ref="Q12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7" t="str">
        <f>IF(OR(Table_2[[#This Row],[coffee_name]]="Americano",Table_2[[#This Row],[coffee_name]]="Espresso"),"No Milk","Milk-based")</f>
        <v>Milk-based</v>
      </c>
      <c r="S1237" s="27" t="str">
        <f>IF(OR(Table_2[[#This Row],[Weekdaysort]]=6,Table_2[[#This Row],[Weekdaysort]]=7),"Weekend","Weekday")</f>
        <v>Weekend</v>
      </c>
    </row>
    <row r="1238" spans="1:19" x14ac:dyDescent="0.45">
      <c r="A1238" s="11">
        <v>45515</v>
      </c>
      <c r="B1238" s="13">
        <f>YEAR(Table_2[[#This Row],[date]])</f>
        <v>2024</v>
      </c>
      <c r="C1238" s="12">
        <v>0.68582321759259257</v>
      </c>
      <c r="D1238" s="12">
        <v>0.66666666666666663</v>
      </c>
      <c r="E1238" s="12">
        <v>0.70833333333333337</v>
      </c>
      <c r="F1238" t="s">
        <v>1364</v>
      </c>
      <c r="G1238">
        <v>16</v>
      </c>
      <c r="H1238" t="s">
        <v>4</v>
      </c>
      <c r="I1238" t="s">
        <v>434</v>
      </c>
      <c r="J1238">
        <v>32.82</v>
      </c>
      <c r="K1238" t="s">
        <v>49</v>
      </c>
      <c r="L1238" t="s">
        <v>1340</v>
      </c>
      <c r="M1238" s="11" t="s">
        <v>1343</v>
      </c>
      <c r="N1238" t="s">
        <v>1352</v>
      </c>
      <c r="O1238">
        <v>7</v>
      </c>
      <c r="P1238">
        <v>8</v>
      </c>
      <c r="Q1238" t="str" cm="1">
        <f t="array" ref="Q12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8" t="str">
        <f>IF(OR(Table_2[[#This Row],[coffee_name]]="Americano",Table_2[[#This Row],[coffee_name]]="Espresso"),"No Milk","Milk-based")</f>
        <v>Milk-based</v>
      </c>
      <c r="S1238" s="27" t="str">
        <f>IF(OR(Table_2[[#This Row],[Weekdaysort]]=6,Table_2[[#This Row],[Weekdaysort]]=7),"Weekend","Weekday")</f>
        <v>Weekend</v>
      </c>
    </row>
    <row r="1239" spans="1:19" x14ac:dyDescent="0.45">
      <c r="A1239" s="11">
        <v>45515</v>
      </c>
      <c r="B1239" s="13">
        <f>YEAR(Table_2[[#This Row],[date]])</f>
        <v>2024</v>
      </c>
      <c r="C1239" s="12">
        <v>0.68655435185185187</v>
      </c>
      <c r="D1239" s="12">
        <v>0.66666666666666663</v>
      </c>
      <c r="E1239" s="12">
        <v>0.70833333333333337</v>
      </c>
      <c r="F1239" t="s">
        <v>1364</v>
      </c>
      <c r="G1239">
        <v>16</v>
      </c>
      <c r="H1239" t="s">
        <v>4</v>
      </c>
      <c r="I1239" t="s">
        <v>505</v>
      </c>
      <c r="J1239">
        <v>18.12</v>
      </c>
      <c r="K1239" t="s">
        <v>41</v>
      </c>
      <c r="L1239" t="s">
        <v>1340</v>
      </c>
      <c r="M1239" s="11" t="s">
        <v>1343</v>
      </c>
      <c r="N1239" t="s">
        <v>1352</v>
      </c>
      <c r="O1239">
        <v>7</v>
      </c>
      <c r="P1239">
        <v>8</v>
      </c>
      <c r="Q1239" t="str" cm="1">
        <f t="array" ref="Q12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39" t="str">
        <f>IF(OR(Table_2[[#This Row],[coffee_name]]="Americano",Table_2[[#This Row],[coffee_name]]="Espresso"),"No Milk","Milk-based")</f>
        <v>No Milk</v>
      </c>
      <c r="S1239" s="27" t="str">
        <f>IF(OR(Table_2[[#This Row],[Weekdaysort]]=6,Table_2[[#This Row],[Weekdaysort]]=7),"Weekend","Weekday")</f>
        <v>Weekend</v>
      </c>
    </row>
    <row r="1240" spans="1:19" x14ac:dyDescent="0.45">
      <c r="A1240" s="11">
        <v>45515</v>
      </c>
      <c r="B1240" s="13">
        <f>YEAR(Table_2[[#This Row],[date]])</f>
        <v>2024</v>
      </c>
      <c r="C1240" s="12">
        <v>0.89621005787037034</v>
      </c>
      <c r="D1240" s="12">
        <v>0.875</v>
      </c>
      <c r="E1240" s="12">
        <v>0.91666666666666663</v>
      </c>
      <c r="F1240" t="s">
        <v>1375</v>
      </c>
      <c r="G1240">
        <v>21</v>
      </c>
      <c r="H1240" t="s">
        <v>4</v>
      </c>
      <c r="I1240" t="s">
        <v>506</v>
      </c>
      <c r="J1240">
        <v>23.02</v>
      </c>
      <c r="K1240" t="s">
        <v>34</v>
      </c>
      <c r="L1240" t="s">
        <v>1341</v>
      </c>
      <c r="M1240" s="11" t="s">
        <v>1343</v>
      </c>
      <c r="N1240" t="s">
        <v>1352</v>
      </c>
      <c r="O1240">
        <v>7</v>
      </c>
      <c r="P1240">
        <v>8</v>
      </c>
      <c r="Q1240" t="str" cm="1">
        <f t="array" ref="Q12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0" t="str">
        <f>IF(OR(Table_2[[#This Row],[coffee_name]]="Americano",Table_2[[#This Row],[coffee_name]]="Espresso"),"No Milk","Milk-based")</f>
        <v>Milk-based</v>
      </c>
      <c r="S1240" s="27" t="str">
        <f>IF(OR(Table_2[[#This Row],[Weekdaysort]]=6,Table_2[[#This Row],[Weekdaysort]]=7),"Weekend","Weekday")</f>
        <v>Weekend</v>
      </c>
    </row>
    <row r="1241" spans="1:19" x14ac:dyDescent="0.45">
      <c r="A1241" s="11">
        <v>45515</v>
      </c>
      <c r="B1241" s="13">
        <f>YEAR(Table_2[[#This Row],[date]])</f>
        <v>2024</v>
      </c>
      <c r="C1241" s="12">
        <v>0.90357719907407408</v>
      </c>
      <c r="D1241" s="12">
        <v>0.875</v>
      </c>
      <c r="E1241" s="12">
        <v>0.91666666666666663</v>
      </c>
      <c r="F1241" t="s">
        <v>1375</v>
      </c>
      <c r="G1241">
        <v>21</v>
      </c>
      <c r="H1241" t="s">
        <v>4</v>
      </c>
      <c r="I1241" t="s">
        <v>495</v>
      </c>
      <c r="J1241">
        <v>32.82</v>
      </c>
      <c r="K1241" t="s">
        <v>13</v>
      </c>
      <c r="L1241" t="s">
        <v>1341</v>
      </c>
      <c r="M1241" s="11" t="s">
        <v>1343</v>
      </c>
      <c r="N1241" t="s">
        <v>1352</v>
      </c>
      <c r="O1241">
        <v>7</v>
      </c>
      <c r="P1241">
        <v>8</v>
      </c>
      <c r="Q1241" t="str" cm="1">
        <f t="array" ref="Q12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1" t="str">
        <f>IF(OR(Table_2[[#This Row],[coffee_name]]="Americano",Table_2[[#This Row],[coffee_name]]="Espresso"),"No Milk","Milk-based")</f>
        <v>Milk-based</v>
      </c>
      <c r="S1241" s="27" t="str">
        <f>IF(OR(Table_2[[#This Row],[Weekdaysort]]=6,Table_2[[#This Row],[Weekdaysort]]=7),"Weekend","Weekday")</f>
        <v>Weekend</v>
      </c>
    </row>
    <row r="1242" spans="1:19" x14ac:dyDescent="0.45">
      <c r="A1242" s="11">
        <v>45515</v>
      </c>
      <c r="B1242" s="13">
        <f>YEAR(Table_2[[#This Row],[date]])</f>
        <v>2024</v>
      </c>
      <c r="C1242" s="12">
        <v>0.9049781018518519</v>
      </c>
      <c r="D1242" s="12">
        <v>0.875</v>
      </c>
      <c r="E1242" s="12">
        <v>0.91666666666666663</v>
      </c>
      <c r="F1242" t="s">
        <v>1375</v>
      </c>
      <c r="G1242">
        <v>21</v>
      </c>
      <c r="H1242" t="s">
        <v>4</v>
      </c>
      <c r="I1242" t="s">
        <v>507</v>
      </c>
      <c r="J1242">
        <v>32.82</v>
      </c>
      <c r="K1242" t="s">
        <v>13</v>
      </c>
      <c r="L1242" t="s">
        <v>1341</v>
      </c>
      <c r="M1242" s="11" t="s">
        <v>1343</v>
      </c>
      <c r="N1242" t="s">
        <v>1352</v>
      </c>
      <c r="O1242">
        <v>7</v>
      </c>
      <c r="P1242">
        <v>8</v>
      </c>
      <c r="Q1242" t="str" cm="1">
        <f t="array" ref="Q12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2" t="str">
        <f>IF(OR(Table_2[[#This Row],[coffee_name]]="Americano",Table_2[[#This Row],[coffee_name]]="Espresso"),"No Milk","Milk-based")</f>
        <v>Milk-based</v>
      </c>
      <c r="S1242" s="27" t="str">
        <f>IF(OR(Table_2[[#This Row],[Weekdaysort]]=6,Table_2[[#This Row],[Weekdaysort]]=7),"Weekend","Weekday")</f>
        <v>Weekend</v>
      </c>
    </row>
    <row r="1243" spans="1:19" x14ac:dyDescent="0.45">
      <c r="A1243" s="11">
        <v>45515</v>
      </c>
      <c r="B1243" s="13">
        <f>YEAR(Table_2[[#This Row],[date]])</f>
        <v>2024</v>
      </c>
      <c r="C1243" s="12">
        <v>0.94409621527777776</v>
      </c>
      <c r="D1243" s="12">
        <v>0.91666666666666663</v>
      </c>
      <c r="E1243" s="12">
        <v>0.95833333333333337</v>
      </c>
      <c r="F1243" t="s">
        <v>1374</v>
      </c>
      <c r="G1243">
        <v>22</v>
      </c>
      <c r="H1243" t="s">
        <v>4</v>
      </c>
      <c r="I1243" t="s">
        <v>508</v>
      </c>
      <c r="J1243">
        <v>32.82</v>
      </c>
      <c r="K1243" t="s">
        <v>49</v>
      </c>
      <c r="L1243" t="s">
        <v>1341</v>
      </c>
      <c r="M1243" s="11" t="s">
        <v>1343</v>
      </c>
      <c r="N1243" t="s">
        <v>1352</v>
      </c>
      <c r="O1243">
        <v>7</v>
      </c>
      <c r="P1243">
        <v>8</v>
      </c>
      <c r="Q1243" t="str" cm="1">
        <f t="array" ref="Q12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3" t="str">
        <f>IF(OR(Table_2[[#This Row],[coffee_name]]="Americano",Table_2[[#This Row],[coffee_name]]="Espresso"),"No Milk","Milk-based")</f>
        <v>Milk-based</v>
      </c>
      <c r="S1243" s="27" t="str">
        <f>IF(OR(Table_2[[#This Row],[Weekdaysort]]=6,Table_2[[#This Row],[Weekdaysort]]=7),"Weekend","Weekday")</f>
        <v>Weekend</v>
      </c>
    </row>
    <row r="1244" spans="1:19" x14ac:dyDescent="0.45">
      <c r="A1244" s="11">
        <v>45516</v>
      </c>
      <c r="B1244" s="13">
        <f>YEAR(Table_2[[#This Row],[date]])</f>
        <v>2024</v>
      </c>
      <c r="C1244" s="12">
        <v>0.3516140972222222</v>
      </c>
      <c r="D1244" s="12">
        <v>0.33333333333333331</v>
      </c>
      <c r="E1244" s="12">
        <v>0.375</v>
      </c>
      <c r="F1244" t="s">
        <v>1373</v>
      </c>
      <c r="G1244">
        <v>8</v>
      </c>
      <c r="H1244" t="s">
        <v>4</v>
      </c>
      <c r="I1244" t="s">
        <v>387</v>
      </c>
      <c r="J1244">
        <v>32.82</v>
      </c>
      <c r="K1244" t="s">
        <v>15</v>
      </c>
      <c r="L1244" t="s">
        <v>1337</v>
      </c>
      <c r="M1244" s="11" t="s">
        <v>1344</v>
      </c>
      <c r="N1244" t="s">
        <v>1352</v>
      </c>
      <c r="O1244">
        <v>1</v>
      </c>
      <c r="P1244">
        <v>8</v>
      </c>
      <c r="Q1244" t="str" cm="1">
        <f t="array" ref="Q12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4" t="str">
        <f>IF(OR(Table_2[[#This Row],[coffee_name]]="Americano",Table_2[[#This Row],[coffee_name]]="Espresso"),"No Milk","Milk-based")</f>
        <v>Milk-based</v>
      </c>
      <c r="S1244" s="27" t="str">
        <f>IF(OR(Table_2[[#This Row],[Weekdaysort]]=6,Table_2[[#This Row],[Weekdaysort]]=7),"Weekend","Weekday")</f>
        <v>Weekday</v>
      </c>
    </row>
    <row r="1245" spans="1:19" x14ac:dyDescent="0.45">
      <c r="A1245" s="11">
        <v>45516</v>
      </c>
      <c r="B1245" s="13">
        <f>YEAR(Table_2[[#This Row],[date]])</f>
        <v>2024</v>
      </c>
      <c r="C1245" s="12">
        <v>0.46880521990740742</v>
      </c>
      <c r="D1245" s="12">
        <v>0.45833333333333331</v>
      </c>
      <c r="E1245" s="12">
        <v>0.5</v>
      </c>
      <c r="F1245" t="s">
        <v>1367</v>
      </c>
      <c r="G1245">
        <v>11</v>
      </c>
      <c r="H1245" t="s">
        <v>4</v>
      </c>
      <c r="I1245" t="s">
        <v>509</v>
      </c>
      <c r="J1245">
        <v>27.92</v>
      </c>
      <c r="K1245" t="s">
        <v>20</v>
      </c>
      <c r="L1245" t="s">
        <v>1337</v>
      </c>
      <c r="M1245" s="11" t="s">
        <v>1344</v>
      </c>
      <c r="N1245" t="s">
        <v>1352</v>
      </c>
      <c r="O1245">
        <v>1</v>
      </c>
      <c r="P1245">
        <v>8</v>
      </c>
      <c r="Q1245" t="str" cm="1">
        <f t="array" ref="Q12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5" t="str">
        <f>IF(OR(Table_2[[#This Row],[coffee_name]]="Americano",Table_2[[#This Row],[coffee_name]]="Espresso"),"No Milk","Milk-based")</f>
        <v>Milk-based</v>
      </c>
      <c r="S1245" s="27" t="str">
        <f>IF(OR(Table_2[[#This Row],[Weekdaysort]]=6,Table_2[[#This Row],[Weekdaysort]]=7),"Weekend","Weekday")</f>
        <v>Weekday</v>
      </c>
    </row>
    <row r="1246" spans="1:19" x14ac:dyDescent="0.45">
      <c r="A1246" s="11">
        <v>45516</v>
      </c>
      <c r="B1246" s="13">
        <f>YEAR(Table_2[[#This Row],[date]])</f>
        <v>2024</v>
      </c>
      <c r="C1246" s="12">
        <v>0.47186936342592595</v>
      </c>
      <c r="D1246" s="12">
        <v>0.45833333333333331</v>
      </c>
      <c r="E1246" s="12">
        <v>0.5</v>
      </c>
      <c r="F1246" t="s">
        <v>1367</v>
      </c>
      <c r="G1246">
        <v>11</v>
      </c>
      <c r="H1246" t="s">
        <v>4</v>
      </c>
      <c r="I1246" t="s">
        <v>510</v>
      </c>
      <c r="J1246">
        <v>23.02</v>
      </c>
      <c r="K1246" t="s">
        <v>17</v>
      </c>
      <c r="L1246" t="s">
        <v>1337</v>
      </c>
      <c r="M1246" s="11" t="s">
        <v>1344</v>
      </c>
      <c r="N1246" t="s">
        <v>1352</v>
      </c>
      <c r="O1246">
        <v>1</v>
      </c>
      <c r="P1246">
        <v>8</v>
      </c>
      <c r="Q1246" t="str" cm="1">
        <f t="array" ref="Q12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6" t="str">
        <f>IF(OR(Table_2[[#This Row],[coffee_name]]="Americano",Table_2[[#This Row],[coffee_name]]="Espresso"),"No Milk","Milk-based")</f>
        <v>No Milk</v>
      </c>
      <c r="S1246" s="27" t="str">
        <f>IF(OR(Table_2[[#This Row],[Weekdaysort]]=6,Table_2[[#This Row],[Weekdaysort]]=7),"Weekend","Weekday")</f>
        <v>Weekday</v>
      </c>
    </row>
    <row r="1247" spans="1:19" x14ac:dyDescent="0.45">
      <c r="A1247" s="11">
        <v>45516</v>
      </c>
      <c r="B1247" s="13">
        <f>YEAR(Table_2[[#This Row],[date]])</f>
        <v>2024</v>
      </c>
      <c r="C1247" s="12">
        <v>0.47249583333333334</v>
      </c>
      <c r="D1247" s="12">
        <v>0.45833333333333331</v>
      </c>
      <c r="E1247" s="12">
        <v>0.5</v>
      </c>
      <c r="F1247" t="s">
        <v>1367</v>
      </c>
      <c r="G1247">
        <v>11</v>
      </c>
      <c r="H1247" t="s">
        <v>4</v>
      </c>
      <c r="I1247" t="s">
        <v>510</v>
      </c>
      <c r="J1247">
        <v>32.82</v>
      </c>
      <c r="K1247" t="s">
        <v>13</v>
      </c>
      <c r="L1247" t="s">
        <v>1337</v>
      </c>
      <c r="M1247" s="11" t="s">
        <v>1344</v>
      </c>
      <c r="N1247" t="s">
        <v>1352</v>
      </c>
      <c r="O1247">
        <v>1</v>
      </c>
      <c r="P1247">
        <v>8</v>
      </c>
      <c r="Q1247" t="str" cm="1">
        <f t="array" ref="Q12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7" t="str">
        <f>IF(OR(Table_2[[#This Row],[coffee_name]]="Americano",Table_2[[#This Row],[coffee_name]]="Espresso"),"No Milk","Milk-based")</f>
        <v>Milk-based</v>
      </c>
      <c r="S1247" s="27" t="str">
        <f>IF(OR(Table_2[[#This Row],[Weekdaysort]]=6,Table_2[[#This Row],[Weekdaysort]]=7),"Weekend","Weekday")</f>
        <v>Weekday</v>
      </c>
    </row>
    <row r="1248" spans="1:19" x14ac:dyDescent="0.45">
      <c r="A1248" s="11">
        <v>45516</v>
      </c>
      <c r="B1248" s="13">
        <f>YEAR(Table_2[[#This Row],[date]])</f>
        <v>2024</v>
      </c>
      <c r="C1248" s="12">
        <v>0.48921740740740743</v>
      </c>
      <c r="D1248" s="12">
        <v>0.45833333333333331</v>
      </c>
      <c r="E1248" s="12">
        <v>0.5</v>
      </c>
      <c r="F1248" t="s">
        <v>1367</v>
      </c>
      <c r="G1248">
        <v>11</v>
      </c>
      <c r="H1248" t="s">
        <v>4</v>
      </c>
      <c r="I1248" t="s">
        <v>511</v>
      </c>
      <c r="J1248">
        <v>32.82</v>
      </c>
      <c r="K1248" t="s">
        <v>13</v>
      </c>
      <c r="L1248" t="s">
        <v>1337</v>
      </c>
      <c r="M1248" s="11" t="s">
        <v>1344</v>
      </c>
      <c r="N1248" t="s">
        <v>1352</v>
      </c>
      <c r="O1248">
        <v>1</v>
      </c>
      <c r="P1248">
        <v>8</v>
      </c>
      <c r="Q1248" t="str" cm="1">
        <f t="array" ref="Q12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8" t="str">
        <f>IF(OR(Table_2[[#This Row],[coffee_name]]="Americano",Table_2[[#This Row],[coffee_name]]="Espresso"),"No Milk","Milk-based")</f>
        <v>Milk-based</v>
      </c>
      <c r="S1248" s="27" t="str">
        <f>IF(OR(Table_2[[#This Row],[Weekdaysort]]=6,Table_2[[#This Row],[Weekdaysort]]=7),"Weekend","Weekday")</f>
        <v>Weekday</v>
      </c>
    </row>
    <row r="1249" spans="1:19" x14ac:dyDescent="0.45">
      <c r="A1249" s="11">
        <v>45516</v>
      </c>
      <c r="B1249" s="13">
        <f>YEAR(Table_2[[#This Row],[date]])</f>
        <v>2024</v>
      </c>
      <c r="C1249" s="12">
        <v>0.58615045138888888</v>
      </c>
      <c r="D1249" s="12">
        <v>0.58333333333333337</v>
      </c>
      <c r="E1249" s="12">
        <v>0.625</v>
      </c>
      <c r="F1249" t="s">
        <v>1368</v>
      </c>
      <c r="G1249">
        <v>14</v>
      </c>
      <c r="H1249" t="s">
        <v>4</v>
      </c>
      <c r="I1249" t="s">
        <v>512</v>
      </c>
      <c r="J1249">
        <v>18.12</v>
      </c>
      <c r="K1249" t="s">
        <v>41</v>
      </c>
      <c r="L1249" t="s">
        <v>1340</v>
      </c>
      <c r="M1249" s="11" t="s">
        <v>1344</v>
      </c>
      <c r="N1249" t="s">
        <v>1352</v>
      </c>
      <c r="O1249">
        <v>1</v>
      </c>
      <c r="P1249">
        <v>8</v>
      </c>
      <c r="Q1249" t="str" cm="1">
        <f t="array" ref="Q12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49" t="str">
        <f>IF(OR(Table_2[[#This Row],[coffee_name]]="Americano",Table_2[[#This Row],[coffee_name]]="Espresso"),"No Milk","Milk-based")</f>
        <v>No Milk</v>
      </c>
      <c r="S1249" s="27" t="str">
        <f>IF(OR(Table_2[[#This Row],[Weekdaysort]]=6,Table_2[[#This Row],[Weekdaysort]]=7),"Weekend","Weekday")</f>
        <v>Weekday</v>
      </c>
    </row>
    <row r="1250" spans="1:19" x14ac:dyDescent="0.45">
      <c r="A1250" s="11">
        <v>45516</v>
      </c>
      <c r="B1250" s="13">
        <f>YEAR(Table_2[[#This Row],[date]])</f>
        <v>2024</v>
      </c>
      <c r="C1250" s="12">
        <v>0.58688577546296294</v>
      </c>
      <c r="D1250" s="12">
        <v>0.58333333333333337</v>
      </c>
      <c r="E1250" s="12">
        <v>0.625</v>
      </c>
      <c r="F1250" t="s">
        <v>1368</v>
      </c>
      <c r="G1250">
        <v>14</v>
      </c>
      <c r="H1250" t="s">
        <v>4</v>
      </c>
      <c r="I1250" t="s">
        <v>512</v>
      </c>
      <c r="J1250">
        <v>27.92</v>
      </c>
      <c r="K1250" t="s">
        <v>20</v>
      </c>
      <c r="L1250" t="s">
        <v>1340</v>
      </c>
      <c r="M1250" s="11" t="s">
        <v>1344</v>
      </c>
      <c r="N1250" t="s">
        <v>1352</v>
      </c>
      <c r="O1250">
        <v>1</v>
      </c>
      <c r="P1250">
        <v>8</v>
      </c>
      <c r="Q1250" t="str" cm="1">
        <f t="array" ref="Q12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0" t="str">
        <f>IF(OR(Table_2[[#This Row],[coffee_name]]="Americano",Table_2[[#This Row],[coffee_name]]="Espresso"),"No Milk","Milk-based")</f>
        <v>Milk-based</v>
      </c>
      <c r="S1250" s="27" t="str">
        <f>IF(OR(Table_2[[#This Row],[Weekdaysort]]=6,Table_2[[#This Row],[Weekdaysort]]=7),"Weekend","Weekday")</f>
        <v>Weekday</v>
      </c>
    </row>
    <row r="1251" spans="1:19" x14ac:dyDescent="0.45">
      <c r="A1251" s="11">
        <v>45516</v>
      </c>
      <c r="B1251" s="13">
        <f>YEAR(Table_2[[#This Row],[date]])</f>
        <v>2024</v>
      </c>
      <c r="C1251" s="12">
        <v>0.64829988425925922</v>
      </c>
      <c r="D1251" s="12">
        <v>0.625</v>
      </c>
      <c r="E1251" s="12">
        <v>0.66666666666666663</v>
      </c>
      <c r="F1251" t="s">
        <v>1363</v>
      </c>
      <c r="G1251">
        <v>15</v>
      </c>
      <c r="H1251" t="s">
        <v>4</v>
      </c>
      <c r="I1251" t="s">
        <v>513</v>
      </c>
      <c r="J1251">
        <v>27.92</v>
      </c>
      <c r="K1251" t="s">
        <v>20</v>
      </c>
      <c r="L1251" t="s">
        <v>1340</v>
      </c>
      <c r="M1251" s="11" t="s">
        <v>1344</v>
      </c>
      <c r="N1251" t="s">
        <v>1352</v>
      </c>
      <c r="O1251">
        <v>1</v>
      </c>
      <c r="P1251">
        <v>8</v>
      </c>
      <c r="Q1251" t="str" cm="1">
        <f t="array" ref="Q12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1" t="str">
        <f>IF(OR(Table_2[[#This Row],[coffee_name]]="Americano",Table_2[[#This Row],[coffee_name]]="Espresso"),"No Milk","Milk-based")</f>
        <v>Milk-based</v>
      </c>
      <c r="S1251" s="27" t="str">
        <f>IF(OR(Table_2[[#This Row],[Weekdaysort]]=6,Table_2[[#This Row],[Weekdaysort]]=7),"Weekend","Weekday")</f>
        <v>Weekday</v>
      </c>
    </row>
    <row r="1252" spans="1:19" x14ac:dyDescent="0.45">
      <c r="A1252" s="11">
        <v>45516</v>
      </c>
      <c r="B1252" s="13">
        <f>YEAR(Table_2[[#This Row],[date]])</f>
        <v>2024</v>
      </c>
      <c r="C1252" s="12">
        <v>0.75352812499999999</v>
      </c>
      <c r="D1252" s="12">
        <v>0.75</v>
      </c>
      <c r="E1252" s="12">
        <v>0.79166666666666663</v>
      </c>
      <c r="F1252" t="s">
        <v>1365</v>
      </c>
      <c r="G1252">
        <v>18</v>
      </c>
      <c r="H1252" t="s">
        <v>4</v>
      </c>
      <c r="I1252" t="s">
        <v>117</v>
      </c>
      <c r="J1252">
        <v>27.92</v>
      </c>
      <c r="K1252" t="s">
        <v>20</v>
      </c>
      <c r="L1252" t="s">
        <v>1341</v>
      </c>
      <c r="M1252" s="11" t="s">
        <v>1344</v>
      </c>
      <c r="N1252" t="s">
        <v>1352</v>
      </c>
      <c r="O1252">
        <v>1</v>
      </c>
      <c r="P1252">
        <v>8</v>
      </c>
      <c r="Q1252" t="str" cm="1">
        <f t="array" ref="Q12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2" t="str">
        <f>IF(OR(Table_2[[#This Row],[coffee_name]]="Americano",Table_2[[#This Row],[coffee_name]]="Espresso"),"No Milk","Milk-based")</f>
        <v>Milk-based</v>
      </c>
      <c r="S1252" s="27" t="str">
        <f>IF(OR(Table_2[[#This Row],[Weekdaysort]]=6,Table_2[[#This Row],[Weekdaysort]]=7),"Weekend","Weekday")</f>
        <v>Weekday</v>
      </c>
    </row>
    <row r="1253" spans="1:19" x14ac:dyDescent="0.45">
      <c r="A1253" s="11">
        <v>45516</v>
      </c>
      <c r="B1253" s="13">
        <f>YEAR(Table_2[[#This Row],[date]])</f>
        <v>2024</v>
      </c>
      <c r="C1253" s="12">
        <v>0.89293230324074069</v>
      </c>
      <c r="D1253" s="12">
        <v>0.875</v>
      </c>
      <c r="E1253" s="12">
        <v>0.91666666666666663</v>
      </c>
      <c r="F1253" t="s">
        <v>1375</v>
      </c>
      <c r="G1253">
        <v>21</v>
      </c>
      <c r="H1253" t="s">
        <v>4</v>
      </c>
      <c r="I1253" t="s">
        <v>117</v>
      </c>
      <c r="J1253">
        <v>27.92</v>
      </c>
      <c r="K1253" t="s">
        <v>20</v>
      </c>
      <c r="L1253" t="s">
        <v>1341</v>
      </c>
      <c r="M1253" s="11" t="s">
        <v>1344</v>
      </c>
      <c r="N1253" t="s">
        <v>1352</v>
      </c>
      <c r="O1253">
        <v>1</v>
      </c>
      <c r="P1253">
        <v>8</v>
      </c>
      <c r="Q1253" t="str" cm="1">
        <f t="array" ref="Q12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3" t="str">
        <f>IF(OR(Table_2[[#This Row],[coffee_name]]="Americano",Table_2[[#This Row],[coffee_name]]="Espresso"),"No Milk","Milk-based")</f>
        <v>Milk-based</v>
      </c>
      <c r="S1253" s="27" t="str">
        <f>IF(OR(Table_2[[#This Row],[Weekdaysort]]=6,Table_2[[#This Row],[Weekdaysort]]=7),"Weekend","Weekday")</f>
        <v>Weekday</v>
      </c>
    </row>
    <row r="1254" spans="1:19" x14ac:dyDescent="0.45">
      <c r="A1254" s="11">
        <v>45516</v>
      </c>
      <c r="B1254" s="13">
        <f>YEAR(Table_2[[#This Row],[date]])</f>
        <v>2024</v>
      </c>
      <c r="C1254" s="12">
        <v>0.90113473379629627</v>
      </c>
      <c r="D1254" s="12">
        <v>0.875</v>
      </c>
      <c r="E1254" s="12">
        <v>0.91666666666666663</v>
      </c>
      <c r="F1254" t="s">
        <v>1375</v>
      </c>
      <c r="G1254">
        <v>21</v>
      </c>
      <c r="H1254" t="s">
        <v>4</v>
      </c>
      <c r="I1254" t="s">
        <v>514</v>
      </c>
      <c r="J1254">
        <v>32.82</v>
      </c>
      <c r="K1254" t="s">
        <v>13</v>
      </c>
      <c r="L1254" t="s">
        <v>1341</v>
      </c>
      <c r="M1254" s="11" t="s">
        <v>1344</v>
      </c>
      <c r="N1254" t="s">
        <v>1352</v>
      </c>
      <c r="O1254">
        <v>1</v>
      </c>
      <c r="P1254">
        <v>8</v>
      </c>
      <c r="Q1254" t="str" cm="1">
        <f t="array" ref="Q12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4" t="str">
        <f>IF(OR(Table_2[[#This Row],[coffee_name]]="Americano",Table_2[[#This Row],[coffee_name]]="Espresso"),"No Milk","Milk-based")</f>
        <v>Milk-based</v>
      </c>
      <c r="S1254" s="27" t="str">
        <f>IF(OR(Table_2[[#This Row],[Weekdaysort]]=6,Table_2[[#This Row],[Weekdaysort]]=7),"Weekend","Weekday")</f>
        <v>Weekday</v>
      </c>
    </row>
    <row r="1255" spans="1:19" x14ac:dyDescent="0.45">
      <c r="A1255" s="11">
        <v>45516</v>
      </c>
      <c r="B1255" s="13">
        <f>YEAR(Table_2[[#This Row],[date]])</f>
        <v>2024</v>
      </c>
      <c r="C1255" s="12">
        <v>0.95717675925925927</v>
      </c>
      <c r="D1255" s="12">
        <v>0.91666666666666663</v>
      </c>
      <c r="E1255" s="12">
        <v>0.95833333333333337</v>
      </c>
      <c r="F1255" t="s">
        <v>1374</v>
      </c>
      <c r="G1255">
        <v>22</v>
      </c>
      <c r="H1255" t="s">
        <v>4</v>
      </c>
      <c r="I1255" t="s">
        <v>154</v>
      </c>
      <c r="J1255">
        <v>32.82</v>
      </c>
      <c r="K1255" t="s">
        <v>49</v>
      </c>
      <c r="L1255" t="s">
        <v>1341</v>
      </c>
      <c r="M1255" s="11" t="s">
        <v>1344</v>
      </c>
      <c r="N1255" t="s">
        <v>1352</v>
      </c>
      <c r="O1255">
        <v>1</v>
      </c>
      <c r="P1255">
        <v>8</v>
      </c>
      <c r="Q1255" t="str" cm="1">
        <f t="array" ref="Q12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5" t="str">
        <f>IF(OR(Table_2[[#This Row],[coffee_name]]="Americano",Table_2[[#This Row],[coffee_name]]="Espresso"),"No Milk","Milk-based")</f>
        <v>Milk-based</v>
      </c>
      <c r="S1255" s="27" t="str">
        <f>IF(OR(Table_2[[#This Row],[Weekdaysort]]=6,Table_2[[#This Row],[Weekdaysort]]=7),"Weekend","Weekday")</f>
        <v>Weekday</v>
      </c>
    </row>
    <row r="1256" spans="1:19" x14ac:dyDescent="0.45">
      <c r="A1256" s="11">
        <v>45516</v>
      </c>
      <c r="B1256" s="13">
        <f>YEAR(Table_2[[#This Row],[date]])</f>
        <v>2024</v>
      </c>
      <c r="C1256" s="12">
        <v>0.95785351851851852</v>
      </c>
      <c r="D1256" s="12">
        <v>0.91666666666666663</v>
      </c>
      <c r="E1256" s="12">
        <v>0.95833333333333337</v>
      </c>
      <c r="F1256" t="s">
        <v>1374</v>
      </c>
      <c r="G1256">
        <v>22</v>
      </c>
      <c r="H1256" t="s">
        <v>4</v>
      </c>
      <c r="I1256" t="s">
        <v>154</v>
      </c>
      <c r="J1256">
        <v>32.82</v>
      </c>
      <c r="K1256" t="s">
        <v>49</v>
      </c>
      <c r="L1256" t="s">
        <v>1341</v>
      </c>
      <c r="M1256" s="11" t="s">
        <v>1344</v>
      </c>
      <c r="N1256" t="s">
        <v>1352</v>
      </c>
      <c r="O1256">
        <v>1</v>
      </c>
      <c r="P1256">
        <v>8</v>
      </c>
      <c r="Q1256" t="str" cm="1">
        <f t="array" ref="Q12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6" t="str">
        <f>IF(OR(Table_2[[#This Row],[coffee_name]]="Americano",Table_2[[#This Row],[coffee_name]]="Espresso"),"No Milk","Milk-based")</f>
        <v>Milk-based</v>
      </c>
      <c r="S1256" s="27" t="str">
        <f>IF(OR(Table_2[[#This Row],[Weekdaysort]]=6,Table_2[[#This Row],[Weekdaysort]]=7),"Weekend","Weekday")</f>
        <v>Weekday</v>
      </c>
    </row>
    <row r="1257" spans="1:19" x14ac:dyDescent="0.45">
      <c r="A1257" s="11">
        <v>45517</v>
      </c>
      <c r="B1257" s="13">
        <f>YEAR(Table_2[[#This Row],[date]])</f>
        <v>2024</v>
      </c>
      <c r="C1257" s="12">
        <v>0.36423827546296295</v>
      </c>
      <c r="D1257" s="12">
        <v>0.33333333333333331</v>
      </c>
      <c r="E1257" s="12">
        <v>0.375</v>
      </c>
      <c r="F1257" t="s">
        <v>1373</v>
      </c>
      <c r="G1257">
        <v>8</v>
      </c>
      <c r="H1257" t="s">
        <v>4</v>
      </c>
      <c r="I1257" t="s">
        <v>515</v>
      </c>
      <c r="J1257">
        <v>27.92</v>
      </c>
      <c r="K1257" t="s">
        <v>20</v>
      </c>
      <c r="L1257" t="s">
        <v>1337</v>
      </c>
      <c r="M1257" s="11" t="s">
        <v>1345</v>
      </c>
      <c r="N1257" t="s">
        <v>1352</v>
      </c>
      <c r="O1257">
        <v>2</v>
      </c>
      <c r="P1257">
        <v>8</v>
      </c>
      <c r="Q1257" t="str" cm="1">
        <f t="array" ref="Q12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7" t="str">
        <f>IF(OR(Table_2[[#This Row],[coffee_name]]="Americano",Table_2[[#This Row],[coffee_name]]="Espresso"),"No Milk","Milk-based")</f>
        <v>Milk-based</v>
      </c>
      <c r="S1257" s="27" t="str">
        <f>IF(OR(Table_2[[#This Row],[Weekdaysort]]=6,Table_2[[#This Row],[Weekdaysort]]=7),"Weekend","Weekday")</f>
        <v>Weekday</v>
      </c>
    </row>
    <row r="1258" spans="1:19" x14ac:dyDescent="0.45">
      <c r="A1258" s="11">
        <v>45517</v>
      </c>
      <c r="B1258" s="13">
        <f>YEAR(Table_2[[#This Row],[date]])</f>
        <v>2024</v>
      </c>
      <c r="C1258" s="12">
        <v>0.3849721990740741</v>
      </c>
      <c r="D1258" s="12">
        <v>0.375</v>
      </c>
      <c r="E1258" s="12">
        <v>0.41666666666666669</v>
      </c>
      <c r="F1258" t="s">
        <v>1370</v>
      </c>
      <c r="G1258">
        <v>9</v>
      </c>
      <c r="H1258" t="s">
        <v>4</v>
      </c>
      <c r="I1258" t="s">
        <v>117</v>
      </c>
      <c r="J1258">
        <v>27.92</v>
      </c>
      <c r="K1258" t="s">
        <v>20</v>
      </c>
      <c r="L1258" t="s">
        <v>1337</v>
      </c>
      <c r="M1258" s="11" t="s">
        <v>1345</v>
      </c>
      <c r="N1258" t="s">
        <v>1352</v>
      </c>
      <c r="O1258">
        <v>2</v>
      </c>
      <c r="P1258">
        <v>8</v>
      </c>
      <c r="Q1258" t="str" cm="1">
        <f t="array" ref="Q12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8" t="str">
        <f>IF(OR(Table_2[[#This Row],[coffee_name]]="Americano",Table_2[[#This Row],[coffee_name]]="Espresso"),"No Milk","Milk-based")</f>
        <v>Milk-based</v>
      </c>
      <c r="S1258" s="27" t="str">
        <f>IF(OR(Table_2[[#This Row],[Weekdaysort]]=6,Table_2[[#This Row],[Weekdaysort]]=7),"Weekend","Weekday")</f>
        <v>Weekday</v>
      </c>
    </row>
    <row r="1259" spans="1:19" x14ac:dyDescent="0.45">
      <c r="A1259" s="11">
        <v>45517</v>
      </c>
      <c r="B1259" s="13">
        <f>YEAR(Table_2[[#This Row],[date]])</f>
        <v>2024</v>
      </c>
      <c r="C1259" s="12">
        <v>0.40690243055555558</v>
      </c>
      <c r="D1259" s="12">
        <v>0.375</v>
      </c>
      <c r="E1259" s="12">
        <v>0.41666666666666669</v>
      </c>
      <c r="F1259" t="s">
        <v>1370</v>
      </c>
      <c r="G1259">
        <v>9</v>
      </c>
      <c r="H1259" t="s">
        <v>4</v>
      </c>
      <c r="I1259" t="s">
        <v>405</v>
      </c>
      <c r="J1259">
        <v>27.92</v>
      </c>
      <c r="K1259" t="s">
        <v>20</v>
      </c>
      <c r="L1259" t="s">
        <v>1337</v>
      </c>
      <c r="M1259" s="11" t="s">
        <v>1345</v>
      </c>
      <c r="N1259" t="s">
        <v>1352</v>
      </c>
      <c r="O1259">
        <v>2</v>
      </c>
      <c r="P1259">
        <v>8</v>
      </c>
      <c r="Q1259" t="str" cm="1">
        <f t="array" ref="Q12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59" t="str">
        <f>IF(OR(Table_2[[#This Row],[coffee_name]]="Americano",Table_2[[#This Row],[coffee_name]]="Espresso"),"No Milk","Milk-based")</f>
        <v>Milk-based</v>
      </c>
      <c r="S1259" s="27" t="str">
        <f>IF(OR(Table_2[[#This Row],[Weekdaysort]]=6,Table_2[[#This Row],[Weekdaysort]]=7),"Weekend","Weekday")</f>
        <v>Weekday</v>
      </c>
    </row>
    <row r="1260" spans="1:19" x14ac:dyDescent="0.45">
      <c r="A1260" s="11">
        <v>45517</v>
      </c>
      <c r="B1260" s="13">
        <f>YEAR(Table_2[[#This Row],[date]])</f>
        <v>2024</v>
      </c>
      <c r="C1260" s="12">
        <v>0.44593487268518517</v>
      </c>
      <c r="D1260" s="12">
        <v>0.41666666666666669</v>
      </c>
      <c r="E1260" s="12">
        <v>0.45833333333333331</v>
      </c>
      <c r="F1260" t="s">
        <v>1360</v>
      </c>
      <c r="G1260">
        <v>10</v>
      </c>
      <c r="H1260" t="s">
        <v>4</v>
      </c>
      <c r="I1260" t="s">
        <v>161</v>
      </c>
      <c r="J1260">
        <v>23.02</v>
      </c>
      <c r="K1260" t="s">
        <v>34</v>
      </c>
      <c r="L1260" t="s">
        <v>1337</v>
      </c>
      <c r="M1260" s="11" t="s">
        <v>1345</v>
      </c>
      <c r="N1260" t="s">
        <v>1352</v>
      </c>
      <c r="O1260">
        <v>2</v>
      </c>
      <c r="P1260">
        <v>8</v>
      </c>
      <c r="Q1260" t="str" cm="1">
        <f t="array" ref="Q12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0" t="str">
        <f>IF(OR(Table_2[[#This Row],[coffee_name]]="Americano",Table_2[[#This Row],[coffee_name]]="Espresso"),"No Milk","Milk-based")</f>
        <v>Milk-based</v>
      </c>
      <c r="S1260" s="27" t="str">
        <f>IF(OR(Table_2[[#This Row],[Weekdaysort]]=6,Table_2[[#This Row],[Weekdaysort]]=7),"Weekend","Weekday")</f>
        <v>Weekday</v>
      </c>
    </row>
    <row r="1261" spans="1:19" x14ac:dyDescent="0.45">
      <c r="A1261" s="11">
        <v>45517</v>
      </c>
      <c r="B1261" s="13">
        <f>YEAR(Table_2[[#This Row],[date]])</f>
        <v>2024</v>
      </c>
      <c r="C1261" s="12">
        <v>0.49985662037037037</v>
      </c>
      <c r="D1261" s="12">
        <v>0.45833333333333331</v>
      </c>
      <c r="E1261" s="12">
        <v>0.5</v>
      </c>
      <c r="F1261" t="s">
        <v>1367</v>
      </c>
      <c r="G1261">
        <v>11</v>
      </c>
      <c r="H1261" t="s">
        <v>4</v>
      </c>
      <c r="I1261" t="s">
        <v>516</v>
      </c>
      <c r="J1261">
        <v>32.82</v>
      </c>
      <c r="K1261" t="s">
        <v>13</v>
      </c>
      <c r="L1261" t="s">
        <v>1337</v>
      </c>
      <c r="M1261" s="11" t="s">
        <v>1345</v>
      </c>
      <c r="N1261" t="s">
        <v>1352</v>
      </c>
      <c r="O1261">
        <v>2</v>
      </c>
      <c r="P1261">
        <v>8</v>
      </c>
      <c r="Q1261" t="str" cm="1">
        <f t="array" ref="Q12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1" t="str">
        <f>IF(OR(Table_2[[#This Row],[coffee_name]]="Americano",Table_2[[#This Row],[coffee_name]]="Espresso"),"No Milk","Milk-based")</f>
        <v>Milk-based</v>
      </c>
      <c r="S1261" s="27" t="str">
        <f>IF(OR(Table_2[[#This Row],[Weekdaysort]]=6,Table_2[[#This Row],[Weekdaysort]]=7),"Weekend","Weekday")</f>
        <v>Weekday</v>
      </c>
    </row>
    <row r="1262" spans="1:19" x14ac:dyDescent="0.45">
      <c r="A1262" s="11">
        <v>45517</v>
      </c>
      <c r="B1262" s="13">
        <f>YEAR(Table_2[[#This Row],[date]])</f>
        <v>2024</v>
      </c>
      <c r="C1262" s="12">
        <v>0.54284128472222226</v>
      </c>
      <c r="D1262" s="12">
        <v>0.54166666666666663</v>
      </c>
      <c r="E1262" s="12">
        <v>0.58333333333333337</v>
      </c>
      <c r="F1262" t="s">
        <v>1362</v>
      </c>
      <c r="G1262">
        <v>13</v>
      </c>
      <c r="H1262" t="s">
        <v>4</v>
      </c>
      <c r="I1262" t="s">
        <v>517</v>
      </c>
      <c r="J1262">
        <v>27.92</v>
      </c>
      <c r="K1262" t="s">
        <v>20</v>
      </c>
      <c r="L1262" t="s">
        <v>1340</v>
      </c>
      <c r="M1262" s="11" t="s">
        <v>1345</v>
      </c>
      <c r="N1262" t="s">
        <v>1352</v>
      </c>
      <c r="O1262">
        <v>2</v>
      </c>
      <c r="P1262">
        <v>8</v>
      </c>
      <c r="Q1262" t="str" cm="1">
        <f t="array" ref="Q12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2" t="str">
        <f>IF(OR(Table_2[[#This Row],[coffee_name]]="Americano",Table_2[[#This Row],[coffee_name]]="Espresso"),"No Milk","Milk-based")</f>
        <v>Milk-based</v>
      </c>
      <c r="S1262" s="27" t="str">
        <f>IF(OR(Table_2[[#This Row],[Weekdaysort]]=6,Table_2[[#This Row],[Weekdaysort]]=7),"Weekend","Weekday")</f>
        <v>Weekday</v>
      </c>
    </row>
    <row r="1263" spans="1:19" x14ac:dyDescent="0.45">
      <c r="A1263" s="11">
        <v>45517</v>
      </c>
      <c r="B1263" s="13">
        <f>YEAR(Table_2[[#This Row],[date]])</f>
        <v>2024</v>
      </c>
      <c r="C1263" s="12">
        <v>0.61504269675925927</v>
      </c>
      <c r="D1263" s="12">
        <v>0.58333333333333337</v>
      </c>
      <c r="E1263" s="12">
        <v>0.625</v>
      </c>
      <c r="F1263" t="s">
        <v>1368</v>
      </c>
      <c r="G1263">
        <v>14</v>
      </c>
      <c r="H1263" t="s">
        <v>4</v>
      </c>
      <c r="I1263" t="s">
        <v>514</v>
      </c>
      <c r="J1263">
        <v>32.82</v>
      </c>
      <c r="K1263" t="s">
        <v>13</v>
      </c>
      <c r="L1263" t="s">
        <v>1340</v>
      </c>
      <c r="M1263" s="11" t="s">
        <v>1345</v>
      </c>
      <c r="N1263" t="s">
        <v>1352</v>
      </c>
      <c r="O1263">
        <v>2</v>
      </c>
      <c r="P1263">
        <v>8</v>
      </c>
      <c r="Q1263" t="str" cm="1">
        <f t="array" ref="Q12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3" t="str">
        <f>IF(OR(Table_2[[#This Row],[coffee_name]]="Americano",Table_2[[#This Row],[coffee_name]]="Espresso"),"No Milk","Milk-based")</f>
        <v>Milk-based</v>
      </c>
      <c r="S1263" s="27" t="str">
        <f>IF(OR(Table_2[[#This Row],[Weekdaysort]]=6,Table_2[[#This Row],[Weekdaysort]]=7),"Weekend","Weekday")</f>
        <v>Weekday</v>
      </c>
    </row>
    <row r="1264" spans="1:19" x14ac:dyDescent="0.45">
      <c r="A1264" s="11">
        <v>45517</v>
      </c>
      <c r="B1264" s="13">
        <f>YEAR(Table_2[[#This Row],[date]])</f>
        <v>2024</v>
      </c>
      <c r="C1264" s="12">
        <v>0.65829517361111112</v>
      </c>
      <c r="D1264" s="12">
        <v>0.625</v>
      </c>
      <c r="E1264" s="12">
        <v>0.66666666666666663</v>
      </c>
      <c r="F1264" t="s">
        <v>1363</v>
      </c>
      <c r="G1264">
        <v>15</v>
      </c>
      <c r="H1264" t="s">
        <v>4</v>
      </c>
      <c r="I1264" t="s">
        <v>518</v>
      </c>
      <c r="J1264">
        <v>32.82</v>
      </c>
      <c r="K1264" t="s">
        <v>49</v>
      </c>
      <c r="L1264" t="s">
        <v>1340</v>
      </c>
      <c r="M1264" s="11" t="s">
        <v>1345</v>
      </c>
      <c r="N1264" t="s">
        <v>1352</v>
      </c>
      <c r="O1264">
        <v>2</v>
      </c>
      <c r="P1264">
        <v>8</v>
      </c>
      <c r="Q1264" t="str" cm="1">
        <f t="array" ref="Q12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4" t="str">
        <f>IF(OR(Table_2[[#This Row],[coffee_name]]="Americano",Table_2[[#This Row],[coffee_name]]="Espresso"),"No Milk","Milk-based")</f>
        <v>Milk-based</v>
      </c>
      <c r="S1264" s="27" t="str">
        <f>IF(OR(Table_2[[#This Row],[Weekdaysort]]=6,Table_2[[#This Row],[Weekdaysort]]=7),"Weekend","Weekday")</f>
        <v>Weekday</v>
      </c>
    </row>
    <row r="1265" spans="1:19" x14ac:dyDescent="0.45">
      <c r="A1265" s="11">
        <v>45517</v>
      </c>
      <c r="B1265" s="13">
        <f>YEAR(Table_2[[#This Row],[date]])</f>
        <v>2024</v>
      </c>
      <c r="C1265" s="12">
        <v>0.66353679398148147</v>
      </c>
      <c r="D1265" s="12">
        <v>0.625</v>
      </c>
      <c r="E1265" s="12">
        <v>0.66666666666666663</v>
      </c>
      <c r="F1265" t="s">
        <v>1363</v>
      </c>
      <c r="G1265">
        <v>15</v>
      </c>
      <c r="H1265" t="s">
        <v>4</v>
      </c>
      <c r="I1265" t="s">
        <v>117</v>
      </c>
      <c r="J1265">
        <v>27.92</v>
      </c>
      <c r="K1265" t="s">
        <v>20</v>
      </c>
      <c r="L1265" t="s">
        <v>1340</v>
      </c>
      <c r="M1265" s="11" t="s">
        <v>1345</v>
      </c>
      <c r="N1265" t="s">
        <v>1352</v>
      </c>
      <c r="O1265">
        <v>2</v>
      </c>
      <c r="P1265">
        <v>8</v>
      </c>
      <c r="Q1265" t="str" cm="1">
        <f t="array" ref="Q12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5" t="str">
        <f>IF(OR(Table_2[[#This Row],[coffee_name]]="Americano",Table_2[[#This Row],[coffee_name]]="Espresso"),"No Milk","Milk-based")</f>
        <v>Milk-based</v>
      </c>
      <c r="S1265" s="27" t="str">
        <f>IF(OR(Table_2[[#This Row],[Weekdaysort]]=6,Table_2[[#This Row],[Weekdaysort]]=7),"Weekend","Weekday")</f>
        <v>Weekday</v>
      </c>
    </row>
    <row r="1266" spans="1:19" x14ac:dyDescent="0.45">
      <c r="A1266" s="11">
        <v>45517</v>
      </c>
      <c r="B1266" s="13">
        <f>YEAR(Table_2[[#This Row],[date]])</f>
        <v>2024</v>
      </c>
      <c r="C1266" s="12">
        <v>0.85387188657407409</v>
      </c>
      <c r="D1266" s="12">
        <v>0.83333333333333337</v>
      </c>
      <c r="E1266" s="12">
        <v>0.875</v>
      </c>
      <c r="F1266" t="s">
        <v>1372</v>
      </c>
      <c r="G1266">
        <v>20</v>
      </c>
      <c r="H1266" t="s">
        <v>4</v>
      </c>
      <c r="I1266" t="s">
        <v>519</v>
      </c>
      <c r="J1266">
        <v>32.82</v>
      </c>
      <c r="K1266" t="s">
        <v>13</v>
      </c>
      <c r="L1266" t="s">
        <v>1341</v>
      </c>
      <c r="M1266" s="11" t="s">
        <v>1345</v>
      </c>
      <c r="N1266" t="s">
        <v>1352</v>
      </c>
      <c r="O1266">
        <v>2</v>
      </c>
      <c r="P1266">
        <v>8</v>
      </c>
      <c r="Q1266" t="str" cm="1">
        <f t="array" ref="Q12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6" t="str">
        <f>IF(OR(Table_2[[#This Row],[coffee_name]]="Americano",Table_2[[#This Row],[coffee_name]]="Espresso"),"No Milk","Milk-based")</f>
        <v>Milk-based</v>
      </c>
      <c r="S1266" s="27" t="str">
        <f>IF(OR(Table_2[[#This Row],[Weekdaysort]]=6,Table_2[[#This Row],[Weekdaysort]]=7),"Weekend","Weekday")</f>
        <v>Weekday</v>
      </c>
    </row>
    <row r="1267" spans="1:19" x14ac:dyDescent="0.45">
      <c r="A1267" s="11">
        <v>45517</v>
      </c>
      <c r="B1267" s="13">
        <f>YEAR(Table_2[[#This Row],[date]])</f>
        <v>2024</v>
      </c>
      <c r="C1267" s="12">
        <v>0.8545966435185185</v>
      </c>
      <c r="D1267" s="12">
        <v>0.83333333333333337</v>
      </c>
      <c r="E1267" s="12">
        <v>0.875</v>
      </c>
      <c r="F1267" t="s">
        <v>1372</v>
      </c>
      <c r="G1267">
        <v>20</v>
      </c>
      <c r="H1267" t="s">
        <v>4</v>
      </c>
      <c r="I1267" t="s">
        <v>519</v>
      </c>
      <c r="J1267">
        <v>32.82</v>
      </c>
      <c r="K1267" t="s">
        <v>24</v>
      </c>
      <c r="L1267" t="s">
        <v>1341</v>
      </c>
      <c r="M1267" s="11" t="s">
        <v>1345</v>
      </c>
      <c r="N1267" t="s">
        <v>1352</v>
      </c>
      <c r="O1267">
        <v>2</v>
      </c>
      <c r="P1267">
        <v>8</v>
      </c>
      <c r="Q1267" t="str" cm="1">
        <f t="array" ref="Q12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7" t="str">
        <f>IF(OR(Table_2[[#This Row],[coffee_name]]="Americano",Table_2[[#This Row],[coffee_name]]="Espresso"),"No Milk","Milk-based")</f>
        <v>Milk-based</v>
      </c>
      <c r="S1267" s="27" t="str">
        <f>IF(OR(Table_2[[#This Row],[Weekdaysort]]=6,Table_2[[#This Row],[Weekdaysort]]=7),"Weekend","Weekday")</f>
        <v>Weekday</v>
      </c>
    </row>
    <row r="1268" spans="1:19" x14ac:dyDescent="0.45">
      <c r="A1268" s="11">
        <v>45517</v>
      </c>
      <c r="B1268" s="13">
        <f>YEAR(Table_2[[#This Row],[date]])</f>
        <v>2024</v>
      </c>
      <c r="C1268" s="12">
        <v>0.86415498842592597</v>
      </c>
      <c r="D1268" s="12">
        <v>0.83333333333333337</v>
      </c>
      <c r="E1268" s="12">
        <v>0.875</v>
      </c>
      <c r="F1268" t="s">
        <v>1372</v>
      </c>
      <c r="G1268">
        <v>20</v>
      </c>
      <c r="H1268" t="s">
        <v>4</v>
      </c>
      <c r="I1268" t="s">
        <v>520</v>
      </c>
      <c r="J1268">
        <v>32.82</v>
      </c>
      <c r="K1268" t="s">
        <v>49</v>
      </c>
      <c r="L1268" t="s">
        <v>1341</v>
      </c>
      <c r="M1268" s="11" t="s">
        <v>1345</v>
      </c>
      <c r="N1268" t="s">
        <v>1352</v>
      </c>
      <c r="O1268">
        <v>2</v>
      </c>
      <c r="P1268">
        <v>8</v>
      </c>
      <c r="Q1268" t="str" cm="1">
        <f t="array" ref="Q12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8" t="str">
        <f>IF(OR(Table_2[[#This Row],[coffee_name]]="Americano",Table_2[[#This Row],[coffee_name]]="Espresso"),"No Milk","Milk-based")</f>
        <v>Milk-based</v>
      </c>
      <c r="S1268" s="27" t="str">
        <f>IF(OR(Table_2[[#This Row],[Weekdaysort]]=6,Table_2[[#This Row],[Weekdaysort]]=7),"Weekend","Weekday")</f>
        <v>Weekday</v>
      </c>
    </row>
    <row r="1269" spans="1:19" x14ac:dyDescent="0.45">
      <c r="A1269" s="11">
        <v>45517</v>
      </c>
      <c r="B1269" s="13">
        <f>YEAR(Table_2[[#This Row],[date]])</f>
        <v>2024</v>
      </c>
      <c r="C1269" s="12">
        <v>0.87551722222222217</v>
      </c>
      <c r="D1269" s="12">
        <v>0.875</v>
      </c>
      <c r="E1269" s="12">
        <v>0.91666666666666663</v>
      </c>
      <c r="F1269" t="s">
        <v>1375</v>
      </c>
      <c r="G1269">
        <v>21</v>
      </c>
      <c r="H1269" t="s">
        <v>4</v>
      </c>
      <c r="I1269" t="s">
        <v>521</v>
      </c>
      <c r="J1269">
        <v>23.02</v>
      </c>
      <c r="K1269" t="s">
        <v>34</v>
      </c>
      <c r="L1269" t="s">
        <v>1341</v>
      </c>
      <c r="M1269" s="11" t="s">
        <v>1345</v>
      </c>
      <c r="N1269" t="s">
        <v>1352</v>
      </c>
      <c r="O1269">
        <v>2</v>
      </c>
      <c r="P1269">
        <v>8</v>
      </c>
      <c r="Q1269" t="str" cm="1">
        <f t="array" ref="Q12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69" t="str">
        <f>IF(OR(Table_2[[#This Row],[coffee_name]]="Americano",Table_2[[#This Row],[coffee_name]]="Espresso"),"No Milk","Milk-based")</f>
        <v>Milk-based</v>
      </c>
      <c r="S1269" s="27" t="str">
        <f>IF(OR(Table_2[[#This Row],[Weekdaysort]]=6,Table_2[[#This Row],[Weekdaysort]]=7),"Weekend","Weekday")</f>
        <v>Weekday</v>
      </c>
    </row>
    <row r="1270" spans="1:19" x14ac:dyDescent="0.45">
      <c r="A1270" s="11">
        <v>45518</v>
      </c>
      <c r="B1270" s="13">
        <f>YEAR(Table_2[[#This Row],[date]])</f>
        <v>2024</v>
      </c>
      <c r="C1270" s="12">
        <v>0.31652896990740742</v>
      </c>
      <c r="D1270" s="12">
        <v>0.29166666666666669</v>
      </c>
      <c r="E1270" s="12">
        <v>0.33333333333333331</v>
      </c>
      <c r="F1270" t="s">
        <v>1371</v>
      </c>
      <c r="G1270">
        <v>7</v>
      </c>
      <c r="H1270" t="s">
        <v>4</v>
      </c>
      <c r="I1270" t="s">
        <v>495</v>
      </c>
      <c r="J1270">
        <v>32.82</v>
      </c>
      <c r="K1270" t="s">
        <v>13</v>
      </c>
      <c r="L1270" t="s">
        <v>1337</v>
      </c>
      <c r="M1270" s="11" t="s">
        <v>1346</v>
      </c>
      <c r="N1270" t="s">
        <v>1352</v>
      </c>
      <c r="O1270">
        <v>3</v>
      </c>
      <c r="P1270">
        <v>8</v>
      </c>
      <c r="Q1270" t="str" cm="1">
        <f t="array" ref="Q12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0" t="str">
        <f>IF(OR(Table_2[[#This Row],[coffee_name]]="Americano",Table_2[[#This Row],[coffee_name]]="Espresso"),"No Milk","Milk-based")</f>
        <v>Milk-based</v>
      </c>
      <c r="S1270" s="27" t="str">
        <f>IF(OR(Table_2[[#This Row],[Weekdaysort]]=6,Table_2[[#This Row],[Weekdaysort]]=7),"Weekend","Weekday")</f>
        <v>Weekday</v>
      </c>
    </row>
    <row r="1271" spans="1:19" x14ac:dyDescent="0.45">
      <c r="A1271" s="11">
        <v>45518</v>
      </c>
      <c r="B1271" s="13">
        <f>YEAR(Table_2[[#This Row],[date]])</f>
        <v>2024</v>
      </c>
      <c r="C1271" s="12">
        <v>0.31731017361111113</v>
      </c>
      <c r="D1271" s="12">
        <v>0.29166666666666669</v>
      </c>
      <c r="E1271" s="12">
        <v>0.33333333333333331</v>
      </c>
      <c r="F1271" t="s">
        <v>1371</v>
      </c>
      <c r="G1271">
        <v>7</v>
      </c>
      <c r="H1271" t="s">
        <v>4</v>
      </c>
      <c r="I1271" t="s">
        <v>492</v>
      </c>
      <c r="J1271">
        <v>32.82</v>
      </c>
      <c r="K1271" t="s">
        <v>49</v>
      </c>
      <c r="L1271" t="s">
        <v>1337</v>
      </c>
      <c r="M1271" s="11" t="s">
        <v>1346</v>
      </c>
      <c r="N1271" t="s">
        <v>1352</v>
      </c>
      <c r="O1271">
        <v>3</v>
      </c>
      <c r="P1271">
        <v>8</v>
      </c>
      <c r="Q1271" t="str" cm="1">
        <f t="array" ref="Q12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1" t="str">
        <f>IF(OR(Table_2[[#This Row],[coffee_name]]="Americano",Table_2[[#This Row],[coffee_name]]="Espresso"),"No Milk","Milk-based")</f>
        <v>Milk-based</v>
      </c>
      <c r="S1271" s="27" t="str">
        <f>IF(OR(Table_2[[#This Row],[Weekdaysort]]=6,Table_2[[#This Row],[Weekdaysort]]=7),"Weekend","Weekday")</f>
        <v>Weekday</v>
      </c>
    </row>
    <row r="1272" spans="1:19" x14ac:dyDescent="0.45">
      <c r="A1272" s="11">
        <v>45518</v>
      </c>
      <c r="B1272" s="13">
        <f>YEAR(Table_2[[#This Row],[date]])</f>
        <v>2024</v>
      </c>
      <c r="C1272" s="12">
        <v>0.42325376157407407</v>
      </c>
      <c r="D1272" s="12">
        <v>0.41666666666666669</v>
      </c>
      <c r="E1272" s="12">
        <v>0.45833333333333331</v>
      </c>
      <c r="F1272" t="s">
        <v>1360</v>
      </c>
      <c r="G1272">
        <v>10</v>
      </c>
      <c r="H1272" t="s">
        <v>4</v>
      </c>
      <c r="I1272" t="s">
        <v>161</v>
      </c>
      <c r="J1272">
        <v>23.02</v>
      </c>
      <c r="K1272" t="s">
        <v>34</v>
      </c>
      <c r="L1272" t="s">
        <v>1337</v>
      </c>
      <c r="M1272" s="11" t="s">
        <v>1346</v>
      </c>
      <c r="N1272" t="s">
        <v>1352</v>
      </c>
      <c r="O1272">
        <v>3</v>
      </c>
      <c r="P1272">
        <v>8</v>
      </c>
      <c r="Q1272" t="str" cm="1">
        <f t="array" ref="Q12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2" t="str">
        <f>IF(OR(Table_2[[#This Row],[coffee_name]]="Americano",Table_2[[#This Row],[coffee_name]]="Espresso"),"No Milk","Milk-based")</f>
        <v>Milk-based</v>
      </c>
      <c r="S1272" s="27" t="str">
        <f>IF(OR(Table_2[[#This Row],[Weekdaysort]]=6,Table_2[[#This Row],[Weekdaysort]]=7),"Weekend","Weekday")</f>
        <v>Weekday</v>
      </c>
    </row>
    <row r="1273" spans="1:19" x14ac:dyDescent="0.45">
      <c r="A1273" s="11">
        <v>45518</v>
      </c>
      <c r="B1273" s="13">
        <f>YEAR(Table_2[[#This Row],[date]])</f>
        <v>2024</v>
      </c>
      <c r="C1273" s="12">
        <v>0.48550789351851853</v>
      </c>
      <c r="D1273" s="12">
        <v>0.45833333333333331</v>
      </c>
      <c r="E1273" s="12">
        <v>0.5</v>
      </c>
      <c r="F1273" t="s">
        <v>1367</v>
      </c>
      <c r="G1273">
        <v>11</v>
      </c>
      <c r="H1273" t="s">
        <v>4</v>
      </c>
      <c r="I1273" t="s">
        <v>115</v>
      </c>
      <c r="J1273">
        <v>18.12</v>
      </c>
      <c r="K1273" t="s">
        <v>41</v>
      </c>
      <c r="L1273" t="s">
        <v>1337</v>
      </c>
      <c r="M1273" s="11" t="s">
        <v>1346</v>
      </c>
      <c r="N1273" t="s">
        <v>1352</v>
      </c>
      <c r="O1273">
        <v>3</v>
      </c>
      <c r="P1273">
        <v>8</v>
      </c>
      <c r="Q1273" t="str" cm="1">
        <f t="array" ref="Q12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3" t="str">
        <f>IF(OR(Table_2[[#This Row],[coffee_name]]="Americano",Table_2[[#This Row],[coffee_name]]="Espresso"),"No Milk","Milk-based")</f>
        <v>No Milk</v>
      </c>
      <c r="S1273" s="27" t="str">
        <f>IF(OR(Table_2[[#This Row],[Weekdaysort]]=6,Table_2[[#This Row],[Weekdaysort]]=7),"Weekend","Weekday")</f>
        <v>Weekday</v>
      </c>
    </row>
    <row r="1274" spans="1:19" x14ac:dyDescent="0.45">
      <c r="A1274" s="11">
        <v>45518</v>
      </c>
      <c r="B1274" s="13">
        <f>YEAR(Table_2[[#This Row],[date]])</f>
        <v>2024</v>
      </c>
      <c r="C1274" s="12">
        <v>0.53422396990740739</v>
      </c>
      <c r="D1274" s="12">
        <v>0.5</v>
      </c>
      <c r="E1274" s="12">
        <v>0.54166666666666663</v>
      </c>
      <c r="F1274" t="s">
        <v>1361</v>
      </c>
      <c r="G1274">
        <v>12</v>
      </c>
      <c r="H1274" t="s">
        <v>4</v>
      </c>
      <c r="I1274" t="s">
        <v>522</v>
      </c>
      <c r="J1274">
        <v>23.02</v>
      </c>
      <c r="K1274" t="s">
        <v>17</v>
      </c>
      <c r="L1274" t="s">
        <v>1340</v>
      </c>
      <c r="M1274" s="11" t="s">
        <v>1346</v>
      </c>
      <c r="N1274" t="s">
        <v>1352</v>
      </c>
      <c r="O1274">
        <v>3</v>
      </c>
      <c r="P1274">
        <v>8</v>
      </c>
      <c r="Q1274" t="str" cm="1">
        <f t="array" ref="Q12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4" t="str">
        <f>IF(OR(Table_2[[#This Row],[coffee_name]]="Americano",Table_2[[#This Row],[coffee_name]]="Espresso"),"No Milk","Milk-based")</f>
        <v>No Milk</v>
      </c>
      <c r="S1274" s="27" t="str">
        <f>IF(OR(Table_2[[#This Row],[Weekdaysort]]=6,Table_2[[#This Row],[Weekdaysort]]=7),"Weekend","Weekday")</f>
        <v>Weekday</v>
      </c>
    </row>
    <row r="1275" spans="1:19" x14ac:dyDescent="0.45">
      <c r="A1275" s="11">
        <v>45518</v>
      </c>
      <c r="B1275" s="13">
        <f>YEAR(Table_2[[#This Row],[date]])</f>
        <v>2024</v>
      </c>
      <c r="C1275" s="12">
        <v>0.5354730324074074</v>
      </c>
      <c r="D1275" s="12">
        <v>0.5</v>
      </c>
      <c r="E1275" s="12">
        <v>0.54166666666666663</v>
      </c>
      <c r="F1275" t="s">
        <v>1361</v>
      </c>
      <c r="G1275">
        <v>12</v>
      </c>
      <c r="H1275" t="s">
        <v>4</v>
      </c>
      <c r="I1275" t="s">
        <v>470</v>
      </c>
      <c r="J1275">
        <v>23.02</v>
      </c>
      <c r="K1275" t="s">
        <v>17</v>
      </c>
      <c r="L1275" t="s">
        <v>1340</v>
      </c>
      <c r="M1275" s="11" t="s">
        <v>1346</v>
      </c>
      <c r="N1275" t="s">
        <v>1352</v>
      </c>
      <c r="O1275">
        <v>3</v>
      </c>
      <c r="P1275">
        <v>8</v>
      </c>
      <c r="Q1275" t="str" cm="1">
        <f t="array" ref="Q12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5" t="str">
        <f>IF(OR(Table_2[[#This Row],[coffee_name]]="Americano",Table_2[[#This Row],[coffee_name]]="Espresso"),"No Milk","Milk-based")</f>
        <v>No Milk</v>
      </c>
      <c r="S1275" s="27" t="str">
        <f>IF(OR(Table_2[[#This Row],[Weekdaysort]]=6,Table_2[[#This Row],[Weekdaysort]]=7),"Weekend","Weekday")</f>
        <v>Weekday</v>
      </c>
    </row>
    <row r="1276" spans="1:19" x14ac:dyDescent="0.45">
      <c r="A1276" s="11">
        <v>45518</v>
      </c>
      <c r="B1276" s="13">
        <f>YEAR(Table_2[[#This Row],[date]])</f>
        <v>2024</v>
      </c>
      <c r="C1276" s="12">
        <v>0.63989884259259255</v>
      </c>
      <c r="D1276" s="12">
        <v>0.625</v>
      </c>
      <c r="E1276" s="12">
        <v>0.66666666666666663</v>
      </c>
      <c r="F1276" t="s">
        <v>1363</v>
      </c>
      <c r="G1276">
        <v>15</v>
      </c>
      <c r="H1276" t="s">
        <v>4</v>
      </c>
      <c r="I1276" t="s">
        <v>523</v>
      </c>
      <c r="J1276">
        <v>32.82</v>
      </c>
      <c r="K1276" t="s">
        <v>13</v>
      </c>
      <c r="L1276" t="s">
        <v>1340</v>
      </c>
      <c r="M1276" s="11" t="s">
        <v>1346</v>
      </c>
      <c r="N1276" t="s">
        <v>1352</v>
      </c>
      <c r="O1276">
        <v>3</v>
      </c>
      <c r="P1276">
        <v>8</v>
      </c>
      <c r="Q1276" t="str" cm="1">
        <f t="array" ref="Q12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6" t="str">
        <f>IF(OR(Table_2[[#This Row],[coffee_name]]="Americano",Table_2[[#This Row],[coffee_name]]="Espresso"),"No Milk","Milk-based")</f>
        <v>Milk-based</v>
      </c>
      <c r="S1276" s="27" t="str">
        <f>IF(OR(Table_2[[#This Row],[Weekdaysort]]=6,Table_2[[#This Row],[Weekdaysort]]=7),"Weekend","Weekday")</f>
        <v>Weekday</v>
      </c>
    </row>
    <row r="1277" spans="1:19" x14ac:dyDescent="0.45">
      <c r="A1277" s="11">
        <v>45518</v>
      </c>
      <c r="B1277" s="13">
        <f>YEAR(Table_2[[#This Row],[date]])</f>
        <v>2024</v>
      </c>
      <c r="C1277" s="12">
        <v>0.72526374999999998</v>
      </c>
      <c r="D1277" s="12">
        <v>0.70833333333333337</v>
      </c>
      <c r="E1277" s="12">
        <v>0.75</v>
      </c>
      <c r="F1277" t="s">
        <v>1369</v>
      </c>
      <c r="G1277">
        <v>17</v>
      </c>
      <c r="H1277" t="s">
        <v>4</v>
      </c>
      <c r="I1277" t="s">
        <v>524</v>
      </c>
      <c r="J1277">
        <v>23.02</v>
      </c>
      <c r="K1277" t="s">
        <v>17</v>
      </c>
      <c r="L1277" t="s">
        <v>1341</v>
      </c>
      <c r="M1277" s="11" t="s">
        <v>1346</v>
      </c>
      <c r="N1277" t="s">
        <v>1352</v>
      </c>
      <c r="O1277">
        <v>3</v>
      </c>
      <c r="P1277">
        <v>8</v>
      </c>
      <c r="Q1277" t="str" cm="1">
        <f t="array" ref="Q12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7" t="str">
        <f>IF(OR(Table_2[[#This Row],[coffee_name]]="Americano",Table_2[[#This Row],[coffee_name]]="Espresso"),"No Milk","Milk-based")</f>
        <v>No Milk</v>
      </c>
      <c r="S1277" s="27" t="str">
        <f>IF(OR(Table_2[[#This Row],[Weekdaysort]]=6,Table_2[[#This Row],[Weekdaysort]]=7),"Weekend","Weekday")</f>
        <v>Weekday</v>
      </c>
    </row>
    <row r="1278" spans="1:19" x14ac:dyDescent="0.45">
      <c r="A1278" s="11">
        <v>45518</v>
      </c>
      <c r="B1278" s="13">
        <f>YEAR(Table_2[[#This Row],[date]])</f>
        <v>2024</v>
      </c>
      <c r="C1278" s="12">
        <v>0.75698753472222224</v>
      </c>
      <c r="D1278" s="12">
        <v>0.75</v>
      </c>
      <c r="E1278" s="12">
        <v>0.79166666666666663</v>
      </c>
      <c r="F1278" t="s">
        <v>1365</v>
      </c>
      <c r="G1278">
        <v>18</v>
      </c>
      <c r="H1278" t="s">
        <v>4</v>
      </c>
      <c r="I1278" t="s">
        <v>525</v>
      </c>
      <c r="J1278">
        <v>23.02</v>
      </c>
      <c r="K1278" t="s">
        <v>34</v>
      </c>
      <c r="L1278" t="s">
        <v>1341</v>
      </c>
      <c r="M1278" s="11" t="s">
        <v>1346</v>
      </c>
      <c r="N1278" t="s">
        <v>1352</v>
      </c>
      <c r="O1278">
        <v>3</v>
      </c>
      <c r="P1278">
        <v>8</v>
      </c>
      <c r="Q1278" t="str" cm="1">
        <f t="array" ref="Q12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8" t="str">
        <f>IF(OR(Table_2[[#This Row],[coffee_name]]="Americano",Table_2[[#This Row],[coffee_name]]="Espresso"),"No Milk","Milk-based")</f>
        <v>Milk-based</v>
      </c>
      <c r="S1278" s="27" t="str">
        <f>IF(OR(Table_2[[#This Row],[Weekdaysort]]=6,Table_2[[#This Row],[Weekdaysort]]=7),"Weekend","Weekday")</f>
        <v>Weekday</v>
      </c>
    </row>
    <row r="1279" spans="1:19" x14ac:dyDescent="0.45">
      <c r="A1279" s="11">
        <v>45518</v>
      </c>
      <c r="B1279" s="13">
        <f>YEAR(Table_2[[#This Row],[date]])</f>
        <v>2024</v>
      </c>
      <c r="C1279" s="12">
        <v>0.79118378472222217</v>
      </c>
      <c r="D1279" s="12">
        <v>0.75</v>
      </c>
      <c r="E1279" s="12">
        <v>0.79166666666666663</v>
      </c>
      <c r="F1279" t="s">
        <v>1365</v>
      </c>
      <c r="G1279">
        <v>18</v>
      </c>
      <c r="H1279" t="s">
        <v>4</v>
      </c>
      <c r="I1279" t="s">
        <v>526</v>
      </c>
      <c r="J1279">
        <v>27.92</v>
      </c>
      <c r="K1279" t="s">
        <v>20</v>
      </c>
      <c r="L1279" t="s">
        <v>1341</v>
      </c>
      <c r="M1279" s="11" t="s">
        <v>1346</v>
      </c>
      <c r="N1279" t="s">
        <v>1352</v>
      </c>
      <c r="O1279">
        <v>3</v>
      </c>
      <c r="P1279">
        <v>8</v>
      </c>
      <c r="Q1279" t="str" cm="1">
        <f t="array" ref="Q12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79" t="str">
        <f>IF(OR(Table_2[[#This Row],[coffee_name]]="Americano",Table_2[[#This Row],[coffee_name]]="Espresso"),"No Milk","Milk-based")</f>
        <v>Milk-based</v>
      </c>
      <c r="S1279" s="27" t="str">
        <f>IF(OR(Table_2[[#This Row],[Weekdaysort]]=6,Table_2[[#This Row],[Weekdaysort]]=7),"Weekend","Weekday")</f>
        <v>Weekday</v>
      </c>
    </row>
    <row r="1280" spans="1:19" x14ac:dyDescent="0.45">
      <c r="A1280" s="11">
        <v>45518</v>
      </c>
      <c r="B1280" s="13">
        <f>YEAR(Table_2[[#This Row],[date]])</f>
        <v>2024</v>
      </c>
      <c r="C1280" s="12">
        <v>0.81587651620370372</v>
      </c>
      <c r="D1280" s="12">
        <v>0.79166666666666663</v>
      </c>
      <c r="E1280" s="12">
        <v>0.83333333333333337</v>
      </c>
      <c r="F1280" t="s">
        <v>1366</v>
      </c>
      <c r="G1280">
        <v>19</v>
      </c>
      <c r="H1280" t="s">
        <v>4</v>
      </c>
      <c r="I1280" t="s">
        <v>29</v>
      </c>
      <c r="J1280">
        <v>32.82</v>
      </c>
      <c r="K1280" t="s">
        <v>13</v>
      </c>
      <c r="L1280" t="s">
        <v>1341</v>
      </c>
      <c r="M1280" s="11" t="s">
        <v>1346</v>
      </c>
      <c r="N1280" t="s">
        <v>1352</v>
      </c>
      <c r="O1280">
        <v>3</v>
      </c>
      <c r="P1280">
        <v>8</v>
      </c>
      <c r="Q1280" t="str" cm="1">
        <f t="array" ref="Q12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0" t="str">
        <f>IF(OR(Table_2[[#This Row],[coffee_name]]="Americano",Table_2[[#This Row],[coffee_name]]="Espresso"),"No Milk","Milk-based")</f>
        <v>Milk-based</v>
      </c>
      <c r="S1280" s="27" t="str">
        <f>IF(OR(Table_2[[#This Row],[Weekdaysort]]=6,Table_2[[#This Row],[Weekdaysort]]=7),"Weekend","Weekday")</f>
        <v>Weekday</v>
      </c>
    </row>
    <row r="1281" spans="1:19" x14ac:dyDescent="0.45">
      <c r="A1281" s="11">
        <v>45518</v>
      </c>
      <c r="B1281" s="13">
        <f>YEAR(Table_2[[#This Row],[date]])</f>
        <v>2024</v>
      </c>
      <c r="C1281" s="12">
        <v>0.81653408564814811</v>
      </c>
      <c r="D1281" s="12">
        <v>0.79166666666666663</v>
      </c>
      <c r="E1281" s="12">
        <v>0.83333333333333337</v>
      </c>
      <c r="F1281" t="s">
        <v>1366</v>
      </c>
      <c r="G1281">
        <v>19</v>
      </c>
      <c r="H1281" t="s">
        <v>4</v>
      </c>
      <c r="I1281" t="s">
        <v>29</v>
      </c>
      <c r="J1281">
        <v>23.02</v>
      </c>
      <c r="K1281" t="s">
        <v>34</v>
      </c>
      <c r="L1281" t="s">
        <v>1341</v>
      </c>
      <c r="M1281" s="11" t="s">
        <v>1346</v>
      </c>
      <c r="N1281" t="s">
        <v>1352</v>
      </c>
      <c r="O1281">
        <v>3</v>
      </c>
      <c r="P1281">
        <v>8</v>
      </c>
      <c r="Q1281" t="str" cm="1">
        <f t="array" ref="Q12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1" t="str">
        <f>IF(OR(Table_2[[#This Row],[coffee_name]]="Americano",Table_2[[#This Row],[coffee_name]]="Espresso"),"No Milk","Milk-based")</f>
        <v>Milk-based</v>
      </c>
      <c r="S1281" s="27" t="str">
        <f>IF(OR(Table_2[[#This Row],[Weekdaysort]]=6,Table_2[[#This Row],[Weekdaysort]]=7),"Weekend","Weekday")</f>
        <v>Weekday</v>
      </c>
    </row>
    <row r="1282" spans="1:19" x14ac:dyDescent="0.45">
      <c r="A1282" s="11">
        <v>45518</v>
      </c>
      <c r="B1282" s="13">
        <f>YEAR(Table_2[[#This Row],[date]])</f>
        <v>2024</v>
      </c>
      <c r="C1282" s="12">
        <v>0.9038544097222222</v>
      </c>
      <c r="D1282" s="12">
        <v>0.875</v>
      </c>
      <c r="E1282" s="12">
        <v>0.91666666666666663</v>
      </c>
      <c r="F1282" t="s">
        <v>1375</v>
      </c>
      <c r="G1282">
        <v>21</v>
      </c>
      <c r="H1282" t="s">
        <v>4</v>
      </c>
      <c r="I1282" t="s">
        <v>527</v>
      </c>
      <c r="J1282">
        <v>32.82</v>
      </c>
      <c r="K1282" t="s">
        <v>13</v>
      </c>
      <c r="L1282" t="s">
        <v>1341</v>
      </c>
      <c r="M1282" s="11" t="s">
        <v>1346</v>
      </c>
      <c r="N1282" t="s">
        <v>1352</v>
      </c>
      <c r="O1282">
        <v>3</v>
      </c>
      <c r="P1282">
        <v>8</v>
      </c>
      <c r="Q1282" t="str" cm="1">
        <f t="array" ref="Q12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2" t="str">
        <f>IF(OR(Table_2[[#This Row],[coffee_name]]="Americano",Table_2[[#This Row],[coffee_name]]="Espresso"),"No Milk","Milk-based")</f>
        <v>Milk-based</v>
      </c>
      <c r="S1282" s="27" t="str">
        <f>IF(OR(Table_2[[#This Row],[Weekdaysort]]=6,Table_2[[#This Row],[Weekdaysort]]=7),"Weekend","Weekday")</f>
        <v>Weekday</v>
      </c>
    </row>
    <row r="1283" spans="1:19" x14ac:dyDescent="0.45">
      <c r="A1283" s="11">
        <v>45519</v>
      </c>
      <c r="B1283" s="13">
        <f>YEAR(Table_2[[#This Row],[date]])</f>
        <v>2024</v>
      </c>
      <c r="C1283" s="12">
        <v>0.40012908564814814</v>
      </c>
      <c r="D1283" s="12">
        <v>0.375</v>
      </c>
      <c r="E1283" s="12">
        <v>0.41666666666666669</v>
      </c>
      <c r="F1283" t="s">
        <v>1370</v>
      </c>
      <c r="G1283">
        <v>9</v>
      </c>
      <c r="H1283" t="s">
        <v>4</v>
      </c>
      <c r="I1283" t="s">
        <v>161</v>
      </c>
      <c r="J1283">
        <v>23.02</v>
      </c>
      <c r="K1283" t="s">
        <v>34</v>
      </c>
      <c r="L1283" t="s">
        <v>1337</v>
      </c>
      <c r="M1283" s="11" t="s">
        <v>1347</v>
      </c>
      <c r="N1283" t="s">
        <v>1352</v>
      </c>
      <c r="O1283">
        <v>4</v>
      </c>
      <c r="P1283">
        <v>8</v>
      </c>
      <c r="Q1283" t="str" cm="1">
        <f t="array" ref="Q12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3" t="str">
        <f>IF(OR(Table_2[[#This Row],[coffee_name]]="Americano",Table_2[[#This Row],[coffee_name]]="Espresso"),"No Milk","Milk-based")</f>
        <v>Milk-based</v>
      </c>
      <c r="S1283" s="27" t="str">
        <f>IF(OR(Table_2[[#This Row],[Weekdaysort]]=6,Table_2[[#This Row],[Weekdaysort]]=7),"Weekend","Weekday")</f>
        <v>Weekday</v>
      </c>
    </row>
    <row r="1284" spans="1:19" x14ac:dyDescent="0.45">
      <c r="A1284" s="11">
        <v>45519</v>
      </c>
      <c r="B1284" s="13">
        <f>YEAR(Table_2[[#This Row],[date]])</f>
        <v>2024</v>
      </c>
      <c r="C1284" s="12">
        <v>0.40071958333333335</v>
      </c>
      <c r="D1284" s="12">
        <v>0.375</v>
      </c>
      <c r="E1284" s="12">
        <v>0.41666666666666669</v>
      </c>
      <c r="F1284" t="s">
        <v>1370</v>
      </c>
      <c r="G1284">
        <v>9</v>
      </c>
      <c r="H1284" t="s">
        <v>4</v>
      </c>
      <c r="I1284" t="s">
        <v>528</v>
      </c>
      <c r="J1284">
        <v>32.82</v>
      </c>
      <c r="K1284" t="s">
        <v>49</v>
      </c>
      <c r="L1284" t="s">
        <v>1337</v>
      </c>
      <c r="M1284" s="11" t="s">
        <v>1347</v>
      </c>
      <c r="N1284" t="s">
        <v>1352</v>
      </c>
      <c r="O1284">
        <v>4</v>
      </c>
      <c r="P1284">
        <v>8</v>
      </c>
      <c r="Q1284" t="str" cm="1">
        <f t="array" ref="Q12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4" t="str">
        <f>IF(OR(Table_2[[#This Row],[coffee_name]]="Americano",Table_2[[#This Row],[coffee_name]]="Espresso"),"No Milk","Milk-based")</f>
        <v>Milk-based</v>
      </c>
      <c r="S1284" s="27" t="str">
        <f>IF(OR(Table_2[[#This Row],[Weekdaysort]]=6,Table_2[[#This Row],[Weekdaysort]]=7),"Weekend","Weekday")</f>
        <v>Weekday</v>
      </c>
    </row>
    <row r="1285" spans="1:19" x14ac:dyDescent="0.45">
      <c r="A1285" s="11">
        <v>45519</v>
      </c>
      <c r="B1285" s="13">
        <f>YEAR(Table_2[[#This Row],[date]])</f>
        <v>2024</v>
      </c>
      <c r="C1285" s="12">
        <v>0.40144563657407406</v>
      </c>
      <c r="D1285" s="12">
        <v>0.375</v>
      </c>
      <c r="E1285" s="12">
        <v>0.41666666666666669</v>
      </c>
      <c r="F1285" t="s">
        <v>1370</v>
      </c>
      <c r="G1285">
        <v>9</v>
      </c>
      <c r="H1285" t="s">
        <v>4</v>
      </c>
      <c r="I1285" t="s">
        <v>529</v>
      </c>
      <c r="J1285">
        <v>32.82</v>
      </c>
      <c r="K1285" t="s">
        <v>15</v>
      </c>
      <c r="L1285" t="s">
        <v>1337</v>
      </c>
      <c r="M1285" s="11" t="s">
        <v>1347</v>
      </c>
      <c r="N1285" t="s">
        <v>1352</v>
      </c>
      <c r="O1285">
        <v>4</v>
      </c>
      <c r="P1285">
        <v>8</v>
      </c>
      <c r="Q1285" t="str" cm="1">
        <f t="array" ref="Q12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5" t="str">
        <f>IF(OR(Table_2[[#This Row],[coffee_name]]="Americano",Table_2[[#This Row],[coffee_name]]="Espresso"),"No Milk","Milk-based")</f>
        <v>Milk-based</v>
      </c>
      <c r="S1285" s="27" t="str">
        <f>IF(OR(Table_2[[#This Row],[Weekdaysort]]=6,Table_2[[#This Row],[Weekdaysort]]=7),"Weekend","Weekday")</f>
        <v>Weekday</v>
      </c>
    </row>
    <row r="1286" spans="1:19" x14ac:dyDescent="0.45">
      <c r="A1286" s="11">
        <v>45519</v>
      </c>
      <c r="B1286" s="13">
        <f>YEAR(Table_2[[#This Row],[date]])</f>
        <v>2024</v>
      </c>
      <c r="C1286" s="12">
        <v>0.40196452546296296</v>
      </c>
      <c r="D1286" s="12">
        <v>0.375</v>
      </c>
      <c r="E1286" s="12">
        <v>0.41666666666666669</v>
      </c>
      <c r="F1286" t="s">
        <v>1370</v>
      </c>
      <c r="G1286">
        <v>9</v>
      </c>
      <c r="H1286" t="s">
        <v>4</v>
      </c>
      <c r="I1286" t="s">
        <v>529</v>
      </c>
      <c r="J1286">
        <v>32.82</v>
      </c>
      <c r="K1286" t="s">
        <v>13</v>
      </c>
      <c r="L1286" t="s">
        <v>1337</v>
      </c>
      <c r="M1286" s="11" t="s">
        <v>1347</v>
      </c>
      <c r="N1286" t="s">
        <v>1352</v>
      </c>
      <c r="O1286">
        <v>4</v>
      </c>
      <c r="P1286">
        <v>8</v>
      </c>
      <c r="Q1286" t="str" cm="1">
        <f t="array" ref="Q12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6" t="str">
        <f>IF(OR(Table_2[[#This Row],[coffee_name]]="Americano",Table_2[[#This Row],[coffee_name]]="Espresso"),"No Milk","Milk-based")</f>
        <v>Milk-based</v>
      </c>
      <c r="S1286" s="27" t="str">
        <f>IF(OR(Table_2[[#This Row],[Weekdaysort]]=6,Table_2[[#This Row],[Weekdaysort]]=7),"Weekend","Weekday")</f>
        <v>Weekday</v>
      </c>
    </row>
    <row r="1287" spans="1:19" x14ac:dyDescent="0.45">
      <c r="A1287" s="11">
        <v>45519</v>
      </c>
      <c r="B1287" s="13">
        <f>YEAR(Table_2[[#This Row],[date]])</f>
        <v>2024</v>
      </c>
      <c r="C1287" s="12">
        <v>0.5268236458333333</v>
      </c>
      <c r="D1287" s="12">
        <v>0.5</v>
      </c>
      <c r="E1287" s="12">
        <v>0.54166666666666663</v>
      </c>
      <c r="F1287" t="s">
        <v>1361</v>
      </c>
      <c r="G1287">
        <v>12</v>
      </c>
      <c r="H1287" t="s">
        <v>4</v>
      </c>
      <c r="I1287" t="s">
        <v>252</v>
      </c>
      <c r="J1287">
        <v>32.82</v>
      </c>
      <c r="K1287" t="s">
        <v>13</v>
      </c>
      <c r="L1287" t="s">
        <v>1340</v>
      </c>
      <c r="M1287" s="11" t="s">
        <v>1347</v>
      </c>
      <c r="N1287" t="s">
        <v>1352</v>
      </c>
      <c r="O1287">
        <v>4</v>
      </c>
      <c r="P1287">
        <v>8</v>
      </c>
      <c r="Q1287" t="str" cm="1">
        <f t="array" ref="Q12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7" t="str">
        <f>IF(OR(Table_2[[#This Row],[coffee_name]]="Americano",Table_2[[#This Row],[coffee_name]]="Espresso"),"No Milk","Milk-based")</f>
        <v>Milk-based</v>
      </c>
      <c r="S1287" s="27" t="str">
        <f>IF(OR(Table_2[[#This Row],[Weekdaysort]]=6,Table_2[[#This Row],[Weekdaysort]]=7),"Weekend","Weekday")</f>
        <v>Weekday</v>
      </c>
    </row>
    <row r="1288" spans="1:19" x14ac:dyDescent="0.45">
      <c r="A1288" s="11">
        <v>45519</v>
      </c>
      <c r="B1288" s="13">
        <f>YEAR(Table_2[[#This Row],[date]])</f>
        <v>2024</v>
      </c>
      <c r="C1288" s="12">
        <v>0.57515741898148143</v>
      </c>
      <c r="D1288" s="12">
        <v>0.54166666666666663</v>
      </c>
      <c r="E1288" s="12">
        <v>0.58333333333333337</v>
      </c>
      <c r="F1288" t="s">
        <v>1362</v>
      </c>
      <c r="G1288">
        <v>13</v>
      </c>
      <c r="H1288" t="s">
        <v>4</v>
      </c>
      <c r="I1288" t="s">
        <v>530</v>
      </c>
      <c r="J1288">
        <v>32.82</v>
      </c>
      <c r="K1288" t="s">
        <v>13</v>
      </c>
      <c r="L1288" t="s">
        <v>1340</v>
      </c>
      <c r="M1288" s="11" t="s">
        <v>1347</v>
      </c>
      <c r="N1288" t="s">
        <v>1352</v>
      </c>
      <c r="O1288">
        <v>4</v>
      </c>
      <c r="P1288">
        <v>8</v>
      </c>
      <c r="Q1288" t="str" cm="1">
        <f t="array" ref="Q12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8" t="str">
        <f>IF(OR(Table_2[[#This Row],[coffee_name]]="Americano",Table_2[[#This Row],[coffee_name]]="Espresso"),"No Milk","Milk-based")</f>
        <v>Milk-based</v>
      </c>
      <c r="S1288" s="27" t="str">
        <f>IF(OR(Table_2[[#This Row],[Weekdaysort]]=6,Table_2[[#This Row],[Weekdaysort]]=7),"Weekend","Weekday")</f>
        <v>Weekday</v>
      </c>
    </row>
    <row r="1289" spans="1:19" x14ac:dyDescent="0.45">
      <c r="A1289" s="11">
        <v>45519</v>
      </c>
      <c r="B1289" s="13">
        <f>YEAR(Table_2[[#This Row],[date]])</f>
        <v>2024</v>
      </c>
      <c r="C1289" s="12">
        <v>0.59569656250000003</v>
      </c>
      <c r="D1289" s="12">
        <v>0.58333333333333337</v>
      </c>
      <c r="E1289" s="12">
        <v>0.625</v>
      </c>
      <c r="F1289" t="s">
        <v>1368</v>
      </c>
      <c r="G1289">
        <v>14</v>
      </c>
      <c r="H1289" t="s">
        <v>4</v>
      </c>
      <c r="I1289" t="s">
        <v>29</v>
      </c>
      <c r="J1289">
        <v>23.02</v>
      </c>
      <c r="K1289" t="s">
        <v>17</v>
      </c>
      <c r="L1289" t="s">
        <v>1340</v>
      </c>
      <c r="M1289" s="11" t="s">
        <v>1347</v>
      </c>
      <c r="N1289" t="s">
        <v>1352</v>
      </c>
      <c r="O1289">
        <v>4</v>
      </c>
      <c r="P1289">
        <v>8</v>
      </c>
      <c r="Q1289" t="str" cm="1">
        <f t="array" ref="Q12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89" t="str">
        <f>IF(OR(Table_2[[#This Row],[coffee_name]]="Americano",Table_2[[#This Row],[coffee_name]]="Espresso"),"No Milk","Milk-based")</f>
        <v>No Milk</v>
      </c>
      <c r="S1289" s="27" t="str">
        <f>IF(OR(Table_2[[#This Row],[Weekdaysort]]=6,Table_2[[#This Row],[Weekdaysort]]=7),"Weekend","Weekday")</f>
        <v>Weekday</v>
      </c>
    </row>
    <row r="1290" spans="1:19" x14ac:dyDescent="0.45">
      <c r="A1290" s="11">
        <v>45519</v>
      </c>
      <c r="B1290" s="13">
        <f>YEAR(Table_2[[#This Row],[date]])</f>
        <v>2024</v>
      </c>
      <c r="C1290" s="12">
        <v>0.59642103009259262</v>
      </c>
      <c r="D1290" s="12">
        <v>0.58333333333333337</v>
      </c>
      <c r="E1290" s="12">
        <v>0.625</v>
      </c>
      <c r="F1290" t="s">
        <v>1368</v>
      </c>
      <c r="G1290">
        <v>14</v>
      </c>
      <c r="H1290" t="s">
        <v>4</v>
      </c>
      <c r="I1290" t="s">
        <v>29</v>
      </c>
      <c r="J1290">
        <v>18.12</v>
      </c>
      <c r="K1290" t="s">
        <v>41</v>
      </c>
      <c r="L1290" t="s">
        <v>1340</v>
      </c>
      <c r="M1290" s="11" t="s">
        <v>1347</v>
      </c>
      <c r="N1290" t="s">
        <v>1352</v>
      </c>
      <c r="O1290">
        <v>4</v>
      </c>
      <c r="P1290">
        <v>8</v>
      </c>
      <c r="Q1290" t="str" cm="1">
        <f t="array" ref="Q12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0" t="str">
        <f>IF(OR(Table_2[[#This Row],[coffee_name]]="Americano",Table_2[[#This Row],[coffee_name]]="Espresso"),"No Milk","Milk-based")</f>
        <v>No Milk</v>
      </c>
      <c r="S1290" s="27" t="str">
        <f>IF(OR(Table_2[[#This Row],[Weekdaysort]]=6,Table_2[[#This Row],[Weekdaysort]]=7),"Weekend","Weekday")</f>
        <v>Weekday</v>
      </c>
    </row>
    <row r="1291" spans="1:19" x14ac:dyDescent="0.45">
      <c r="A1291" s="11">
        <v>45519</v>
      </c>
      <c r="B1291" s="13">
        <f>YEAR(Table_2[[#This Row],[date]])</f>
        <v>2024</v>
      </c>
      <c r="C1291" s="12">
        <v>0.74574334490740746</v>
      </c>
      <c r="D1291" s="12">
        <v>0.70833333333333337</v>
      </c>
      <c r="E1291" s="12">
        <v>0.75</v>
      </c>
      <c r="F1291" t="s">
        <v>1369</v>
      </c>
      <c r="G1291">
        <v>17</v>
      </c>
      <c r="H1291" t="s">
        <v>4</v>
      </c>
      <c r="I1291" t="s">
        <v>531</v>
      </c>
      <c r="J1291">
        <v>27.92</v>
      </c>
      <c r="K1291" t="s">
        <v>20</v>
      </c>
      <c r="L1291" t="s">
        <v>1341</v>
      </c>
      <c r="M1291" s="11" t="s">
        <v>1347</v>
      </c>
      <c r="N1291" t="s">
        <v>1352</v>
      </c>
      <c r="O1291">
        <v>4</v>
      </c>
      <c r="P1291">
        <v>8</v>
      </c>
      <c r="Q1291" t="str" cm="1">
        <f t="array" ref="Q12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1" t="str">
        <f>IF(OR(Table_2[[#This Row],[coffee_name]]="Americano",Table_2[[#This Row],[coffee_name]]="Espresso"),"No Milk","Milk-based")</f>
        <v>Milk-based</v>
      </c>
      <c r="S1291" s="27" t="str">
        <f>IF(OR(Table_2[[#This Row],[Weekdaysort]]=6,Table_2[[#This Row],[Weekdaysort]]=7),"Weekend","Weekday")</f>
        <v>Weekday</v>
      </c>
    </row>
    <row r="1292" spans="1:19" x14ac:dyDescent="0.45">
      <c r="A1292" s="11">
        <v>45519</v>
      </c>
      <c r="B1292" s="13">
        <f>YEAR(Table_2[[#This Row],[date]])</f>
        <v>2024</v>
      </c>
      <c r="C1292" s="12">
        <v>0.79928497685185185</v>
      </c>
      <c r="D1292" s="12">
        <v>0.79166666666666663</v>
      </c>
      <c r="E1292" s="12">
        <v>0.83333333333333337</v>
      </c>
      <c r="F1292" t="s">
        <v>1366</v>
      </c>
      <c r="G1292">
        <v>19</v>
      </c>
      <c r="H1292" t="s">
        <v>4</v>
      </c>
      <c r="I1292" t="s">
        <v>532</v>
      </c>
      <c r="J1292">
        <v>32.82</v>
      </c>
      <c r="K1292" t="s">
        <v>15</v>
      </c>
      <c r="L1292" t="s">
        <v>1341</v>
      </c>
      <c r="M1292" s="11" t="s">
        <v>1347</v>
      </c>
      <c r="N1292" t="s">
        <v>1352</v>
      </c>
      <c r="O1292">
        <v>4</v>
      </c>
      <c r="P1292">
        <v>8</v>
      </c>
      <c r="Q1292" t="str" cm="1">
        <f t="array" ref="Q12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2" t="str">
        <f>IF(OR(Table_2[[#This Row],[coffee_name]]="Americano",Table_2[[#This Row],[coffee_name]]="Espresso"),"No Milk","Milk-based")</f>
        <v>Milk-based</v>
      </c>
      <c r="S1292" s="27" t="str">
        <f>IF(OR(Table_2[[#This Row],[Weekdaysort]]=6,Table_2[[#This Row],[Weekdaysort]]=7),"Weekend","Weekday")</f>
        <v>Weekday</v>
      </c>
    </row>
    <row r="1293" spans="1:19" x14ac:dyDescent="0.45">
      <c r="A1293" s="11">
        <v>45519</v>
      </c>
      <c r="B1293" s="13">
        <f>YEAR(Table_2[[#This Row],[date]])</f>
        <v>2024</v>
      </c>
      <c r="C1293" s="12">
        <v>0.7999309722222222</v>
      </c>
      <c r="D1293" s="12">
        <v>0.79166666666666663</v>
      </c>
      <c r="E1293" s="12">
        <v>0.83333333333333337</v>
      </c>
      <c r="F1293" t="s">
        <v>1366</v>
      </c>
      <c r="G1293">
        <v>19</v>
      </c>
      <c r="H1293" t="s">
        <v>4</v>
      </c>
      <c r="I1293" t="s">
        <v>532</v>
      </c>
      <c r="J1293">
        <v>27.92</v>
      </c>
      <c r="K1293" t="s">
        <v>20</v>
      </c>
      <c r="L1293" t="s">
        <v>1341</v>
      </c>
      <c r="M1293" s="11" t="s">
        <v>1347</v>
      </c>
      <c r="N1293" t="s">
        <v>1352</v>
      </c>
      <c r="O1293">
        <v>4</v>
      </c>
      <c r="P1293">
        <v>8</v>
      </c>
      <c r="Q1293" t="str" cm="1">
        <f t="array" ref="Q12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3" t="str">
        <f>IF(OR(Table_2[[#This Row],[coffee_name]]="Americano",Table_2[[#This Row],[coffee_name]]="Espresso"),"No Milk","Milk-based")</f>
        <v>Milk-based</v>
      </c>
      <c r="S1293" s="27" t="str">
        <f>IF(OR(Table_2[[#This Row],[Weekdaysort]]=6,Table_2[[#This Row],[Weekdaysort]]=7),"Weekend","Weekday")</f>
        <v>Weekday</v>
      </c>
    </row>
    <row r="1294" spans="1:19" x14ac:dyDescent="0.45">
      <c r="A1294" s="11">
        <v>45519</v>
      </c>
      <c r="B1294" s="13">
        <f>YEAR(Table_2[[#This Row],[date]])</f>
        <v>2024</v>
      </c>
      <c r="C1294" s="12">
        <v>0.82048893518518518</v>
      </c>
      <c r="D1294" s="12">
        <v>0.79166666666666663</v>
      </c>
      <c r="E1294" s="12">
        <v>0.83333333333333337</v>
      </c>
      <c r="F1294" t="s">
        <v>1366</v>
      </c>
      <c r="G1294">
        <v>19</v>
      </c>
      <c r="H1294" t="s">
        <v>4</v>
      </c>
      <c r="I1294" t="s">
        <v>533</v>
      </c>
      <c r="J1294">
        <v>27.92</v>
      </c>
      <c r="K1294" t="s">
        <v>20</v>
      </c>
      <c r="L1294" t="s">
        <v>1341</v>
      </c>
      <c r="M1294" s="11" t="s">
        <v>1347</v>
      </c>
      <c r="N1294" t="s">
        <v>1352</v>
      </c>
      <c r="O1294">
        <v>4</v>
      </c>
      <c r="P1294">
        <v>8</v>
      </c>
      <c r="Q1294" t="str" cm="1">
        <f t="array" ref="Q12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4" t="str">
        <f>IF(OR(Table_2[[#This Row],[coffee_name]]="Americano",Table_2[[#This Row],[coffee_name]]="Espresso"),"No Milk","Milk-based")</f>
        <v>Milk-based</v>
      </c>
      <c r="S1294" s="27" t="str">
        <f>IF(OR(Table_2[[#This Row],[Weekdaysort]]=6,Table_2[[#This Row],[Weekdaysort]]=7),"Weekend","Weekday")</f>
        <v>Weekday</v>
      </c>
    </row>
    <row r="1295" spans="1:19" x14ac:dyDescent="0.45">
      <c r="A1295" s="11">
        <v>45519</v>
      </c>
      <c r="B1295" s="13">
        <f>YEAR(Table_2[[#This Row],[date]])</f>
        <v>2024</v>
      </c>
      <c r="C1295" s="12">
        <v>0.82127299768518514</v>
      </c>
      <c r="D1295" s="12">
        <v>0.79166666666666663</v>
      </c>
      <c r="E1295" s="12">
        <v>0.83333333333333337</v>
      </c>
      <c r="F1295" t="s">
        <v>1366</v>
      </c>
      <c r="G1295">
        <v>19</v>
      </c>
      <c r="H1295" t="s">
        <v>4</v>
      </c>
      <c r="I1295" t="s">
        <v>533</v>
      </c>
      <c r="J1295">
        <v>23.02</v>
      </c>
      <c r="K1295" t="s">
        <v>17</v>
      </c>
      <c r="L1295" t="s">
        <v>1341</v>
      </c>
      <c r="M1295" s="11" t="s">
        <v>1347</v>
      </c>
      <c r="N1295" t="s">
        <v>1352</v>
      </c>
      <c r="O1295">
        <v>4</v>
      </c>
      <c r="P1295">
        <v>8</v>
      </c>
      <c r="Q1295" t="str" cm="1">
        <f t="array" ref="Q12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5" t="str">
        <f>IF(OR(Table_2[[#This Row],[coffee_name]]="Americano",Table_2[[#This Row],[coffee_name]]="Espresso"),"No Milk","Milk-based")</f>
        <v>No Milk</v>
      </c>
      <c r="S1295" s="27" t="str">
        <f>IF(OR(Table_2[[#This Row],[Weekdaysort]]=6,Table_2[[#This Row],[Weekdaysort]]=7),"Weekend","Weekday")</f>
        <v>Weekday</v>
      </c>
    </row>
    <row r="1296" spans="1:19" x14ac:dyDescent="0.45">
      <c r="A1296" s="11">
        <v>45519</v>
      </c>
      <c r="B1296" s="13">
        <f>YEAR(Table_2[[#This Row],[date]])</f>
        <v>2024</v>
      </c>
      <c r="C1296" s="12">
        <v>0.8615916203703704</v>
      </c>
      <c r="D1296" s="12">
        <v>0.83333333333333337</v>
      </c>
      <c r="E1296" s="12">
        <v>0.875</v>
      </c>
      <c r="F1296" t="s">
        <v>1372</v>
      </c>
      <c r="G1296">
        <v>20</v>
      </c>
      <c r="H1296" t="s">
        <v>4</v>
      </c>
      <c r="I1296" t="s">
        <v>534</v>
      </c>
      <c r="J1296">
        <v>32.82</v>
      </c>
      <c r="K1296" t="s">
        <v>49</v>
      </c>
      <c r="L1296" t="s">
        <v>1341</v>
      </c>
      <c r="M1296" s="11" t="s">
        <v>1347</v>
      </c>
      <c r="N1296" t="s">
        <v>1352</v>
      </c>
      <c r="O1296">
        <v>4</v>
      </c>
      <c r="P1296">
        <v>8</v>
      </c>
      <c r="Q1296" t="str" cm="1">
        <f t="array" ref="Q12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6" t="str">
        <f>IF(OR(Table_2[[#This Row],[coffee_name]]="Americano",Table_2[[#This Row],[coffee_name]]="Espresso"),"No Milk","Milk-based")</f>
        <v>Milk-based</v>
      </c>
      <c r="S1296" s="27" t="str">
        <f>IF(OR(Table_2[[#This Row],[Weekdaysort]]=6,Table_2[[#This Row],[Weekdaysort]]=7),"Weekend","Weekday")</f>
        <v>Weekday</v>
      </c>
    </row>
    <row r="1297" spans="1:19" x14ac:dyDescent="0.45">
      <c r="A1297" s="11">
        <v>45519</v>
      </c>
      <c r="B1297" s="13">
        <f>YEAR(Table_2[[#This Row],[date]])</f>
        <v>2024</v>
      </c>
      <c r="C1297" s="12">
        <v>0.89953796296296296</v>
      </c>
      <c r="D1297" s="12">
        <v>0.875</v>
      </c>
      <c r="E1297" s="12">
        <v>0.91666666666666663</v>
      </c>
      <c r="F1297" t="s">
        <v>1375</v>
      </c>
      <c r="G1297">
        <v>21</v>
      </c>
      <c r="H1297" t="s">
        <v>4</v>
      </c>
      <c r="I1297" t="s">
        <v>60</v>
      </c>
      <c r="J1297">
        <v>18.12</v>
      </c>
      <c r="K1297" t="s">
        <v>41</v>
      </c>
      <c r="L1297" t="s">
        <v>1341</v>
      </c>
      <c r="M1297" s="11" t="s">
        <v>1347</v>
      </c>
      <c r="N1297" t="s">
        <v>1352</v>
      </c>
      <c r="O1297">
        <v>4</v>
      </c>
      <c r="P1297">
        <v>8</v>
      </c>
      <c r="Q1297" t="str" cm="1">
        <f t="array" ref="Q12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7" t="str">
        <f>IF(OR(Table_2[[#This Row],[coffee_name]]="Americano",Table_2[[#This Row],[coffee_name]]="Espresso"),"No Milk","Milk-based")</f>
        <v>No Milk</v>
      </c>
      <c r="S1297" s="27" t="str">
        <f>IF(OR(Table_2[[#This Row],[Weekdaysort]]=6,Table_2[[#This Row],[Weekdaysort]]=7),"Weekend","Weekday")</f>
        <v>Weekday</v>
      </c>
    </row>
    <row r="1298" spans="1:19" x14ac:dyDescent="0.45">
      <c r="A1298" s="11">
        <v>45519</v>
      </c>
      <c r="B1298" s="13">
        <f>YEAR(Table_2[[#This Row],[date]])</f>
        <v>2024</v>
      </c>
      <c r="C1298" s="12">
        <v>0.9001276967592593</v>
      </c>
      <c r="D1298" s="12">
        <v>0.875</v>
      </c>
      <c r="E1298" s="12">
        <v>0.91666666666666663</v>
      </c>
      <c r="F1298" t="s">
        <v>1375</v>
      </c>
      <c r="G1298">
        <v>21</v>
      </c>
      <c r="H1298" t="s">
        <v>4</v>
      </c>
      <c r="I1298" t="s">
        <v>60</v>
      </c>
      <c r="J1298">
        <v>27.92</v>
      </c>
      <c r="K1298" t="s">
        <v>20</v>
      </c>
      <c r="L1298" t="s">
        <v>1341</v>
      </c>
      <c r="M1298" s="11" t="s">
        <v>1347</v>
      </c>
      <c r="N1298" t="s">
        <v>1352</v>
      </c>
      <c r="O1298">
        <v>4</v>
      </c>
      <c r="P1298">
        <v>8</v>
      </c>
      <c r="Q1298" t="str" cm="1">
        <f t="array" ref="Q12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8" t="str">
        <f>IF(OR(Table_2[[#This Row],[coffee_name]]="Americano",Table_2[[#This Row],[coffee_name]]="Espresso"),"No Milk","Milk-based")</f>
        <v>Milk-based</v>
      </c>
      <c r="S1298" s="27" t="str">
        <f>IF(OR(Table_2[[#This Row],[Weekdaysort]]=6,Table_2[[#This Row],[Weekdaysort]]=7),"Weekend","Weekday")</f>
        <v>Weekday</v>
      </c>
    </row>
    <row r="1299" spans="1:19" x14ac:dyDescent="0.45">
      <c r="A1299" s="11">
        <v>45520</v>
      </c>
      <c r="B1299" s="13">
        <f>YEAR(Table_2[[#This Row],[date]])</f>
        <v>2024</v>
      </c>
      <c r="C1299" s="12">
        <v>0.52033254629629633</v>
      </c>
      <c r="D1299" s="12">
        <v>0.5</v>
      </c>
      <c r="E1299" s="12">
        <v>0.54166666666666663</v>
      </c>
      <c r="F1299" t="s">
        <v>1361</v>
      </c>
      <c r="G1299">
        <v>12</v>
      </c>
      <c r="H1299" t="s">
        <v>4</v>
      </c>
      <c r="I1299" t="s">
        <v>533</v>
      </c>
      <c r="J1299">
        <v>32.82</v>
      </c>
      <c r="K1299" t="s">
        <v>13</v>
      </c>
      <c r="L1299" t="s">
        <v>1340</v>
      </c>
      <c r="M1299" s="11" t="s">
        <v>1338</v>
      </c>
      <c r="N1299" t="s">
        <v>1352</v>
      </c>
      <c r="O1299">
        <v>5</v>
      </c>
      <c r="P1299">
        <v>8</v>
      </c>
      <c r="Q1299" t="str" cm="1">
        <f t="array" ref="Q12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299" t="str">
        <f>IF(OR(Table_2[[#This Row],[coffee_name]]="Americano",Table_2[[#This Row],[coffee_name]]="Espresso"),"No Milk","Milk-based")</f>
        <v>Milk-based</v>
      </c>
      <c r="S1299" s="27" t="str">
        <f>IF(OR(Table_2[[#This Row],[Weekdaysort]]=6,Table_2[[#This Row],[Weekdaysort]]=7),"Weekend","Weekday")</f>
        <v>Weekday</v>
      </c>
    </row>
    <row r="1300" spans="1:19" x14ac:dyDescent="0.45">
      <c r="A1300" s="11">
        <v>45520</v>
      </c>
      <c r="B1300" s="13">
        <f>YEAR(Table_2[[#This Row],[date]])</f>
        <v>2024</v>
      </c>
      <c r="C1300" s="12">
        <v>0.53770199074074077</v>
      </c>
      <c r="D1300" s="12">
        <v>0.5</v>
      </c>
      <c r="E1300" s="12">
        <v>0.54166666666666663</v>
      </c>
      <c r="F1300" t="s">
        <v>1361</v>
      </c>
      <c r="G1300">
        <v>12</v>
      </c>
      <c r="H1300" t="s">
        <v>4</v>
      </c>
      <c r="I1300" t="s">
        <v>535</v>
      </c>
      <c r="J1300">
        <v>23.02</v>
      </c>
      <c r="K1300" t="s">
        <v>17</v>
      </c>
      <c r="L1300" t="s">
        <v>1340</v>
      </c>
      <c r="M1300" s="11" t="s">
        <v>1338</v>
      </c>
      <c r="N1300" t="s">
        <v>1352</v>
      </c>
      <c r="O1300">
        <v>5</v>
      </c>
      <c r="P1300">
        <v>8</v>
      </c>
      <c r="Q1300" t="str" cm="1">
        <f t="array" ref="Q13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0" t="str">
        <f>IF(OR(Table_2[[#This Row],[coffee_name]]="Americano",Table_2[[#This Row],[coffee_name]]="Espresso"),"No Milk","Milk-based")</f>
        <v>No Milk</v>
      </c>
      <c r="S1300" s="27" t="str">
        <f>IF(OR(Table_2[[#This Row],[Weekdaysort]]=6,Table_2[[#This Row],[Weekdaysort]]=7),"Weekend","Weekday")</f>
        <v>Weekday</v>
      </c>
    </row>
    <row r="1301" spans="1:19" x14ac:dyDescent="0.45">
      <c r="A1301" s="11">
        <v>45520</v>
      </c>
      <c r="B1301" s="13">
        <f>YEAR(Table_2[[#This Row],[date]])</f>
        <v>2024</v>
      </c>
      <c r="C1301" s="12">
        <v>0.56681479166666671</v>
      </c>
      <c r="D1301" s="12">
        <v>0.54166666666666663</v>
      </c>
      <c r="E1301" s="12">
        <v>0.58333333333333337</v>
      </c>
      <c r="F1301" t="s">
        <v>1362</v>
      </c>
      <c r="G1301">
        <v>13</v>
      </c>
      <c r="H1301" t="s">
        <v>4</v>
      </c>
      <c r="I1301" t="s">
        <v>449</v>
      </c>
      <c r="J1301">
        <v>27.92</v>
      </c>
      <c r="K1301" t="s">
        <v>20</v>
      </c>
      <c r="L1301" t="s">
        <v>1340</v>
      </c>
      <c r="M1301" s="11" t="s">
        <v>1338</v>
      </c>
      <c r="N1301" t="s">
        <v>1352</v>
      </c>
      <c r="O1301">
        <v>5</v>
      </c>
      <c r="P1301">
        <v>8</v>
      </c>
      <c r="Q1301" t="str" cm="1">
        <f t="array" ref="Q13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1" t="str">
        <f>IF(OR(Table_2[[#This Row],[coffee_name]]="Americano",Table_2[[#This Row],[coffee_name]]="Espresso"),"No Milk","Milk-based")</f>
        <v>Milk-based</v>
      </c>
      <c r="S1301" s="27" t="str">
        <f>IF(OR(Table_2[[#This Row],[Weekdaysort]]=6,Table_2[[#This Row],[Weekdaysort]]=7),"Weekend","Weekday")</f>
        <v>Weekday</v>
      </c>
    </row>
    <row r="1302" spans="1:19" x14ac:dyDescent="0.45">
      <c r="A1302" s="11">
        <v>45520</v>
      </c>
      <c r="B1302" s="13">
        <f>YEAR(Table_2[[#This Row],[date]])</f>
        <v>2024</v>
      </c>
      <c r="C1302" s="12">
        <v>0.63809880787037032</v>
      </c>
      <c r="D1302" s="12">
        <v>0.625</v>
      </c>
      <c r="E1302" s="12">
        <v>0.66666666666666663</v>
      </c>
      <c r="F1302" t="s">
        <v>1363</v>
      </c>
      <c r="G1302">
        <v>15</v>
      </c>
      <c r="H1302" t="s">
        <v>4</v>
      </c>
      <c r="I1302" t="s">
        <v>29</v>
      </c>
      <c r="J1302">
        <v>18.12</v>
      </c>
      <c r="K1302" t="s">
        <v>41</v>
      </c>
      <c r="L1302" t="s">
        <v>1340</v>
      </c>
      <c r="M1302" s="11" t="s">
        <v>1338</v>
      </c>
      <c r="N1302" t="s">
        <v>1352</v>
      </c>
      <c r="O1302">
        <v>5</v>
      </c>
      <c r="P1302">
        <v>8</v>
      </c>
      <c r="Q1302" t="str" cm="1">
        <f t="array" ref="Q13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2" t="str">
        <f>IF(OR(Table_2[[#This Row],[coffee_name]]="Americano",Table_2[[#This Row],[coffee_name]]="Espresso"),"No Milk","Milk-based")</f>
        <v>No Milk</v>
      </c>
      <c r="S1302" s="27" t="str">
        <f>IF(OR(Table_2[[#This Row],[Weekdaysort]]=6,Table_2[[#This Row],[Weekdaysort]]=7),"Weekend","Weekday")</f>
        <v>Weekday</v>
      </c>
    </row>
    <row r="1303" spans="1:19" x14ac:dyDescent="0.45">
      <c r="A1303" s="11">
        <v>45520</v>
      </c>
      <c r="B1303" s="13">
        <f>YEAR(Table_2[[#This Row],[date]])</f>
        <v>2024</v>
      </c>
      <c r="C1303" s="12">
        <v>0.63864900462962959</v>
      </c>
      <c r="D1303" s="12">
        <v>0.625</v>
      </c>
      <c r="E1303" s="12">
        <v>0.66666666666666663</v>
      </c>
      <c r="F1303" t="s">
        <v>1363</v>
      </c>
      <c r="G1303">
        <v>15</v>
      </c>
      <c r="H1303" t="s">
        <v>4</v>
      </c>
      <c r="I1303" t="s">
        <v>29</v>
      </c>
      <c r="J1303">
        <v>18.12</v>
      </c>
      <c r="K1303" t="s">
        <v>41</v>
      </c>
      <c r="L1303" t="s">
        <v>1340</v>
      </c>
      <c r="M1303" s="11" t="s">
        <v>1338</v>
      </c>
      <c r="N1303" t="s">
        <v>1352</v>
      </c>
      <c r="O1303">
        <v>5</v>
      </c>
      <c r="P1303">
        <v>8</v>
      </c>
      <c r="Q1303" t="str" cm="1">
        <f t="array" ref="Q13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3" t="str">
        <f>IF(OR(Table_2[[#This Row],[coffee_name]]="Americano",Table_2[[#This Row],[coffee_name]]="Espresso"),"No Milk","Milk-based")</f>
        <v>No Milk</v>
      </c>
      <c r="S1303" s="27" t="str">
        <f>IF(OR(Table_2[[#This Row],[Weekdaysort]]=6,Table_2[[#This Row],[Weekdaysort]]=7),"Weekend","Weekday")</f>
        <v>Weekday</v>
      </c>
    </row>
    <row r="1304" spans="1:19" x14ac:dyDescent="0.45">
      <c r="A1304" s="11">
        <v>45521</v>
      </c>
      <c r="B1304" s="13">
        <f>YEAR(Table_2[[#This Row],[date]])</f>
        <v>2024</v>
      </c>
      <c r="C1304" s="12">
        <v>0.38673021990740741</v>
      </c>
      <c r="D1304" s="12">
        <v>0.375</v>
      </c>
      <c r="E1304" s="12">
        <v>0.41666666666666669</v>
      </c>
      <c r="F1304" t="s">
        <v>1370</v>
      </c>
      <c r="G1304">
        <v>9</v>
      </c>
      <c r="H1304" t="s">
        <v>4</v>
      </c>
      <c r="I1304" t="s">
        <v>117</v>
      </c>
      <c r="J1304">
        <v>27.92</v>
      </c>
      <c r="K1304" t="s">
        <v>20</v>
      </c>
      <c r="L1304" t="s">
        <v>1337</v>
      </c>
      <c r="M1304" s="11" t="s">
        <v>1342</v>
      </c>
      <c r="N1304" t="s">
        <v>1352</v>
      </c>
      <c r="O1304">
        <v>6</v>
      </c>
      <c r="P1304">
        <v>8</v>
      </c>
      <c r="Q1304" t="str" cm="1">
        <f t="array" ref="Q13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4" t="str">
        <f>IF(OR(Table_2[[#This Row],[coffee_name]]="Americano",Table_2[[#This Row],[coffee_name]]="Espresso"),"No Milk","Milk-based")</f>
        <v>Milk-based</v>
      </c>
      <c r="S1304" s="27" t="str">
        <f>IF(OR(Table_2[[#This Row],[Weekdaysort]]=6,Table_2[[#This Row],[Weekdaysort]]=7),"Weekend","Weekday")</f>
        <v>Weekend</v>
      </c>
    </row>
    <row r="1305" spans="1:19" x14ac:dyDescent="0.45">
      <c r="A1305" s="11">
        <v>45521</v>
      </c>
      <c r="B1305" s="13">
        <f>YEAR(Table_2[[#This Row],[date]])</f>
        <v>2024</v>
      </c>
      <c r="C1305" s="12">
        <v>0.38760396990740742</v>
      </c>
      <c r="D1305" s="12">
        <v>0.375</v>
      </c>
      <c r="E1305" s="12">
        <v>0.41666666666666669</v>
      </c>
      <c r="F1305" t="s">
        <v>1370</v>
      </c>
      <c r="G1305">
        <v>9</v>
      </c>
      <c r="H1305" t="s">
        <v>4</v>
      </c>
      <c r="I1305" t="s">
        <v>536</v>
      </c>
      <c r="J1305">
        <v>32.82</v>
      </c>
      <c r="K1305" t="s">
        <v>49</v>
      </c>
      <c r="L1305" t="s">
        <v>1337</v>
      </c>
      <c r="M1305" s="11" t="s">
        <v>1342</v>
      </c>
      <c r="N1305" t="s">
        <v>1352</v>
      </c>
      <c r="O1305">
        <v>6</v>
      </c>
      <c r="P1305">
        <v>8</v>
      </c>
      <c r="Q1305" t="str" cm="1">
        <f t="array" ref="Q13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5" t="str">
        <f>IF(OR(Table_2[[#This Row],[coffee_name]]="Americano",Table_2[[#This Row],[coffee_name]]="Espresso"),"No Milk","Milk-based")</f>
        <v>Milk-based</v>
      </c>
      <c r="S1305" s="27" t="str">
        <f>IF(OR(Table_2[[#This Row],[Weekdaysort]]=6,Table_2[[#This Row],[Weekdaysort]]=7),"Weekend","Weekday")</f>
        <v>Weekend</v>
      </c>
    </row>
    <row r="1306" spans="1:19" x14ac:dyDescent="0.45">
      <c r="A1306" s="11">
        <v>45521</v>
      </c>
      <c r="B1306" s="13">
        <f>YEAR(Table_2[[#This Row],[date]])</f>
        <v>2024</v>
      </c>
      <c r="C1306" s="12">
        <v>0.45395054398148149</v>
      </c>
      <c r="D1306" s="12">
        <v>0.41666666666666669</v>
      </c>
      <c r="E1306" s="12">
        <v>0.45833333333333331</v>
      </c>
      <c r="F1306" t="s">
        <v>1360</v>
      </c>
      <c r="G1306">
        <v>10</v>
      </c>
      <c r="H1306" t="s">
        <v>4</v>
      </c>
      <c r="I1306" t="s">
        <v>537</v>
      </c>
      <c r="J1306">
        <v>27.92</v>
      </c>
      <c r="K1306" t="s">
        <v>20</v>
      </c>
      <c r="L1306" t="s">
        <v>1337</v>
      </c>
      <c r="M1306" s="11" t="s">
        <v>1342</v>
      </c>
      <c r="N1306" t="s">
        <v>1352</v>
      </c>
      <c r="O1306">
        <v>6</v>
      </c>
      <c r="P1306">
        <v>8</v>
      </c>
      <c r="Q1306" t="str" cm="1">
        <f t="array" ref="Q13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6" t="str">
        <f>IF(OR(Table_2[[#This Row],[coffee_name]]="Americano",Table_2[[#This Row],[coffee_name]]="Espresso"),"No Milk","Milk-based")</f>
        <v>Milk-based</v>
      </c>
      <c r="S1306" s="27" t="str">
        <f>IF(OR(Table_2[[#This Row],[Weekdaysort]]=6,Table_2[[#This Row],[Weekdaysort]]=7),"Weekend","Weekday")</f>
        <v>Weekend</v>
      </c>
    </row>
    <row r="1307" spans="1:19" x14ac:dyDescent="0.45">
      <c r="A1307" s="11">
        <v>45521</v>
      </c>
      <c r="B1307" s="13">
        <f>YEAR(Table_2[[#This Row],[date]])</f>
        <v>2024</v>
      </c>
      <c r="C1307" s="12">
        <v>0.49909315972222223</v>
      </c>
      <c r="D1307" s="12">
        <v>0.45833333333333331</v>
      </c>
      <c r="E1307" s="12">
        <v>0.5</v>
      </c>
      <c r="F1307" t="s">
        <v>1367</v>
      </c>
      <c r="G1307">
        <v>11</v>
      </c>
      <c r="H1307" t="s">
        <v>4</v>
      </c>
      <c r="I1307" t="s">
        <v>161</v>
      </c>
      <c r="J1307">
        <v>23.02</v>
      </c>
      <c r="K1307" t="s">
        <v>34</v>
      </c>
      <c r="L1307" t="s">
        <v>1337</v>
      </c>
      <c r="M1307" s="11" t="s">
        <v>1342</v>
      </c>
      <c r="N1307" t="s">
        <v>1352</v>
      </c>
      <c r="O1307">
        <v>6</v>
      </c>
      <c r="P1307">
        <v>8</v>
      </c>
      <c r="Q1307" t="str" cm="1">
        <f t="array" ref="Q13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7" t="str">
        <f>IF(OR(Table_2[[#This Row],[coffee_name]]="Americano",Table_2[[#This Row],[coffee_name]]="Espresso"),"No Milk","Milk-based")</f>
        <v>Milk-based</v>
      </c>
      <c r="S1307" s="27" t="str">
        <f>IF(OR(Table_2[[#This Row],[Weekdaysort]]=6,Table_2[[#This Row],[Weekdaysort]]=7),"Weekend","Weekday")</f>
        <v>Weekend</v>
      </c>
    </row>
    <row r="1308" spans="1:19" x14ac:dyDescent="0.45">
      <c r="A1308" s="11">
        <v>45521</v>
      </c>
      <c r="B1308" s="13">
        <f>YEAR(Table_2[[#This Row],[date]])</f>
        <v>2024</v>
      </c>
      <c r="C1308" s="12">
        <v>0.49963307870370371</v>
      </c>
      <c r="D1308" s="12">
        <v>0.45833333333333331</v>
      </c>
      <c r="E1308" s="12">
        <v>0.5</v>
      </c>
      <c r="F1308" t="s">
        <v>1367</v>
      </c>
      <c r="G1308">
        <v>11</v>
      </c>
      <c r="H1308" t="s">
        <v>4</v>
      </c>
      <c r="I1308" t="s">
        <v>161</v>
      </c>
      <c r="J1308">
        <v>23.02</v>
      </c>
      <c r="K1308" t="s">
        <v>34</v>
      </c>
      <c r="L1308" t="s">
        <v>1337</v>
      </c>
      <c r="M1308" s="11" t="s">
        <v>1342</v>
      </c>
      <c r="N1308" t="s">
        <v>1352</v>
      </c>
      <c r="O1308">
        <v>6</v>
      </c>
      <c r="P1308">
        <v>8</v>
      </c>
      <c r="Q1308" t="str" cm="1">
        <f t="array" ref="Q13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8" t="str">
        <f>IF(OR(Table_2[[#This Row],[coffee_name]]="Americano",Table_2[[#This Row],[coffee_name]]="Espresso"),"No Milk","Milk-based")</f>
        <v>Milk-based</v>
      </c>
      <c r="S1308" s="27" t="str">
        <f>IF(OR(Table_2[[#This Row],[Weekdaysort]]=6,Table_2[[#This Row],[Weekdaysort]]=7),"Weekend","Weekday")</f>
        <v>Weekend</v>
      </c>
    </row>
    <row r="1309" spans="1:19" x14ac:dyDescent="0.45">
      <c r="A1309" s="11">
        <v>45521</v>
      </c>
      <c r="B1309" s="13">
        <f>YEAR(Table_2[[#This Row],[date]])</f>
        <v>2024</v>
      </c>
      <c r="C1309" s="12">
        <v>0.55463175925925923</v>
      </c>
      <c r="D1309" s="12">
        <v>0.54166666666666663</v>
      </c>
      <c r="E1309" s="12">
        <v>0.58333333333333337</v>
      </c>
      <c r="F1309" t="s">
        <v>1362</v>
      </c>
      <c r="G1309">
        <v>13</v>
      </c>
      <c r="H1309" t="s">
        <v>4</v>
      </c>
      <c r="I1309" t="s">
        <v>538</v>
      </c>
      <c r="J1309">
        <v>27.92</v>
      </c>
      <c r="K1309" t="s">
        <v>20</v>
      </c>
      <c r="L1309" t="s">
        <v>1340</v>
      </c>
      <c r="M1309" s="11" t="s">
        <v>1342</v>
      </c>
      <c r="N1309" t="s">
        <v>1352</v>
      </c>
      <c r="O1309">
        <v>6</v>
      </c>
      <c r="P1309">
        <v>8</v>
      </c>
      <c r="Q1309" t="str" cm="1">
        <f t="array" ref="Q13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09" t="str">
        <f>IF(OR(Table_2[[#This Row],[coffee_name]]="Americano",Table_2[[#This Row],[coffee_name]]="Espresso"),"No Milk","Milk-based")</f>
        <v>Milk-based</v>
      </c>
      <c r="S1309" s="27" t="str">
        <f>IF(OR(Table_2[[#This Row],[Weekdaysort]]=6,Table_2[[#This Row],[Weekdaysort]]=7),"Weekend","Weekday")</f>
        <v>Weekend</v>
      </c>
    </row>
    <row r="1310" spans="1:19" x14ac:dyDescent="0.45">
      <c r="A1310" s="11">
        <v>45521</v>
      </c>
      <c r="B1310" s="13">
        <f>YEAR(Table_2[[#This Row],[date]])</f>
        <v>2024</v>
      </c>
      <c r="C1310" s="12">
        <v>0.68882913194444439</v>
      </c>
      <c r="D1310" s="12">
        <v>0.66666666666666663</v>
      </c>
      <c r="E1310" s="12">
        <v>0.70833333333333337</v>
      </c>
      <c r="F1310" t="s">
        <v>1364</v>
      </c>
      <c r="G1310">
        <v>16</v>
      </c>
      <c r="H1310" t="s">
        <v>4</v>
      </c>
      <c r="I1310" t="s">
        <v>297</v>
      </c>
      <c r="J1310">
        <v>23.02</v>
      </c>
      <c r="K1310" t="s">
        <v>34</v>
      </c>
      <c r="L1310" t="s">
        <v>1340</v>
      </c>
      <c r="M1310" s="11" t="s">
        <v>1342</v>
      </c>
      <c r="N1310" t="s">
        <v>1352</v>
      </c>
      <c r="O1310">
        <v>6</v>
      </c>
      <c r="P1310">
        <v>8</v>
      </c>
      <c r="Q1310" t="str" cm="1">
        <f t="array" ref="Q13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0" t="str">
        <f>IF(OR(Table_2[[#This Row],[coffee_name]]="Americano",Table_2[[#This Row],[coffee_name]]="Espresso"),"No Milk","Milk-based")</f>
        <v>Milk-based</v>
      </c>
      <c r="S1310" s="27" t="str">
        <f>IF(OR(Table_2[[#This Row],[Weekdaysort]]=6,Table_2[[#This Row],[Weekdaysort]]=7),"Weekend","Weekday")</f>
        <v>Weekend</v>
      </c>
    </row>
    <row r="1311" spans="1:19" x14ac:dyDescent="0.45">
      <c r="A1311" s="11">
        <v>45521</v>
      </c>
      <c r="B1311" s="13">
        <f>YEAR(Table_2[[#This Row],[date]])</f>
        <v>2024</v>
      </c>
      <c r="C1311" s="12">
        <v>0.69015019675925926</v>
      </c>
      <c r="D1311" s="12">
        <v>0.66666666666666663</v>
      </c>
      <c r="E1311" s="12">
        <v>0.70833333333333337</v>
      </c>
      <c r="F1311" t="s">
        <v>1364</v>
      </c>
      <c r="G1311">
        <v>16</v>
      </c>
      <c r="H1311" t="s">
        <v>4</v>
      </c>
      <c r="I1311" t="s">
        <v>212</v>
      </c>
      <c r="J1311">
        <v>32.82</v>
      </c>
      <c r="K1311" t="s">
        <v>13</v>
      </c>
      <c r="L1311" t="s">
        <v>1340</v>
      </c>
      <c r="M1311" s="11" t="s">
        <v>1342</v>
      </c>
      <c r="N1311" t="s">
        <v>1352</v>
      </c>
      <c r="O1311">
        <v>6</v>
      </c>
      <c r="P1311">
        <v>8</v>
      </c>
      <c r="Q1311" t="str" cm="1">
        <f t="array" ref="Q13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1" t="str">
        <f>IF(OR(Table_2[[#This Row],[coffee_name]]="Americano",Table_2[[#This Row],[coffee_name]]="Espresso"),"No Milk","Milk-based")</f>
        <v>Milk-based</v>
      </c>
      <c r="S1311" s="27" t="str">
        <f>IF(OR(Table_2[[#This Row],[Weekdaysort]]=6,Table_2[[#This Row],[Weekdaysort]]=7),"Weekend","Weekday")</f>
        <v>Weekend</v>
      </c>
    </row>
    <row r="1312" spans="1:19" x14ac:dyDescent="0.45">
      <c r="A1312" s="11">
        <v>45521</v>
      </c>
      <c r="B1312" s="13">
        <f>YEAR(Table_2[[#This Row],[date]])</f>
        <v>2024</v>
      </c>
      <c r="C1312" s="12">
        <v>0.7840144907407407</v>
      </c>
      <c r="D1312" s="12">
        <v>0.75</v>
      </c>
      <c r="E1312" s="12">
        <v>0.79166666666666663</v>
      </c>
      <c r="F1312" t="s">
        <v>1365</v>
      </c>
      <c r="G1312">
        <v>18</v>
      </c>
      <c r="H1312" t="s">
        <v>4</v>
      </c>
      <c r="I1312" t="s">
        <v>476</v>
      </c>
      <c r="J1312">
        <v>32.82</v>
      </c>
      <c r="K1312" t="s">
        <v>49</v>
      </c>
      <c r="L1312" t="s">
        <v>1341</v>
      </c>
      <c r="M1312" s="11" t="s">
        <v>1342</v>
      </c>
      <c r="N1312" t="s">
        <v>1352</v>
      </c>
      <c r="O1312">
        <v>6</v>
      </c>
      <c r="P1312">
        <v>8</v>
      </c>
      <c r="Q1312" t="str" cm="1">
        <f t="array" ref="Q13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2" t="str">
        <f>IF(OR(Table_2[[#This Row],[coffee_name]]="Americano",Table_2[[#This Row],[coffee_name]]="Espresso"),"No Milk","Milk-based")</f>
        <v>Milk-based</v>
      </c>
      <c r="S1312" s="27" t="str">
        <f>IF(OR(Table_2[[#This Row],[Weekdaysort]]=6,Table_2[[#This Row],[Weekdaysort]]=7),"Weekend","Weekday")</f>
        <v>Weekend</v>
      </c>
    </row>
    <row r="1313" spans="1:19" x14ac:dyDescent="0.45">
      <c r="A1313" s="11">
        <v>45521</v>
      </c>
      <c r="B1313" s="13">
        <f>YEAR(Table_2[[#This Row],[date]])</f>
        <v>2024</v>
      </c>
      <c r="C1313" s="12">
        <v>0.88815747685185187</v>
      </c>
      <c r="D1313" s="12">
        <v>0.875</v>
      </c>
      <c r="E1313" s="12">
        <v>0.91666666666666663</v>
      </c>
      <c r="F1313" t="s">
        <v>1375</v>
      </c>
      <c r="G1313">
        <v>21</v>
      </c>
      <c r="H1313" t="s">
        <v>4</v>
      </c>
      <c r="I1313" t="s">
        <v>60</v>
      </c>
      <c r="J1313">
        <v>27.92</v>
      </c>
      <c r="K1313" t="s">
        <v>20</v>
      </c>
      <c r="L1313" t="s">
        <v>1341</v>
      </c>
      <c r="M1313" s="11" t="s">
        <v>1342</v>
      </c>
      <c r="N1313" t="s">
        <v>1352</v>
      </c>
      <c r="O1313">
        <v>6</v>
      </c>
      <c r="P1313">
        <v>8</v>
      </c>
      <c r="Q1313" t="str" cm="1">
        <f t="array" ref="Q13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3" t="str">
        <f>IF(OR(Table_2[[#This Row],[coffee_name]]="Americano",Table_2[[#This Row],[coffee_name]]="Espresso"),"No Milk","Milk-based")</f>
        <v>Milk-based</v>
      </c>
      <c r="S1313" s="27" t="str">
        <f>IF(OR(Table_2[[#This Row],[Weekdaysort]]=6,Table_2[[#This Row],[Weekdaysort]]=7),"Weekend","Weekday")</f>
        <v>Weekend</v>
      </c>
    </row>
    <row r="1314" spans="1:19" x14ac:dyDescent="0.45">
      <c r="A1314" s="11">
        <v>45521</v>
      </c>
      <c r="B1314" s="13">
        <f>YEAR(Table_2[[#This Row],[date]])</f>
        <v>2024</v>
      </c>
      <c r="C1314" s="12">
        <v>0.94628878472222222</v>
      </c>
      <c r="D1314" s="12">
        <v>0.91666666666666663</v>
      </c>
      <c r="E1314" s="12">
        <v>0.95833333333333337</v>
      </c>
      <c r="F1314" t="s">
        <v>1374</v>
      </c>
      <c r="G1314">
        <v>22</v>
      </c>
      <c r="H1314" t="s">
        <v>4</v>
      </c>
      <c r="I1314" t="s">
        <v>539</v>
      </c>
      <c r="J1314">
        <v>32.82</v>
      </c>
      <c r="K1314" t="s">
        <v>13</v>
      </c>
      <c r="L1314" t="s">
        <v>1341</v>
      </c>
      <c r="M1314" s="11" t="s">
        <v>1342</v>
      </c>
      <c r="N1314" t="s">
        <v>1352</v>
      </c>
      <c r="O1314">
        <v>6</v>
      </c>
      <c r="P1314">
        <v>8</v>
      </c>
      <c r="Q1314" t="str" cm="1">
        <f t="array" ref="Q13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4" t="str">
        <f>IF(OR(Table_2[[#This Row],[coffee_name]]="Americano",Table_2[[#This Row],[coffee_name]]="Espresso"),"No Milk","Milk-based")</f>
        <v>Milk-based</v>
      </c>
      <c r="S1314" s="27" t="str">
        <f>IF(OR(Table_2[[#This Row],[Weekdaysort]]=6,Table_2[[#This Row],[Weekdaysort]]=7),"Weekend","Weekday")</f>
        <v>Weekend</v>
      </c>
    </row>
    <row r="1315" spans="1:19" x14ac:dyDescent="0.45">
      <c r="A1315" s="11">
        <v>45522</v>
      </c>
      <c r="B1315" s="13">
        <f>YEAR(Table_2[[#This Row],[date]])</f>
        <v>2024</v>
      </c>
      <c r="C1315" s="12">
        <v>0.34007640046296295</v>
      </c>
      <c r="D1315" s="12">
        <v>0.33333333333333331</v>
      </c>
      <c r="E1315" s="12">
        <v>0.375</v>
      </c>
      <c r="F1315" t="s">
        <v>1373</v>
      </c>
      <c r="G1315">
        <v>8</v>
      </c>
      <c r="H1315" t="s">
        <v>4</v>
      </c>
      <c r="I1315" t="s">
        <v>540</v>
      </c>
      <c r="J1315">
        <v>32.82</v>
      </c>
      <c r="K1315" t="s">
        <v>49</v>
      </c>
      <c r="L1315" t="s">
        <v>1337</v>
      </c>
      <c r="M1315" s="11" t="s">
        <v>1343</v>
      </c>
      <c r="N1315" t="s">
        <v>1352</v>
      </c>
      <c r="O1315">
        <v>7</v>
      </c>
      <c r="P1315">
        <v>8</v>
      </c>
      <c r="Q1315" t="str" cm="1">
        <f t="array" ref="Q13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5" t="str">
        <f>IF(OR(Table_2[[#This Row],[coffee_name]]="Americano",Table_2[[#This Row],[coffee_name]]="Espresso"),"No Milk","Milk-based")</f>
        <v>Milk-based</v>
      </c>
      <c r="S1315" s="27" t="str">
        <f>IF(OR(Table_2[[#This Row],[Weekdaysort]]=6,Table_2[[#This Row],[Weekdaysort]]=7),"Weekend","Weekday")</f>
        <v>Weekend</v>
      </c>
    </row>
    <row r="1316" spans="1:19" x14ac:dyDescent="0.45">
      <c r="A1316" s="11">
        <v>45522</v>
      </c>
      <c r="B1316" s="13">
        <f>YEAR(Table_2[[#This Row],[date]])</f>
        <v>2024</v>
      </c>
      <c r="C1316" s="12">
        <v>0.35562033564814816</v>
      </c>
      <c r="D1316" s="12">
        <v>0.33333333333333331</v>
      </c>
      <c r="E1316" s="12">
        <v>0.375</v>
      </c>
      <c r="F1316" t="s">
        <v>1373</v>
      </c>
      <c r="G1316">
        <v>8</v>
      </c>
      <c r="H1316" t="s">
        <v>4</v>
      </c>
      <c r="I1316" t="s">
        <v>541</v>
      </c>
      <c r="J1316">
        <v>32.82</v>
      </c>
      <c r="K1316" t="s">
        <v>49</v>
      </c>
      <c r="L1316" t="s">
        <v>1337</v>
      </c>
      <c r="M1316" s="11" t="s">
        <v>1343</v>
      </c>
      <c r="N1316" t="s">
        <v>1352</v>
      </c>
      <c r="O1316">
        <v>7</v>
      </c>
      <c r="P1316">
        <v>8</v>
      </c>
      <c r="Q1316" t="str" cm="1">
        <f t="array" ref="Q13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6" t="str">
        <f>IF(OR(Table_2[[#This Row],[coffee_name]]="Americano",Table_2[[#This Row],[coffee_name]]="Espresso"),"No Milk","Milk-based")</f>
        <v>Milk-based</v>
      </c>
      <c r="S1316" s="27" t="str">
        <f>IF(OR(Table_2[[#This Row],[Weekdaysort]]=6,Table_2[[#This Row],[Weekdaysort]]=7),"Weekend","Weekday")</f>
        <v>Weekend</v>
      </c>
    </row>
    <row r="1317" spans="1:19" x14ac:dyDescent="0.45">
      <c r="A1317" s="11">
        <v>45522</v>
      </c>
      <c r="B1317" s="13">
        <f>YEAR(Table_2[[#This Row],[date]])</f>
        <v>2024</v>
      </c>
      <c r="C1317" s="12">
        <v>0.36187788194444442</v>
      </c>
      <c r="D1317" s="12">
        <v>0.33333333333333331</v>
      </c>
      <c r="E1317" s="12">
        <v>0.375</v>
      </c>
      <c r="F1317" t="s">
        <v>1373</v>
      </c>
      <c r="G1317">
        <v>8</v>
      </c>
      <c r="H1317" t="s">
        <v>4</v>
      </c>
      <c r="I1317" t="s">
        <v>161</v>
      </c>
      <c r="J1317">
        <v>23.02</v>
      </c>
      <c r="K1317" t="s">
        <v>34</v>
      </c>
      <c r="L1317" t="s">
        <v>1337</v>
      </c>
      <c r="M1317" s="11" t="s">
        <v>1343</v>
      </c>
      <c r="N1317" t="s">
        <v>1352</v>
      </c>
      <c r="O1317">
        <v>7</v>
      </c>
      <c r="P1317">
        <v>8</v>
      </c>
      <c r="Q1317" t="str" cm="1">
        <f t="array" ref="Q13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7" t="str">
        <f>IF(OR(Table_2[[#This Row],[coffee_name]]="Americano",Table_2[[#This Row],[coffee_name]]="Espresso"),"No Milk","Milk-based")</f>
        <v>Milk-based</v>
      </c>
      <c r="S1317" s="27" t="str">
        <f>IF(OR(Table_2[[#This Row],[Weekdaysort]]=6,Table_2[[#This Row],[Weekdaysort]]=7),"Weekend","Weekday")</f>
        <v>Weekend</v>
      </c>
    </row>
    <row r="1318" spans="1:19" x14ac:dyDescent="0.45">
      <c r="A1318" s="11">
        <v>45522</v>
      </c>
      <c r="B1318" s="13">
        <f>YEAR(Table_2[[#This Row],[date]])</f>
        <v>2024</v>
      </c>
      <c r="C1318" s="12">
        <v>0.37223717592592592</v>
      </c>
      <c r="D1318" s="12">
        <v>0.33333333333333331</v>
      </c>
      <c r="E1318" s="12">
        <v>0.375</v>
      </c>
      <c r="F1318" t="s">
        <v>1373</v>
      </c>
      <c r="G1318">
        <v>8</v>
      </c>
      <c r="H1318" t="s">
        <v>4</v>
      </c>
      <c r="I1318" t="s">
        <v>542</v>
      </c>
      <c r="J1318">
        <v>27.92</v>
      </c>
      <c r="K1318" t="s">
        <v>20</v>
      </c>
      <c r="L1318" t="s">
        <v>1337</v>
      </c>
      <c r="M1318" s="11" t="s">
        <v>1343</v>
      </c>
      <c r="N1318" t="s">
        <v>1352</v>
      </c>
      <c r="O1318">
        <v>7</v>
      </c>
      <c r="P1318">
        <v>8</v>
      </c>
      <c r="Q1318" t="str" cm="1">
        <f t="array" ref="Q13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8" t="str">
        <f>IF(OR(Table_2[[#This Row],[coffee_name]]="Americano",Table_2[[#This Row],[coffee_name]]="Espresso"),"No Milk","Milk-based")</f>
        <v>Milk-based</v>
      </c>
      <c r="S1318" s="27" t="str">
        <f>IF(OR(Table_2[[#This Row],[Weekdaysort]]=6,Table_2[[#This Row],[Weekdaysort]]=7),"Weekend","Weekday")</f>
        <v>Weekend</v>
      </c>
    </row>
    <row r="1319" spans="1:19" x14ac:dyDescent="0.45">
      <c r="A1319" s="11">
        <v>45522</v>
      </c>
      <c r="B1319" s="13">
        <f>YEAR(Table_2[[#This Row],[date]])</f>
        <v>2024</v>
      </c>
      <c r="C1319" s="12">
        <v>0.52200106481481479</v>
      </c>
      <c r="D1319" s="12">
        <v>0.5</v>
      </c>
      <c r="E1319" s="12">
        <v>0.54166666666666663</v>
      </c>
      <c r="F1319" t="s">
        <v>1361</v>
      </c>
      <c r="G1319">
        <v>12</v>
      </c>
      <c r="H1319" t="s">
        <v>4</v>
      </c>
      <c r="I1319" t="s">
        <v>483</v>
      </c>
      <c r="J1319">
        <v>32.82</v>
      </c>
      <c r="K1319" t="s">
        <v>49</v>
      </c>
      <c r="L1319" t="s">
        <v>1340</v>
      </c>
      <c r="M1319" s="11" t="s">
        <v>1343</v>
      </c>
      <c r="N1319" t="s">
        <v>1352</v>
      </c>
      <c r="O1319">
        <v>7</v>
      </c>
      <c r="P1319">
        <v>8</v>
      </c>
      <c r="Q1319" t="str" cm="1">
        <f t="array" ref="Q13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19" t="str">
        <f>IF(OR(Table_2[[#This Row],[coffee_name]]="Americano",Table_2[[#This Row],[coffee_name]]="Espresso"),"No Milk","Milk-based")</f>
        <v>Milk-based</v>
      </c>
      <c r="S1319" s="27" t="str">
        <f>IF(OR(Table_2[[#This Row],[Weekdaysort]]=6,Table_2[[#This Row],[Weekdaysort]]=7),"Weekend","Weekday")</f>
        <v>Weekend</v>
      </c>
    </row>
    <row r="1320" spans="1:19" x14ac:dyDescent="0.45">
      <c r="A1320" s="11">
        <v>45522</v>
      </c>
      <c r="B1320" s="13">
        <f>YEAR(Table_2[[#This Row],[date]])</f>
        <v>2024</v>
      </c>
      <c r="C1320" s="12">
        <v>0.60441672453703699</v>
      </c>
      <c r="D1320" s="12">
        <v>0.58333333333333337</v>
      </c>
      <c r="E1320" s="12">
        <v>0.625</v>
      </c>
      <c r="F1320" t="s">
        <v>1368</v>
      </c>
      <c r="G1320">
        <v>14</v>
      </c>
      <c r="H1320" t="s">
        <v>4</v>
      </c>
      <c r="I1320" t="s">
        <v>60</v>
      </c>
      <c r="J1320">
        <v>27.92</v>
      </c>
      <c r="K1320" t="s">
        <v>20</v>
      </c>
      <c r="L1320" t="s">
        <v>1340</v>
      </c>
      <c r="M1320" s="11" t="s">
        <v>1343</v>
      </c>
      <c r="N1320" t="s">
        <v>1352</v>
      </c>
      <c r="O1320">
        <v>7</v>
      </c>
      <c r="P1320">
        <v>8</v>
      </c>
      <c r="Q1320" t="str" cm="1">
        <f t="array" ref="Q13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0" t="str">
        <f>IF(OR(Table_2[[#This Row],[coffee_name]]="Americano",Table_2[[#This Row],[coffee_name]]="Espresso"),"No Milk","Milk-based")</f>
        <v>Milk-based</v>
      </c>
      <c r="S1320" s="27" t="str">
        <f>IF(OR(Table_2[[#This Row],[Weekdaysort]]=6,Table_2[[#This Row],[Weekdaysort]]=7),"Weekend","Weekday")</f>
        <v>Weekend</v>
      </c>
    </row>
    <row r="1321" spans="1:19" x14ac:dyDescent="0.45">
      <c r="A1321" s="11">
        <v>45522</v>
      </c>
      <c r="B1321" s="13">
        <f>YEAR(Table_2[[#This Row],[date]])</f>
        <v>2024</v>
      </c>
      <c r="C1321" s="12">
        <v>0.76679138888888887</v>
      </c>
      <c r="D1321" s="12">
        <v>0.75</v>
      </c>
      <c r="E1321" s="12">
        <v>0.79166666666666663</v>
      </c>
      <c r="F1321" t="s">
        <v>1365</v>
      </c>
      <c r="G1321">
        <v>18</v>
      </c>
      <c r="H1321" t="s">
        <v>4</v>
      </c>
      <c r="I1321" t="s">
        <v>543</v>
      </c>
      <c r="J1321">
        <v>27.92</v>
      </c>
      <c r="K1321" t="s">
        <v>20</v>
      </c>
      <c r="L1321" t="s">
        <v>1341</v>
      </c>
      <c r="M1321" s="11" t="s">
        <v>1343</v>
      </c>
      <c r="N1321" t="s">
        <v>1352</v>
      </c>
      <c r="O1321">
        <v>7</v>
      </c>
      <c r="P1321">
        <v>8</v>
      </c>
      <c r="Q1321" t="str" cm="1">
        <f t="array" ref="Q13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1" t="str">
        <f>IF(OR(Table_2[[#This Row],[coffee_name]]="Americano",Table_2[[#This Row],[coffee_name]]="Espresso"),"No Milk","Milk-based")</f>
        <v>Milk-based</v>
      </c>
      <c r="S1321" s="27" t="str">
        <f>IF(OR(Table_2[[#This Row],[Weekdaysort]]=6,Table_2[[#This Row],[Weekdaysort]]=7),"Weekend","Weekday")</f>
        <v>Weekend</v>
      </c>
    </row>
    <row r="1322" spans="1:19" x14ac:dyDescent="0.45">
      <c r="A1322" s="11">
        <v>45522</v>
      </c>
      <c r="B1322" s="13">
        <f>YEAR(Table_2[[#This Row],[date]])</f>
        <v>2024</v>
      </c>
      <c r="C1322" s="12">
        <v>0.76809937500000003</v>
      </c>
      <c r="D1322" s="12">
        <v>0.75</v>
      </c>
      <c r="E1322" s="12">
        <v>0.79166666666666663</v>
      </c>
      <c r="F1322" t="s">
        <v>1365</v>
      </c>
      <c r="G1322">
        <v>18</v>
      </c>
      <c r="H1322" t="s">
        <v>4</v>
      </c>
      <c r="I1322" t="s">
        <v>543</v>
      </c>
      <c r="J1322">
        <v>27.92</v>
      </c>
      <c r="K1322" t="s">
        <v>20</v>
      </c>
      <c r="L1322" t="s">
        <v>1341</v>
      </c>
      <c r="M1322" s="11" t="s">
        <v>1343</v>
      </c>
      <c r="N1322" t="s">
        <v>1352</v>
      </c>
      <c r="O1322">
        <v>7</v>
      </c>
      <c r="P1322">
        <v>8</v>
      </c>
      <c r="Q1322" t="str" cm="1">
        <f t="array" ref="Q13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2" t="str">
        <f>IF(OR(Table_2[[#This Row],[coffee_name]]="Americano",Table_2[[#This Row],[coffee_name]]="Espresso"),"No Milk","Milk-based")</f>
        <v>Milk-based</v>
      </c>
      <c r="S1322" s="27" t="str">
        <f>IF(OR(Table_2[[#This Row],[Weekdaysort]]=6,Table_2[[#This Row],[Weekdaysort]]=7),"Weekend","Weekday")</f>
        <v>Weekend</v>
      </c>
    </row>
    <row r="1323" spans="1:19" x14ac:dyDescent="0.45">
      <c r="A1323" s="11">
        <v>45522</v>
      </c>
      <c r="B1323" s="13">
        <f>YEAR(Table_2[[#This Row],[date]])</f>
        <v>2024</v>
      </c>
      <c r="C1323" s="12">
        <v>0.76895315972222222</v>
      </c>
      <c r="D1323" s="12">
        <v>0.75</v>
      </c>
      <c r="E1323" s="12">
        <v>0.79166666666666663</v>
      </c>
      <c r="F1323" t="s">
        <v>1365</v>
      </c>
      <c r="G1323">
        <v>18</v>
      </c>
      <c r="H1323" t="s">
        <v>4</v>
      </c>
      <c r="I1323" t="s">
        <v>543</v>
      </c>
      <c r="J1323">
        <v>23.02</v>
      </c>
      <c r="K1323" t="s">
        <v>17</v>
      </c>
      <c r="L1323" t="s">
        <v>1341</v>
      </c>
      <c r="M1323" s="11" t="s">
        <v>1343</v>
      </c>
      <c r="N1323" t="s">
        <v>1352</v>
      </c>
      <c r="O1323">
        <v>7</v>
      </c>
      <c r="P1323">
        <v>8</v>
      </c>
      <c r="Q1323" t="str" cm="1">
        <f t="array" ref="Q13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3" t="str">
        <f>IF(OR(Table_2[[#This Row],[coffee_name]]="Americano",Table_2[[#This Row],[coffee_name]]="Espresso"),"No Milk","Milk-based")</f>
        <v>No Milk</v>
      </c>
      <c r="S1323" s="27" t="str">
        <f>IF(OR(Table_2[[#This Row],[Weekdaysort]]=6,Table_2[[#This Row],[Weekdaysort]]=7),"Weekend","Weekday")</f>
        <v>Weekend</v>
      </c>
    </row>
    <row r="1324" spans="1:19" x14ac:dyDescent="0.45">
      <c r="A1324" s="11">
        <v>45522</v>
      </c>
      <c r="B1324" s="13">
        <f>YEAR(Table_2[[#This Row],[date]])</f>
        <v>2024</v>
      </c>
      <c r="C1324" s="12">
        <v>0.76959570601851857</v>
      </c>
      <c r="D1324" s="12">
        <v>0.75</v>
      </c>
      <c r="E1324" s="12">
        <v>0.79166666666666663</v>
      </c>
      <c r="F1324" t="s">
        <v>1365</v>
      </c>
      <c r="G1324">
        <v>18</v>
      </c>
      <c r="H1324" t="s">
        <v>4</v>
      </c>
      <c r="I1324" t="s">
        <v>543</v>
      </c>
      <c r="J1324">
        <v>23.02</v>
      </c>
      <c r="K1324" t="s">
        <v>17</v>
      </c>
      <c r="L1324" t="s">
        <v>1341</v>
      </c>
      <c r="M1324" s="11" t="s">
        <v>1343</v>
      </c>
      <c r="N1324" t="s">
        <v>1352</v>
      </c>
      <c r="O1324">
        <v>7</v>
      </c>
      <c r="P1324">
        <v>8</v>
      </c>
      <c r="Q1324" t="str" cm="1">
        <f t="array" ref="Q13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4" t="str">
        <f>IF(OR(Table_2[[#This Row],[coffee_name]]="Americano",Table_2[[#This Row],[coffee_name]]="Espresso"),"No Milk","Milk-based")</f>
        <v>No Milk</v>
      </c>
      <c r="S1324" s="27" t="str">
        <f>IF(OR(Table_2[[#This Row],[Weekdaysort]]=6,Table_2[[#This Row],[Weekdaysort]]=7),"Weekend","Weekday")</f>
        <v>Weekend</v>
      </c>
    </row>
    <row r="1325" spans="1:19" x14ac:dyDescent="0.45">
      <c r="A1325" s="11">
        <v>45523</v>
      </c>
      <c r="B1325" s="13">
        <f>YEAR(Table_2[[#This Row],[date]])</f>
        <v>2024</v>
      </c>
      <c r="C1325" s="12">
        <v>0.6318169212962963</v>
      </c>
      <c r="D1325" s="12">
        <v>0.625</v>
      </c>
      <c r="E1325" s="12">
        <v>0.66666666666666663</v>
      </c>
      <c r="F1325" t="s">
        <v>1363</v>
      </c>
      <c r="G1325">
        <v>15</v>
      </c>
      <c r="H1325" t="s">
        <v>4</v>
      </c>
      <c r="I1325" t="s">
        <v>544</v>
      </c>
      <c r="J1325">
        <v>27.92</v>
      </c>
      <c r="K1325" t="s">
        <v>20</v>
      </c>
      <c r="L1325" t="s">
        <v>1340</v>
      </c>
      <c r="M1325" s="11" t="s">
        <v>1344</v>
      </c>
      <c r="N1325" t="s">
        <v>1352</v>
      </c>
      <c r="O1325">
        <v>1</v>
      </c>
      <c r="P1325">
        <v>8</v>
      </c>
      <c r="Q1325" t="str" cm="1">
        <f t="array" ref="Q13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5" t="str">
        <f>IF(OR(Table_2[[#This Row],[coffee_name]]="Americano",Table_2[[#This Row],[coffee_name]]="Espresso"),"No Milk","Milk-based")</f>
        <v>Milk-based</v>
      </c>
      <c r="S1325" s="27" t="str">
        <f>IF(OR(Table_2[[#This Row],[Weekdaysort]]=6,Table_2[[#This Row],[Weekdaysort]]=7),"Weekend","Weekday")</f>
        <v>Weekday</v>
      </c>
    </row>
    <row r="1326" spans="1:19" x14ac:dyDescent="0.45">
      <c r="A1326" s="11">
        <v>45523</v>
      </c>
      <c r="B1326" s="13">
        <f>YEAR(Table_2[[#This Row],[date]])</f>
        <v>2024</v>
      </c>
      <c r="C1326" s="12">
        <v>0.63253717592592595</v>
      </c>
      <c r="D1326" s="12">
        <v>0.625</v>
      </c>
      <c r="E1326" s="12">
        <v>0.66666666666666663</v>
      </c>
      <c r="F1326" t="s">
        <v>1363</v>
      </c>
      <c r="G1326">
        <v>15</v>
      </c>
      <c r="H1326" t="s">
        <v>4</v>
      </c>
      <c r="I1326" t="s">
        <v>544</v>
      </c>
      <c r="J1326">
        <v>27.92</v>
      </c>
      <c r="K1326" t="s">
        <v>20</v>
      </c>
      <c r="L1326" t="s">
        <v>1340</v>
      </c>
      <c r="M1326" s="11" t="s">
        <v>1344</v>
      </c>
      <c r="N1326" t="s">
        <v>1352</v>
      </c>
      <c r="O1326">
        <v>1</v>
      </c>
      <c r="P1326">
        <v>8</v>
      </c>
      <c r="Q1326" t="str" cm="1">
        <f t="array" ref="Q13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6" t="str">
        <f>IF(OR(Table_2[[#This Row],[coffee_name]]="Americano",Table_2[[#This Row],[coffee_name]]="Espresso"),"No Milk","Milk-based")</f>
        <v>Milk-based</v>
      </c>
      <c r="S1326" s="27" t="str">
        <f>IF(OR(Table_2[[#This Row],[Weekdaysort]]=6,Table_2[[#This Row],[Weekdaysort]]=7),"Weekend","Weekday")</f>
        <v>Weekday</v>
      </c>
    </row>
    <row r="1327" spans="1:19" x14ac:dyDescent="0.45">
      <c r="A1327" s="11">
        <v>45523</v>
      </c>
      <c r="B1327" s="13">
        <f>YEAR(Table_2[[#This Row],[date]])</f>
        <v>2024</v>
      </c>
      <c r="C1327" s="12">
        <v>0.88972315972222227</v>
      </c>
      <c r="D1327" s="12">
        <v>0.875</v>
      </c>
      <c r="E1327" s="12">
        <v>0.91666666666666663</v>
      </c>
      <c r="F1327" t="s">
        <v>1375</v>
      </c>
      <c r="G1327">
        <v>21</v>
      </c>
      <c r="H1327" t="s">
        <v>4</v>
      </c>
      <c r="I1327" t="s">
        <v>527</v>
      </c>
      <c r="J1327">
        <v>32.82</v>
      </c>
      <c r="K1327" t="s">
        <v>13</v>
      </c>
      <c r="L1327" t="s">
        <v>1341</v>
      </c>
      <c r="M1327" s="11" t="s">
        <v>1344</v>
      </c>
      <c r="N1327" t="s">
        <v>1352</v>
      </c>
      <c r="O1327">
        <v>1</v>
      </c>
      <c r="P1327">
        <v>8</v>
      </c>
      <c r="Q1327" t="str" cm="1">
        <f t="array" ref="Q13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7" t="str">
        <f>IF(OR(Table_2[[#This Row],[coffee_name]]="Americano",Table_2[[#This Row],[coffee_name]]="Espresso"),"No Milk","Milk-based")</f>
        <v>Milk-based</v>
      </c>
      <c r="S1327" s="27" t="str">
        <f>IF(OR(Table_2[[#This Row],[Weekdaysort]]=6,Table_2[[#This Row],[Weekdaysort]]=7),"Weekend","Weekday")</f>
        <v>Weekday</v>
      </c>
    </row>
    <row r="1328" spans="1:19" x14ac:dyDescent="0.45">
      <c r="A1328" s="11">
        <v>45523</v>
      </c>
      <c r="B1328" s="13">
        <f>YEAR(Table_2[[#This Row],[date]])</f>
        <v>2024</v>
      </c>
      <c r="C1328" s="12">
        <v>0.89718791666666664</v>
      </c>
      <c r="D1328" s="12">
        <v>0.875</v>
      </c>
      <c r="E1328" s="12">
        <v>0.91666666666666663</v>
      </c>
      <c r="F1328" t="s">
        <v>1375</v>
      </c>
      <c r="G1328">
        <v>21</v>
      </c>
      <c r="H1328" t="s">
        <v>4</v>
      </c>
      <c r="I1328" t="s">
        <v>511</v>
      </c>
      <c r="J1328">
        <v>32.82</v>
      </c>
      <c r="K1328" t="s">
        <v>24</v>
      </c>
      <c r="L1328" t="s">
        <v>1341</v>
      </c>
      <c r="M1328" s="11" t="s">
        <v>1344</v>
      </c>
      <c r="N1328" t="s">
        <v>1352</v>
      </c>
      <c r="O1328">
        <v>1</v>
      </c>
      <c r="P1328">
        <v>8</v>
      </c>
      <c r="Q1328" t="str" cm="1">
        <f t="array" ref="Q13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8" t="str">
        <f>IF(OR(Table_2[[#This Row],[coffee_name]]="Americano",Table_2[[#This Row],[coffee_name]]="Espresso"),"No Milk","Milk-based")</f>
        <v>Milk-based</v>
      </c>
      <c r="S1328" s="27" t="str">
        <f>IF(OR(Table_2[[#This Row],[Weekdaysort]]=6,Table_2[[#This Row],[Weekdaysort]]=7),"Weekend","Weekday")</f>
        <v>Weekday</v>
      </c>
    </row>
    <row r="1329" spans="1:19" x14ac:dyDescent="0.45">
      <c r="A1329" s="11">
        <v>45524</v>
      </c>
      <c r="B1329" s="13">
        <f>YEAR(Table_2[[#This Row],[date]])</f>
        <v>2024</v>
      </c>
      <c r="C1329" s="12">
        <v>0.35227324074074073</v>
      </c>
      <c r="D1329" s="12">
        <v>0.33333333333333331</v>
      </c>
      <c r="E1329" s="12">
        <v>0.375</v>
      </c>
      <c r="F1329" t="s">
        <v>1373</v>
      </c>
      <c r="G1329">
        <v>8</v>
      </c>
      <c r="H1329" t="s">
        <v>4</v>
      </c>
      <c r="I1329" t="s">
        <v>161</v>
      </c>
      <c r="J1329">
        <v>23.02</v>
      </c>
      <c r="K1329" t="s">
        <v>34</v>
      </c>
      <c r="L1329" t="s">
        <v>1337</v>
      </c>
      <c r="M1329" s="11" t="s">
        <v>1345</v>
      </c>
      <c r="N1329" t="s">
        <v>1352</v>
      </c>
      <c r="O1329">
        <v>2</v>
      </c>
      <c r="P1329">
        <v>8</v>
      </c>
      <c r="Q1329" t="str" cm="1">
        <f t="array" ref="Q13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29" t="str">
        <f>IF(OR(Table_2[[#This Row],[coffee_name]]="Americano",Table_2[[#This Row],[coffee_name]]="Espresso"),"No Milk","Milk-based")</f>
        <v>Milk-based</v>
      </c>
      <c r="S1329" s="27" t="str">
        <f>IF(OR(Table_2[[#This Row],[Weekdaysort]]=6,Table_2[[#This Row],[Weekdaysort]]=7),"Weekend","Weekday")</f>
        <v>Weekday</v>
      </c>
    </row>
    <row r="1330" spans="1:19" x14ac:dyDescent="0.45">
      <c r="A1330" s="11">
        <v>45524</v>
      </c>
      <c r="B1330" s="13">
        <f>YEAR(Table_2[[#This Row],[date]])</f>
        <v>2024</v>
      </c>
      <c r="C1330" s="12">
        <v>0.3536448611111111</v>
      </c>
      <c r="D1330" s="12">
        <v>0.33333333333333331</v>
      </c>
      <c r="E1330" s="12">
        <v>0.375</v>
      </c>
      <c r="F1330" t="s">
        <v>1373</v>
      </c>
      <c r="G1330">
        <v>8</v>
      </c>
      <c r="H1330" t="s">
        <v>4</v>
      </c>
      <c r="I1330" t="s">
        <v>545</v>
      </c>
      <c r="J1330">
        <v>32.82</v>
      </c>
      <c r="K1330" t="s">
        <v>13</v>
      </c>
      <c r="L1330" t="s">
        <v>1337</v>
      </c>
      <c r="M1330" s="11" t="s">
        <v>1345</v>
      </c>
      <c r="N1330" t="s">
        <v>1352</v>
      </c>
      <c r="O1330">
        <v>2</v>
      </c>
      <c r="P1330">
        <v>8</v>
      </c>
      <c r="Q1330" t="str" cm="1">
        <f t="array" ref="Q13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0" t="str">
        <f>IF(OR(Table_2[[#This Row],[coffee_name]]="Americano",Table_2[[#This Row],[coffee_name]]="Espresso"),"No Milk","Milk-based")</f>
        <v>Milk-based</v>
      </c>
      <c r="S1330" s="27" t="str">
        <f>IF(OR(Table_2[[#This Row],[Weekdaysort]]=6,Table_2[[#This Row],[Weekdaysort]]=7),"Weekend","Weekday")</f>
        <v>Weekday</v>
      </c>
    </row>
    <row r="1331" spans="1:19" x14ac:dyDescent="0.45">
      <c r="A1331" s="11">
        <v>45524</v>
      </c>
      <c r="B1331" s="13">
        <f>YEAR(Table_2[[#This Row],[date]])</f>
        <v>2024</v>
      </c>
      <c r="C1331" s="12">
        <v>0.36791057870370369</v>
      </c>
      <c r="D1331" s="12">
        <v>0.33333333333333331</v>
      </c>
      <c r="E1331" s="12">
        <v>0.375</v>
      </c>
      <c r="F1331" t="s">
        <v>1373</v>
      </c>
      <c r="G1331">
        <v>8</v>
      </c>
      <c r="H1331" t="s">
        <v>4</v>
      </c>
      <c r="I1331" t="s">
        <v>546</v>
      </c>
      <c r="J1331">
        <v>18.12</v>
      </c>
      <c r="K1331" t="s">
        <v>41</v>
      </c>
      <c r="L1331" t="s">
        <v>1337</v>
      </c>
      <c r="M1331" s="11" t="s">
        <v>1345</v>
      </c>
      <c r="N1331" t="s">
        <v>1352</v>
      </c>
      <c r="O1331">
        <v>2</v>
      </c>
      <c r="P1331">
        <v>8</v>
      </c>
      <c r="Q1331" t="str" cm="1">
        <f t="array" ref="Q13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1" t="str">
        <f>IF(OR(Table_2[[#This Row],[coffee_name]]="Americano",Table_2[[#This Row],[coffee_name]]="Espresso"),"No Milk","Milk-based")</f>
        <v>No Milk</v>
      </c>
      <c r="S1331" s="27" t="str">
        <f>IF(OR(Table_2[[#This Row],[Weekdaysort]]=6,Table_2[[#This Row],[Weekdaysort]]=7),"Weekend","Weekday")</f>
        <v>Weekday</v>
      </c>
    </row>
    <row r="1332" spans="1:19" x14ac:dyDescent="0.45">
      <c r="A1332" s="11">
        <v>45524</v>
      </c>
      <c r="B1332" s="13">
        <f>YEAR(Table_2[[#This Row],[date]])</f>
        <v>2024</v>
      </c>
      <c r="C1332" s="12">
        <v>0.36847619212962962</v>
      </c>
      <c r="D1332" s="12">
        <v>0.33333333333333331</v>
      </c>
      <c r="E1332" s="12">
        <v>0.375</v>
      </c>
      <c r="F1332" t="s">
        <v>1373</v>
      </c>
      <c r="G1332">
        <v>8</v>
      </c>
      <c r="H1332" t="s">
        <v>4</v>
      </c>
      <c r="I1332" t="s">
        <v>546</v>
      </c>
      <c r="J1332">
        <v>23.02</v>
      </c>
      <c r="K1332" t="s">
        <v>34</v>
      </c>
      <c r="L1332" t="s">
        <v>1337</v>
      </c>
      <c r="M1332" s="11" t="s">
        <v>1345</v>
      </c>
      <c r="N1332" t="s">
        <v>1352</v>
      </c>
      <c r="O1332">
        <v>2</v>
      </c>
      <c r="P1332">
        <v>8</v>
      </c>
      <c r="Q1332" t="str" cm="1">
        <f t="array" ref="Q13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2" t="str">
        <f>IF(OR(Table_2[[#This Row],[coffee_name]]="Americano",Table_2[[#This Row],[coffee_name]]="Espresso"),"No Milk","Milk-based")</f>
        <v>Milk-based</v>
      </c>
      <c r="S1332" s="27" t="str">
        <f>IF(OR(Table_2[[#This Row],[Weekdaysort]]=6,Table_2[[#This Row],[Weekdaysort]]=7),"Weekend","Weekday")</f>
        <v>Weekday</v>
      </c>
    </row>
    <row r="1333" spans="1:19" x14ac:dyDescent="0.45">
      <c r="A1333" s="11">
        <v>45524</v>
      </c>
      <c r="B1333" s="13">
        <f>YEAR(Table_2[[#This Row],[date]])</f>
        <v>2024</v>
      </c>
      <c r="C1333" s="12">
        <v>0.38535746527777776</v>
      </c>
      <c r="D1333" s="12">
        <v>0.375</v>
      </c>
      <c r="E1333" s="12">
        <v>0.41666666666666669</v>
      </c>
      <c r="F1333" t="s">
        <v>1370</v>
      </c>
      <c r="G1333">
        <v>9</v>
      </c>
      <c r="H1333" t="s">
        <v>4</v>
      </c>
      <c r="I1333" t="s">
        <v>117</v>
      </c>
      <c r="J1333">
        <v>27.92</v>
      </c>
      <c r="K1333" t="s">
        <v>20</v>
      </c>
      <c r="L1333" t="s">
        <v>1337</v>
      </c>
      <c r="M1333" s="11" t="s">
        <v>1345</v>
      </c>
      <c r="N1333" t="s">
        <v>1352</v>
      </c>
      <c r="O1333">
        <v>2</v>
      </c>
      <c r="P1333">
        <v>8</v>
      </c>
      <c r="Q1333" t="str" cm="1">
        <f t="array" ref="Q13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3" t="str">
        <f>IF(OR(Table_2[[#This Row],[coffee_name]]="Americano",Table_2[[#This Row],[coffee_name]]="Espresso"),"No Milk","Milk-based")</f>
        <v>Milk-based</v>
      </c>
      <c r="S1333" s="27" t="str">
        <f>IF(OR(Table_2[[#This Row],[Weekdaysort]]=6,Table_2[[#This Row],[Weekdaysort]]=7),"Weekend","Weekday")</f>
        <v>Weekday</v>
      </c>
    </row>
    <row r="1334" spans="1:19" x14ac:dyDescent="0.45">
      <c r="A1334" s="11">
        <v>45524</v>
      </c>
      <c r="B1334" s="13">
        <f>YEAR(Table_2[[#This Row],[date]])</f>
        <v>2024</v>
      </c>
      <c r="C1334" s="12">
        <v>0.4652265625</v>
      </c>
      <c r="D1334" s="12">
        <v>0.45833333333333331</v>
      </c>
      <c r="E1334" s="12">
        <v>0.5</v>
      </c>
      <c r="F1334" t="s">
        <v>1367</v>
      </c>
      <c r="G1334">
        <v>11</v>
      </c>
      <c r="H1334" t="s">
        <v>4</v>
      </c>
      <c r="I1334" t="s">
        <v>547</v>
      </c>
      <c r="J1334">
        <v>23.02</v>
      </c>
      <c r="K1334" t="s">
        <v>17</v>
      </c>
      <c r="L1334" t="s">
        <v>1337</v>
      </c>
      <c r="M1334" s="11" t="s">
        <v>1345</v>
      </c>
      <c r="N1334" t="s">
        <v>1352</v>
      </c>
      <c r="O1334">
        <v>2</v>
      </c>
      <c r="P1334">
        <v>8</v>
      </c>
      <c r="Q1334" t="str" cm="1">
        <f t="array" ref="Q13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4" t="str">
        <f>IF(OR(Table_2[[#This Row],[coffee_name]]="Americano",Table_2[[#This Row],[coffee_name]]="Espresso"),"No Milk","Milk-based")</f>
        <v>No Milk</v>
      </c>
      <c r="S1334" s="27" t="str">
        <f>IF(OR(Table_2[[#This Row],[Weekdaysort]]=6,Table_2[[#This Row],[Weekdaysort]]=7),"Weekend","Weekday")</f>
        <v>Weekday</v>
      </c>
    </row>
    <row r="1335" spans="1:19" x14ac:dyDescent="0.45">
      <c r="A1335" s="11">
        <v>45524</v>
      </c>
      <c r="B1335" s="13">
        <f>YEAR(Table_2[[#This Row],[date]])</f>
        <v>2024</v>
      </c>
      <c r="C1335" s="12">
        <v>0.46642457175925928</v>
      </c>
      <c r="D1335" s="12">
        <v>0.45833333333333331</v>
      </c>
      <c r="E1335" s="12">
        <v>0.5</v>
      </c>
      <c r="F1335" t="s">
        <v>1367</v>
      </c>
      <c r="G1335">
        <v>11</v>
      </c>
      <c r="H1335" t="s">
        <v>4</v>
      </c>
      <c r="I1335" t="s">
        <v>548</v>
      </c>
      <c r="J1335">
        <v>23.02</v>
      </c>
      <c r="K1335" t="s">
        <v>17</v>
      </c>
      <c r="L1335" t="s">
        <v>1337</v>
      </c>
      <c r="M1335" s="11" t="s">
        <v>1345</v>
      </c>
      <c r="N1335" t="s">
        <v>1352</v>
      </c>
      <c r="O1335">
        <v>2</v>
      </c>
      <c r="P1335">
        <v>8</v>
      </c>
      <c r="Q1335" t="str" cm="1">
        <f t="array" ref="Q13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5" t="str">
        <f>IF(OR(Table_2[[#This Row],[coffee_name]]="Americano",Table_2[[#This Row],[coffee_name]]="Espresso"),"No Milk","Milk-based")</f>
        <v>No Milk</v>
      </c>
      <c r="S1335" s="27" t="str">
        <f>IF(OR(Table_2[[#This Row],[Weekdaysort]]=6,Table_2[[#This Row],[Weekdaysort]]=7),"Weekend","Weekday")</f>
        <v>Weekday</v>
      </c>
    </row>
    <row r="1336" spans="1:19" x14ac:dyDescent="0.45">
      <c r="A1336" s="11">
        <v>45524</v>
      </c>
      <c r="B1336" s="13">
        <f>YEAR(Table_2[[#This Row],[date]])</f>
        <v>2024</v>
      </c>
      <c r="C1336" s="12">
        <v>0.46702755787037037</v>
      </c>
      <c r="D1336" s="12">
        <v>0.45833333333333331</v>
      </c>
      <c r="E1336" s="12">
        <v>0.5</v>
      </c>
      <c r="F1336" t="s">
        <v>1367</v>
      </c>
      <c r="G1336">
        <v>11</v>
      </c>
      <c r="H1336" t="s">
        <v>4</v>
      </c>
      <c r="I1336" t="s">
        <v>549</v>
      </c>
      <c r="J1336">
        <v>23.02</v>
      </c>
      <c r="K1336" t="s">
        <v>17</v>
      </c>
      <c r="L1336" t="s">
        <v>1337</v>
      </c>
      <c r="M1336" s="11" t="s">
        <v>1345</v>
      </c>
      <c r="N1336" t="s">
        <v>1352</v>
      </c>
      <c r="O1336">
        <v>2</v>
      </c>
      <c r="P1336">
        <v>8</v>
      </c>
      <c r="Q1336" t="str" cm="1">
        <f t="array" ref="Q13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6" t="str">
        <f>IF(OR(Table_2[[#This Row],[coffee_name]]="Americano",Table_2[[#This Row],[coffee_name]]="Espresso"),"No Milk","Milk-based")</f>
        <v>No Milk</v>
      </c>
      <c r="S1336" s="27" t="str">
        <f>IF(OR(Table_2[[#This Row],[Weekdaysort]]=6,Table_2[[#This Row],[Weekdaysort]]=7),"Weekend","Weekday")</f>
        <v>Weekday</v>
      </c>
    </row>
    <row r="1337" spans="1:19" x14ac:dyDescent="0.45">
      <c r="A1337" s="11">
        <v>45524</v>
      </c>
      <c r="B1337" s="13">
        <f>YEAR(Table_2[[#This Row],[date]])</f>
        <v>2024</v>
      </c>
      <c r="C1337" s="12">
        <v>0.48773148148148149</v>
      </c>
      <c r="D1337" s="12">
        <v>0.45833333333333331</v>
      </c>
      <c r="E1337" s="12">
        <v>0.5</v>
      </c>
      <c r="F1337" t="s">
        <v>1367</v>
      </c>
      <c r="G1337">
        <v>11</v>
      </c>
      <c r="H1337" t="s">
        <v>4</v>
      </c>
      <c r="I1337" t="s">
        <v>161</v>
      </c>
      <c r="J1337">
        <v>32.82</v>
      </c>
      <c r="K1337" t="s">
        <v>13</v>
      </c>
      <c r="L1337" t="s">
        <v>1337</v>
      </c>
      <c r="M1337" s="11" t="s">
        <v>1345</v>
      </c>
      <c r="N1337" t="s">
        <v>1352</v>
      </c>
      <c r="O1337">
        <v>2</v>
      </c>
      <c r="P1337">
        <v>8</v>
      </c>
      <c r="Q1337" t="str" cm="1">
        <f t="array" ref="Q13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7" t="str">
        <f>IF(OR(Table_2[[#This Row],[coffee_name]]="Americano",Table_2[[#This Row],[coffee_name]]="Espresso"),"No Milk","Milk-based")</f>
        <v>Milk-based</v>
      </c>
      <c r="S1337" s="27" t="str">
        <f>IF(OR(Table_2[[#This Row],[Weekdaysort]]=6,Table_2[[#This Row],[Weekdaysort]]=7),"Weekend","Weekday")</f>
        <v>Weekday</v>
      </c>
    </row>
    <row r="1338" spans="1:19" x14ac:dyDescent="0.45">
      <c r="A1338" s="11">
        <v>45524</v>
      </c>
      <c r="B1338" s="13">
        <f>YEAR(Table_2[[#This Row],[date]])</f>
        <v>2024</v>
      </c>
      <c r="C1338" s="12">
        <v>0.86297306712962962</v>
      </c>
      <c r="D1338" s="12">
        <v>0.83333333333333337</v>
      </c>
      <c r="E1338" s="12">
        <v>0.875</v>
      </c>
      <c r="F1338" t="s">
        <v>1372</v>
      </c>
      <c r="G1338">
        <v>20</v>
      </c>
      <c r="H1338" t="s">
        <v>4</v>
      </c>
      <c r="I1338" t="s">
        <v>550</v>
      </c>
      <c r="J1338">
        <v>32.82</v>
      </c>
      <c r="K1338" t="s">
        <v>13</v>
      </c>
      <c r="L1338" t="s">
        <v>1341</v>
      </c>
      <c r="M1338" s="11" t="s">
        <v>1345</v>
      </c>
      <c r="N1338" t="s">
        <v>1352</v>
      </c>
      <c r="O1338">
        <v>2</v>
      </c>
      <c r="P1338">
        <v>8</v>
      </c>
      <c r="Q1338" t="str" cm="1">
        <f t="array" ref="Q13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8" t="str">
        <f>IF(OR(Table_2[[#This Row],[coffee_name]]="Americano",Table_2[[#This Row],[coffee_name]]="Espresso"),"No Milk","Milk-based")</f>
        <v>Milk-based</v>
      </c>
      <c r="S1338" s="27" t="str">
        <f>IF(OR(Table_2[[#This Row],[Weekdaysort]]=6,Table_2[[#This Row],[Weekdaysort]]=7),"Weekend","Weekday")</f>
        <v>Weekday</v>
      </c>
    </row>
    <row r="1339" spans="1:19" x14ac:dyDescent="0.45">
      <c r="A1339" s="11">
        <v>45524</v>
      </c>
      <c r="B1339" s="13">
        <f>YEAR(Table_2[[#This Row],[date]])</f>
        <v>2024</v>
      </c>
      <c r="C1339" s="12">
        <v>0.86406078703703704</v>
      </c>
      <c r="D1339" s="12">
        <v>0.83333333333333337</v>
      </c>
      <c r="E1339" s="12">
        <v>0.875</v>
      </c>
      <c r="F1339" t="s">
        <v>1372</v>
      </c>
      <c r="G1339">
        <v>20</v>
      </c>
      <c r="H1339" t="s">
        <v>4</v>
      </c>
      <c r="I1339" t="s">
        <v>551</v>
      </c>
      <c r="J1339">
        <v>32.82</v>
      </c>
      <c r="K1339" t="s">
        <v>13</v>
      </c>
      <c r="L1339" t="s">
        <v>1341</v>
      </c>
      <c r="M1339" s="11" t="s">
        <v>1345</v>
      </c>
      <c r="N1339" t="s">
        <v>1352</v>
      </c>
      <c r="O1339">
        <v>2</v>
      </c>
      <c r="P1339">
        <v>8</v>
      </c>
      <c r="Q1339" t="str" cm="1">
        <f t="array" ref="Q13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39" t="str">
        <f>IF(OR(Table_2[[#This Row],[coffee_name]]="Americano",Table_2[[#This Row],[coffee_name]]="Espresso"),"No Milk","Milk-based")</f>
        <v>Milk-based</v>
      </c>
      <c r="S1339" s="27" t="str">
        <f>IF(OR(Table_2[[#This Row],[Weekdaysort]]=6,Table_2[[#This Row],[Weekdaysort]]=7),"Weekend","Weekday")</f>
        <v>Weekday</v>
      </c>
    </row>
    <row r="1340" spans="1:19" x14ac:dyDescent="0.45">
      <c r="A1340" s="11">
        <v>45524</v>
      </c>
      <c r="B1340" s="13">
        <f>YEAR(Table_2[[#This Row],[date]])</f>
        <v>2024</v>
      </c>
      <c r="C1340" s="12">
        <v>0.86472622685185185</v>
      </c>
      <c r="D1340" s="12">
        <v>0.83333333333333337</v>
      </c>
      <c r="E1340" s="12">
        <v>0.875</v>
      </c>
      <c r="F1340" t="s">
        <v>1372</v>
      </c>
      <c r="G1340">
        <v>20</v>
      </c>
      <c r="H1340" t="s">
        <v>4</v>
      </c>
      <c r="I1340" t="s">
        <v>551</v>
      </c>
      <c r="J1340">
        <v>32.82</v>
      </c>
      <c r="K1340" t="s">
        <v>13</v>
      </c>
      <c r="L1340" t="s">
        <v>1341</v>
      </c>
      <c r="M1340" s="11" t="s">
        <v>1345</v>
      </c>
      <c r="N1340" t="s">
        <v>1352</v>
      </c>
      <c r="O1340">
        <v>2</v>
      </c>
      <c r="P1340">
        <v>8</v>
      </c>
      <c r="Q1340" t="str" cm="1">
        <f t="array" ref="Q13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0" t="str">
        <f>IF(OR(Table_2[[#This Row],[coffee_name]]="Americano",Table_2[[#This Row],[coffee_name]]="Espresso"),"No Milk","Milk-based")</f>
        <v>Milk-based</v>
      </c>
      <c r="S1340" s="27" t="str">
        <f>IF(OR(Table_2[[#This Row],[Weekdaysort]]=6,Table_2[[#This Row],[Weekdaysort]]=7),"Weekend","Weekday")</f>
        <v>Weekday</v>
      </c>
    </row>
    <row r="1341" spans="1:19" x14ac:dyDescent="0.45">
      <c r="A1341" s="11">
        <v>45524</v>
      </c>
      <c r="B1341" s="13">
        <f>YEAR(Table_2[[#This Row],[date]])</f>
        <v>2024</v>
      </c>
      <c r="C1341" s="12">
        <v>0.86532394675925928</v>
      </c>
      <c r="D1341" s="12">
        <v>0.83333333333333337</v>
      </c>
      <c r="E1341" s="12">
        <v>0.875</v>
      </c>
      <c r="F1341" t="s">
        <v>1372</v>
      </c>
      <c r="G1341">
        <v>20</v>
      </c>
      <c r="H1341" t="s">
        <v>4</v>
      </c>
      <c r="I1341" t="s">
        <v>552</v>
      </c>
      <c r="J1341">
        <v>32.82</v>
      </c>
      <c r="K1341" t="s">
        <v>13</v>
      </c>
      <c r="L1341" t="s">
        <v>1341</v>
      </c>
      <c r="M1341" s="11" t="s">
        <v>1345</v>
      </c>
      <c r="N1341" t="s">
        <v>1352</v>
      </c>
      <c r="O1341">
        <v>2</v>
      </c>
      <c r="P1341">
        <v>8</v>
      </c>
      <c r="Q1341" t="str" cm="1">
        <f t="array" ref="Q13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1" t="str">
        <f>IF(OR(Table_2[[#This Row],[coffee_name]]="Americano",Table_2[[#This Row],[coffee_name]]="Espresso"),"No Milk","Milk-based")</f>
        <v>Milk-based</v>
      </c>
      <c r="S1341" s="27" t="str">
        <f>IF(OR(Table_2[[#This Row],[Weekdaysort]]=6,Table_2[[#This Row],[Weekdaysort]]=7),"Weekend","Weekday")</f>
        <v>Weekday</v>
      </c>
    </row>
    <row r="1342" spans="1:19" x14ac:dyDescent="0.45">
      <c r="A1342" s="11">
        <v>45525</v>
      </c>
      <c r="B1342" s="13">
        <f>YEAR(Table_2[[#This Row],[date]])</f>
        <v>2024</v>
      </c>
      <c r="C1342" s="12">
        <v>0.33279048611111112</v>
      </c>
      <c r="D1342" s="12">
        <v>0.29166666666666669</v>
      </c>
      <c r="E1342" s="12">
        <v>0.33333333333333331</v>
      </c>
      <c r="F1342" t="s">
        <v>1371</v>
      </c>
      <c r="G1342">
        <v>7</v>
      </c>
      <c r="H1342" t="s">
        <v>4</v>
      </c>
      <c r="I1342" t="s">
        <v>553</v>
      </c>
      <c r="J1342">
        <v>27.92</v>
      </c>
      <c r="K1342" t="s">
        <v>20</v>
      </c>
      <c r="L1342" t="s">
        <v>1337</v>
      </c>
      <c r="M1342" s="11" t="s">
        <v>1346</v>
      </c>
      <c r="N1342" t="s">
        <v>1352</v>
      </c>
      <c r="O1342">
        <v>3</v>
      </c>
      <c r="P1342">
        <v>8</v>
      </c>
      <c r="Q1342" t="str" cm="1">
        <f t="array" ref="Q13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2" t="str">
        <f>IF(OR(Table_2[[#This Row],[coffee_name]]="Americano",Table_2[[#This Row],[coffee_name]]="Espresso"),"No Milk","Milk-based")</f>
        <v>Milk-based</v>
      </c>
      <c r="S1342" s="27" t="str">
        <f>IF(OR(Table_2[[#This Row],[Weekdaysort]]=6,Table_2[[#This Row],[Weekdaysort]]=7),"Weekend","Weekday")</f>
        <v>Weekday</v>
      </c>
    </row>
    <row r="1343" spans="1:19" x14ac:dyDescent="0.45">
      <c r="A1343" s="11">
        <v>45525</v>
      </c>
      <c r="B1343" s="13">
        <f>YEAR(Table_2[[#This Row],[date]])</f>
        <v>2024</v>
      </c>
      <c r="C1343" s="12">
        <v>0.3614281597222222</v>
      </c>
      <c r="D1343" s="12">
        <v>0.33333333333333331</v>
      </c>
      <c r="E1343" s="12">
        <v>0.375</v>
      </c>
      <c r="F1343" t="s">
        <v>1373</v>
      </c>
      <c r="G1343">
        <v>8</v>
      </c>
      <c r="H1343" t="s">
        <v>4</v>
      </c>
      <c r="I1343" t="s">
        <v>161</v>
      </c>
      <c r="J1343">
        <v>23.02</v>
      </c>
      <c r="K1343" t="s">
        <v>34</v>
      </c>
      <c r="L1343" t="s">
        <v>1337</v>
      </c>
      <c r="M1343" s="11" t="s">
        <v>1346</v>
      </c>
      <c r="N1343" t="s">
        <v>1352</v>
      </c>
      <c r="O1343">
        <v>3</v>
      </c>
      <c r="P1343">
        <v>8</v>
      </c>
      <c r="Q1343" t="str" cm="1">
        <f t="array" ref="Q13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3" t="str">
        <f>IF(OR(Table_2[[#This Row],[coffee_name]]="Americano",Table_2[[#This Row],[coffee_name]]="Espresso"),"No Milk","Milk-based")</f>
        <v>Milk-based</v>
      </c>
      <c r="S1343" s="27" t="str">
        <f>IF(OR(Table_2[[#This Row],[Weekdaysort]]=6,Table_2[[#This Row],[Weekdaysort]]=7),"Weekend","Weekday")</f>
        <v>Weekday</v>
      </c>
    </row>
    <row r="1344" spans="1:19" x14ac:dyDescent="0.45">
      <c r="A1344" s="11">
        <v>45525</v>
      </c>
      <c r="B1344" s="13">
        <f>YEAR(Table_2[[#This Row],[date]])</f>
        <v>2024</v>
      </c>
      <c r="C1344" s="12">
        <v>0.42606949074074074</v>
      </c>
      <c r="D1344" s="12">
        <v>0.41666666666666669</v>
      </c>
      <c r="E1344" s="12">
        <v>0.45833333333333331</v>
      </c>
      <c r="F1344" t="s">
        <v>1360</v>
      </c>
      <c r="G1344">
        <v>10</v>
      </c>
      <c r="H1344" t="s">
        <v>4</v>
      </c>
      <c r="I1344" t="s">
        <v>395</v>
      </c>
      <c r="J1344">
        <v>23.02</v>
      </c>
      <c r="K1344" t="s">
        <v>17</v>
      </c>
      <c r="L1344" t="s">
        <v>1337</v>
      </c>
      <c r="M1344" s="11" t="s">
        <v>1346</v>
      </c>
      <c r="N1344" t="s">
        <v>1352</v>
      </c>
      <c r="O1344">
        <v>3</v>
      </c>
      <c r="P1344">
        <v>8</v>
      </c>
      <c r="Q1344" t="str" cm="1">
        <f t="array" ref="Q13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4" t="str">
        <f>IF(OR(Table_2[[#This Row],[coffee_name]]="Americano",Table_2[[#This Row],[coffee_name]]="Espresso"),"No Milk","Milk-based")</f>
        <v>No Milk</v>
      </c>
      <c r="S1344" s="27" t="str">
        <f>IF(OR(Table_2[[#This Row],[Weekdaysort]]=6,Table_2[[#This Row],[Weekdaysort]]=7),"Weekend","Weekday")</f>
        <v>Weekday</v>
      </c>
    </row>
    <row r="1345" spans="1:19" x14ac:dyDescent="0.45">
      <c r="A1345" s="11">
        <v>45525</v>
      </c>
      <c r="B1345" s="13">
        <f>YEAR(Table_2[[#This Row],[date]])</f>
        <v>2024</v>
      </c>
      <c r="C1345" s="12">
        <v>0.44357091435185186</v>
      </c>
      <c r="D1345" s="12">
        <v>0.41666666666666669</v>
      </c>
      <c r="E1345" s="12">
        <v>0.45833333333333331</v>
      </c>
      <c r="F1345" t="s">
        <v>1360</v>
      </c>
      <c r="G1345">
        <v>10</v>
      </c>
      <c r="H1345" t="s">
        <v>4</v>
      </c>
      <c r="I1345" t="s">
        <v>296</v>
      </c>
      <c r="J1345">
        <v>27.92</v>
      </c>
      <c r="K1345" t="s">
        <v>20</v>
      </c>
      <c r="L1345" t="s">
        <v>1337</v>
      </c>
      <c r="M1345" s="11" t="s">
        <v>1346</v>
      </c>
      <c r="N1345" t="s">
        <v>1352</v>
      </c>
      <c r="O1345">
        <v>3</v>
      </c>
      <c r="P1345">
        <v>8</v>
      </c>
      <c r="Q1345" t="str" cm="1">
        <f t="array" ref="Q13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5" t="str">
        <f>IF(OR(Table_2[[#This Row],[coffee_name]]="Americano",Table_2[[#This Row],[coffee_name]]="Espresso"),"No Milk","Milk-based")</f>
        <v>Milk-based</v>
      </c>
      <c r="S1345" s="27" t="str">
        <f>IF(OR(Table_2[[#This Row],[Weekdaysort]]=6,Table_2[[#This Row],[Weekdaysort]]=7),"Weekend","Weekday")</f>
        <v>Weekday</v>
      </c>
    </row>
    <row r="1346" spans="1:19" x14ac:dyDescent="0.45">
      <c r="A1346" s="11">
        <v>45525</v>
      </c>
      <c r="B1346" s="13">
        <f>YEAR(Table_2[[#This Row],[date]])</f>
        <v>2024</v>
      </c>
      <c r="C1346" s="12">
        <v>0.49422961805555554</v>
      </c>
      <c r="D1346" s="12">
        <v>0.45833333333333331</v>
      </c>
      <c r="E1346" s="12">
        <v>0.5</v>
      </c>
      <c r="F1346" t="s">
        <v>1367</v>
      </c>
      <c r="G1346">
        <v>11</v>
      </c>
      <c r="H1346" t="s">
        <v>4</v>
      </c>
      <c r="I1346" t="s">
        <v>161</v>
      </c>
      <c r="J1346">
        <v>23.02</v>
      </c>
      <c r="K1346" t="s">
        <v>34</v>
      </c>
      <c r="L1346" t="s">
        <v>1337</v>
      </c>
      <c r="M1346" s="11" t="s">
        <v>1346</v>
      </c>
      <c r="N1346" t="s">
        <v>1352</v>
      </c>
      <c r="O1346">
        <v>3</v>
      </c>
      <c r="P1346">
        <v>8</v>
      </c>
      <c r="Q1346" t="str" cm="1">
        <f t="array" ref="Q13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6" t="str">
        <f>IF(OR(Table_2[[#This Row],[coffee_name]]="Americano",Table_2[[#This Row],[coffee_name]]="Espresso"),"No Milk","Milk-based")</f>
        <v>Milk-based</v>
      </c>
      <c r="S1346" s="27" t="str">
        <f>IF(OR(Table_2[[#This Row],[Weekdaysort]]=6,Table_2[[#This Row],[Weekdaysort]]=7),"Weekend","Weekday")</f>
        <v>Weekday</v>
      </c>
    </row>
    <row r="1347" spans="1:19" x14ac:dyDescent="0.45">
      <c r="A1347" s="11">
        <v>45525</v>
      </c>
      <c r="B1347" s="13">
        <f>YEAR(Table_2[[#This Row],[date]])</f>
        <v>2024</v>
      </c>
      <c r="C1347" s="12">
        <v>0.55359664351851856</v>
      </c>
      <c r="D1347" s="12">
        <v>0.54166666666666663</v>
      </c>
      <c r="E1347" s="12">
        <v>0.58333333333333337</v>
      </c>
      <c r="F1347" t="s">
        <v>1362</v>
      </c>
      <c r="G1347">
        <v>13</v>
      </c>
      <c r="H1347" t="s">
        <v>4</v>
      </c>
      <c r="I1347" t="s">
        <v>554</v>
      </c>
      <c r="J1347">
        <v>32.82</v>
      </c>
      <c r="K1347" t="s">
        <v>13</v>
      </c>
      <c r="L1347" t="s">
        <v>1340</v>
      </c>
      <c r="M1347" s="11" t="s">
        <v>1346</v>
      </c>
      <c r="N1347" t="s">
        <v>1352</v>
      </c>
      <c r="O1347">
        <v>3</v>
      </c>
      <c r="P1347">
        <v>8</v>
      </c>
      <c r="Q1347" t="str" cm="1">
        <f t="array" ref="Q13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7" t="str">
        <f>IF(OR(Table_2[[#This Row],[coffee_name]]="Americano",Table_2[[#This Row],[coffee_name]]="Espresso"),"No Milk","Milk-based")</f>
        <v>Milk-based</v>
      </c>
      <c r="S1347" s="27" t="str">
        <f>IF(OR(Table_2[[#This Row],[Weekdaysort]]=6,Table_2[[#This Row],[Weekdaysort]]=7),"Weekend","Weekday")</f>
        <v>Weekday</v>
      </c>
    </row>
    <row r="1348" spans="1:19" x14ac:dyDescent="0.45">
      <c r="A1348" s="11">
        <v>45525</v>
      </c>
      <c r="B1348" s="13">
        <f>YEAR(Table_2[[#This Row],[date]])</f>
        <v>2024</v>
      </c>
      <c r="C1348" s="12">
        <v>0.8208741087962963</v>
      </c>
      <c r="D1348" s="12">
        <v>0.79166666666666663</v>
      </c>
      <c r="E1348" s="12">
        <v>0.83333333333333337</v>
      </c>
      <c r="F1348" t="s">
        <v>1366</v>
      </c>
      <c r="G1348">
        <v>19</v>
      </c>
      <c r="H1348" t="s">
        <v>4</v>
      </c>
      <c r="I1348" t="s">
        <v>527</v>
      </c>
      <c r="J1348">
        <v>32.82</v>
      </c>
      <c r="K1348" t="s">
        <v>13</v>
      </c>
      <c r="L1348" t="s">
        <v>1341</v>
      </c>
      <c r="M1348" s="11" t="s">
        <v>1346</v>
      </c>
      <c r="N1348" t="s">
        <v>1352</v>
      </c>
      <c r="O1348">
        <v>3</v>
      </c>
      <c r="P1348">
        <v>8</v>
      </c>
      <c r="Q1348" t="str" cm="1">
        <f t="array" ref="Q13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8" t="str">
        <f>IF(OR(Table_2[[#This Row],[coffee_name]]="Americano",Table_2[[#This Row],[coffee_name]]="Espresso"),"No Milk","Milk-based")</f>
        <v>Milk-based</v>
      </c>
      <c r="S1348" s="27" t="str">
        <f>IF(OR(Table_2[[#This Row],[Weekdaysort]]=6,Table_2[[#This Row],[Weekdaysort]]=7),"Weekend","Weekday")</f>
        <v>Weekday</v>
      </c>
    </row>
    <row r="1349" spans="1:19" x14ac:dyDescent="0.45">
      <c r="A1349" s="11">
        <v>45526</v>
      </c>
      <c r="B1349" s="13">
        <f>YEAR(Table_2[[#This Row],[date]])</f>
        <v>2024</v>
      </c>
      <c r="C1349" s="12">
        <v>0.39058214120370371</v>
      </c>
      <c r="D1349" s="12">
        <v>0.375</v>
      </c>
      <c r="E1349" s="12">
        <v>0.41666666666666669</v>
      </c>
      <c r="F1349" t="s">
        <v>1370</v>
      </c>
      <c r="G1349">
        <v>9</v>
      </c>
      <c r="H1349" t="s">
        <v>4</v>
      </c>
      <c r="I1349" t="s">
        <v>161</v>
      </c>
      <c r="J1349">
        <v>23.02</v>
      </c>
      <c r="K1349" t="s">
        <v>34</v>
      </c>
      <c r="L1349" t="s">
        <v>1337</v>
      </c>
      <c r="M1349" s="11" t="s">
        <v>1347</v>
      </c>
      <c r="N1349" t="s">
        <v>1352</v>
      </c>
      <c r="O1349">
        <v>4</v>
      </c>
      <c r="P1349">
        <v>8</v>
      </c>
      <c r="Q1349" t="str" cm="1">
        <f t="array" ref="Q13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49" t="str">
        <f>IF(OR(Table_2[[#This Row],[coffee_name]]="Americano",Table_2[[#This Row],[coffee_name]]="Espresso"),"No Milk","Milk-based")</f>
        <v>Milk-based</v>
      </c>
      <c r="S1349" s="27" t="str">
        <f>IF(OR(Table_2[[#This Row],[Weekdaysort]]=6,Table_2[[#This Row],[Weekdaysort]]=7),"Weekend","Weekday")</f>
        <v>Weekday</v>
      </c>
    </row>
    <row r="1350" spans="1:19" x14ac:dyDescent="0.45">
      <c r="A1350" s="11">
        <v>45526</v>
      </c>
      <c r="B1350" s="13">
        <f>YEAR(Table_2[[#This Row],[date]])</f>
        <v>2024</v>
      </c>
      <c r="C1350" s="12">
        <v>0.42318831018518521</v>
      </c>
      <c r="D1350" s="12">
        <v>0.41666666666666669</v>
      </c>
      <c r="E1350" s="12">
        <v>0.45833333333333331</v>
      </c>
      <c r="F1350" t="s">
        <v>1360</v>
      </c>
      <c r="G1350">
        <v>10</v>
      </c>
      <c r="H1350" t="s">
        <v>4</v>
      </c>
      <c r="I1350" t="s">
        <v>439</v>
      </c>
      <c r="J1350">
        <v>27.92</v>
      </c>
      <c r="K1350" t="s">
        <v>20</v>
      </c>
      <c r="L1350" t="s">
        <v>1337</v>
      </c>
      <c r="M1350" s="11" t="s">
        <v>1347</v>
      </c>
      <c r="N1350" t="s">
        <v>1352</v>
      </c>
      <c r="O1350">
        <v>4</v>
      </c>
      <c r="P1350">
        <v>8</v>
      </c>
      <c r="Q1350" t="str" cm="1">
        <f t="array" ref="Q13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0" t="str">
        <f>IF(OR(Table_2[[#This Row],[coffee_name]]="Americano",Table_2[[#This Row],[coffee_name]]="Espresso"),"No Milk","Milk-based")</f>
        <v>Milk-based</v>
      </c>
      <c r="S1350" s="27" t="str">
        <f>IF(OR(Table_2[[#This Row],[Weekdaysort]]=6,Table_2[[#This Row],[Weekdaysort]]=7),"Weekend","Weekday")</f>
        <v>Weekday</v>
      </c>
    </row>
    <row r="1351" spans="1:19" x14ac:dyDescent="0.45">
      <c r="A1351" s="11">
        <v>45526</v>
      </c>
      <c r="B1351" s="13">
        <f>YEAR(Table_2[[#This Row],[date]])</f>
        <v>2024</v>
      </c>
      <c r="C1351" s="12">
        <v>0.44999254629629631</v>
      </c>
      <c r="D1351" s="12">
        <v>0.41666666666666669</v>
      </c>
      <c r="E1351" s="12">
        <v>0.45833333333333331</v>
      </c>
      <c r="F1351" t="s">
        <v>1360</v>
      </c>
      <c r="G1351">
        <v>10</v>
      </c>
      <c r="H1351" t="s">
        <v>4</v>
      </c>
      <c r="I1351" t="s">
        <v>555</v>
      </c>
      <c r="J1351">
        <v>27.92</v>
      </c>
      <c r="K1351" t="s">
        <v>20</v>
      </c>
      <c r="L1351" t="s">
        <v>1337</v>
      </c>
      <c r="M1351" s="11" t="s">
        <v>1347</v>
      </c>
      <c r="N1351" t="s">
        <v>1352</v>
      </c>
      <c r="O1351">
        <v>4</v>
      </c>
      <c r="P1351">
        <v>8</v>
      </c>
      <c r="Q1351" t="str" cm="1">
        <f t="array" ref="Q13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1" t="str">
        <f>IF(OR(Table_2[[#This Row],[coffee_name]]="Americano",Table_2[[#This Row],[coffee_name]]="Espresso"),"No Milk","Milk-based")</f>
        <v>Milk-based</v>
      </c>
      <c r="S1351" s="27" t="str">
        <f>IF(OR(Table_2[[#This Row],[Weekdaysort]]=6,Table_2[[#This Row],[Weekdaysort]]=7),"Weekend","Weekday")</f>
        <v>Weekday</v>
      </c>
    </row>
    <row r="1352" spans="1:19" x14ac:dyDescent="0.45">
      <c r="A1352" s="11">
        <v>45526</v>
      </c>
      <c r="B1352" s="13">
        <f>YEAR(Table_2[[#This Row],[date]])</f>
        <v>2024</v>
      </c>
      <c r="C1352" s="12">
        <v>0.59458409722222227</v>
      </c>
      <c r="D1352" s="12">
        <v>0.58333333333333337</v>
      </c>
      <c r="E1352" s="12">
        <v>0.625</v>
      </c>
      <c r="F1352" t="s">
        <v>1368</v>
      </c>
      <c r="G1352">
        <v>14</v>
      </c>
      <c r="H1352" t="s">
        <v>4</v>
      </c>
      <c r="I1352" t="s">
        <v>530</v>
      </c>
      <c r="J1352">
        <v>32.82</v>
      </c>
      <c r="K1352" t="s">
        <v>13</v>
      </c>
      <c r="L1352" t="s">
        <v>1340</v>
      </c>
      <c r="M1352" s="11" t="s">
        <v>1347</v>
      </c>
      <c r="N1352" t="s">
        <v>1352</v>
      </c>
      <c r="O1352">
        <v>4</v>
      </c>
      <c r="P1352">
        <v>8</v>
      </c>
      <c r="Q1352" t="str" cm="1">
        <f t="array" ref="Q13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2" t="str">
        <f>IF(OR(Table_2[[#This Row],[coffee_name]]="Americano",Table_2[[#This Row],[coffee_name]]="Espresso"),"No Milk","Milk-based")</f>
        <v>Milk-based</v>
      </c>
      <c r="S1352" s="27" t="str">
        <f>IF(OR(Table_2[[#This Row],[Weekdaysort]]=6,Table_2[[#This Row],[Weekdaysort]]=7),"Weekend","Weekday")</f>
        <v>Weekday</v>
      </c>
    </row>
    <row r="1353" spans="1:19" x14ac:dyDescent="0.45">
      <c r="A1353" s="11">
        <v>45526</v>
      </c>
      <c r="B1353" s="13">
        <f>YEAR(Table_2[[#This Row],[date]])</f>
        <v>2024</v>
      </c>
      <c r="C1353" s="12">
        <v>0.60206363425925924</v>
      </c>
      <c r="D1353" s="12">
        <v>0.58333333333333337</v>
      </c>
      <c r="E1353" s="12">
        <v>0.625</v>
      </c>
      <c r="F1353" t="s">
        <v>1368</v>
      </c>
      <c r="G1353">
        <v>14</v>
      </c>
      <c r="H1353" t="s">
        <v>4</v>
      </c>
      <c r="I1353" t="s">
        <v>556</v>
      </c>
      <c r="J1353">
        <v>32.82</v>
      </c>
      <c r="K1353" t="s">
        <v>13</v>
      </c>
      <c r="L1353" t="s">
        <v>1340</v>
      </c>
      <c r="M1353" s="11" t="s">
        <v>1347</v>
      </c>
      <c r="N1353" t="s">
        <v>1352</v>
      </c>
      <c r="O1353">
        <v>4</v>
      </c>
      <c r="P1353">
        <v>8</v>
      </c>
      <c r="Q1353" t="str" cm="1">
        <f t="array" ref="Q13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3" t="str">
        <f>IF(OR(Table_2[[#This Row],[coffee_name]]="Americano",Table_2[[#This Row],[coffee_name]]="Espresso"),"No Milk","Milk-based")</f>
        <v>Milk-based</v>
      </c>
      <c r="S1353" s="27" t="str">
        <f>IF(OR(Table_2[[#This Row],[Weekdaysort]]=6,Table_2[[#This Row],[Weekdaysort]]=7),"Weekend","Weekday")</f>
        <v>Weekday</v>
      </c>
    </row>
    <row r="1354" spans="1:19" x14ac:dyDescent="0.45">
      <c r="A1354" s="11">
        <v>45526</v>
      </c>
      <c r="B1354" s="13">
        <f>YEAR(Table_2[[#This Row],[date]])</f>
        <v>2024</v>
      </c>
      <c r="C1354" s="12">
        <v>0.62994707175925924</v>
      </c>
      <c r="D1354" s="12">
        <v>0.625</v>
      </c>
      <c r="E1354" s="12">
        <v>0.66666666666666663</v>
      </c>
      <c r="F1354" t="s">
        <v>1363</v>
      </c>
      <c r="G1354">
        <v>15</v>
      </c>
      <c r="H1354" t="s">
        <v>4</v>
      </c>
      <c r="I1354" t="s">
        <v>557</v>
      </c>
      <c r="J1354">
        <v>32.82</v>
      </c>
      <c r="K1354" t="s">
        <v>49</v>
      </c>
      <c r="L1354" t="s">
        <v>1340</v>
      </c>
      <c r="M1354" s="11" t="s">
        <v>1347</v>
      </c>
      <c r="N1354" t="s">
        <v>1352</v>
      </c>
      <c r="O1354">
        <v>4</v>
      </c>
      <c r="P1354">
        <v>8</v>
      </c>
      <c r="Q1354" t="str" cm="1">
        <f t="array" ref="Q13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4" t="str">
        <f>IF(OR(Table_2[[#This Row],[coffee_name]]="Americano",Table_2[[#This Row],[coffee_name]]="Espresso"),"No Milk","Milk-based")</f>
        <v>Milk-based</v>
      </c>
      <c r="S1354" s="27" t="str">
        <f>IF(OR(Table_2[[#This Row],[Weekdaysort]]=6,Table_2[[#This Row],[Weekdaysort]]=7),"Weekend","Weekday")</f>
        <v>Weekday</v>
      </c>
    </row>
    <row r="1355" spans="1:19" x14ac:dyDescent="0.45">
      <c r="A1355" s="11">
        <v>45526</v>
      </c>
      <c r="B1355" s="13">
        <f>YEAR(Table_2[[#This Row],[date]])</f>
        <v>2024</v>
      </c>
      <c r="C1355" s="12">
        <v>0.6440661689814815</v>
      </c>
      <c r="D1355" s="12">
        <v>0.625</v>
      </c>
      <c r="E1355" s="12">
        <v>0.66666666666666663</v>
      </c>
      <c r="F1355" t="s">
        <v>1363</v>
      </c>
      <c r="G1355">
        <v>15</v>
      </c>
      <c r="H1355" t="s">
        <v>4</v>
      </c>
      <c r="I1355" t="s">
        <v>558</v>
      </c>
      <c r="J1355">
        <v>23.02</v>
      </c>
      <c r="K1355" t="s">
        <v>17</v>
      </c>
      <c r="L1355" t="s">
        <v>1340</v>
      </c>
      <c r="M1355" s="11" t="s">
        <v>1347</v>
      </c>
      <c r="N1355" t="s">
        <v>1352</v>
      </c>
      <c r="O1355">
        <v>4</v>
      </c>
      <c r="P1355">
        <v>8</v>
      </c>
      <c r="Q1355" t="str" cm="1">
        <f t="array" ref="Q13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5" t="str">
        <f>IF(OR(Table_2[[#This Row],[coffee_name]]="Americano",Table_2[[#This Row],[coffee_name]]="Espresso"),"No Milk","Milk-based")</f>
        <v>No Milk</v>
      </c>
      <c r="S1355" s="27" t="str">
        <f>IF(OR(Table_2[[#This Row],[Weekdaysort]]=6,Table_2[[#This Row],[Weekdaysort]]=7),"Weekend","Weekday")</f>
        <v>Weekday</v>
      </c>
    </row>
    <row r="1356" spans="1:19" x14ac:dyDescent="0.45">
      <c r="A1356" s="11">
        <v>45527</v>
      </c>
      <c r="B1356" s="13">
        <f>YEAR(Table_2[[#This Row],[date]])</f>
        <v>2024</v>
      </c>
      <c r="C1356" s="12">
        <v>0.32171443287037038</v>
      </c>
      <c r="D1356" s="12">
        <v>0.29166666666666669</v>
      </c>
      <c r="E1356" s="12">
        <v>0.33333333333333331</v>
      </c>
      <c r="F1356" t="s">
        <v>1371</v>
      </c>
      <c r="G1356">
        <v>7</v>
      </c>
      <c r="H1356" t="s">
        <v>4</v>
      </c>
      <c r="I1356" t="s">
        <v>495</v>
      </c>
      <c r="J1356">
        <v>32.82</v>
      </c>
      <c r="K1356" t="s">
        <v>13</v>
      </c>
      <c r="L1356" t="s">
        <v>1337</v>
      </c>
      <c r="M1356" s="11" t="s">
        <v>1338</v>
      </c>
      <c r="N1356" t="s">
        <v>1352</v>
      </c>
      <c r="O1356">
        <v>5</v>
      </c>
      <c r="P1356">
        <v>8</v>
      </c>
      <c r="Q1356" t="str" cm="1">
        <f t="array" ref="Q13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6" t="str">
        <f>IF(OR(Table_2[[#This Row],[coffee_name]]="Americano",Table_2[[#This Row],[coffee_name]]="Espresso"),"No Milk","Milk-based")</f>
        <v>Milk-based</v>
      </c>
      <c r="S1356" s="27" t="str">
        <f>IF(OR(Table_2[[#This Row],[Weekdaysort]]=6,Table_2[[#This Row],[Weekdaysort]]=7),"Weekend","Weekday")</f>
        <v>Weekday</v>
      </c>
    </row>
    <row r="1357" spans="1:19" x14ac:dyDescent="0.45">
      <c r="A1357" s="11">
        <v>45527</v>
      </c>
      <c r="B1357" s="13">
        <f>YEAR(Table_2[[#This Row],[date]])</f>
        <v>2024</v>
      </c>
      <c r="C1357" s="12">
        <v>0.34847284722222222</v>
      </c>
      <c r="D1357" s="12">
        <v>0.33333333333333331</v>
      </c>
      <c r="E1357" s="12">
        <v>0.375</v>
      </c>
      <c r="F1357" t="s">
        <v>1373</v>
      </c>
      <c r="G1357">
        <v>8</v>
      </c>
      <c r="H1357" t="s">
        <v>4</v>
      </c>
      <c r="I1357" t="s">
        <v>161</v>
      </c>
      <c r="J1357">
        <v>23.02</v>
      </c>
      <c r="K1357" t="s">
        <v>34</v>
      </c>
      <c r="L1357" t="s">
        <v>1337</v>
      </c>
      <c r="M1357" s="11" t="s">
        <v>1338</v>
      </c>
      <c r="N1357" t="s">
        <v>1352</v>
      </c>
      <c r="O1357">
        <v>5</v>
      </c>
      <c r="P1357">
        <v>8</v>
      </c>
      <c r="Q1357" t="str" cm="1">
        <f t="array" ref="Q13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7" t="str">
        <f>IF(OR(Table_2[[#This Row],[coffee_name]]="Americano",Table_2[[#This Row],[coffee_name]]="Espresso"),"No Milk","Milk-based")</f>
        <v>Milk-based</v>
      </c>
      <c r="S1357" s="27" t="str">
        <f>IF(OR(Table_2[[#This Row],[Weekdaysort]]=6,Table_2[[#This Row],[Weekdaysort]]=7),"Weekend","Weekday")</f>
        <v>Weekday</v>
      </c>
    </row>
    <row r="1358" spans="1:19" x14ac:dyDescent="0.45">
      <c r="A1358" s="11">
        <v>45527</v>
      </c>
      <c r="B1358" s="13">
        <f>YEAR(Table_2[[#This Row],[date]])</f>
        <v>2024</v>
      </c>
      <c r="C1358" s="12">
        <v>0.34926582175925924</v>
      </c>
      <c r="D1358" s="12">
        <v>0.33333333333333331</v>
      </c>
      <c r="E1358" s="12">
        <v>0.375</v>
      </c>
      <c r="F1358" t="s">
        <v>1373</v>
      </c>
      <c r="G1358">
        <v>8</v>
      </c>
      <c r="H1358" t="s">
        <v>4</v>
      </c>
      <c r="I1358" t="s">
        <v>445</v>
      </c>
      <c r="J1358">
        <v>32.82</v>
      </c>
      <c r="K1358" t="s">
        <v>13</v>
      </c>
      <c r="L1358" t="s">
        <v>1337</v>
      </c>
      <c r="M1358" s="11" t="s">
        <v>1338</v>
      </c>
      <c r="N1358" t="s">
        <v>1352</v>
      </c>
      <c r="O1358">
        <v>5</v>
      </c>
      <c r="P1358">
        <v>8</v>
      </c>
      <c r="Q1358" t="str" cm="1">
        <f t="array" ref="Q13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8" t="str">
        <f>IF(OR(Table_2[[#This Row],[coffee_name]]="Americano",Table_2[[#This Row],[coffee_name]]="Espresso"),"No Milk","Milk-based")</f>
        <v>Milk-based</v>
      </c>
      <c r="S1358" s="27" t="str">
        <f>IF(OR(Table_2[[#This Row],[Weekdaysort]]=6,Table_2[[#This Row],[Weekdaysort]]=7),"Weekend","Weekday")</f>
        <v>Weekday</v>
      </c>
    </row>
    <row r="1359" spans="1:19" x14ac:dyDescent="0.45">
      <c r="A1359" s="11">
        <v>45527</v>
      </c>
      <c r="B1359" s="13">
        <f>YEAR(Table_2[[#This Row],[date]])</f>
        <v>2024</v>
      </c>
      <c r="C1359" s="12">
        <v>0.35669805555555556</v>
      </c>
      <c r="D1359" s="12">
        <v>0.33333333333333331</v>
      </c>
      <c r="E1359" s="12">
        <v>0.375</v>
      </c>
      <c r="F1359" t="s">
        <v>1373</v>
      </c>
      <c r="G1359">
        <v>8</v>
      </c>
      <c r="H1359" t="s">
        <v>4</v>
      </c>
      <c r="I1359" t="s">
        <v>245</v>
      </c>
      <c r="J1359">
        <v>23.02</v>
      </c>
      <c r="K1359" t="s">
        <v>17</v>
      </c>
      <c r="L1359" t="s">
        <v>1337</v>
      </c>
      <c r="M1359" s="11" t="s">
        <v>1338</v>
      </c>
      <c r="N1359" t="s">
        <v>1352</v>
      </c>
      <c r="O1359">
        <v>5</v>
      </c>
      <c r="P1359">
        <v>8</v>
      </c>
      <c r="Q1359" t="str" cm="1">
        <f t="array" ref="Q13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59" t="str">
        <f>IF(OR(Table_2[[#This Row],[coffee_name]]="Americano",Table_2[[#This Row],[coffee_name]]="Espresso"),"No Milk","Milk-based")</f>
        <v>No Milk</v>
      </c>
      <c r="S1359" s="27" t="str">
        <f>IF(OR(Table_2[[#This Row],[Weekdaysort]]=6,Table_2[[#This Row],[Weekdaysort]]=7),"Weekend","Weekday")</f>
        <v>Weekday</v>
      </c>
    </row>
    <row r="1360" spans="1:19" x14ac:dyDescent="0.45">
      <c r="A1360" s="11">
        <v>45527</v>
      </c>
      <c r="B1360" s="13">
        <f>YEAR(Table_2[[#This Row],[date]])</f>
        <v>2024</v>
      </c>
      <c r="C1360" s="12">
        <v>0.35734956018518521</v>
      </c>
      <c r="D1360" s="12">
        <v>0.33333333333333331</v>
      </c>
      <c r="E1360" s="12">
        <v>0.375</v>
      </c>
      <c r="F1360" t="s">
        <v>1373</v>
      </c>
      <c r="G1360">
        <v>8</v>
      </c>
      <c r="H1360" t="s">
        <v>4</v>
      </c>
      <c r="I1360" t="s">
        <v>245</v>
      </c>
      <c r="J1360">
        <v>23.02</v>
      </c>
      <c r="K1360" t="s">
        <v>17</v>
      </c>
      <c r="L1360" t="s">
        <v>1337</v>
      </c>
      <c r="M1360" s="11" t="s">
        <v>1338</v>
      </c>
      <c r="N1360" t="s">
        <v>1352</v>
      </c>
      <c r="O1360">
        <v>5</v>
      </c>
      <c r="P1360">
        <v>8</v>
      </c>
      <c r="Q1360" t="str" cm="1">
        <f t="array" ref="Q13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0" t="str">
        <f>IF(OR(Table_2[[#This Row],[coffee_name]]="Americano",Table_2[[#This Row],[coffee_name]]="Espresso"),"No Milk","Milk-based")</f>
        <v>No Milk</v>
      </c>
      <c r="S1360" s="27" t="str">
        <f>IF(OR(Table_2[[#This Row],[Weekdaysort]]=6,Table_2[[#This Row],[Weekdaysort]]=7),"Weekend","Weekday")</f>
        <v>Weekday</v>
      </c>
    </row>
    <row r="1361" spans="1:19" x14ac:dyDescent="0.45">
      <c r="A1361" s="11">
        <v>45527</v>
      </c>
      <c r="B1361" s="13">
        <f>YEAR(Table_2[[#This Row],[date]])</f>
        <v>2024</v>
      </c>
      <c r="C1361" s="12">
        <v>0.38532435185185188</v>
      </c>
      <c r="D1361" s="12">
        <v>0.375</v>
      </c>
      <c r="E1361" s="12">
        <v>0.41666666666666669</v>
      </c>
      <c r="F1361" t="s">
        <v>1370</v>
      </c>
      <c r="G1361">
        <v>9</v>
      </c>
      <c r="H1361" t="s">
        <v>4</v>
      </c>
      <c r="I1361" t="s">
        <v>439</v>
      </c>
      <c r="J1361">
        <v>27.92</v>
      </c>
      <c r="K1361" t="s">
        <v>20</v>
      </c>
      <c r="L1361" t="s">
        <v>1337</v>
      </c>
      <c r="M1361" s="11" t="s">
        <v>1338</v>
      </c>
      <c r="N1361" t="s">
        <v>1352</v>
      </c>
      <c r="O1361">
        <v>5</v>
      </c>
      <c r="P1361">
        <v>8</v>
      </c>
      <c r="Q1361" t="str" cm="1">
        <f t="array" ref="Q13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1" t="str">
        <f>IF(OR(Table_2[[#This Row],[coffee_name]]="Americano",Table_2[[#This Row],[coffee_name]]="Espresso"),"No Milk","Milk-based")</f>
        <v>Milk-based</v>
      </c>
      <c r="S1361" s="27" t="str">
        <f>IF(OR(Table_2[[#This Row],[Weekdaysort]]=6,Table_2[[#This Row],[Weekdaysort]]=7),"Weekend","Weekday")</f>
        <v>Weekday</v>
      </c>
    </row>
    <row r="1362" spans="1:19" x14ac:dyDescent="0.45">
      <c r="A1362" s="11">
        <v>45527</v>
      </c>
      <c r="B1362" s="13">
        <f>YEAR(Table_2[[#This Row],[date]])</f>
        <v>2024</v>
      </c>
      <c r="C1362" s="12">
        <v>0.42429055555555556</v>
      </c>
      <c r="D1362" s="12">
        <v>0.41666666666666669</v>
      </c>
      <c r="E1362" s="12">
        <v>0.45833333333333331</v>
      </c>
      <c r="F1362" t="s">
        <v>1360</v>
      </c>
      <c r="G1362">
        <v>10</v>
      </c>
      <c r="H1362" t="s">
        <v>4</v>
      </c>
      <c r="I1362" t="s">
        <v>559</v>
      </c>
      <c r="J1362">
        <v>32.82</v>
      </c>
      <c r="K1362" t="s">
        <v>24</v>
      </c>
      <c r="L1362" t="s">
        <v>1337</v>
      </c>
      <c r="M1362" s="11" t="s">
        <v>1338</v>
      </c>
      <c r="N1362" t="s">
        <v>1352</v>
      </c>
      <c r="O1362">
        <v>5</v>
      </c>
      <c r="P1362">
        <v>8</v>
      </c>
      <c r="Q1362" t="str" cm="1">
        <f t="array" ref="Q13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2" t="str">
        <f>IF(OR(Table_2[[#This Row],[coffee_name]]="Americano",Table_2[[#This Row],[coffee_name]]="Espresso"),"No Milk","Milk-based")</f>
        <v>Milk-based</v>
      </c>
      <c r="S1362" s="27" t="str">
        <f>IF(OR(Table_2[[#This Row],[Weekdaysort]]=6,Table_2[[#This Row],[Weekdaysort]]=7),"Weekend","Weekday")</f>
        <v>Weekday</v>
      </c>
    </row>
    <row r="1363" spans="1:19" x14ac:dyDescent="0.45">
      <c r="A1363" s="11">
        <v>45527</v>
      </c>
      <c r="B1363" s="13">
        <f>YEAR(Table_2[[#This Row],[date]])</f>
        <v>2024</v>
      </c>
      <c r="C1363" s="12">
        <v>0.42494755787037036</v>
      </c>
      <c r="D1363" s="12">
        <v>0.41666666666666669</v>
      </c>
      <c r="E1363" s="12">
        <v>0.45833333333333331</v>
      </c>
      <c r="F1363" t="s">
        <v>1360</v>
      </c>
      <c r="G1363">
        <v>10</v>
      </c>
      <c r="H1363" t="s">
        <v>4</v>
      </c>
      <c r="I1363" t="s">
        <v>559</v>
      </c>
      <c r="J1363">
        <v>23.02</v>
      </c>
      <c r="K1363" t="s">
        <v>17</v>
      </c>
      <c r="L1363" t="s">
        <v>1337</v>
      </c>
      <c r="M1363" s="11" t="s">
        <v>1338</v>
      </c>
      <c r="N1363" t="s">
        <v>1352</v>
      </c>
      <c r="O1363">
        <v>5</v>
      </c>
      <c r="P1363">
        <v>8</v>
      </c>
      <c r="Q1363" t="str" cm="1">
        <f t="array" ref="Q13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3" t="str">
        <f>IF(OR(Table_2[[#This Row],[coffee_name]]="Americano",Table_2[[#This Row],[coffee_name]]="Espresso"),"No Milk","Milk-based")</f>
        <v>No Milk</v>
      </c>
      <c r="S1363" s="27" t="str">
        <f>IF(OR(Table_2[[#This Row],[Weekdaysort]]=6,Table_2[[#This Row],[Weekdaysort]]=7),"Weekend","Weekday")</f>
        <v>Weekday</v>
      </c>
    </row>
    <row r="1364" spans="1:19" x14ac:dyDescent="0.45">
      <c r="A1364" s="11">
        <v>45527</v>
      </c>
      <c r="B1364" s="13">
        <f>YEAR(Table_2[[#This Row],[date]])</f>
        <v>2024</v>
      </c>
      <c r="C1364" s="12">
        <v>0.44389211805555556</v>
      </c>
      <c r="D1364" s="12">
        <v>0.41666666666666669</v>
      </c>
      <c r="E1364" s="12">
        <v>0.45833333333333331</v>
      </c>
      <c r="F1364" t="s">
        <v>1360</v>
      </c>
      <c r="G1364">
        <v>10</v>
      </c>
      <c r="H1364" t="s">
        <v>4</v>
      </c>
      <c r="I1364" t="s">
        <v>161</v>
      </c>
      <c r="J1364">
        <v>23.02</v>
      </c>
      <c r="K1364" t="s">
        <v>34</v>
      </c>
      <c r="L1364" t="s">
        <v>1337</v>
      </c>
      <c r="M1364" s="11" t="s">
        <v>1338</v>
      </c>
      <c r="N1364" t="s">
        <v>1352</v>
      </c>
      <c r="O1364">
        <v>5</v>
      </c>
      <c r="P1364">
        <v>8</v>
      </c>
      <c r="Q1364" t="str" cm="1">
        <f t="array" ref="Q13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4" t="str">
        <f>IF(OR(Table_2[[#This Row],[coffee_name]]="Americano",Table_2[[#This Row],[coffee_name]]="Espresso"),"No Milk","Milk-based")</f>
        <v>Milk-based</v>
      </c>
      <c r="S1364" s="27" t="str">
        <f>IF(OR(Table_2[[#This Row],[Weekdaysort]]=6,Table_2[[#This Row],[Weekdaysort]]=7),"Weekend","Weekday")</f>
        <v>Weekday</v>
      </c>
    </row>
    <row r="1365" spans="1:19" x14ac:dyDescent="0.45">
      <c r="A1365" s="11">
        <v>45527</v>
      </c>
      <c r="B1365" s="13">
        <f>YEAR(Table_2[[#This Row],[date]])</f>
        <v>2024</v>
      </c>
      <c r="C1365" s="12">
        <v>0.4673540162037037</v>
      </c>
      <c r="D1365" s="12">
        <v>0.45833333333333331</v>
      </c>
      <c r="E1365" s="12">
        <v>0.5</v>
      </c>
      <c r="F1365" t="s">
        <v>1367</v>
      </c>
      <c r="G1365">
        <v>11</v>
      </c>
      <c r="H1365" t="s">
        <v>4</v>
      </c>
      <c r="I1365" t="s">
        <v>560</v>
      </c>
      <c r="J1365">
        <v>32.82</v>
      </c>
      <c r="K1365" t="s">
        <v>15</v>
      </c>
      <c r="L1365" t="s">
        <v>1337</v>
      </c>
      <c r="M1365" s="11" t="s">
        <v>1338</v>
      </c>
      <c r="N1365" t="s">
        <v>1352</v>
      </c>
      <c r="O1365">
        <v>5</v>
      </c>
      <c r="P1365">
        <v>8</v>
      </c>
      <c r="Q1365" t="str" cm="1">
        <f t="array" ref="Q13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5" t="str">
        <f>IF(OR(Table_2[[#This Row],[coffee_name]]="Americano",Table_2[[#This Row],[coffee_name]]="Espresso"),"No Milk","Milk-based")</f>
        <v>Milk-based</v>
      </c>
      <c r="S1365" s="27" t="str">
        <f>IF(OR(Table_2[[#This Row],[Weekdaysort]]=6,Table_2[[#This Row],[Weekdaysort]]=7),"Weekend","Weekday")</f>
        <v>Weekday</v>
      </c>
    </row>
    <row r="1366" spans="1:19" x14ac:dyDescent="0.45">
      <c r="A1366" s="11">
        <v>45527</v>
      </c>
      <c r="B1366" s="13">
        <f>YEAR(Table_2[[#This Row],[date]])</f>
        <v>2024</v>
      </c>
      <c r="C1366" s="12">
        <v>0.55896699074074074</v>
      </c>
      <c r="D1366" s="12">
        <v>0.54166666666666663</v>
      </c>
      <c r="E1366" s="12">
        <v>0.58333333333333337</v>
      </c>
      <c r="F1366" t="s">
        <v>1362</v>
      </c>
      <c r="G1366">
        <v>13</v>
      </c>
      <c r="H1366" t="s">
        <v>4</v>
      </c>
      <c r="I1366" t="s">
        <v>561</v>
      </c>
      <c r="J1366">
        <v>23.02</v>
      </c>
      <c r="K1366" t="s">
        <v>17</v>
      </c>
      <c r="L1366" t="s">
        <v>1340</v>
      </c>
      <c r="M1366" s="11" t="s">
        <v>1338</v>
      </c>
      <c r="N1366" t="s">
        <v>1352</v>
      </c>
      <c r="O1366">
        <v>5</v>
      </c>
      <c r="P1366">
        <v>8</v>
      </c>
      <c r="Q1366" t="str" cm="1">
        <f t="array" ref="Q13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6" t="str">
        <f>IF(OR(Table_2[[#This Row],[coffee_name]]="Americano",Table_2[[#This Row],[coffee_name]]="Espresso"),"No Milk","Milk-based")</f>
        <v>No Milk</v>
      </c>
      <c r="S1366" s="27" t="str">
        <f>IF(OR(Table_2[[#This Row],[Weekdaysort]]=6,Table_2[[#This Row],[Weekdaysort]]=7),"Weekend","Weekday")</f>
        <v>Weekday</v>
      </c>
    </row>
    <row r="1367" spans="1:19" x14ac:dyDescent="0.45">
      <c r="A1367" s="11">
        <v>45527</v>
      </c>
      <c r="B1367" s="13">
        <f>YEAR(Table_2[[#This Row],[date]])</f>
        <v>2024</v>
      </c>
      <c r="C1367" s="12">
        <v>0.64505531250000003</v>
      </c>
      <c r="D1367" s="12">
        <v>0.625</v>
      </c>
      <c r="E1367" s="12">
        <v>0.66666666666666663</v>
      </c>
      <c r="F1367" t="s">
        <v>1363</v>
      </c>
      <c r="G1367">
        <v>15</v>
      </c>
      <c r="H1367" t="s">
        <v>4</v>
      </c>
      <c r="I1367" t="s">
        <v>562</v>
      </c>
      <c r="J1367">
        <v>23.02</v>
      </c>
      <c r="K1367" t="s">
        <v>17</v>
      </c>
      <c r="L1367" t="s">
        <v>1340</v>
      </c>
      <c r="M1367" s="11" t="s">
        <v>1338</v>
      </c>
      <c r="N1367" t="s">
        <v>1352</v>
      </c>
      <c r="O1367">
        <v>5</v>
      </c>
      <c r="P1367">
        <v>8</v>
      </c>
      <c r="Q1367" t="str" cm="1">
        <f t="array" ref="Q13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7" t="str">
        <f>IF(OR(Table_2[[#This Row],[coffee_name]]="Americano",Table_2[[#This Row],[coffee_name]]="Espresso"),"No Milk","Milk-based")</f>
        <v>No Milk</v>
      </c>
      <c r="S1367" s="27" t="str">
        <f>IF(OR(Table_2[[#This Row],[Weekdaysort]]=6,Table_2[[#This Row],[Weekdaysort]]=7),"Weekend","Weekday")</f>
        <v>Weekday</v>
      </c>
    </row>
    <row r="1368" spans="1:19" x14ac:dyDescent="0.45">
      <c r="A1368" s="11">
        <v>45527</v>
      </c>
      <c r="B1368" s="13">
        <f>YEAR(Table_2[[#This Row],[date]])</f>
        <v>2024</v>
      </c>
      <c r="C1368" s="12">
        <v>0.82503248842592591</v>
      </c>
      <c r="D1368" s="12">
        <v>0.79166666666666663</v>
      </c>
      <c r="E1368" s="12">
        <v>0.83333333333333337</v>
      </c>
      <c r="F1368" t="s">
        <v>1366</v>
      </c>
      <c r="G1368">
        <v>19</v>
      </c>
      <c r="H1368" t="s">
        <v>4</v>
      </c>
      <c r="I1368" t="s">
        <v>527</v>
      </c>
      <c r="J1368">
        <v>32.82</v>
      </c>
      <c r="K1368" t="s">
        <v>13</v>
      </c>
      <c r="L1368" t="s">
        <v>1341</v>
      </c>
      <c r="M1368" s="11" t="s">
        <v>1338</v>
      </c>
      <c r="N1368" t="s">
        <v>1352</v>
      </c>
      <c r="O1368">
        <v>5</v>
      </c>
      <c r="P1368">
        <v>8</v>
      </c>
      <c r="Q1368" t="str" cm="1">
        <f t="array" ref="Q13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8" t="str">
        <f>IF(OR(Table_2[[#This Row],[coffee_name]]="Americano",Table_2[[#This Row],[coffee_name]]="Espresso"),"No Milk","Milk-based")</f>
        <v>Milk-based</v>
      </c>
      <c r="S1368" s="27" t="str">
        <f>IF(OR(Table_2[[#This Row],[Weekdaysort]]=6,Table_2[[#This Row],[Weekdaysort]]=7),"Weekend","Weekday")</f>
        <v>Weekday</v>
      </c>
    </row>
    <row r="1369" spans="1:19" x14ac:dyDescent="0.45">
      <c r="A1369" s="11">
        <v>45528</v>
      </c>
      <c r="B1369" s="13">
        <f>YEAR(Table_2[[#This Row],[date]])</f>
        <v>2024</v>
      </c>
      <c r="C1369" s="12">
        <v>0.34285034722222224</v>
      </c>
      <c r="D1369" s="12">
        <v>0.33333333333333331</v>
      </c>
      <c r="E1369" s="12">
        <v>0.375</v>
      </c>
      <c r="F1369" t="s">
        <v>1373</v>
      </c>
      <c r="G1369">
        <v>8</v>
      </c>
      <c r="H1369" t="s">
        <v>4</v>
      </c>
      <c r="I1369" t="s">
        <v>161</v>
      </c>
      <c r="J1369">
        <v>23.02</v>
      </c>
      <c r="K1369" t="s">
        <v>34</v>
      </c>
      <c r="L1369" t="s">
        <v>1337</v>
      </c>
      <c r="M1369" s="11" t="s">
        <v>1342</v>
      </c>
      <c r="N1369" t="s">
        <v>1352</v>
      </c>
      <c r="O1369">
        <v>6</v>
      </c>
      <c r="P1369">
        <v>8</v>
      </c>
      <c r="Q1369" t="str" cm="1">
        <f t="array" ref="Q13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69" t="str">
        <f>IF(OR(Table_2[[#This Row],[coffee_name]]="Americano",Table_2[[#This Row],[coffee_name]]="Espresso"),"No Milk","Milk-based")</f>
        <v>Milk-based</v>
      </c>
      <c r="S1369" s="27" t="str">
        <f>IF(OR(Table_2[[#This Row],[Weekdaysort]]=6,Table_2[[#This Row],[Weekdaysort]]=7),"Weekend","Weekday")</f>
        <v>Weekend</v>
      </c>
    </row>
    <row r="1370" spans="1:19" x14ac:dyDescent="0.45">
      <c r="A1370" s="11">
        <v>45528</v>
      </c>
      <c r="B1370" s="13">
        <f>YEAR(Table_2[[#This Row],[date]])</f>
        <v>2024</v>
      </c>
      <c r="C1370" s="12">
        <v>0.34360690972222224</v>
      </c>
      <c r="D1370" s="12">
        <v>0.33333333333333331</v>
      </c>
      <c r="E1370" s="12">
        <v>0.375</v>
      </c>
      <c r="F1370" t="s">
        <v>1373</v>
      </c>
      <c r="G1370">
        <v>8</v>
      </c>
      <c r="H1370" t="s">
        <v>4</v>
      </c>
      <c r="I1370" t="s">
        <v>161</v>
      </c>
      <c r="J1370">
        <v>23.02</v>
      </c>
      <c r="K1370" t="s">
        <v>34</v>
      </c>
      <c r="L1370" t="s">
        <v>1337</v>
      </c>
      <c r="M1370" s="11" t="s">
        <v>1342</v>
      </c>
      <c r="N1370" t="s">
        <v>1352</v>
      </c>
      <c r="O1370">
        <v>6</v>
      </c>
      <c r="P1370">
        <v>8</v>
      </c>
      <c r="Q1370" t="str" cm="1">
        <f t="array" ref="Q13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0" t="str">
        <f>IF(OR(Table_2[[#This Row],[coffee_name]]="Americano",Table_2[[#This Row],[coffee_name]]="Espresso"),"No Milk","Milk-based")</f>
        <v>Milk-based</v>
      </c>
      <c r="S1370" s="27" t="str">
        <f>IF(OR(Table_2[[#This Row],[Weekdaysort]]=6,Table_2[[#This Row],[Weekdaysort]]=7),"Weekend","Weekday")</f>
        <v>Weekend</v>
      </c>
    </row>
    <row r="1371" spans="1:19" x14ac:dyDescent="0.45">
      <c r="A1371" s="11">
        <v>45528</v>
      </c>
      <c r="B1371" s="13">
        <f>YEAR(Table_2[[#This Row],[date]])</f>
        <v>2024</v>
      </c>
      <c r="C1371" s="12">
        <v>0.36402285879629631</v>
      </c>
      <c r="D1371" s="12">
        <v>0.33333333333333331</v>
      </c>
      <c r="E1371" s="12">
        <v>0.375</v>
      </c>
      <c r="F1371" t="s">
        <v>1373</v>
      </c>
      <c r="G1371">
        <v>8</v>
      </c>
      <c r="H1371" t="s">
        <v>4</v>
      </c>
      <c r="I1371" t="s">
        <v>563</v>
      </c>
      <c r="J1371">
        <v>23.02</v>
      </c>
      <c r="K1371" t="s">
        <v>34</v>
      </c>
      <c r="L1371" t="s">
        <v>1337</v>
      </c>
      <c r="M1371" s="11" t="s">
        <v>1342</v>
      </c>
      <c r="N1371" t="s">
        <v>1352</v>
      </c>
      <c r="O1371">
        <v>6</v>
      </c>
      <c r="P1371">
        <v>8</v>
      </c>
      <c r="Q1371" t="str" cm="1">
        <f t="array" ref="Q13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1" t="str">
        <f>IF(OR(Table_2[[#This Row],[coffee_name]]="Americano",Table_2[[#This Row],[coffee_name]]="Espresso"),"No Milk","Milk-based")</f>
        <v>Milk-based</v>
      </c>
      <c r="S1371" s="27" t="str">
        <f>IF(OR(Table_2[[#This Row],[Weekdaysort]]=6,Table_2[[#This Row],[Weekdaysort]]=7),"Weekend","Weekday")</f>
        <v>Weekend</v>
      </c>
    </row>
    <row r="1372" spans="1:19" x14ac:dyDescent="0.45">
      <c r="A1372" s="11">
        <v>45528</v>
      </c>
      <c r="B1372" s="13">
        <f>YEAR(Table_2[[#This Row],[date]])</f>
        <v>2024</v>
      </c>
      <c r="C1372" s="12">
        <v>0.42927644675925924</v>
      </c>
      <c r="D1372" s="12">
        <v>0.41666666666666669</v>
      </c>
      <c r="E1372" s="12">
        <v>0.45833333333333331</v>
      </c>
      <c r="F1372" t="s">
        <v>1360</v>
      </c>
      <c r="G1372">
        <v>10</v>
      </c>
      <c r="H1372" t="s">
        <v>4</v>
      </c>
      <c r="I1372" t="s">
        <v>564</v>
      </c>
      <c r="J1372">
        <v>18.12</v>
      </c>
      <c r="K1372" t="s">
        <v>41</v>
      </c>
      <c r="L1372" t="s">
        <v>1337</v>
      </c>
      <c r="M1372" s="11" t="s">
        <v>1342</v>
      </c>
      <c r="N1372" t="s">
        <v>1352</v>
      </c>
      <c r="O1372">
        <v>6</v>
      </c>
      <c r="P1372">
        <v>8</v>
      </c>
      <c r="Q1372" t="str" cm="1">
        <f t="array" ref="Q13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2" t="str">
        <f>IF(OR(Table_2[[#This Row],[coffee_name]]="Americano",Table_2[[#This Row],[coffee_name]]="Espresso"),"No Milk","Milk-based")</f>
        <v>No Milk</v>
      </c>
      <c r="S1372" s="27" t="str">
        <f>IF(OR(Table_2[[#This Row],[Weekdaysort]]=6,Table_2[[#This Row],[Weekdaysort]]=7),"Weekend","Weekday")</f>
        <v>Weekend</v>
      </c>
    </row>
    <row r="1373" spans="1:19" x14ac:dyDescent="0.45">
      <c r="A1373" s="11">
        <v>45528</v>
      </c>
      <c r="B1373" s="13">
        <f>YEAR(Table_2[[#This Row],[date]])</f>
        <v>2024</v>
      </c>
      <c r="C1373" s="12">
        <v>0.42977156249999998</v>
      </c>
      <c r="D1373" s="12">
        <v>0.41666666666666669</v>
      </c>
      <c r="E1373" s="12">
        <v>0.45833333333333331</v>
      </c>
      <c r="F1373" t="s">
        <v>1360</v>
      </c>
      <c r="G1373">
        <v>10</v>
      </c>
      <c r="H1373" t="s">
        <v>4</v>
      </c>
      <c r="I1373" t="s">
        <v>564</v>
      </c>
      <c r="J1373">
        <v>18.12</v>
      </c>
      <c r="K1373" t="s">
        <v>41</v>
      </c>
      <c r="L1373" t="s">
        <v>1337</v>
      </c>
      <c r="M1373" s="11" t="s">
        <v>1342</v>
      </c>
      <c r="N1373" t="s">
        <v>1352</v>
      </c>
      <c r="O1373">
        <v>6</v>
      </c>
      <c r="P1373">
        <v>8</v>
      </c>
      <c r="Q1373" t="str" cm="1">
        <f t="array" ref="Q13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3" t="str">
        <f>IF(OR(Table_2[[#This Row],[coffee_name]]="Americano",Table_2[[#This Row],[coffee_name]]="Espresso"),"No Milk","Milk-based")</f>
        <v>No Milk</v>
      </c>
      <c r="S1373" s="27" t="str">
        <f>IF(OR(Table_2[[#This Row],[Weekdaysort]]=6,Table_2[[#This Row],[Weekdaysort]]=7),"Weekend","Weekday")</f>
        <v>Weekend</v>
      </c>
    </row>
    <row r="1374" spans="1:19" x14ac:dyDescent="0.45">
      <c r="A1374" s="11">
        <v>45528</v>
      </c>
      <c r="B1374" s="13">
        <f>YEAR(Table_2[[#This Row],[date]])</f>
        <v>2024</v>
      </c>
      <c r="C1374" s="12">
        <v>0.43043105324074071</v>
      </c>
      <c r="D1374" s="12">
        <v>0.41666666666666669</v>
      </c>
      <c r="E1374" s="12">
        <v>0.45833333333333331</v>
      </c>
      <c r="F1374" t="s">
        <v>1360</v>
      </c>
      <c r="G1374">
        <v>10</v>
      </c>
      <c r="H1374" t="s">
        <v>4</v>
      </c>
      <c r="I1374" t="s">
        <v>564</v>
      </c>
      <c r="J1374">
        <v>23.02</v>
      </c>
      <c r="K1374" t="s">
        <v>17</v>
      </c>
      <c r="L1374" t="s">
        <v>1337</v>
      </c>
      <c r="M1374" s="11" t="s">
        <v>1342</v>
      </c>
      <c r="N1374" t="s">
        <v>1352</v>
      </c>
      <c r="O1374">
        <v>6</v>
      </c>
      <c r="P1374">
        <v>8</v>
      </c>
      <c r="Q1374" t="str" cm="1">
        <f t="array" ref="Q13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4" t="str">
        <f>IF(OR(Table_2[[#This Row],[coffee_name]]="Americano",Table_2[[#This Row],[coffee_name]]="Espresso"),"No Milk","Milk-based")</f>
        <v>No Milk</v>
      </c>
      <c r="S1374" s="27" t="str">
        <f>IF(OR(Table_2[[#This Row],[Weekdaysort]]=6,Table_2[[#This Row],[Weekdaysort]]=7),"Weekend","Weekday")</f>
        <v>Weekend</v>
      </c>
    </row>
    <row r="1375" spans="1:19" x14ac:dyDescent="0.45">
      <c r="A1375" s="11">
        <v>45529</v>
      </c>
      <c r="B1375" s="13">
        <f>YEAR(Table_2[[#This Row],[date]])</f>
        <v>2024</v>
      </c>
      <c r="C1375" s="12">
        <v>0.34348821759259257</v>
      </c>
      <c r="D1375" s="12">
        <v>0.33333333333333331</v>
      </c>
      <c r="E1375" s="12">
        <v>0.375</v>
      </c>
      <c r="F1375" t="s">
        <v>1373</v>
      </c>
      <c r="G1375">
        <v>8</v>
      </c>
      <c r="H1375" t="s">
        <v>4</v>
      </c>
      <c r="I1375" t="s">
        <v>161</v>
      </c>
      <c r="J1375">
        <v>23.02</v>
      </c>
      <c r="K1375" t="s">
        <v>34</v>
      </c>
      <c r="L1375" t="s">
        <v>1337</v>
      </c>
      <c r="M1375" s="11" t="s">
        <v>1343</v>
      </c>
      <c r="N1375" t="s">
        <v>1352</v>
      </c>
      <c r="O1375">
        <v>7</v>
      </c>
      <c r="P1375">
        <v>8</v>
      </c>
      <c r="Q1375" t="str" cm="1">
        <f t="array" ref="Q13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5" t="str">
        <f>IF(OR(Table_2[[#This Row],[coffee_name]]="Americano",Table_2[[#This Row],[coffee_name]]="Espresso"),"No Milk","Milk-based")</f>
        <v>Milk-based</v>
      </c>
      <c r="S1375" s="27" t="str">
        <f>IF(OR(Table_2[[#This Row],[Weekdaysort]]=6,Table_2[[#This Row],[Weekdaysort]]=7),"Weekend","Weekday")</f>
        <v>Weekend</v>
      </c>
    </row>
    <row r="1376" spans="1:19" x14ac:dyDescent="0.45">
      <c r="A1376" s="11">
        <v>45529</v>
      </c>
      <c r="B1376" s="13">
        <f>YEAR(Table_2[[#This Row],[date]])</f>
        <v>2024</v>
      </c>
      <c r="C1376" s="12">
        <v>0.3517091550925926</v>
      </c>
      <c r="D1376" s="12">
        <v>0.33333333333333331</v>
      </c>
      <c r="E1376" s="12">
        <v>0.375</v>
      </c>
      <c r="F1376" t="s">
        <v>1373</v>
      </c>
      <c r="G1376">
        <v>8</v>
      </c>
      <c r="H1376" t="s">
        <v>4</v>
      </c>
      <c r="I1376" t="s">
        <v>428</v>
      </c>
      <c r="J1376">
        <v>23.02</v>
      </c>
      <c r="K1376" t="s">
        <v>17</v>
      </c>
      <c r="L1376" t="s">
        <v>1337</v>
      </c>
      <c r="M1376" s="11" t="s">
        <v>1343</v>
      </c>
      <c r="N1376" t="s">
        <v>1352</v>
      </c>
      <c r="O1376">
        <v>7</v>
      </c>
      <c r="P1376">
        <v>8</v>
      </c>
      <c r="Q1376" t="str" cm="1">
        <f t="array" ref="Q13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6" t="str">
        <f>IF(OR(Table_2[[#This Row],[coffee_name]]="Americano",Table_2[[#This Row],[coffee_name]]="Espresso"),"No Milk","Milk-based")</f>
        <v>No Milk</v>
      </c>
      <c r="S1376" s="27" t="str">
        <f>IF(OR(Table_2[[#This Row],[Weekdaysort]]=6,Table_2[[#This Row],[Weekdaysort]]=7),"Weekend","Weekday")</f>
        <v>Weekend</v>
      </c>
    </row>
    <row r="1377" spans="1:19" x14ac:dyDescent="0.45">
      <c r="A1377" s="11">
        <v>45529</v>
      </c>
      <c r="B1377" s="13">
        <f>YEAR(Table_2[[#This Row],[date]])</f>
        <v>2024</v>
      </c>
      <c r="C1377" s="12">
        <v>0.35250468750000002</v>
      </c>
      <c r="D1377" s="12">
        <v>0.33333333333333331</v>
      </c>
      <c r="E1377" s="12">
        <v>0.375</v>
      </c>
      <c r="F1377" t="s">
        <v>1373</v>
      </c>
      <c r="G1377">
        <v>8</v>
      </c>
      <c r="H1377" t="s">
        <v>4</v>
      </c>
      <c r="I1377" t="s">
        <v>428</v>
      </c>
      <c r="J1377">
        <v>23.02</v>
      </c>
      <c r="K1377" t="s">
        <v>17</v>
      </c>
      <c r="L1377" t="s">
        <v>1337</v>
      </c>
      <c r="M1377" s="11" t="s">
        <v>1343</v>
      </c>
      <c r="N1377" t="s">
        <v>1352</v>
      </c>
      <c r="O1377">
        <v>7</v>
      </c>
      <c r="P1377">
        <v>8</v>
      </c>
      <c r="Q1377" t="str" cm="1">
        <f t="array" ref="Q13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7" t="str">
        <f>IF(OR(Table_2[[#This Row],[coffee_name]]="Americano",Table_2[[#This Row],[coffee_name]]="Espresso"),"No Milk","Milk-based")</f>
        <v>No Milk</v>
      </c>
      <c r="S1377" s="27" t="str">
        <f>IF(OR(Table_2[[#This Row],[Weekdaysort]]=6,Table_2[[#This Row],[Weekdaysort]]=7),"Weekend","Weekday")</f>
        <v>Weekend</v>
      </c>
    </row>
    <row r="1378" spans="1:19" x14ac:dyDescent="0.45">
      <c r="A1378" s="11">
        <v>45529</v>
      </c>
      <c r="B1378" s="13">
        <f>YEAR(Table_2[[#This Row],[date]])</f>
        <v>2024</v>
      </c>
      <c r="C1378" s="12">
        <v>0.3919243634259259</v>
      </c>
      <c r="D1378" s="12">
        <v>0.375</v>
      </c>
      <c r="E1378" s="12">
        <v>0.41666666666666669</v>
      </c>
      <c r="F1378" t="s">
        <v>1370</v>
      </c>
      <c r="G1378">
        <v>9</v>
      </c>
      <c r="H1378" t="s">
        <v>4</v>
      </c>
      <c r="I1378" t="s">
        <v>565</v>
      </c>
      <c r="J1378">
        <v>32.82</v>
      </c>
      <c r="K1378" t="s">
        <v>49</v>
      </c>
      <c r="L1378" t="s">
        <v>1337</v>
      </c>
      <c r="M1378" s="11" t="s">
        <v>1343</v>
      </c>
      <c r="N1378" t="s">
        <v>1352</v>
      </c>
      <c r="O1378">
        <v>7</v>
      </c>
      <c r="P1378">
        <v>8</v>
      </c>
      <c r="Q1378" t="str" cm="1">
        <f t="array" ref="Q13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8" t="str">
        <f>IF(OR(Table_2[[#This Row],[coffee_name]]="Americano",Table_2[[#This Row],[coffee_name]]="Espresso"),"No Milk","Milk-based")</f>
        <v>Milk-based</v>
      </c>
      <c r="S1378" s="27" t="str">
        <f>IF(OR(Table_2[[#This Row],[Weekdaysort]]=6,Table_2[[#This Row],[Weekdaysort]]=7),"Weekend","Weekday")</f>
        <v>Weekend</v>
      </c>
    </row>
    <row r="1379" spans="1:19" x14ac:dyDescent="0.45">
      <c r="A1379" s="11">
        <v>45529</v>
      </c>
      <c r="B1379" s="13">
        <f>YEAR(Table_2[[#This Row],[date]])</f>
        <v>2024</v>
      </c>
      <c r="C1379" s="12">
        <v>0.52896646990740737</v>
      </c>
      <c r="D1379" s="12">
        <v>0.5</v>
      </c>
      <c r="E1379" s="12">
        <v>0.54166666666666663</v>
      </c>
      <c r="F1379" t="s">
        <v>1361</v>
      </c>
      <c r="G1379">
        <v>12</v>
      </c>
      <c r="H1379" t="s">
        <v>4</v>
      </c>
      <c r="I1379" t="s">
        <v>566</v>
      </c>
      <c r="J1379">
        <v>32.82</v>
      </c>
      <c r="K1379" t="s">
        <v>49</v>
      </c>
      <c r="L1379" t="s">
        <v>1340</v>
      </c>
      <c r="M1379" s="11" t="s">
        <v>1343</v>
      </c>
      <c r="N1379" t="s">
        <v>1352</v>
      </c>
      <c r="O1379">
        <v>7</v>
      </c>
      <c r="P1379">
        <v>8</v>
      </c>
      <c r="Q1379" t="str" cm="1">
        <f t="array" ref="Q13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79" t="str">
        <f>IF(OR(Table_2[[#This Row],[coffee_name]]="Americano",Table_2[[#This Row],[coffee_name]]="Espresso"),"No Milk","Milk-based")</f>
        <v>Milk-based</v>
      </c>
      <c r="S1379" s="27" t="str">
        <f>IF(OR(Table_2[[#This Row],[Weekdaysort]]=6,Table_2[[#This Row],[Weekdaysort]]=7),"Weekend","Weekday")</f>
        <v>Weekend</v>
      </c>
    </row>
    <row r="1380" spans="1:19" x14ac:dyDescent="0.45">
      <c r="A1380" s="11">
        <v>45529</v>
      </c>
      <c r="B1380" s="13">
        <f>YEAR(Table_2[[#This Row],[date]])</f>
        <v>2024</v>
      </c>
      <c r="C1380" s="12">
        <v>0.6201701273148148</v>
      </c>
      <c r="D1380" s="12">
        <v>0.58333333333333337</v>
      </c>
      <c r="E1380" s="12">
        <v>0.625</v>
      </c>
      <c r="F1380" t="s">
        <v>1368</v>
      </c>
      <c r="G1380">
        <v>14</v>
      </c>
      <c r="H1380" t="s">
        <v>4</v>
      </c>
      <c r="I1380" t="s">
        <v>97</v>
      </c>
      <c r="J1380">
        <v>32.82</v>
      </c>
      <c r="K1380" t="s">
        <v>13</v>
      </c>
      <c r="L1380" t="s">
        <v>1340</v>
      </c>
      <c r="M1380" s="11" t="s">
        <v>1343</v>
      </c>
      <c r="N1380" t="s">
        <v>1352</v>
      </c>
      <c r="O1380">
        <v>7</v>
      </c>
      <c r="P1380">
        <v>8</v>
      </c>
      <c r="Q1380" t="str" cm="1">
        <f t="array" ref="Q13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0" t="str">
        <f>IF(OR(Table_2[[#This Row],[coffee_name]]="Americano",Table_2[[#This Row],[coffee_name]]="Espresso"),"No Milk","Milk-based")</f>
        <v>Milk-based</v>
      </c>
      <c r="S1380" s="27" t="str">
        <f>IF(OR(Table_2[[#This Row],[Weekdaysort]]=6,Table_2[[#This Row],[Weekdaysort]]=7),"Weekend","Weekday")</f>
        <v>Weekend</v>
      </c>
    </row>
    <row r="1381" spans="1:19" x14ac:dyDescent="0.45">
      <c r="A1381" s="11">
        <v>45530</v>
      </c>
      <c r="B1381" s="13">
        <f>YEAR(Table_2[[#This Row],[date]])</f>
        <v>2024</v>
      </c>
      <c r="C1381" s="12">
        <v>0.34151961805555553</v>
      </c>
      <c r="D1381" s="12">
        <v>0.33333333333333331</v>
      </c>
      <c r="E1381" s="12">
        <v>0.375</v>
      </c>
      <c r="F1381" t="s">
        <v>1373</v>
      </c>
      <c r="G1381">
        <v>8</v>
      </c>
      <c r="H1381" t="s">
        <v>4</v>
      </c>
      <c r="I1381" t="s">
        <v>161</v>
      </c>
      <c r="J1381">
        <v>23.02</v>
      </c>
      <c r="K1381" t="s">
        <v>34</v>
      </c>
      <c r="L1381" t="s">
        <v>1337</v>
      </c>
      <c r="M1381" s="11" t="s">
        <v>1344</v>
      </c>
      <c r="N1381" t="s">
        <v>1352</v>
      </c>
      <c r="O1381">
        <v>1</v>
      </c>
      <c r="P1381">
        <v>8</v>
      </c>
      <c r="Q1381" t="str" cm="1">
        <f t="array" ref="Q13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1" t="str">
        <f>IF(OR(Table_2[[#This Row],[coffee_name]]="Americano",Table_2[[#This Row],[coffee_name]]="Espresso"),"No Milk","Milk-based")</f>
        <v>Milk-based</v>
      </c>
      <c r="S1381" s="27" t="str">
        <f>IF(OR(Table_2[[#This Row],[Weekdaysort]]=6,Table_2[[#This Row],[Weekdaysort]]=7),"Weekend","Weekday")</f>
        <v>Weekday</v>
      </c>
    </row>
    <row r="1382" spans="1:19" x14ac:dyDescent="0.45">
      <c r="A1382" s="11">
        <v>45530</v>
      </c>
      <c r="B1382" s="13">
        <f>YEAR(Table_2[[#This Row],[date]])</f>
        <v>2024</v>
      </c>
      <c r="C1382" s="12">
        <v>0.34455568287037036</v>
      </c>
      <c r="D1382" s="12">
        <v>0.33333333333333331</v>
      </c>
      <c r="E1382" s="12">
        <v>0.375</v>
      </c>
      <c r="F1382" t="s">
        <v>1373</v>
      </c>
      <c r="G1382">
        <v>8</v>
      </c>
      <c r="H1382" t="s">
        <v>4</v>
      </c>
      <c r="I1382" t="s">
        <v>428</v>
      </c>
      <c r="J1382">
        <v>23.02</v>
      </c>
      <c r="K1382" t="s">
        <v>17</v>
      </c>
      <c r="L1382" t="s">
        <v>1337</v>
      </c>
      <c r="M1382" s="11" t="s">
        <v>1344</v>
      </c>
      <c r="N1382" t="s">
        <v>1352</v>
      </c>
      <c r="O1382">
        <v>1</v>
      </c>
      <c r="P1382">
        <v>8</v>
      </c>
      <c r="Q1382" t="str" cm="1">
        <f t="array" ref="Q13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2" t="str">
        <f>IF(OR(Table_2[[#This Row],[coffee_name]]="Americano",Table_2[[#This Row],[coffee_name]]="Espresso"),"No Milk","Milk-based")</f>
        <v>No Milk</v>
      </c>
      <c r="S1382" s="27" t="str">
        <f>IF(OR(Table_2[[#This Row],[Weekdaysort]]=6,Table_2[[#This Row],[Weekdaysort]]=7),"Weekend","Weekday")</f>
        <v>Weekday</v>
      </c>
    </row>
    <row r="1383" spans="1:19" x14ac:dyDescent="0.45">
      <c r="A1383" s="11">
        <v>45530</v>
      </c>
      <c r="B1383" s="13">
        <f>YEAR(Table_2[[#This Row],[date]])</f>
        <v>2024</v>
      </c>
      <c r="C1383" s="12">
        <v>0.34540751157407407</v>
      </c>
      <c r="D1383" s="12">
        <v>0.33333333333333331</v>
      </c>
      <c r="E1383" s="12">
        <v>0.375</v>
      </c>
      <c r="F1383" t="s">
        <v>1373</v>
      </c>
      <c r="G1383">
        <v>8</v>
      </c>
      <c r="H1383" t="s">
        <v>4</v>
      </c>
      <c r="I1383" t="s">
        <v>428</v>
      </c>
      <c r="J1383">
        <v>23.02</v>
      </c>
      <c r="K1383" t="s">
        <v>17</v>
      </c>
      <c r="L1383" t="s">
        <v>1337</v>
      </c>
      <c r="M1383" s="11" t="s">
        <v>1344</v>
      </c>
      <c r="N1383" t="s">
        <v>1352</v>
      </c>
      <c r="O1383">
        <v>1</v>
      </c>
      <c r="P1383">
        <v>8</v>
      </c>
      <c r="Q1383" t="str" cm="1">
        <f t="array" ref="Q13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3" t="str">
        <f>IF(OR(Table_2[[#This Row],[coffee_name]]="Americano",Table_2[[#This Row],[coffee_name]]="Espresso"),"No Milk","Milk-based")</f>
        <v>No Milk</v>
      </c>
      <c r="S1383" s="27" t="str">
        <f>IF(OR(Table_2[[#This Row],[Weekdaysort]]=6,Table_2[[#This Row],[Weekdaysort]]=7),"Weekend","Weekday")</f>
        <v>Weekday</v>
      </c>
    </row>
    <row r="1384" spans="1:19" x14ac:dyDescent="0.45">
      <c r="A1384" s="11">
        <v>45530</v>
      </c>
      <c r="B1384" s="13">
        <f>YEAR(Table_2[[#This Row],[date]])</f>
        <v>2024</v>
      </c>
      <c r="C1384" s="12">
        <v>0.39000817129629628</v>
      </c>
      <c r="D1384" s="12">
        <v>0.375</v>
      </c>
      <c r="E1384" s="12">
        <v>0.41666666666666669</v>
      </c>
      <c r="F1384" t="s">
        <v>1370</v>
      </c>
      <c r="G1384">
        <v>9</v>
      </c>
      <c r="H1384" t="s">
        <v>4</v>
      </c>
      <c r="I1384" t="s">
        <v>117</v>
      </c>
      <c r="J1384">
        <v>27.92</v>
      </c>
      <c r="K1384" t="s">
        <v>20</v>
      </c>
      <c r="L1384" t="s">
        <v>1337</v>
      </c>
      <c r="M1384" s="11" t="s">
        <v>1344</v>
      </c>
      <c r="N1384" t="s">
        <v>1352</v>
      </c>
      <c r="O1384">
        <v>1</v>
      </c>
      <c r="P1384">
        <v>8</v>
      </c>
      <c r="Q1384" t="str" cm="1">
        <f t="array" ref="Q13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4" t="str">
        <f>IF(OR(Table_2[[#This Row],[coffee_name]]="Americano",Table_2[[#This Row],[coffee_name]]="Espresso"),"No Milk","Milk-based")</f>
        <v>Milk-based</v>
      </c>
      <c r="S1384" s="27" t="str">
        <f>IF(OR(Table_2[[#This Row],[Weekdaysort]]=6,Table_2[[#This Row],[Weekdaysort]]=7),"Weekend","Weekday")</f>
        <v>Weekday</v>
      </c>
    </row>
    <row r="1385" spans="1:19" x14ac:dyDescent="0.45">
      <c r="A1385" s="11">
        <v>45530</v>
      </c>
      <c r="B1385" s="13">
        <f>YEAR(Table_2[[#This Row],[date]])</f>
        <v>2024</v>
      </c>
      <c r="C1385" s="12">
        <v>0.44287574074074076</v>
      </c>
      <c r="D1385" s="12">
        <v>0.41666666666666669</v>
      </c>
      <c r="E1385" s="12">
        <v>0.45833333333333331</v>
      </c>
      <c r="F1385" t="s">
        <v>1360</v>
      </c>
      <c r="G1385">
        <v>10</v>
      </c>
      <c r="H1385" t="s">
        <v>4</v>
      </c>
      <c r="I1385" t="s">
        <v>567</v>
      </c>
      <c r="J1385">
        <v>32.82</v>
      </c>
      <c r="K1385" t="s">
        <v>13</v>
      </c>
      <c r="L1385" t="s">
        <v>1337</v>
      </c>
      <c r="M1385" s="11" t="s">
        <v>1344</v>
      </c>
      <c r="N1385" t="s">
        <v>1352</v>
      </c>
      <c r="O1385">
        <v>1</v>
      </c>
      <c r="P1385">
        <v>8</v>
      </c>
      <c r="Q1385" t="str" cm="1">
        <f t="array" ref="Q13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5" t="str">
        <f>IF(OR(Table_2[[#This Row],[coffee_name]]="Americano",Table_2[[#This Row],[coffee_name]]="Espresso"),"No Milk","Milk-based")</f>
        <v>Milk-based</v>
      </c>
      <c r="S1385" s="27" t="str">
        <f>IF(OR(Table_2[[#This Row],[Weekdaysort]]=6,Table_2[[#This Row],[Weekdaysort]]=7),"Weekend","Weekday")</f>
        <v>Weekday</v>
      </c>
    </row>
    <row r="1386" spans="1:19" x14ac:dyDescent="0.45">
      <c r="A1386" s="11">
        <v>45530</v>
      </c>
      <c r="B1386" s="13">
        <f>YEAR(Table_2[[#This Row],[date]])</f>
        <v>2024</v>
      </c>
      <c r="C1386" s="12">
        <v>0.44362311342592592</v>
      </c>
      <c r="D1386" s="12">
        <v>0.41666666666666669</v>
      </c>
      <c r="E1386" s="12">
        <v>0.45833333333333331</v>
      </c>
      <c r="F1386" t="s">
        <v>1360</v>
      </c>
      <c r="G1386">
        <v>10</v>
      </c>
      <c r="H1386" t="s">
        <v>4</v>
      </c>
      <c r="I1386" t="s">
        <v>568</v>
      </c>
      <c r="J1386">
        <v>32.82</v>
      </c>
      <c r="K1386" t="s">
        <v>49</v>
      </c>
      <c r="L1386" t="s">
        <v>1337</v>
      </c>
      <c r="M1386" s="11" t="s">
        <v>1344</v>
      </c>
      <c r="N1386" t="s">
        <v>1352</v>
      </c>
      <c r="O1386">
        <v>1</v>
      </c>
      <c r="P1386">
        <v>8</v>
      </c>
      <c r="Q1386" t="str" cm="1">
        <f t="array" ref="Q13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6" t="str">
        <f>IF(OR(Table_2[[#This Row],[coffee_name]]="Americano",Table_2[[#This Row],[coffee_name]]="Espresso"),"No Milk","Milk-based")</f>
        <v>Milk-based</v>
      </c>
      <c r="S1386" s="27" t="str">
        <f>IF(OR(Table_2[[#This Row],[Weekdaysort]]=6,Table_2[[#This Row],[Weekdaysort]]=7),"Weekend","Weekday")</f>
        <v>Weekday</v>
      </c>
    </row>
    <row r="1387" spans="1:19" x14ac:dyDescent="0.45">
      <c r="A1387" s="11">
        <v>45530</v>
      </c>
      <c r="B1387" s="13">
        <f>YEAR(Table_2[[#This Row],[date]])</f>
        <v>2024</v>
      </c>
      <c r="C1387" s="12">
        <v>0.53140229166666664</v>
      </c>
      <c r="D1387" s="12">
        <v>0.5</v>
      </c>
      <c r="E1387" s="12">
        <v>0.54166666666666663</v>
      </c>
      <c r="F1387" t="s">
        <v>1361</v>
      </c>
      <c r="G1387">
        <v>12</v>
      </c>
      <c r="H1387" t="s">
        <v>4</v>
      </c>
      <c r="I1387" t="s">
        <v>16</v>
      </c>
      <c r="J1387">
        <v>23.02</v>
      </c>
      <c r="K1387" t="s">
        <v>17</v>
      </c>
      <c r="L1387" t="s">
        <v>1340</v>
      </c>
      <c r="M1387" s="11" t="s">
        <v>1344</v>
      </c>
      <c r="N1387" t="s">
        <v>1352</v>
      </c>
      <c r="O1387">
        <v>1</v>
      </c>
      <c r="P1387">
        <v>8</v>
      </c>
      <c r="Q1387" t="str" cm="1">
        <f t="array" ref="Q13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7" t="str">
        <f>IF(OR(Table_2[[#This Row],[coffee_name]]="Americano",Table_2[[#This Row],[coffee_name]]="Espresso"),"No Milk","Milk-based")</f>
        <v>No Milk</v>
      </c>
      <c r="S1387" s="27" t="str">
        <f>IF(OR(Table_2[[#This Row],[Weekdaysort]]=6,Table_2[[#This Row],[Weekdaysort]]=7),"Weekend","Weekday")</f>
        <v>Weekday</v>
      </c>
    </row>
    <row r="1388" spans="1:19" x14ac:dyDescent="0.45">
      <c r="A1388" s="11">
        <v>45530</v>
      </c>
      <c r="B1388" s="13">
        <f>YEAR(Table_2[[#This Row],[date]])</f>
        <v>2024</v>
      </c>
      <c r="C1388" s="12">
        <v>0.53221810185185181</v>
      </c>
      <c r="D1388" s="12">
        <v>0.5</v>
      </c>
      <c r="E1388" s="12">
        <v>0.54166666666666663</v>
      </c>
      <c r="F1388" t="s">
        <v>1361</v>
      </c>
      <c r="G1388">
        <v>12</v>
      </c>
      <c r="H1388" t="s">
        <v>4</v>
      </c>
      <c r="I1388" t="s">
        <v>16</v>
      </c>
      <c r="J1388">
        <v>23.02</v>
      </c>
      <c r="K1388" t="s">
        <v>17</v>
      </c>
      <c r="L1388" t="s">
        <v>1340</v>
      </c>
      <c r="M1388" s="11" t="s">
        <v>1344</v>
      </c>
      <c r="N1388" t="s">
        <v>1352</v>
      </c>
      <c r="O1388">
        <v>1</v>
      </c>
      <c r="P1388">
        <v>8</v>
      </c>
      <c r="Q1388" t="str" cm="1">
        <f t="array" ref="Q13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8" t="str">
        <f>IF(OR(Table_2[[#This Row],[coffee_name]]="Americano",Table_2[[#This Row],[coffee_name]]="Espresso"),"No Milk","Milk-based")</f>
        <v>No Milk</v>
      </c>
      <c r="S1388" s="27" t="str">
        <f>IF(OR(Table_2[[#This Row],[Weekdaysort]]=6,Table_2[[#This Row],[Weekdaysort]]=7),"Weekend","Weekday")</f>
        <v>Weekday</v>
      </c>
    </row>
    <row r="1389" spans="1:19" x14ac:dyDescent="0.45">
      <c r="A1389" s="11">
        <v>45530</v>
      </c>
      <c r="B1389" s="13">
        <f>YEAR(Table_2[[#This Row],[date]])</f>
        <v>2024</v>
      </c>
      <c r="C1389" s="12">
        <v>0.78712719907407402</v>
      </c>
      <c r="D1389" s="12">
        <v>0.75</v>
      </c>
      <c r="E1389" s="12">
        <v>0.79166666666666663</v>
      </c>
      <c r="F1389" t="s">
        <v>1365</v>
      </c>
      <c r="G1389">
        <v>18</v>
      </c>
      <c r="H1389" t="s">
        <v>4</v>
      </c>
      <c r="I1389" t="s">
        <v>569</v>
      </c>
      <c r="J1389">
        <v>27.92</v>
      </c>
      <c r="K1389" t="s">
        <v>20</v>
      </c>
      <c r="L1389" t="s">
        <v>1341</v>
      </c>
      <c r="M1389" s="11" t="s">
        <v>1344</v>
      </c>
      <c r="N1389" t="s">
        <v>1352</v>
      </c>
      <c r="O1389">
        <v>1</v>
      </c>
      <c r="P1389">
        <v>8</v>
      </c>
      <c r="Q1389" t="str" cm="1">
        <f t="array" ref="Q13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89" t="str">
        <f>IF(OR(Table_2[[#This Row],[coffee_name]]="Americano",Table_2[[#This Row],[coffee_name]]="Espresso"),"No Milk","Milk-based")</f>
        <v>Milk-based</v>
      </c>
      <c r="S1389" s="27" t="str">
        <f>IF(OR(Table_2[[#This Row],[Weekdaysort]]=6,Table_2[[#This Row],[Weekdaysort]]=7),"Weekend","Weekday")</f>
        <v>Weekday</v>
      </c>
    </row>
    <row r="1390" spans="1:19" x14ac:dyDescent="0.45">
      <c r="A1390" s="11">
        <v>45530</v>
      </c>
      <c r="B1390" s="13">
        <f>YEAR(Table_2[[#This Row],[date]])</f>
        <v>2024</v>
      </c>
      <c r="C1390" s="12">
        <v>0.78786216435185186</v>
      </c>
      <c r="D1390" s="12">
        <v>0.75</v>
      </c>
      <c r="E1390" s="12">
        <v>0.79166666666666663</v>
      </c>
      <c r="F1390" t="s">
        <v>1365</v>
      </c>
      <c r="G1390">
        <v>18</v>
      </c>
      <c r="H1390" t="s">
        <v>4</v>
      </c>
      <c r="I1390" t="s">
        <v>569</v>
      </c>
      <c r="J1390">
        <v>32.82</v>
      </c>
      <c r="K1390" t="s">
        <v>13</v>
      </c>
      <c r="L1390" t="s">
        <v>1341</v>
      </c>
      <c r="M1390" s="11" t="s">
        <v>1344</v>
      </c>
      <c r="N1390" t="s">
        <v>1352</v>
      </c>
      <c r="O1390">
        <v>1</v>
      </c>
      <c r="P1390">
        <v>8</v>
      </c>
      <c r="Q1390" t="str" cm="1">
        <f t="array" ref="Q13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0" t="str">
        <f>IF(OR(Table_2[[#This Row],[coffee_name]]="Americano",Table_2[[#This Row],[coffee_name]]="Espresso"),"No Milk","Milk-based")</f>
        <v>Milk-based</v>
      </c>
      <c r="S1390" s="27" t="str">
        <f>IF(OR(Table_2[[#This Row],[Weekdaysort]]=6,Table_2[[#This Row],[Weekdaysort]]=7),"Weekend","Weekday")</f>
        <v>Weekday</v>
      </c>
    </row>
    <row r="1391" spans="1:19" x14ac:dyDescent="0.45">
      <c r="A1391" s="11">
        <v>45530</v>
      </c>
      <c r="B1391" s="13">
        <f>YEAR(Table_2[[#This Row],[date]])</f>
        <v>2024</v>
      </c>
      <c r="C1391" s="12">
        <v>0.95532297453703707</v>
      </c>
      <c r="D1391" s="12">
        <v>0.91666666666666663</v>
      </c>
      <c r="E1391" s="12">
        <v>0.95833333333333337</v>
      </c>
      <c r="F1391" t="s">
        <v>1374</v>
      </c>
      <c r="G1391">
        <v>22</v>
      </c>
      <c r="H1391" t="s">
        <v>4</v>
      </c>
      <c r="I1391" t="s">
        <v>570</v>
      </c>
      <c r="J1391">
        <v>27.92</v>
      </c>
      <c r="K1391" t="s">
        <v>20</v>
      </c>
      <c r="L1391" t="s">
        <v>1341</v>
      </c>
      <c r="M1391" s="11" t="s">
        <v>1344</v>
      </c>
      <c r="N1391" t="s">
        <v>1352</v>
      </c>
      <c r="O1391">
        <v>1</v>
      </c>
      <c r="P1391">
        <v>8</v>
      </c>
      <c r="Q1391" t="str" cm="1">
        <f t="array" ref="Q13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1" t="str">
        <f>IF(OR(Table_2[[#This Row],[coffee_name]]="Americano",Table_2[[#This Row],[coffee_name]]="Espresso"),"No Milk","Milk-based")</f>
        <v>Milk-based</v>
      </c>
      <c r="S1391" s="27" t="str">
        <f>IF(OR(Table_2[[#This Row],[Weekdaysort]]=6,Table_2[[#This Row],[Weekdaysort]]=7),"Weekend","Weekday")</f>
        <v>Weekday</v>
      </c>
    </row>
    <row r="1392" spans="1:19" x14ac:dyDescent="0.45">
      <c r="A1392" s="11">
        <v>45531</v>
      </c>
      <c r="B1392" s="13">
        <f>YEAR(Table_2[[#This Row],[date]])</f>
        <v>2024</v>
      </c>
      <c r="C1392" s="12">
        <v>0.41949725694444445</v>
      </c>
      <c r="D1392" s="12">
        <v>0.41666666666666669</v>
      </c>
      <c r="E1392" s="12">
        <v>0.45833333333333331</v>
      </c>
      <c r="F1392" t="s">
        <v>1360</v>
      </c>
      <c r="G1392">
        <v>10</v>
      </c>
      <c r="H1392" t="s">
        <v>4</v>
      </c>
      <c r="I1392" t="s">
        <v>395</v>
      </c>
      <c r="J1392">
        <v>32.82</v>
      </c>
      <c r="K1392" t="s">
        <v>13</v>
      </c>
      <c r="L1392" t="s">
        <v>1337</v>
      </c>
      <c r="M1392" s="11" t="s">
        <v>1345</v>
      </c>
      <c r="N1392" t="s">
        <v>1352</v>
      </c>
      <c r="O1392">
        <v>2</v>
      </c>
      <c r="P1392">
        <v>8</v>
      </c>
      <c r="Q1392" t="str" cm="1">
        <f t="array" ref="Q13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2" t="str">
        <f>IF(OR(Table_2[[#This Row],[coffee_name]]="Americano",Table_2[[#This Row],[coffee_name]]="Espresso"),"No Milk","Milk-based")</f>
        <v>Milk-based</v>
      </c>
      <c r="S1392" s="27" t="str">
        <f>IF(OR(Table_2[[#This Row],[Weekdaysort]]=6,Table_2[[#This Row],[Weekdaysort]]=7),"Weekend","Weekday")</f>
        <v>Weekday</v>
      </c>
    </row>
    <row r="1393" spans="1:19" x14ac:dyDescent="0.45">
      <c r="A1393" s="11">
        <v>45532</v>
      </c>
      <c r="B1393" s="13">
        <f>YEAR(Table_2[[#This Row],[date]])</f>
        <v>2024</v>
      </c>
      <c r="C1393" s="12">
        <v>0.50577282407407409</v>
      </c>
      <c r="D1393" s="12">
        <v>0.5</v>
      </c>
      <c r="E1393" s="12">
        <v>0.54166666666666663</v>
      </c>
      <c r="F1393" t="s">
        <v>1361</v>
      </c>
      <c r="G1393">
        <v>12</v>
      </c>
      <c r="H1393" t="s">
        <v>4</v>
      </c>
      <c r="I1393" t="s">
        <v>571</v>
      </c>
      <c r="J1393">
        <v>27.92</v>
      </c>
      <c r="K1393" t="s">
        <v>20</v>
      </c>
      <c r="L1393" t="s">
        <v>1340</v>
      </c>
      <c r="M1393" s="11" t="s">
        <v>1346</v>
      </c>
      <c r="N1393" t="s">
        <v>1352</v>
      </c>
      <c r="O1393">
        <v>3</v>
      </c>
      <c r="P1393">
        <v>8</v>
      </c>
      <c r="Q1393" t="str" cm="1">
        <f t="array" ref="Q13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3" t="str">
        <f>IF(OR(Table_2[[#This Row],[coffee_name]]="Americano",Table_2[[#This Row],[coffee_name]]="Espresso"),"No Milk","Milk-based")</f>
        <v>Milk-based</v>
      </c>
      <c r="S1393" s="27" t="str">
        <f>IF(OR(Table_2[[#This Row],[Weekdaysort]]=6,Table_2[[#This Row],[Weekdaysort]]=7),"Weekend","Weekday")</f>
        <v>Weekday</v>
      </c>
    </row>
    <row r="1394" spans="1:19" x14ac:dyDescent="0.45">
      <c r="A1394" s="11">
        <v>45532</v>
      </c>
      <c r="B1394" s="13">
        <f>YEAR(Table_2[[#This Row],[date]])</f>
        <v>2024</v>
      </c>
      <c r="C1394" s="12">
        <v>0.50699234953703709</v>
      </c>
      <c r="D1394" s="12">
        <v>0.5</v>
      </c>
      <c r="E1394" s="12">
        <v>0.54166666666666663</v>
      </c>
      <c r="F1394" t="s">
        <v>1361</v>
      </c>
      <c r="G1394">
        <v>12</v>
      </c>
      <c r="H1394" t="s">
        <v>4</v>
      </c>
      <c r="I1394" t="s">
        <v>571</v>
      </c>
      <c r="J1394">
        <v>32.82</v>
      </c>
      <c r="K1394" t="s">
        <v>49</v>
      </c>
      <c r="L1394" t="s">
        <v>1340</v>
      </c>
      <c r="M1394" s="11" t="s">
        <v>1346</v>
      </c>
      <c r="N1394" t="s">
        <v>1352</v>
      </c>
      <c r="O1394">
        <v>3</v>
      </c>
      <c r="P1394">
        <v>8</v>
      </c>
      <c r="Q1394" t="str" cm="1">
        <f t="array" ref="Q13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4" t="str">
        <f>IF(OR(Table_2[[#This Row],[coffee_name]]="Americano",Table_2[[#This Row],[coffee_name]]="Espresso"),"No Milk","Milk-based")</f>
        <v>Milk-based</v>
      </c>
      <c r="S1394" s="27" t="str">
        <f>IF(OR(Table_2[[#This Row],[Weekdaysort]]=6,Table_2[[#This Row],[Weekdaysort]]=7),"Weekend","Weekday")</f>
        <v>Weekday</v>
      </c>
    </row>
    <row r="1395" spans="1:19" x14ac:dyDescent="0.45">
      <c r="A1395" s="11">
        <v>45532</v>
      </c>
      <c r="B1395" s="13">
        <f>YEAR(Table_2[[#This Row],[date]])</f>
        <v>2024</v>
      </c>
      <c r="C1395" s="12">
        <v>0.52438592592592592</v>
      </c>
      <c r="D1395" s="12">
        <v>0.5</v>
      </c>
      <c r="E1395" s="12">
        <v>0.54166666666666663</v>
      </c>
      <c r="F1395" t="s">
        <v>1361</v>
      </c>
      <c r="G1395">
        <v>12</v>
      </c>
      <c r="H1395" t="s">
        <v>4</v>
      </c>
      <c r="I1395" t="s">
        <v>395</v>
      </c>
      <c r="J1395">
        <v>23.02</v>
      </c>
      <c r="K1395" t="s">
        <v>17</v>
      </c>
      <c r="L1395" t="s">
        <v>1340</v>
      </c>
      <c r="M1395" s="11" t="s">
        <v>1346</v>
      </c>
      <c r="N1395" t="s">
        <v>1352</v>
      </c>
      <c r="O1395">
        <v>3</v>
      </c>
      <c r="P1395">
        <v>8</v>
      </c>
      <c r="Q1395" t="str" cm="1">
        <f t="array" ref="Q13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5" t="str">
        <f>IF(OR(Table_2[[#This Row],[coffee_name]]="Americano",Table_2[[#This Row],[coffee_name]]="Espresso"),"No Milk","Milk-based")</f>
        <v>No Milk</v>
      </c>
      <c r="S1395" s="27" t="str">
        <f>IF(OR(Table_2[[#This Row],[Weekdaysort]]=6,Table_2[[#This Row],[Weekdaysort]]=7),"Weekend","Weekday")</f>
        <v>Weekday</v>
      </c>
    </row>
    <row r="1396" spans="1:19" x14ac:dyDescent="0.45">
      <c r="A1396" s="11">
        <v>45532</v>
      </c>
      <c r="B1396" s="13">
        <f>YEAR(Table_2[[#This Row],[date]])</f>
        <v>2024</v>
      </c>
      <c r="C1396" s="12">
        <v>0.57540739583333333</v>
      </c>
      <c r="D1396" s="12">
        <v>0.54166666666666663</v>
      </c>
      <c r="E1396" s="12">
        <v>0.58333333333333337</v>
      </c>
      <c r="F1396" t="s">
        <v>1362</v>
      </c>
      <c r="G1396">
        <v>13</v>
      </c>
      <c r="H1396" t="s">
        <v>4</v>
      </c>
      <c r="I1396" t="s">
        <v>572</v>
      </c>
      <c r="J1396">
        <v>27.92</v>
      </c>
      <c r="K1396" t="s">
        <v>20</v>
      </c>
      <c r="L1396" t="s">
        <v>1340</v>
      </c>
      <c r="M1396" s="11" t="s">
        <v>1346</v>
      </c>
      <c r="N1396" t="s">
        <v>1352</v>
      </c>
      <c r="O1396">
        <v>3</v>
      </c>
      <c r="P1396">
        <v>8</v>
      </c>
      <c r="Q1396" t="str" cm="1">
        <f t="array" ref="Q13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6" t="str">
        <f>IF(OR(Table_2[[#This Row],[coffee_name]]="Americano",Table_2[[#This Row],[coffee_name]]="Espresso"),"No Milk","Milk-based")</f>
        <v>Milk-based</v>
      </c>
      <c r="S1396" s="27" t="str">
        <f>IF(OR(Table_2[[#This Row],[Weekdaysort]]=6,Table_2[[#This Row],[Weekdaysort]]=7),"Weekend","Weekday")</f>
        <v>Weekday</v>
      </c>
    </row>
    <row r="1397" spans="1:19" x14ac:dyDescent="0.45">
      <c r="A1397" s="11">
        <v>45533</v>
      </c>
      <c r="B1397" s="13">
        <f>YEAR(Table_2[[#This Row],[date]])</f>
        <v>2024</v>
      </c>
      <c r="C1397" s="12">
        <v>0.31215646990740742</v>
      </c>
      <c r="D1397" s="12">
        <v>0.29166666666666669</v>
      </c>
      <c r="E1397" s="12">
        <v>0.33333333333333331</v>
      </c>
      <c r="F1397" t="s">
        <v>1371</v>
      </c>
      <c r="G1397">
        <v>7</v>
      </c>
      <c r="H1397" t="s">
        <v>4</v>
      </c>
      <c r="I1397" t="s">
        <v>573</v>
      </c>
      <c r="J1397">
        <v>23.02</v>
      </c>
      <c r="K1397" t="s">
        <v>17</v>
      </c>
      <c r="L1397" t="s">
        <v>1337</v>
      </c>
      <c r="M1397" s="11" t="s">
        <v>1347</v>
      </c>
      <c r="N1397" t="s">
        <v>1352</v>
      </c>
      <c r="O1397">
        <v>4</v>
      </c>
      <c r="P1397">
        <v>8</v>
      </c>
      <c r="Q1397" t="str" cm="1">
        <f t="array" ref="Q13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7" t="str">
        <f>IF(OR(Table_2[[#This Row],[coffee_name]]="Americano",Table_2[[#This Row],[coffee_name]]="Espresso"),"No Milk","Milk-based")</f>
        <v>No Milk</v>
      </c>
      <c r="S1397" s="27" t="str">
        <f>IF(OR(Table_2[[#This Row],[Weekdaysort]]=6,Table_2[[#This Row],[Weekdaysort]]=7),"Weekend","Weekday")</f>
        <v>Weekday</v>
      </c>
    </row>
    <row r="1398" spans="1:19" x14ac:dyDescent="0.45">
      <c r="A1398" s="11">
        <v>45534</v>
      </c>
      <c r="B1398" s="13">
        <f>YEAR(Table_2[[#This Row],[date]])</f>
        <v>2024</v>
      </c>
      <c r="C1398" s="12">
        <v>0.71771396990740743</v>
      </c>
      <c r="D1398" s="12">
        <v>0.70833333333333337</v>
      </c>
      <c r="E1398" s="12">
        <v>0.75</v>
      </c>
      <c r="F1398" t="s">
        <v>1369</v>
      </c>
      <c r="G1398">
        <v>17</v>
      </c>
      <c r="H1398" t="s">
        <v>4</v>
      </c>
      <c r="I1398" t="s">
        <v>574</v>
      </c>
      <c r="J1398">
        <v>32.82</v>
      </c>
      <c r="K1398" t="s">
        <v>13</v>
      </c>
      <c r="L1398" t="s">
        <v>1341</v>
      </c>
      <c r="M1398" s="11" t="s">
        <v>1338</v>
      </c>
      <c r="N1398" t="s">
        <v>1352</v>
      </c>
      <c r="O1398">
        <v>5</v>
      </c>
      <c r="P1398">
        <v>8</v>
      </c>
      <c r="Q1398" t="str" cm="1">
        <f t="array" ref="Q13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8" t="str">
        <f>IF(OR(Table_2[[#This Row],[coffee_name]]="Americano",Table_2[[#This Row],[coffee_name]]="Espresso"),"No Milk","Milk-based")</f>
        <v>Milk-based</v>
      </c>
      <c r="S1398" s="27" t="str">
        <f>IF(OR(Table_2[[#This Row],[Weekdaysort]]=6,Table_2[[#This Row],[Weekdaysort]]=7),"Weekend","Weekday")</f>
        <v>Weekday</v>
      </c>
    </row>
    <row r="1399" spans="1:19" x14ac:dyDescent="0.45">
      <c r="A1399" s="11">
        <v>45534</v>
      </c>
      <c r="B1399" s="13">
        <f>YEAR(Table_2[[#This Row],[date]])</f>
        <v>2024</v>
      </c>
      <c r="C1399" s="12">
        <v>0.7184350810185185</v>
      </c>
      <c r="D1399" s="12">
        <v>0.70833333333333337</v>
      </c>
      <c r="E1399" s="12">
        <v>0.75</v>
      </c>
      <c r="F1399" t="s">
        <v>1369</v>
      </c>
      <c r="G1399">
        <v>17</v>
      </c>
      <c r="H1399" t="s">
        <v>4</v>
      </c>
      <c r="I1399" t="s">
        <v>574</v>
      </c>
      <c r="J1399">
        <v>27.92</v>
      </c>
      <c r="K1399" t="s">
        <v>20</v>
      </c>
      <c r="L1399" t="s">
        <v>1341</v>
      </c>
      <c r="M1399" s="11" t="s">
        <v>1338</v>
      </c>
      <c r="N1399" t="s">
        <v>1352</v>
      </c>
      <c r="O1399">
        <v>5</v>
      </c>
      <c r="P1399">
        <v>8</v>
      </c>
      <c r="Q1399" t="str" cm="1">
        <f t="array" ref="Q13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399" t="str">
        <f>IF(OR(Table_2[[#This Row],[coffee_name]]="Americano",Table_2[[#This Row],[coffee_name]]="Espresso"),"No Milk","Milk-based")</f>
        <v>Milk-based</v>
      </c>
      <c r="S1399" s="27" t="str">
        <f>IF(OR(Table_2[[#This Row],[Weekdaysort]]=6,Table_2[[#This Row],[Weekdaysort]]=7),"Weekend","Weekday")</f>
        <v>Weekday</v>
      </c>
    </row>
    <row r="1400" spans="1:19" x14ac:dyDescent="0.45">
      <c r="A1400" s="11">
        <v>45534</v>
      </c>
      <c r="B1400" s="13">
        <f>YEAR(Table_2[[#This Row],[date]])</f>
        <v>2024</v>
      </c>
      <c r="C1400" s="12">
        <v>0.71916028935185183</v>
      </c>
      <c r="D1400" s="12">
        <v>0.70833333333333337</v>
      </c>
      <c r="E1400" s="12">
        <v>0.75</v>
      </c>
      <c r="F1400" t="s">
        <v>1369</v>
      </c>
      <c r="G1400">
        <v>17</v>
      </c>
      <c r="H1400" t="s">
        <v>4</v>
      </c>
      <c r="I1400" t="s">
        <v>574</v>
      </c>
      <c r="J1400">
        <v>27.92</v>
      </c>
      <c r="K1400" t="s">
        <v>20</v>
      </c>
      <c r="L1400" t="s">
        <v>1341</v>
      </c>
      <c r="M1400" s="11" t="s">
        <v>1338</v>
      </c>
      <c r="N1400" t="s">
        <v>1352</v>
      </c>
      <c r="O1400">
        <v>5</v>
      </c>
      <c r="P1400">
        <v>8</v>
      </c>
      <c r="Q1400" t="str" cm="1">
        <f t="array" ref="Q14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400" t="str">
        <f>IF(OR(Table_2[[#This Row],[coffee_name]]="Americano",Table_2[[#This Row],[coffee_name]]="Espresso"),"No Milk","Milk-based")</f>
        <v>Milk-based</v>
      </c>
      <c r="S1400" s="27" t="str">
        <f>IF(OR(Table_2[[#This Row],[Weekdaysort]]=6,Table_2[[#This Row],[Weekdaysort]]=7),"Weekend","Weekday")</f>
        <v>Weekday</v>
      </c>
    </row>
    <row r="1401" spans="1:19" x14ac:dyDescent="0.45">
      <c r="A1401" s="11">
        <v>45535</v>
      </c>
      <c r="B1401" s="13">
        <f>YEAR(Table_2[[#This Row],[date]])</f>
        <v>2024</v>
      </c>
      <c r="C1401" s="12">
        <v>0.38093156249999999</v>
      </c>
      <c r="D1401" s="12">
        <v>0.375</v>
      </c>
      <c r="E1401" s="12">
        <v>0.41666666666666669</v>
      </c>
      <c r="F1401" t="s">
        <v>1370</v>
      </c>
      <c r="G1401">
        <v>9</v>
      </c>
      <c r="H1401" t="s">
        <v>4</v>
      </c>
      <c r="I1401" t="s">
        <v>391</v>
      </c>
      <c r="J1401">
        <v>23.02</v>
      </c>
      <c r="K1401" t="s">
        <v>34</v>
      </c>
      <c r="L1401" t="s">
        <v>1337</v>
      </c>
      <c r="M1401" s="11" t="s">
        <v>1342</v>
      </c>
      <c r="N1401" t="s">
        <v>1352</v>
      </c>
      <c r="O1401">
        <v>6</v>
      </c>
      <c r="P1401">
        <v>8</v>
      </c>
      <c r="Q1401" t="str" cm="1">
        <f t="array" ref="Q14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401" t="str">
        <f>IF(OR(Table_2[[#This Row],[coffee_name]]="Americano",Table_2[[#This Row],[coffee_name]]="Espresso"),"No Milk","Milk-based")</f>
        <v>Milk-based</v>
      </c>
      <c r="S1401" s="27" t="str">
        <f>IF(OR(Table_2[[#This Row],[Weekdaysort]]=6,Table_2[[#This Row],[Weekdaysort]]=7),"Weekend","Weekday")</f>
        <v>Weekend</v>
      </c>
    </row>
    <row r="1402" spans="1:19" x14ac:dyDescent="0.45">
      <c r="A1402" s="11">
        <v>45535</v>
      </c>
      <c r="B1402" s="13">
        <f>YEAR(Table_2[[#This Row],[date]])</f>
        <v>2024</v>
      </c>
      <c r="C1402" s="12">
        <v>0.41815038194444443</v>
      </c>
      <c r="D1402" s="12">
        <v>0.41666666666666669</v>
      </c>
      <c r="E1402" s="12">
        <v>0.45833333333333331</v>
      </c>
      <c r="F1402" t="s">
        <v>1360</v>
      </c>
      <c r="G1402">
        <v>10</v>
      </c>
      <c r="H1402" t="s">
        <v>4</v>
      </c>
      <c r="I1402" t="s">
        <v>575</v>
      </c>
      <c r="J1402">
        <v>27.92</v>
      </c>
      <c r="K1402" t="s">
        <v>20</v>
      </c>
      <c r="L1402" t="s">
        <v>1337</v>
      </c>
      <c r="M1402" s="11" t="s">
        <v>1342</v>
      </c>
      <c r="N1402" t="s">
        <v>1352</v>
      </c>
      <c r="O1402">
        <v>6</v>
      </c>
      <c r="P1402">
        <v>8</v>
      </c>
      <c r="Q1402" t="str" cm="1">
        <f t="array" ref="Q14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402" t="str">
        <f>IF(OR(Table_2[[#This Row],[coffee_name]]="Americano",Table_2[[#This Row],[coffee_name]]="Espresso"),"No Milk","Milk-based")</f>
        <v>Milk-based</v>
      </c>
      <c r="S1402" s="27" t="str">
        <f>IF(OR(Table_2[[#This Row],[Weekdaysort]]=6,Table_2[[#This Row],[Weekdaysort]]=7),"Weekend","Weekday")</f>
        <v>Weekend</v>
      </c>
    </row>
    <row r="1403" spans="1:19" x14ac:dyDescent="0.45">
      <c r="A1403" s="11">
        <v>45535</v>
      </c>
      <c r="B1403" s="13">
        <f>YEAR(Table_2[[#This Row],[date]])</f>
        <v>2024</v>
      </c>
      <c r="C1403" s="12">
        <v>0.43225552083333335</v>
      </c>
      <c r="D1403" s="12">
        <v>0.41666666666666669</v>
      </c>
      <c r="E1403" s="12">
        <v>0.45833333333333331</v>
      </c>
      <c r="F1403" t="s">
        <v>1360</v>
      </c>
      <c r="G1403">
        <v>10</v>
      </c>
      <c r="H1403" t="s">
        <v>4</v>
      </c>
      <c r="I1403" t="s">
        <v>576</v>
      </c>
      <c r="J1403">
        <v>18.12</v>
      </c>
      <c r="K1403" t="s">
        <v>41</v>
      </c>
      <c r="L1403" t="s">
        <v>1337</v>
      </c>
      <c r="M1403" s="11" t="s">
        <v>1342</v>
      </c>
      <c r="N1403" t="s">
        <v>1352</v>
      </c>
      <c r="O1403">
        <v>6</v>
      </c>
      <c r="P1403">
        <v>8</v>
      </c>
      <c r="Q1403" t="str" cm="1">
        <f t="array" ref="Q14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403" t="str">
        <f>IF(OR(Table_2[[#This Row],[coffee_name]]="Americano",Table_2[[#This Row],[coffee_name]]="Espresso"),"No Milk","Milk-based")</f>
        <v>No Milk</v>
      </c>
      <c r="S1403" s="27" t="str">
        <f>IF(OR(Table_2[[#This Row],[Weekdaysort]]=6,Table_2[[#This Row],[Weekdaysort]]=7),"Weekend","Weekday")</f>
        <v>Weekend</v>
      </c>
    </row>
    <row r="1404" spans="1:19" x14ac:dyDescent="0.45">
      <c r="A1404" s="11">
        <v>45535</v>
      </c>
      <c r="B1404" s="13">
        <f>YEAR(Table_2[[#This Row],[date]])</f>
        <v>2024</v>
      </c>
      <c r="C1404" s="12">
        <v>0.4791038310185185</v>
      </c>
      <c r="D1404" s="12">
        <v>0.45833333333333331</v>
      </c>
      <c r="E1404" s="12">
        <v>0.5</v>
      </c>
      <c r="F1404" t="s">
        <v>1367</v>
      </c>
      <c r="G1404">
        <v>11</v>
      </c>
      <c r="H1404" t="s">
        <v>4</v>
      </c>
      <c r="I1404" t="s">
        <v>577</v>
      </c>
      <c r="J1404">
        <v>27.92</v>
      </c>
      <c r="K1404" t="s">
        <v>20</v>
      </c>
      <c r="L1404" t="s">
        <v>1337</v>
      </c>
      <c r="M1404" s="11" t="s">
        <v>1342</v>
      </c>
      <c r="N1404" t="s">
        <v>1352</v>
      </c>
      <c r="O1404">
        <v>6</v>
      </c>
      <c r="P1404">
        <v>8</v>
      </c>
      <c r="Q1404" t="str" cm="1">
        <f t="array" ref="Q14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404" t="str">
        <f>IF(OR(Table_2[[#This Row],[coffee_name]]="Americano",Table_2[[#This Row],[coffee_name]]="Espresso"),"No Milk","Milk-based")</f>
        <v>Milk-based</v>
      </c>
      <c r="S1404" s="27" t="str">
        <f>IF(OR(Table_2[[#This Row],[Weekdaysort]]=6,Table_2[[#This Row],[Weekdaysort]]=7),"Weekend","Weekday")</f>
        <v>Weekend</v>
      </c>
    </row>
    <row r="1405" spans="1:19" x14ac:dyDescent="0.45">
      <c r="A1405" s="11">
        <v>45535</v>
      </c>
      <c r="B1405" s="13">
        <f>YEAR(Table_2[[#This Row],[date]])</f>
        <v>2024</v>
      </c>
      <c r="C1405" s="12">
        <v>0.48171199074074073</v>
      </c>
      <c r="D1405" s="12">
        <v>0.45833333333333331</v>
      </c>
      <c r="E1405" s="12">
        <v>0.5</v>
      </c>
      <c r="F1405" t="s">
        <v>1367</v>
      </c>
      <c r="G1405">
        <v>11</v>
      </c>
      <c r="H1405" t="s">
        <v>4</v>
      </c>
      <c r="I1405" t="s">
        <v>161</v>
      </c>
      <c r="J1405">
        <v>23.02</v>
      </c>
      <c r="K1405" t="s">
        <v>34</v>
      </c>
      <c r="L1405" t="s">
        <v>1337</v>
      </c>
      <c r="M1405" s="11" t="s">
        <v>1342</v>
      </c>
      <c r="N1405" t="s">
        <v>1352</v>
      </c>
      <c r="O1405">
        <v>6</v>
      </c>
      <c r="P1405">
        <v>8</v>
      </c>
      <c r="Q1405" t="str" cm="1">
        <f t="array" ref="Q14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405" t="str">
        <f>IF(OR(Table_2[[#This Row],[coffee_name]]="Americano",Table_2[[#This Row],[coffee_name]]="Espresso"),"No Milk","Milk-based")</f>
        <v>Milk-based</v>
      </c>
      <c r="S1405" s="27" t="str">
        <f>IF(OR(Table_2[[#This Row],[Weekdaysort]]=6,Table_2[[#This Row],[Weekdaysort]]=7),"Weekend","Weekday")</f>
        <v>Weekend</v>
      </c>
    </row>
    <row r="1406" spans="1:19" x14ac:dyDescent="0.45">
      <c r="A1406" s="11">
        <v>45535</v>
      </c>
      <c r="B1406" s="13">
        <f>YEAR(Table_2[[#This Row],[date]])</f>
        <v>2024</v>
      </c>
      <c r="C1406" s="12">
        <v>0.48232562499999998</v>
      </c>
      <c r="D1406" s="12">
        <v>0.45833333333333331</v>
      </c>
      <c r="E1406" s="12">
        <v>0.5</v>
      </c>
      <c r="F1406" t="s">
        <v>1367</v>
      </c>
      <c r="G1406">
        <v>11</v>
      </c>
      <c r="H1406" t="s">
        <v>4</v>
      </c>
      <c r="I1406" t="s">
        <v>161</v>
      </c>
      <c r="J1406">
        <v>23.02</v>
      </c>
      <c r="K1406" t="s">
        <v>34</v>
      </c>
      <c r="L1406" t="s">
        <v>1337</v>
      </c>
      <c r="M1406" s="11" t="s">
        <v>1342</v>
      </c>
      <c r="N1406" t="s">
        <v>1352</v>
      </c>
      <c r="O1406">
        <v>6</v>
      </c>
      <c r="P1406">
        <v>8</v>
      </c>
      <c r="Q1406" t="str" cm="1">
        <f t="array" ref="Q14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Summer</v>
      </c>
      <c r="R1406" t="str">
        <f>IF(OR(Table_2[[#This Row],[coffee_name]]="Americano",Table_2[[#This Row],[coffee_name]]="Espresso"),"No Milk","Milk-based")</f>
        <v>Milk-based</v>
      </c>
      <c r="S1406" s="27" t="str">
        <f>IF(OR(Table_2[[#This Row],[Weekdaysort]]=6,Table_2[[#This Row],[Weekdaysort]]=7),"Weekend","Weekday")</f>
        <v>Weekend</v>
      </c>
    </row>
    <row r="1407" spans="1:19" x14ac:dyDescent="0.45">
      <c r="A1407" s="11">
        <v>45536</v>
      </c>
      <c r="B1407" s="13">
        <f>YEAR(Table_2[[#This Row],[date]])</f>
        <v>2024</v>
      </c>
      <c r="C1407" s="12">
        <v>0.39878737268518516</v>
      </c>
      <c r="D1407" s="12">
        <v>0.375</v>
      </c>
      <c r="E1407" s="12">
        <v>0.41666666666666669</v>
      </c>
      <c r="F1407" t="s">
        <v>1370</v>
      </c>
      <c r="G1407">
        <v>9</v>
      </c>
      <c r="H1407" t="s">
        <v>4</v>
      </c>
      <c r="I1407" t="s">
        <v>161</v>
      </c>
      <c r="J1407">
        <v>23.02</v>
      </c>
      <c r="K1407" t="s">
        <v>34</v>
      </c>
      <c r="L1407" t="s">
        <v>1337</v>
      </c>
      <c r="M1407" s="11" t="s">
        <v>1343</v>
      </c>
      <c r="N1407" t="s">
        <v>1353</v>
      </c>
      <c r="O1407">
        <v>7</v>
      </c>
      <c r="P1407">
        <v>9</v>
      </c>
      <c r="Q1407" t="str" cm="1">
        <f t="array" ref="Q14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07" t="str">
        <f>IF(OR(Table_2[[#This Row],[coffee_name]]="Americano",Table_2[[#This Row],[coffee_name]]="Espresso"),"No Milk","Milk-based")</f>
        <v>Milk-based</v>
      </c>
      <c r="S1407" s="27" t="str">
        <f>IF(OR(Table_2[[#This Row],[Weekdaysort]]=6,Table_2[[#This Row],[Weekdaysort]]=7),"Weekend","Weekday")</f>
        <v>Weekend</v>
      </c>
    </row>
    <row r="1408" spans="1:19" x14ac:dyDescent="0.45">
      <c r="A1408" s="11">
        <v>45536</v>
      </c>
      <c r="B1408" s="13">
        <f>YEAR(Table_2[[#This Row],[date]])</f>
        <v>2024</v>
      </c>
      <c r="C1408" s="12">
        <v>0.50792528935185188</v>
      </c>
      <c r="D1408" s="12">
        <v>0.5</v>
      </c>
      <c r="E1408" s="12">
        <v>0.54166666666666663</v>
      </c>
      <c r="F1408" t="s">
        <v>1361</v>
      </c>
      <c r="G1408">
        <v>12</v>
      </c>
      <c r="H1408" t="s">
        <v>4</v>
      </c>
      <c r="I1408" t="s">
        <v>578</v>
      </c>
      <c r="J1408">
        <v>32.82</v>
      </c>
      <c r="K1408" t="s">
        <v>49</v>
      </c>
      <c r="L1408" t="s">
        <v>1340</v>
      </c>
      <c r="M1408" s="11" t="s">
        <v>1343</v>
      </c>
      <c r="N1408" t="s">
        <v>1353</v>
      </c>
      <c r="O1408">
        <v>7</v>
      </c>
      <c r="P1408">
        <v>9</v>
      </c>
      <c r="Q1408" t="str" cm="1">
        <f t="array" ref="Q14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08" t="str">
        <f>IF(OR(Table_2[[#This Row],[coffee_name]]="Americano",Table_2[[#This Row],[coffee_name]]="Espresso"),"No Milk","Milk-based")</f>
        <v>Milk-based</v>
      </c>
      <c r="S1408" s="27" t="str">
        <f>IF(OR(Table_2[[#This Row],[Weekdaysort]]=6,Table_2[[#This Row],[Weekdaysort]]=7),"Weekend","Weekday")</f>
        <v>Weekend</v>
      </c>
    </row>
    <row r="1409" spans="1:19" x14ac:dyDescent="0.45">
      <c r="A1409" s="11">
        <v>45536</v>
      </c>
      <c r="B1409" s="13">
        <f>YEAR(Table_2[[#This Row],[date]])</f>
        <v>2024</v>
      </c>
      <c r="C1409" s="12">
        <v>0.52093310185185182</v>
      </c>
      <c r="D1409" s="12">
        <v>0.5</v>
      </c>
      <c r="E1409" s="12">
        <v>0.54166666666666663</v>
      </c>
      <c r="F1409" t="s">
        <v>1361</v>
      </c>
      <c r="G1409">
        <v>12</v>
      </c>
      <c r="H1409" t="s">
        <v>4</v>
      </c>
      <c r="I1409" t="s">
        <v>201</v>
      </c>
      <c r="J1409">
        <v>27.92</v>
      </c>
      <c r="K1409" t="s">
        <v>20</v>
      </c>
      <c r="L1409" t="s">
        <v>1340</v>
      </c>
      <c r="M1409" s="11" t="s">
        <v>1343</v>
      </c>
      <c r="N1409" t="s">
        <v>1353</v>
      </c>
      <c r="O1409">
        <v>7</v>
      </c>
      <c r="P1409">
        <v>9</v>
      </c>
      <c r="Q1409" t="str" cm="1">
        <f t="array" ref="Q14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09" t="str">
        <f>IF(OR(Table_2[[#This Row],[coffee_name]]="Americano",Table_2[[#This Row],[coffee_name]]="Espresso"),"No Milk","Milk-based")</f>
        <v>Milk-based</v>
      </c>
      <c r="S1409" s="27" t="str">
        <f>IF(OR(Table_2[[#This Row],[Weekdaysort]]=6,Table_2[[#This Row],[Weekdaysort]]=7),"Weekend","Weekday")</f>
        <v>Weekend</v>
      </c>
    </row>
    <row r="1410" spans="1:19" x14ac:dyDescent="0.45">
      <c r="A1410" s="11">
        <v>45536</v>
      </c>
      <c r="B1410" s="13">
        <f>YEAR(Table_2[[#This Row],[date]])</f>
        <v>2024</v>
      </c>
      <c r="C1410" s="12">
        <v>0.52247693287037034</v>
      </c>
      <c r="D1410" s="12">
        <v>0.5</v>
      </c>
      <c r="E1410" s="12">
        <v>0.54166666666666663</v>
      </c>
      <c r="F1410" t="s">
        <v>1361</v>
      </c>
      <c r="G1410">
        <v>12</v>
      </c>
      <c r="H1410" t="s">
        <v>4</v>
      </c>
      <c r="I1410" t="s">
        <v>201</v>
      </c>
      <c r="J1410">
        <v>23.02</v>
      </c>
      <c r="K1410" t="s">
        <v>17</v>
      </c>
      <c r="L1410" t="s">
        <v>1340</v>
      </c>
      <c r="M1410" s="11" t="s">
        <v>1343</v>
      </c>
      <c r="N1410" t="s">
        <v>1353</v>
      </c>
      <c r="O1410">
        <v>7</v>
      </c>
      <c r="P1410">
        <v>9</v>
      </c>
      <c r="Q1410" t="str" cm="1">
        <f t="array" ref="Q14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0" t="str">
        <f>IF(OR(Table_2[[#This Row],[coffee_name]]="Americano",Table_2[[#This Row],[coffee_name]]="Espresso"),"No Milk","Milk-based")</f>
        <v>No Milk</v>
      </c>
      <c r="S1410" s="27" t="str">
        <f>IF(OR(Table_2[[#This Row],[Weekdaysort]]=6,Table_2[[#This Row],[Weekdaysort]]=7),"Weekend","Weekday")</f>
        <v>Weekend</v>
      </c>
    </row>
    <row r="1411" spans="1:19" x14ac:dyDescent="0.45">
      <c r="A1411" s="11">
        <v>45536</v>
      </c>
      <c r="B1411" s="13">
        <f>YEAR(Table_2[[#This Row],[date]])</f>
        <v>2024</v>
      </c>
      <c r="C1411" s="12">
        <v>0.53492416666666665</v>
      </c>
      <c r="D1411" s="12">
        <v>0.5</v>
      </c>
      <c r="E1411" s="12">
        <v>0.54166666666666663</v>
      </c>
      <c r="F1411" t="s">
        <v>1361</v>
      </c>
      <c r="G1411">
        <v>12</v>
      </c>
      <c r="H1411" t="s">
        <v>4</v>
      </c>
      <c r="I1411" t="s">
        <v>579</v>
      </c>
      <c r="J1411">
        <v>27.92</v>
      </c>
      <c r="K1411" t="s">
        <v>20</v>
      </c>
      <c r="L1411" t="s">
        <v>1340</v>
      </c>
      <c r="M1411" s="11" t="s">
        <v>1343</v>
      </c>
      <c r="N1411" t="s">
        <v>1353</v>
      </c>
      <c r="O1411">
        <v>7</v>
      </c>
      <c r="P1411">
        <v>9</v>
      </c>
      <c r="Q1411" t="str" cm="1">
        <f t="array" ref="Q14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1" t="str">
        <f>IF(OR(Table_2[[#This Row],[coffee_name]]="Americano",Table_2[[#This Row],[coffee_name]]="Espresso"),"No Milk","Milk-based")</f>
        <v>Milk-based</v>
      </c>
      <c r="S1411" s="27" t="str">
        <f>IF(OR(Table_2[[#This Row],[Weekdaysort]]=6,Table_2[[#This Row],[Weekdaysort]]=7),"Weekend","Weekday")</f>
        <v>Weekend</v>
      </c>
    </row>
    <row r="1412" spans="1:19" x14ac:dyDescent="0.45">
      <c r="A1412" s="11">
        <v>45536</v>
      </c>
      <c r="B1412" s="13">
        <f>YEAR(Table_2[[#This Row],[date]])</f>
        <v>2024</v>
      </c>
      <c r="C1412" s="12">
        <v>0.58164291666666668</v>
      </c>
      <c r="D1412" s="12">
        <v>0.54166666666666663</v>
      </c>
      <c r="E1412" s="12">
        <v>0.58333333333333337</v>
      </c>
      <c r="F1412" t="s">
        <v>1362</v>
      </c>
      <c r="G1412">
        <v>13</v>
      </c>
      <c r="H1412" t="s">
        <v>4</v>
      </c>
      <c r="I1412" t="s">
        <v>580</v>
      </c>
      <c r="J1412">
        <v>32.82</v>
      </c>
      <c r="K1412" t="s">
        <v>13</v>
      </c>
      <c r="L1412" t="s">
        <v>1340</v>
      </c>
      <c r="M1412" s="11" t="s">
        <v>1343</v>
      </c>
      <c r="N1412" t="s">
        <v>1353</v>
      </c>
      <c r="O1412">
        <v>7</v>
      </c>
      <c r="P1412">
        <v>9</v>
      </c>
      <c r="Q1412" t="str" cm="1">
        <f t="array" ref="Q14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2" t="str">
        <f>IF(OR(Table_2[[#This Row],[coffee_name]]="Americano",Table_2[[#This Row],[coffee_name]]="Espresso"),"No Milk","Milk-based")</f>
        <v>Milk-based</v>
      </c>
      <c r="S1412" s="27" t="str">
        <f>IF(OR(Table_2[[#This Row],[Weekdaysort]]=6,Table_2[[#This Row],[Weekdaysort]]=7),"Weekend","Weekday")</f>
        <v>Weekend</v>
      </c>
    </row>
    <row r="1413" spans="1:19" x14ac:dyDescent="0.45">
      <c r="A1413" s="11">
        <v>45536</v>
      </c>
      <c r="B1413" s="13">
        <f>YEAR(Table_2[[#This Row],[date]])</f>
        <v>2024</v>
      </c>
      <c r="C1413" s="12">
        <v>0.61393549768518518</v>
      </c>
      <c r="D1413" s="12">
        <v>0.58333333333333337</v>
      </c>
      <c r="E1413" s="12">
        <v>0.625</v>
      </c>
      <c r="F1413" t="s">
        <v>1368</v>
      </c>
      <c r="G1413">
        <v>14</v>
      </c>
      <c r="H1413" t="s">
        <v>4</v>
      </c>
      <c r="I1413" t="s">
        <v>405</v>
      </c>
      <c r="J1413">
        <v>27.92</v>
      </c>
      <c r="K1413" t="s">
        <v>20</v>
      </c>
      <c r="L1413" t="s">
        <v>1340</v>
      </c>
      <c r="M1413" s="11" t="s">
        <v>1343</v>
      </c>
      <c r="N1413" t="s">
        <v>1353</v>
      </c>
      <c r="O1413">
        <v>7</v>
      </c>
      <c r="P1413">
        <v>9</v>
      </c>
      <c r="Q1413" t="str" cm="1">
        <f t="array" ref="Q14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3" t="str">
        <f>IF(OR(Table_2[[#This Row],[coffee_name]]="Americano",Table_2[[#This Row],[coffee_name]]="Espresso"),"No Milk","Milk-based")</f>
        <v>Milk-based</v>
      </c>
      <c r="S1413" s="27" t="str">
        <f>IF(OR(Table_2[[#This Row],[Weekdaysort]]=6,Table_2[[#This Row],[Weekdaysort]]=7),"Weekend","Weekday")</f>
        <v>Weekend</v>
      </c>
    </row>
    <row r="1414" spans="1:19" x14ac:dyDescent="0.45">
      <c r="A1414" s="11">
        <v>45536</v>
      </c>
      <c r="B1414" s="13">
        <f>YEAR(Table_2[[#This Row],[date]])</f>
        <v>2024</v>
      </c>
      <c r="C1414" s="12">
        <v>0.72275841435185184</v>
      </c>
      <c r="D1414" s="12">
        <v>0.70833333333333337</v>
      </c>
      <c r="E1414" s="12">
        <v>0.75</v>
      </c>
      <c r="F1414" t="s">
        <v>1369</v>
      </c>
      <c r="G1414">
        <v>17</v>
      </c>
      <c r="H1414" t="s">
        <v>4</v>
      </c>
      <c r="I1414" t="s">
        <v>581</v>
      </c>
      <c r="J1414">
        <v>32.82</v>
      </c>
      <c r="K1414" t="s">
        <v>13</v>
      </c>
      <c r="L1414" t="s">
        <v>1341</v>
      </c>
      <c r="M1414" s="11" t="s">
        <v>1343</v>
      </c>
      <c r="N1414" t="s">
        <v>1353</v>
      </c>
      <c r="O1414">
        <v>7</v>
      </c>
      <c r="P1414">
        <v>9</v>
      </c>
      <c r="Q1414" t="str" cm="1">
        <f t="array" ref="Q14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4" t="str">
        <f>IF(OR(Table_2[[#This Row],[coffee_name]]="Americano",Table_2[[#This Row],[coffee_name]]="Espresso"),"No Milk","Milk-based")</f>
        <v>Milk-based</v>
      </c>
      <c r="S1414" s="27" t="str">
        <f>IF(OR(Table_2[[#This Row],[Weekdaysort]]=6,Table_2[[#This Row],[Weekdaysort]]=7),"Weekend","Weekday")</f>
        <v>Weekend</v>
      </c>
    </row>
    <row r="1415" spans="1:19" x14ac:dyDescent="0.45">
      <c r="A1415" s="11">
        <v>45536</v>
      </c>
      <c r="B1415" s="13">
        <f>YEAR(Table_2[[#This Row],[date]])</f>
        <v>2024</v>
      </c>
      <c r="C1415" s="12">
        <v>0.72446607638888894</v>
      </c>
      <c r="D1415" s="12">
        <v>0.70833333333333337</v>
      </c>
      <c r="E1415" s="12">
        <v>0.75</v>
      </c>
      <c r="F1415" t="s">
        <v>1369</v>
      </c>
      <c r="G1415">
        <v>17</v>
      </c>
      <c r="H1415" t="s">
        <v>4</v>
      </c>
      <c r="I1415" t="s">
        <v>582</v>
      </c>
      <c r="J1415">
        <v>32.82</v>
      </c>
      <c r="K1415" t="s">
        <v>13</v>
      </c>
      <c r="L1415" t="s">
        <v>1341</v>
      </c>
      <c r="M1415" s="11" t="s">
        <v>1343</v>
      </c>
      <c r="N1415" t="s">
        <v>1353</v>
      </c>
      <c r="O1415">
        <v>7</v>
      </c>
      <c r="P1415">
        <v>9</v>
      </c>
      <c r="Q1415" t="str" cm="1">
        <f t="array" ref="Q14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5" t="str">
        <f>IF(OR(Table_2[[#This Row],[coffee_name]]="Americano",Table_2[[#This Row],[coffee_name]]="Espresso"),"No Milk","Milk-based")</f>
        <v>Milk-based</v>
      </c>
      <c r="S1415" s="27" t="str">
        <f>IF(OR(Table_2[[#This Row],[Weekdaysort]]=6,Table_2[[#This Row],[Weekdaysort]]=7),"Weekend","Weekday")</f>
        <v>Weekend</v>
      </c>
    </row>
    <row r="1416" spans="1:19" x14ac:dyDescent="0.45">
      <c r="A1416" s="11">
        <v>45536</v>
      </c>
      <c r="B1416" s="13">
        <f>YEAR(Table_2[[#This Row],[date]])</f>
        <v>2024</v>
      </c>
      <c r="C1416" s="12">
        <v>0.72557510416666671</v>
      </c>
      <c r="D1416" s="12">
        <v>0.70833333333333337</v>
      </c>
      <c r="E1416" s="12">
        <v>0.75</v>
      </c>
      <c r="F1416" t="s">
        <v>1369</v>
      </c>
      <c r="G1416">
        <v>17</v>
      </c>
      <c r="H1416" t="s">
        <v>4</v>
      </c>
      <c r="I1416" t="s">
        <v>583</v>
      </c>
      <c r="J1416">
        <v>32.82</v>
      </c>
      <c r="K1416" t="s">
        <v>13</v>
      </c>
      <c r="L1416" t="s">
        <v>1341</v>
      </c>
      <c r="M1416" s="11" t="s">
        <v>1343</v>
      </c>
      <c r="N1416" t="s">
        <v>1353</v>
      </c>
      <c r="O1416">
        <v>7</v>
      </c>
      <c r="P1416">
        <v>9</v>
      </c>
      <c r="Q1416" t="str" cm="1">
        <f t="array" ref="Q14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6" t="str">
        <f>IF(OR(Table_2[[#This Row],[coffee_name]]="Americano",Table_2[[#This Row],[coffee_name]]="Espresso"),"No Milk","Milk-based")</f>
        <v>Milk-based</v>
      </c>
      <c r="S1416" s="27" t="str">
        <f>IF(OR(Table_2[[#This Row],[Weekdaysort]]=6,Table_2[[#This Row],[Weekdaysort]]=7),"Weekend","Weekday")</f>
        <v>Weekend</v>
      </c>
    </row>
    <row r="1417" spans="1:19" x14ac:dyDescent="0.45">
      <c r="A1417" s="11">
        <v>45537</v>
      </c>
      <c r="B1417" s="13">
        <f>YEAR(Table_2[[#This Row],[date]])</f>
        <v>2024</v>
      </c>
      <c r="C1417" s="12">
        <v>0.35046070601851853</v>
      </c>
      <c r="D1417" s="12">
        <v>0.33333333333333331</v>
      </c>
      <c r="E1417" s="12">
        <v>0.375</v>
      </c>
      <c r="F1417" t="s">
        <v>1373</v>
      </c>
      <c r="G1417">
        <v>8</v>
      </c>
      <c r="H1417" t="s">
        <v>4</v>
      </c>
      <c r="I1417" t="s">
        <v>445</v>
      </c>
      <c r="J1417">
        <v>32.82</v>
      </c>
      <c r="K1417" t="s">
        <v>13</v>
      </c>
      <c r="L1417" t="s">
        <v>1337</v>
      </c>
      <c r="M1417" s="11" t="s">
        <v>1344</v>
      </c>
      <c r="N1417" t="s">
        <v>1353</v>
      </c>
      <c r="O1417">
        <v>1</v>
      </c>
      <c r="P1417">
        <v>9</v>
      </c>
      <c r="Q1417" t="str" cm="1">
        <f t="array" ref="Q14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7" t="str">
        <f>IF(OR(Table_2[[#This Row],[coffee_name]]="Americano",Table_2[[#This Row],[coffee_name]]="Espresso"),"No Milk","Milk-based")</f>
        <v>Milk-based</v>
      </c>
      <c r="S1417" s="27" t="str">
        <f>IF(OR(Table_2[[#This Row],[Weekdaysort]]=6,Table_2[[#This Row],[Weekdaysort]]=7),"Weekend","Weekday")</f>
        <v>Weekday</v>
      </c>
    </row>
    <row r="1418" spans="1:19" x14ac:dyDescent="0.45">
      <c r="A1418" s="11">
        <v>45537</v>
      </c>
      <c r="B1418" s="13">
        <f>YEAR(Table_2[[#This Row],[date]])</f>
        <v>2024</v>
      </c>
      <c r="C1418" s="12">
        <v>0.36825979166666667</v>
      </c>
      <c r="D1418" s="12">
        <v>0.33333333333333331</v>
      </c>
      <c r="E1418" s="12">
        <v>0.375</v>
      </c>
      <c r="F1418" t="s">
        <v>1373</v>
      </c>
      <c r="G1418">
        <v>8</v>
      </c>
      <c r="H1418" t="s">
        <v>4</v>
      </c>
      <c r="I1418" t="s">
        <v>584</v>
      </c>
      <c r="J1418">
        <v>27.92</v>
      </c>
      <c r="K1418" t="s">
        <v>20</v>
      </c>
      <c r="L1418" t="s">
        <v>1337</v>
      </c>
      <c r="M1418" s="11" t="s">
        <v>1344</v>
      </c>
      <c r="N1418" t="s">
        <v>1353</v>
      </c>
      <c r="O1418">
        <v>1</v>
      </c>
      <c r="P1418">
        <v>9</v>
      </c>
      <c r="Q1418" t="str" cm="1">
        <f t="array" ref="Q14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8" t="str">
        <f>IF(OR(Table_2[[#This Row],[coffee_name]]="Americano",Table_2[[#This Row],[coffee_name]]="Espresso"),"No Milk","Milk-based")</f>
        <v>Milk-based</v>
      </c>
      <c r="S1418" s="27" t="str">
        <f>IF(OR(Table_2[[#This Row],[Weekdaysort]]=6,Table_2[[#This Row],[Weekdaysort]]=7),"Weekend","Weekday")</f>
        <v>Weekday</v>
      </c>
    </row>
    <row r="1419" spans="1:19" x14ac:dyDescent="0.45">
      <c r="A1419" s="11">
        <v>45537</v>
      </c>
      <c r="B1419" s="13">
        <f>YEAR(Table_2[[#This Row],[date]])</f>
        <v>2024</v>
      </c>
      <c r="C1419" s="12">
        <v>0.36913365740740739</v>
      </c>
      <c r="D1419" s="12">
        <v>0.33333333333333331</v>
      </c>
      <c r="E1419" s="12">
        <v>0.375</v>
      </c>
      <c r="F1419" t="s">
        <v>1373</v>
      </c>
      <c r="G1419">
        <v>8</v>
      </c>
      <c r="H1419" t="s">
        <v>4</v>
      </c>
      <c r="I1419" t="s">
        <v>585</v>
      </c>
      <c r="J1419">
        <v>32.82</v>
      </c>
      <c r="K1419" t="s">
        <v>13</v>
      </c>
      <c r="L1419" t="s">
        <v>1337</v>
      </c>
      <c r="M1419" s="11" t="s">
        <v>1344</v>
      </c>
      <c r="N1419" t="s">
        <v>1353</v>
      </c>
      <c r="O1419">
        <v>1</v>
      </c>
      <c r="P1419">
        <v>9</v>
      </c>
      <c r="Q1419" t="str" cm="1">
        <f t="array" ref="Q14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19" t="str">
        <f>IF(OR(Table_2[[#This Row],[coffee_name]]="Americano",Table_2[[#This Row],[coffee_name]]="Espresso"),"No Milk","Milk-based")</f>
        <v>Milk-based</v>
      </c>
      <c r="S1419" s="27" t="str">
        <f>IF(OR(Table_2[[#This Row],[Weekdaysort]]=6,Table_2[[#This Row],[Weekdaysort]]=7),"Weekend","Weekday")</f>
        <v>Weekday</v>
      </c>
    </row>
    <row r="1420" spans="1:19" x14ac:dyDescent="0.45">
      <c r="A1420" s="11">
        <v>45537</v>
      </c>
      <c r="B1420" s="13">
        <f>YEAR(Table_2[[#This Row],[date]])</f>
        <v>2024</v>
      </c>
      <c r="C1420" s="12">
        <v>0.62415674768518514</v>
      </c>
      <c r="D1420" s="12">
        <v>0.58333333333333337</v>
      </c>
      <c r="E1420" s="12">
        <v>0.625</v>
      </c>
      <c r="F1420" t="s">
        <v>1368</v>
      </c>
      <c r="G1420">
        <v>14</v>
      </c>
      <c r="H1420" t="s">
        <v>4</v>
      </c>
      <c r="I1420" t="s">
        <v>586</v>
      </c>
      <c r="J1420">
        <v>27.92</v>
      </c>
      <c r="K1420" t="s">
        <v>20</v>
      </c>
      <c r="L1420" t="s">
        <v>1340</v>
      </c>
      <c r="M1420" s="11" t="s">
        <v>1344</v>
      </c>
      <c r="N1420" t="s">
        <v>1353</v>
      </c>
      <c r="O1420">
        <v>1</v>
      </c>
      <c r="P1420">
        <v>9</v>
      </c>
      <c r="Q1420" t="str" cm="1">
        <f t="array" ref="Q14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0" t="str">
        <f>IF(OR(Table_2[[#This Row],[coffee_name]]="Americano",Table_2[[#This Row],[coffee_name]]="Espresso"),"No Milk","Milk-based")</f>
        <v>Milk-based</v>
      </c>
      <c r="S1420" s="27" t="str">
        <f>IF(OR(Table_2[[#This Row],[Weekdaysort]]=6,Table_2[[#This Row],[Weekdaysort]]=7),"Weekend","Weekday")</f>
        <v>Weekday</v>
      </c>
    </row>
    <row r="1421" spans="1:19" x14ac:dyDescent="0.45">
      <c r="A1421" s="11">
        <v>45537</v>
      </c>
      <c r="B1421" s="13">
        <f>YEAR(Table_2[[#This Row],[date]])</f>
        <v>2024</v>
      </c>
      <c r="C1421" s="12">
        <v>0.84009170138888889</v>
      </c>
      <c r="D1421" s="12">
        <v>0.83333333333333337</v>
      </c>
      <c r="E1421" s="12">
        <v>0.875</v>
      </c>
      <c r="F1421" t="s">
        <v>1372</v>
      </c>
      <c r="G1421">
        <v>20</v>
      </c>
      <c r="H1421" t="s">
        <v>4</v>
      </c>
      <c r="I1421" t="s">
        <v>587</v>
      </c>
      <c r="J1421">
        <v>32.82</v>
      </c>
      <c r="K1421" t="s">
        <v>49</v>
      </c>
      <c r="L1421" t="s">
        <v>1341</v>
      </c>
      <c r="M1421" s="11" t="s">
        <v>1344</v>
      </c>
      <c r="N1421" t="s">
        <v>1353</v>
      </c>
      <c r="O1421">
        <v>1</v>
      </c>
      <c r="P1421">
        <v>9</v>
      </c>
      <c r="Q1421" t="str" cm="1">
        <f t="array" ref="Q14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1" t="str">
        <f>IF(OR(Table_2[[#This Row],[coffee_name]]="Americano",Table_2[[#This Row],[coffee_name]]="Espresso"),"No Milk","Milk-based")</f>
        <v>Milk-based</v>
      </c>
      <c r="S1421" s="27" t="str">
        <f>IF(OR(Table_2[[#This Row],[Weekdaysort]]=6,Table_2[[#This Row],[Weekdaysort]]=7),"Weekend","Weekday")</f>
        <v>Weekday</v>
      </c>
    </row>
    <row r="1422" spans="1:19" x14ac:dyDescent="0.45">
      <c r="A1422" s="11">
        <v>45537</v>
      </c>
      <c r="B1422" s="13">
        <f>YEAR(Table_2[[#This Row],[date]])</f>
        <v>2024</v>
      </c>
      <c r="C1422" s="12">
        <v>0.84117981481481485</v>
      </c>
      <c r="D1422" s="12">
        <v>0.83333333333333337</v>
      </c>
      <c r="E1422" s="12">
        <v>0.875</v>
      </c>
      <c r="F1422" t="s">
        <v>1372</v>
      </c>
      <c r="G1422">
        <v>20</v>
      </c>
      <c r="H1422" t="s">
        <v>4</v>
      </c>
      <c r="I1422" t="s">
        <v>199</v>
      </c>
      <c r="J1422">
        <v>32.82</v>
      </c>
      <c r="K1422" t="s">
        <v>24</v>
      </c>
      <c r="L1422" t="s">
        <v>1341</v>
      </c>
      <c r="M1422" s="11" t="s">
        <v>1344</v>
      </c>
      <c r="N1422" t="s">
        <v>1353</v>
      </c>
      <c r="O1422">
        <v>1</v>
      </c>
      <c r="P1422">
        <v>9</v>
      </c>
      <c r="Q1422" t="str" cm="1">
        <f t="array" ref="Q14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2" t="str">
        <f>IF(OR(Table_2[[#This Row],[coffee_name]]="Americano",Table_2[[#This Row],[coffee_name]]="Espresso"),"No Milk","Milk-based")</f>
        <v>Milk-based</v>
      </c>
      <c r="S1422" s="27" t="str">
        <f>IF(OR(Table_2[[#This Row],[Weekdaysort]]=6,Table_2[[#This Row],[Weekdaysort]]=7),"Weekend","Weekday")</f>
        <v>Weekday</v>
      </c>
    </row>
    <row r="1423" spans="1:19" x14ac:dyDescent="0.45">
      <c r="A1423" s="11">
        <v>45537</v>
      </c>
      <c r="B1423" s="13">
        <f>YEAR(Table_2[[#This Row],[date]])</f>
        <v>2024</v>
      </c>
      <c r="C1423" s="12">
        <v>0.86981462962962963</v>
      </c>
      <c r="D1423" s="12">
        <v>0.83333333333333337</v>
      </c>
      <c r="E1423" s="12">
        <v>0.875</v>
      </c>
      <c r="F1423" t="s">
        <v>1372</v>
      </c>
      <c r="G1423">
        <v>20</v>
      </c>
      <c r="H1423" t="s">
        <v>4</v>
      </c>
      <c r="I1423" t="s">
        <v>588</v>
      </c>
      <c r="J1423">
        <v>23.02</v>
      </c>
      <c r="K1423" t="s">
        <v>17</v>
      </c>
      <c r="L1423" t="s">
        <v>1341</v>
      </c>
      <c r="M1423" s="11" t="s">
        <v>1344</v>
      </c>
      <c r="N1423" t="s">
        <v>1353</v>
      </c>
      <c r="O1423">
        <v>1</v>
      </c>
      <c r="P1423">
        <v>9</v>
      </c>
      <c r="Q1423" t="str" cm="1">
        <f t="array" ref="Q14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3" t="str">
        <f>IF(OR(Table_2[[#This Row],[coffee_name]]="Americano",Table_2[[#This Row],[coffee_name]]="Espresso"),"No Milk","Milk-based")</f>
        <v>No Milk</v>
      </c>
      <c r="S1423" s="27" t="str">
        <f>IF(OR(Table_2[[#This Row],[Weekdaysort]]=6,Table_2[[#This Row],[Weekdaysort]]=7),"Weekend","Weekday")</f>
        <v>Weekday</v>
      </c>
    </row>
    <row r="1424" spans="1:19" x14ac:dyDescent="0.45">
      <c r="A1424" s="11">
        <v>45537</v>
      </c>
      <c r="B1424" s="13">
        <f>YEAR(Table_2[[#This Row],[date]])</f>
        <v>2024</v>
      </c>
      <c r="C1424" s="12">
        <v>0.87047557870370373</v>
      </c>
      <c r="D1424" s="12">
        <v>0.83333333333333337</v>
      </c>
      <c r="E1424" s="12">
        <v>0.875</v>
      </c>
      <c r="F1424" t="s">
        <v>1372</v>
      </c>
      <c r="G1424">
        <v>20</v>
      </c>
      <c r="H1424" t="s">
        <v>4</v>
      </c>
      <c r="I1424" t="s">
        <v>588</v>
      </c>
      <c r="J1424">
        <v>23.02</v>
      </c>
      <c r="K1424" t="s">
        <v>17</v>
      </c>
      <c r="L1424" t="s">
        <v>1341</v>
      </c>
      <c r="M1424" s="11" t="s">
        <v>1344</v>
      </c>
      <c r="N1424" t="s">
        <v>1353</v>
      </c>
      <c r="O1424">
        <v>1</v>
      </c>
      <c r="P1424">
        <v>9</v>
      </c>
      <c r="Q1424" t="str" cm="1">
        <f t="array" ref="Q14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4" t="str">
        <f>IF(OR(Table_2[[#This Row],[coffee_name]]="Americano",Table_2[[#This Row],[coffee_name]]="Espresso"),"No Milk","Milk-based")</f>
        <v>No Milk</v>
      </c>
      <c r="S1424" s="27" t="str">
        <f>IF(OR(Table_2[[#This Row],[Weekdaysort]]=6,Table_2[[#This Row],[Weekdaysort]]=7),"Weekend","Weekday")</f>
        <v>Weekday</v>
      </c>
    </row>
    <row r="1425" spans="1:19" x14ac:dyDescent="0.45">
      <c r="A1425" s="11">
        <v>45538</v>
      </c>
      <c r="B1425" s="13">
        <f>YEAR(Table_2[[#This Row],[date]])</f>
        <v>2024</v>
      </c>
      <c r="C1425" s="12">
        <v>0.34878898148148146</v>
      </c>
      <c r="D1425" s="12">
        <v>0.33333333333333331</v>
      </c>
      <c r="E1425" s="12">
        <v>0.375</v>
      </c>
      <c r="F1425" t="s">
        <v>1373</v>
      </c>
      <c r="G1425">
        <v>8</v>
      </c>
      <c r="H1425" t="s">
        <v>4</v>
      </c>
      <c r="I1425" t="s">
        <v>589</v>
      </c>
      <c r="J1425">
        <v>32.82</v>
      </c>
      <c r="K1425" t="s">
        <v>24</v>
      </c>
      <c r="L1425" t="s">
        <v>1337</v>
      </c>
      <c r="M1425" s="11" t="s">
        <v>1345</v>
      </c>
      <c r="N1425" t="s">
        <v>1353</v>
      </c>
      <c r="O1425">
        <v>2</v>
      </c>
      <c r="P1425">
        <v>9</v>
      </c>
      <c r="Q1425" t="str" cm="1">
        <f t="array" ref="Q14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5" t="str">
        <f>IF(OR(Table_2[[#This Row],[coffee_name]]="Americano",Table_2[[#This Row],[coffee_name]]="Espresso"),"No Milk","Milk-based")</f>
        <v>Milk-based</v>
      </c>
      <c r="S1425" s="27" t="str">
        <f>IF(OR(Table_2[[#This Row],[Weekdaysort]]=6,Table_2[[#This Row],[Weekdaysort]]=7),"Weekend","Weekday")</f>
        <v>Weekday</v>
      </c>
    </row>
    <row r="1426" spans="1:19" x14ac:dyDescent="0.45">
      <c r="A1426" s="11">
        <v>45538</v>
      </c>
      <c r="B1426" s="13">
        <f>YEAR(Table_2[[#This Row],[date]])</f>
        <v>2024</v>
      </c>
      <c r="C1426" s="12">
        <v>0.35292164351851851</v>
      </c>
      <c r="D1426" s="12">
        <v>0.33333333333333331</v>
      </c>
      <c r="E1426" s="12">
        <v>0.375</v>
      </c>
      <c r="F1426" t="s">
        <v>1373</v>
      </c>
      <c r="G1426">
        <v>8</v>
      </c>
      <c r="H1426" t="s">
        <v>4</v>
      </c>
      <c r="I1426" t="s">
        <v>188</v>
      </c>
      <c r="J1426">
        <v>32.82</v>
      </c>
      <c r="K1426" t="s">
        <v>49</v>
      </c>
      <c r="L1426" t="s">
        <v>1337</v>
      </c>
      <c r="M1426" s="11" t="s">
        <v>1345</v>
      </c>
      <c r="N1426" t="s">
        <v>1353</v>
      </c>
      <c r="O1426">
        <v>2</v>
      </c>
      <c r="P1426">
        <v>9</v>
      </c>
      <c r="Q1426" t="str" cm="1">
        <f t="array" ref="Q14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6" t="str">
        <f>IF(OR(Table_2[[#This Row],[coffee_name]]="Americano",Table_2[[#This Row],[coffee_name]]="Espresso"),"No Milk","Milk-based")</f>
        <v>Milk-based</v>
      </c>
      <c r="S1426" s="27" t="str">
        <f>IF(OR(Table_2[[#This Row],[Weekdaysort]]=6,Table_2[[#This Row],[Weekdaysort]]=7),"Weekend","Weekday")</f>
        <v>Weekday</v>
      </c>
    </row>
    <row r="1427" spans="1:19" x14ac:dyDescent="0.45">
      <c r="A1427" s="11">
        <v>45538</v>
      </c>
      <c r="B1427" s="13">
        <f>YEAR(Table_2[[#This Row],[date]])</f>
        <v>2024</v>
      </c>
      <c r="C1427" s="12">
        <v>0.36194094907407409</v>
      </c>
      <c r="D1427" s="12">
        <v>0.33333333333333331</v>
      </c>
      <c r="E1427" s="12">
        <v>0.375</v>
      </c>
      <c r="F1427" t="s">
        <v>1373</v>
      </c>
      <c r="G1427">
        <v>8</v>
      </c>
      <c r="H1427" t="s">
        <v>4</v>
      </c>
      <c r="I1427" t="s">
        <v>590</v>
      </c>
      <c r="J1427">
        <v>32.82</v>
      </c>
      <c r="K1427" t="s">
        <v>13</v>
      </c>
      <c r="L1427" t="s">
        <v>1337</v>
      </c>
      <c r="M1427" s="11" t="s">
        <v>1345</v>
      </c>
      <c r="N1427" t="s">
        <v>1353</v>
      </c>
      <c r="O1427">
        <v>2</v>
      </c>
      <c r="P1427">
        <v>9</v>
      </c>
      <c r="Q1427" t="str" cm="1">
        <f t="array" ref="Q14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7" t="str">
        <f>IF(OR(Table_2[[#This Row],[coffee_name]]="Americano",Table_2[[#This Row],[coffee_name]]="Espresso"),"No Milk","Milk-based")</f>
        <v>Milk-based</v>
      </c>
      <c r="S1427" s="27" t="str">
        <f>IF(OR(Table_2[[#This Row],[Weekdaysort]]=6,Table_2[[#This Row],[Weekdaysort]]=7),"Weekend","Weekday")</f>
        <v>Weekday</v>
      </c>
    </row>
    <row r="1428" spans="1:19" x14ac:dyDescent="0.45">
      <c r="A1428" s="11">
        <v>45538</v>
      </c>
      <c r="B1428" s="13">
        <f>YEAR(Table_2[[#This Row],[date]])</f>
        <v>2024</v>
      </c>
      <c r="C1428" s="12">
        <v>0.37722769675925927</v>
      </c>
      <c r="D1428" s="12">
        <v>0.375</v>
      </c>
      <c r="E1428" s="12">
        <v>0.41666666666666669</v>
      </c>
      <c r="F1428" t="s">
        <v>1370</v>
      </c>
      <c r="G1428">
        <v>9</v>
      </c>
      <c r="H1428" t="s">
        <v>4</v>
      </c>
      <c r="I1428" t="s">
        <v>591</v>
      </c>
      <c r="J1428">
        <v>27.92</v>
      </c>
      <c r="K1428" t="s">
        <v>20</v>
      </c>
      <c r="L1428" t="s">
        <v>1337</v>
      </c>
      <c r="M1428" s="11" t="s">
        <v>1345</v>
      </c>
      <c r="N1428" t="s">
        <v>1353</v>
      </c>
      <c r="O1428">
        <v>2</v>
      </c>
      <c r="P1428">
        <v>9</v>
      </c>
      <c r="Q1428" t="str" cm="1">
        <f t="array" ref="Q14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8" t="str">
        <f>IF(OR(Table_2[[#This Row],[coffee_name]]="Americano",Table_2[[#This Row],[coffee_name]]="Espresso"),"No Milk","Milk-based")</f>
        <v>Milk-based</v>
      </c>
      <c r="S1428" s="27" t="str">
        <f>IF(OR(Table_2[[#This Row],[Weekdaysort]]=6,Table_2[[#This Row],[Weekdaysort]]=7),"Weekend","Weekday")</f>
        <v>Weekday</v>
      </c>
    </row>
    <row r="1429" spans="1:19" x14ac:dyDescent="0.45">
      <c r="A1429" s="11">
        <v>45538</v>
      </c>
      <c r="B1429" s="13">
        <f>YEAR(Table_2[[#This Row],[date]])</f>
        <v>2024</v>
      </c>
      <c r="C1429" s="12">
        <v>0.37791377314814817</v>
      </c>
      <c r="D1429" s="12">
        <v>0.375</v>
      </c>
      <c r="E1429" s="12">
        <v>0.41666666666666669</v>
      </c>
      <c r="F1429" t="s">
        <v>1370</v>
      </c>
      <c r="G1429">
        <v>9</v>
      </c>
      <c r="H1429" t="s">
        <v>4</v>
      </c>
      <c r="I1429" t="s">
        <v>591</v>
      </c>
      <c r="J1429">
        <v>32.82</v>
      </c>
      <c r="K1429" t="s">
        <v>49</v>
      </c>
      <c r="L1429" t="s">
        <v>1337</v>
      </c>
      <c r="M1429" s="11" t="s">
        <v>1345</v>
      </c>
      <c r="N1429" t="s">
        <v>1353</v>
      </c>
      <c r="O1429">
        <v>2</v>
      </c>
      <c r="P1429">
        <v>9</v>
      </c>
      <c r="Q1429" t="str" cm="1">
        <f t="array" ref="Q14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29" t="str">
        <f>IF(OR(Table_2[[#This Row],[coffee_name]]="Americano",Table_2[[#This Row],[coffee_name]]="Espresso"),"No Milk","Milk-based")</f>
        <v>Milk-based</v>
      </c>
      <c r="S1429" s="27" t="str">
        <f>IF(OR(Table_2[[#This Row],[Weekdaysort]]=6,Table_2[[#This Row],[Weekdaysort]]=7),"Weekend","Weekday")</f>
        <v>Weekday</v>
      </c>
    </row>
    <row r="1430" spans="1:19" x14ac:dyDescent="0.45">
      <c r="A1430" s="11">
        <v>45538</v>
      </c>
      <c r="B1430" s="13">
        <f>YEAR(Table_2[[#This Row],[date]])</f>
        <v>2024</v>
      </c>
      <c r="C1430" s="12">
        <v>0.38389067129629628</v>
      </c>
      <c r="D1430" s="12">
        <v>0.375</v>
      </c>
      <c r="E1430" s="12">
        <v>0.41666666666666669</v>
      </c>
      <c r="F1430" t="s">
        <v>1370</v>
      </c>
      <c r="G1430">
        <v>9</v>
      </c>
      <c r="H1430" t="s">
        <v>4</v>
      </c>
      <c r="I1430" t="s">
        <v>592</v>
      </c>
      <c r="J1430">
        <v>32.82</v>
      </c>
      <c r="K1430" t="s">
        <v>24</v>
      </c>
      <c r="L1430" t="s">
        <v>1337</v>
      </c>
      <c r="M1430" s="11" t="s">
        <v>1345</v>
      </c>
      <c r="N1430" t="s">
        <v>1353</v>
      </c>
      <c r="O1430">
        <v>2</v>
      </c>
      <c r="P1430">
        <v>9</v>
      </c>
      <c r="Q1430" t="str" cm="1">
        <f t="array" ref="Q14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0" t="str">
        <f>IF(OR(Table_2[[#This Row],[coffee_name]]="Americano",Table_2[[#This Row],[coffee_name]]="Espresso"),"No Milk","Milk-based")</f>
        <v>Milk-based</v>
      </c>
      <c r="S1430" s="27" t="str">
        <f>IF(OR(Table_2[[#This Row],[Weekdaysort]]=6,Table_2[[#This Row],[Weekdaysort]]=7),"Weekend","Weekday")</f>
        <v>Weekday</v>
      </c>
    </row>
    <row r="1431" spans="1:19" x14ac:dyDescent="0.45">
      <c r="A1431" s="11">
        <v>45538</v>
      </c>
      <c r="B1431" s="13">
        <f>YEAR(Table_2[[#This Row],[date]])</f>
        <v>2024</v>
      </c>
      <c r="C1431" s="12">
        <v>0.38441730324074075</v>
      </c>
      <c r="D1431" s="12">
        <v>0.375</v>
      </c>
      <c r="E1431" s="12">
        <v>0.41666666666666669</v>
      </c>
      <c r="F1431" t="s">
        <v>1370</v>
      </c>
      <c r="G1431">
        <v>9</v>
      </c>
      <c r="H1431" t="s">
        <v>4</v>
      </c>
      <c r="I1431" t="s">
        <v>592</v>
      </c>
      <c r="J1431">
        <v>32.82</v>
      </c>
      <c r="K1431" t="s">
        <v>24</v>
      </c>
      <c r="L1431" t="s">
        <v>1337</v>
      </c>
      <c r="M1431" s="11" t="s">
        <v>1345</v>
      </c>
      <c r="N1431" t="s">
        <v>1353</v>
      </c>
      <c r="O1431">
        <v>2</v>
      </c>
      <c r="P1431">
        <v>9</v>
      </c>
      <c r="Q1431" t="str" cm="1">
        <f t="array" ref="Q14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1" t="str">
        <f>IF(OR(Table_2[[#This Row],[coffee_name]]="Americano",Table_2[[#This Row],[coffee_name]]="Espresso"),"No Milk","Milk-based")</f>
        <v>Milk-based</v>
      </c>
      <c r="S1431" s="27" t="str">
        <f>IF(OR(Table_2[[#This Row],[Weekdaysort]]=6,Table_2[[#This Row],[Weekdaysort]]=7),"Weekend","Weekday")</f>
        <v>Weekday</v>
      </c>
    </row>
    <row r="1432" spans="1:19" x14ac:dyDescent="0.45">
      <c r="A1432" s="11">
        <v>45538</v>
      </c>
      <c r="B1432" s="13">
        <f>YEAR(Table_2[[#This Row],[date]])</f>
        <v>2024</v>
      </c>
      <c r="C1432" s="12">
        <v>0.38683113425925925</v>
      </c>
      <c r="D1432" s="12">
        <v>0.375</v>
      </c>
      <c r="E1432" s="12">
        <v>0.41666666666666669</v>
      </c>
      <c r="F1432" t="s">
        <v>1370</v>
      </c>
      <c r="G1432">
        <v>9</v>
      </c>
      <c r="H1432" t="s">
        <v>4</v>
      </c>
      <c r="I1432" t="s">
        <v>405</v>
      </c>
      <c r="J1432">
        <v>27.92</v>
      </c>
      <c r="K1432" t="s">
        <v>20</v>
      </c>
      <c r="L1432" t="s">
        <v>1337</v>
      </c>
      <c r="M1432" s="11" t="s">
        <v>1345</v>
      </c>
      <c r="N1432" t="s">
        <v>1353</v>
      </c>
      <c r="O1432">
        <v>2</v>
      </c>
      <c r="P1432">
        <v>9</v>
      </c>
      <c r="Q1432" t="str" cm="1">
        <f t="array" ref="Q14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2" t="str">
        <f>IF(OR(Table_2[[#This Row],[coffee_name]]="Americano",Table_2[[#This Row],[coffee_name]]="Espresso"),"No Milk","Milk-based")</f>
        <v>Milk-based</v>
      </c>
      <c r="S1432" s="27" t="str">
        <f>IF(OR(Table_2[[#This Row],[Weekdaysort]]=6,Table_2[[#This Row],[Weekdaysort]]=7),"Weekend","Weekday")</f>
        <v>Weekday</v>
      </c>
    </row>
    <row r="1433" spans="1:19" x14ac:dyDescent="0.45">
      <c r="A1433" s="11">
        <v>45538</v>
      </c>
      <c r="B1433" s="13">
        <f>YEAR(Table_2[[#This Row],[date]])</f>
        <v>2024</v>
      </c>
      <c r="C1433" s="12">
        <v>0.38908761574074074</v>
      </c>
      <c r="D1433" s="12">
        <v>0.375</v>
      </c>
      <c r="E1433" s="12">
        <v>0.41666666666666669</v>
      </c>
      <c r="F1433" t="s">
        <v>1370</v>
      </c>
      <c r="G1433">
        <v>9</v>
      </c>
      <c r="H1433" t="s">
        <v>4</v>
      </c>
      <c r="I1433" t="s">
        <v>593</v>
      </c>
      <c r="J1433">
        <v>27.92</v>
      </c>
      <c r="K1433" t="s">
        <v>20</v>
      </c>
      <c r="L1433" t="s">
        <v>1337</v>
      </c>
      <c r="M1433" s="11" t="s">
        <v>1345</v>
      </c>
      <c r="N1433" t="s">
        <v>1353</v>
      </c>
      <c r="O1433">
        <v>2</v>
      </c>
      <c r="P1433">
        <v>9</v>
      </c>
      <c r="Q1433" t="str" cm="1">
        <f t="array" ref="Q14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3" t="str">
        <f>IF(OR(Table_2[[#This Row],[coffee_name]]="Americano",Table_2[[#This Row],[coffee_name]]="Espresso"),"No Milk","Milk-based")</f>
        <v>Milk-based</v>
      </c>
      <c r="S1433" s="27" t="str">
        <f>IF(OR(Table_2[[#This Row],[Weekdaysort]]=6,Table_2[[#This Row],[Weekdaysort]]=7),"Weekend","Weekday")</f>
        <v>Weekday</v>
      </c>
    </row>
    <row r="1434" spans="1:19" x14ac:dyDescent="0.45">
      <c r="A1434" s="11">
        <v>45538</v>
      </c>
      <c r="B1434" s="13">
        <f>YEAR(Table_2[[#This Row],[date]])</f>
        <v>2024</v>
      </c>
      <c r="C1434" s="12">
        <v>0.40130002314814817</v>
      </c>
      <c r="D1434" s="12">
        <v>0.375</v>
      </c>
      <c r="E1434" s="12">
        <v>0.41666666666666669</v>
      </c>
      <c r="F1434" t="s">
        <v>1370</v>
      </c>
      <c r="G1434">
        <v>9</v>
      </c>
      <c r="H1434" t="s">
        <v>4</v>
      </c>
      <c r="I1434" t="s">
        <v>594</v>
      </c>
      <c r="J1434">
        <v>32.82</v>
      </c>
      <c r="K1434" t="s">
        <v>13</v>
      </c>
      <c r="L1434" t="s">
        <v>1337</v>
      </c>
      <c r="M1434" s="11" t="s">
        <v>1345</v>
      </c>
      <c r="N1434" t="s">
        <v>1353</v>
      </c>
      <c r="O1434">
        <v>2</v>
      </c>
      <c r="P1434">
        <v>9</v>
      </c>
      <c r="Q1434" t="str" cm="1">
        <f t="array" ref="Q14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4" t="str">
        <f>IF(OR(Table_2[[#This Row],[coffee_name]]="Americano",Table_2[[#This Row],[coffee_name]]="Espresso"),"No Milk","Milk-based")</f>
        <v>Milk-based</v>
      </c>
      <c r="S1434" s="27" t="str">
        <f>IF(OR(Table_2[[#This Row],[Weekdaysort]]=6,Table_2[[#This Row],[Weekdaysort]]=7),"Weekend","Weekday")</f>
        <v>Weekday</v>
      </c>
    </row>
    <row r="1435" spans="1:19" x14ac:dyDescent="0.45">
      <c r="A1435" s="11">
        <v>45538</v>
      </c>
      <c r="B1435" s="13">
        <f>YEAR(Table_2[[#This Row],[date]])</f>
        <v>2024</v>
      </c>
      <c r="C1435" s="12">
        <v>0.4020416550925926</v>
      </c>
      <c r="D1435" s="12">
        <v>0.375</v>
      </c>
      <c r="E1435" s="12">
        <v>0.41666666666666669</v>
      </c>
      <c r="F1435" t="s">
        <v>1370</v>
      </c>
      <c r="G1435">
        <v>9</v>
      </c>
      <c r="H1435" t="s">
        <v>4</v>
      </c>
      <c r="I1435" t="s">
        <v>595</v>
      </c>
      <c r="J1435">
        <v>32.82</v>
      </c>
      <c r="K1435" t="s">
        <v>24</v>
      </c>
      <c r="L1435" t="s">
        <v>1337</v>
      </c>
      <c r="M1435" s="11" t="s">
        <v>1345</v>
      </c>
      <c r="N1435" t="s">
        <v>1353</v>
      </c>
      <c r="O1435">
        <v>2</v>
      </c>
      <c r="P1435">
        <v>9</v>
      </c>
      <c r="Q1435" t="str" cm="1">
        <f t="array" ref="Q14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5" t="str">
        <f>IF(OR(Table_2[[#This Row],[coffee_name]]="Americano",Table_2[[#This Row],[coffee_name]]="Espresso"),"No Milk","Milk-based")</f>
        <v>Milk-based</v>
      </c>
      <c r="S1435" s="27" t="str">
        <f>IF(OR(Table_2[[#This Row],[Weekdaysort]]=6,Table_2[[#This Row],[Weekdaysort]]=7),"Weekend","Weekday")</f>
        <v>Weekday</v>
      </c>
    </row>
    <row r="1436" spans="1:19" x14ac:dyDescent="0.45">
      <c r="A1436" s="11">
        <v>45538</v>
      </c>
      <c r="B1436" s="13">
        <f>YEAR(Table_2[[#This Row],[date]])</f>
        <v>2024</v>
      </c>
      <c r="C1436" s="12">
        <v>0.5395070486111111</v>
      </c>
      <c r="D1436" s="12">
        <v>0.5</v>
      </c>
      <c r="E1436" s="12">
        <v>0.54166666666666663</v>
      </c>
      <c r="F1436" t="s">
        <v>1361</v>
      </c>
      <c r="G1436">
        <v>12</v>
      </c>
      <c r="H1436" t="s">
        <v>4</v>
      </c>
      <c r="I1436" t="s">
        <v>596</v>
      </c>
      <c r="J1436">
        <v>23.02</v>
      </c>
      <c r="K1436" t="s">
        <v>34</v>
      </c>
      <c r="L1436" t="s">
        <v>1340</v>
      </c>
      <c r="M1436" s="11" t="s">
        <v>1345</v>
      </c>
      <c r="N1436" t="s">
        <v>1353</v>
      </c>
      <c r="O1436">
        <v>2</v>
      </c>
      <c r="P1436">
        <v>9</v>
      </c>
      <c r="Q1436" t="str" cm="1">
        <f t="array" ref="Q14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6" t="str">
        <f>IF(OR(Table_2[[#This Row],[coffee_name]]="Americano",Table_2[[#This Row],[coffee_name]]="Espresso"),"No Milk","Milk-based")</f>
        <v>Milk-based</v>
      </c>
      <c r="S1436" s="27" t="str">
        <f>IF(OR(Table_2[[#This Row],[Weekdaysort]]=6,Table_2[[#This Row],[Weekdaysort]]=7),"Weekend","Weekday")</f>
        <v>Weekday</v>
      </c>
    </row>
    <row r="1437" spans="1:19" x14ac:dyDescent="0.45">
      <c r="A1437" s="11">
        <v>45538</v>
      </c>
      <c r="B1437" s="13">
        <f>YEAR(Table_2[[#This Row],[date]])</f>
        <v>2024</v>
      </c>
      <c r="C1437" s="12">
        <v>0.59365406249999997</v>
      </c>
      <c r="D1437" s="12">
        <v>0.58333333333333337</v>
      </c>
      <c r="E1437" s="12">
        <v>0.625</v>
      </c>
      <c r="F1437" t="s">
        <v>1368</v>
      </c>
      <c r="G1437">
        <v>14</v>
      </c>
      <c r="H1437" t="s">
        <v>4</v>
      </c>
      <c r="I1437" t="s">
        <v>353</v>
      </c>
      <c r="J1437">
        <v>27.92</v>
      </c>
      <c r="K1437" t="s">
        <v>20</v>
      </c>
      <c r="L1437" t="s">
        <v>1340</v>
      </c>
      <c r="M1437" s="11" t="s">
        <v>1345</v>
      </c>
      <c r="N1437" t="s">
        <v>1353</v>
      </c>
      <c r="O1437">
        <v>2</v>
      </c>
      <c r="P1437">
        <v>9</v>
      </c>
      <c r="Q1437" t="str" cm="1">
        <f t="array" ref="Q14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7" t="str">
        <f>IF(OR(Table_2[[#This Row],[coffee_name]]="Americano",Table_2[[#This Row],[coffee_name]]="Espresso"),"No Milk","Milk-based")</f>
        <v>Milk-based</v>
      </c>
      <c r="S1437" s="27" t="str">
        <f>IF(OR(Table_2[[#This Row],[Weekdaysort]]=6,Table_2[[#This Row],[Weekdaysort]]=7),"Weekend","Weekday")</f>
        <v>Weekday</v>
      </c>
    </row>
    <row r="1438" spans="1:19" x14ac:dyDescent="0.45">
      <c r="A1438" s="11">
        <v>45538</v>
      </c>
      <c r="B1438" s="13">
        <f>YEAR(Table_2[[#This Row],[date]])</f>
        <v>2024</v>
      </c>
      <c r="C1438" s="12">
        <v>0.59464510416666672</v>
      </c>
      <c r="D1438" s="12">
        <v>0.58333333333333337</v>
      </c>
      <c r="E1438" s="12">
        <v>0.625</v>
      </c>
      <c r="F1438" t="s">
        <v>1368</v>
      </c>
      <c r="G1438">
        <v>14</v>
      </c>
      <c r="H1438" t="s">
        <v>4</v>
      </c>
      <c r="I1438" t="s">
        <v>353</v>
      </c>
      <c r="J1438">
        <v>27.92</v>
      </c>
      <c r="K1438" t="s">
        <v>20</v>
      </c>
      <c r="L1438" t="s">
        <v>1340</v>
      </c>
      <c r="M1438" s="11" t="s">
        <v>1345</v>
      </c>
      <c r="N1438" t="s">
        <v>1353</v>
      </c>
      <c r="O1438">
        <v>2</v>
      </c>
      <c r="P1438">
        <v>9</v>
      </c>
      <c r="Q1438" t="str" cm="1">
        <f t="array" ref="Q14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8" t="str">
        <f>IF(OR(Table_2[[#This Row],[coffee_name]]="Americano",Table_2[[#This Row],[coffee_name]]="Espresso"),"No Milk","Milk-based")</f>
        <v>Milk-based</v>
      </c>
      <c r="S1438" s="27" t="str">
        <f>IF(OR(Table_2[[#This Row],[Weekdaysort]]=6,Table_2[[#This Row],[Weekdaysort]]=7),"Weekend","Weekday")</f>
        <v>Weekday</v>
      </c>
    </row>
    <row r="1439" spans="1:19" x14ac:dyDescent="0.45">
      <c r="A1439" s="11">
        <v>45538</v>
      </c>
      <c r="B1439" s="13">
        <f>YEAR(Table_2[[#This Row],[date]])</f>
        <v>2024</v>
      </c>
      <c r="C1439" s="12">
        <v>0.78373549768518513</v>
      </c>
      <c r="D1439" s="12">
        <v>0.75</v>
      </c>
      <c r="E1439" s="12">
        <v>0.79166666666666663</v>
      </c>
      <c r="F1439" t="s">
        <v>1365</v>
      </c>
      <c r="G1439">
        <v>18</v>
      </c>
      <c r="H1439" t="s">
        <v>4</v>
      </c>
      <c r="I1439" t="s">
        <v>353</v>
      </c>
      <c r="J1439">
        <v>27.92</v>
      </c>
      <c r="K1439" t="s">
        <v>20</v>
      </c>
      <c r="L1439" t="s">
        <v>1341</v>
      </c>
      <c r="M1439" s="11" t="s">
        <v>1345</v>
      </c>
      <c r="N1439" t="s">
        <v>1353</v>
      </c>
      <c r="O1439">
        <v>2</v>
      </c>
      <c r="P1439">
        <v>9</v>
      </c>
      <c r="Q1439" t="str" cm="1">
        <f t="array" ref="Q14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39" t="str">
        <f>IF(OR(Table_2[[#This Row],[coffee_name]]="Americano",Table_2[[#This Row],[coffee_name]]="Espresso"),"No Milk","Milk-based")</f>
        <v>Milk-based</v>
      </c>
      <c r="S1439" s="27" t="str">
        <f>IF(OR(Table_2[[#This Row],[Weekdaysort]]=6,Table_2[[#This Row],[Weekdaysort]]=7),"Weekend","Weekday")</f>
        <v>Weekday</v>
      </c>
    </row>
    <row r="1440" spans="1:19" x14ac:dyDescent="0.45">
      <c r="A1440" s="11">
        <v>45538</v>
      </c>
      <c r="B1440" s="13">
        <f>YEAR(Table_2[[#This Row],[date]])</f>
        <v>2024</v>
      </c>
      <c r="C1440" s="12">
        <v>0.79944805555555554</v>
      </c>
      <c r="D1440" s="12">
        <v>0.79166666666666663</v>
      </c>
      <c r="E1440" s="12">
        <v>0.83333333333333337</v>
      </c>
      <c r="F1440" t="s">
        <v>1366</v>
      </c>
      <c r="G1440">
        <v>19</v>
      </c>
      <c r="H1440" t="s">
        <v>4</v>
      </c>
      <c r="I1440" t="s">
        <v>487</v>
      </c>
      <c r="J1440">
        <v>32.82</v>
      </c>
      <c r="K1440" t="s">
        <v>13</v>
      </c>
      <c r="L1440" t="s">
        <v>1341</v>
      </c>
      <c r="M1440" s="11" t="s">
        <v>1345</v>
      </c>
      <c r="N1440" t="s">
        <v>1353</v>
      </c>
      <c r="O1440">
        <v>2</v>
      </c>
      <c r="P1440">
        <v>9</v>
      </c>
      <c r="Q1440" t="str" cm="1">
        <f t="array" ref="Q14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0" t="str">
        <f>IF(OR(Table_2[[#This Row],[coffee_name]]="Americano",Table_2[[#This Row],[coffee_name]]="Espresso"),"No Milk","Milk-based")</f>
        <v>Milk-based</v>
      </c>
      <c r="S1440" s="27" t="str">
        <f>IF(OR(Table_2[[#This Row],[Weekdaysort]]=6,Table_2[[#This Row],[Weekdaysort]]=7),"Weekend","Weekday")</f>
        <v>Weekday</v>
      </c>
    </row>
    <row r="1441" spans="1:19" x14ac:dyDescent="0.45">
      <c r="A1441" s="11">
        <v>45538</v>
      </c>
      <c r="B1441" s="13">
        <f>YEAR(Table_2[[#This Row],[date]])</f>
        <v>2024</v>
      </c>
      <c r="C1441" s="12">
        <v>0.80363203703703701</v>
      </c>
      <c r="D1441" s="12">
        <v>0.79166666666666663</v>
      </c>
      <c r="E1441" s="12">
        <v>0.83333333333333337</v>
      </c>
      <c r="F1441" t="s">
        <v>1366</v>
      </c>
      <c r="G1441">
        <v>19</v>
      </c>
      <c r="H1441" t="s">
        <v>4</v>
      </c>
      <c r="I1441" t="s">
        <v>487</v>
      </c>
      <c r="J1441">
        <v>27.92</v>
      </c>
      <c r="K1441" t="s">
        <v>20</v>
      </c>
      <c r="L1441" t="s">
        <v>1341</v>
      </c>
      <c r="M1441" s="11" t="s">
        <v>1345</v>
      </c>
      <c r="N1441" t="s">
        <v>1353</v>
      </c>
      <c r="O1441">
        <v>2</v>
      </c>
      <c r="P1441">
        <v>9</v>
      </c>
      <c r="Q1441" t="str" cm="1">
        <f t="array" ref="Q14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1" t="str">
        <f>IF(OR(Table_2[[#This Row],[coffee_name]]="Americano",Table_2[[#This Row],[coffee_name]]="Espresso"),"No Milk","Milk-based")</f>
        <v>Milk-based</v>
      </c>
      <c r="S1441" s="27" t="str">
        <f>IF(OR(Table_2[[#This Row],[Weekdaysort]]=6,Table_2[[#This Row],[Weekdaysort]]=7),"Weekend","Weekday")</f>
        <v>Weekday</v>
      </c>
    </row>
    <row r="1442" spans="1:19" x14ac:dyDescent="0.45">
      <c r="A1442" s="11">
        <v>45539</v>
      </c>
      <c r="B1442" s="13">
        <f>YEAR(Table_2[[#This Row],[date]])</f>
        <v>2024</v>
      </c>
      <c r="C1442" s="12">
        <v>0.4662219212962963</v>
      </c>
      <c r="D1442" s="12">
        <v>0.45833333333333331</v>
      </c>
      <c r="E1442" s="12">
        <v>0.5</v>
      </c>
      <c r="F1442" t="s">
        <v>1367</v>
      </c>
      <c r="G1442">
        <v>11</v>
      </c>
      <c r="H1442" t="s">
        <v>4</v>
      </c>
      <c r="I1442" t="s">
        <v>597</v>
      </c>
      <c r="J1442">
        <v>27.92</v>
      </c>
      <c r="K1442" t="s">
        <v>20</v>
      </c>
      <c r="L1442" t="s">
        <v>1337</v>
      </c>
      <c r="M1442" s="11" t="s">
        <v>1346</v>
      </c>
      <c r="N1442" t="s">
        <v>1353</v>
      </c>
      <c r="O1442">
        <v>3</v>
      </c>
      <c r="P1442">
        <v>9</v>
      </c>
      <c r="Q1442" t="str" cm="1">
        <f t="array" ref="Q14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2" t="str">
        <f>IF(OR(Table_2[[#This Row],[coffee_name]]="Americano",Table_2[[#This Row],[coffee_name]]="Espresso"),"No Milk","Milk-based")</f>
        <v>Milk-based</v>
      </c>
      <c r="S1442" s="27" t="str">
        <f>IF(OR(Table_2[[#This Row],[Weekdaysort]]=6,Table_2[[#This Row],[Weekdaysort]]=7),"Weekend","Weekday")</f>
        <v>Weekday</v>
      </c>
    </row>
    <row r="1443" spans="1:19" x14ac:dyDescent="0.45">
      <c r="A1443" s="11">
        <v>45539</v>
      </c>
      <c r="B1443" s="13">
        <f>YEAR(Table_2[[#This Row],[date]])</f>
        <v>2024</v>
      </c>
      <c r="C1443" s="12">
        <v>0.48167358796296295</v>
      </c>
      <c r="D1443" s="12">
        <v>0.45833333333333331</v>
      </c>
      <c r="E1443" s="12">
        <v>0.5</v>
      </c>
      <c r="F1443" t="s">
        <v>1367</v>
      </c>
      <c r="G1443">
        <v>11</v>
      </c>
      <c r="H1443" t="s">
        <v>4</v>
      </c>
      <c r="I1443" t="s">
        <v>530</v>
      </c>
      <c r="J1443">
        <v>32.82</v>
      </c>
      <c r="K1443" t="s">
        <v>13</v>
      </c>
      <c r="L1443" t="s">
        <v>1337</v>
      </c>
      <c r="M1443" s="11" t="s">
        <v>1346</v>
      </c>
      <c r="N1443" t="s">
        <v>1353</v>
      </c>
      <c r="O1443">
        <v>3</v>
      </c>
      <c r="P1443">
        <v>9</v>
      </c>
      <c r="Q1443" t="str" cm="1">
        <f t="array" ref="Q14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3" t="str">
        <f>IF(OR(Table_2[[#This Row],[coffee_name]]="Americano",Table_2[[#This Row],[coffee_name]]="Espresso"),"No Milk","Milk-based")</f>
        <v>Milk-based</v>
      </c>
      <c r="S1443" s="27" t="str">
        <f>IF(OR(Table_2[[#This Row],[Weekdaysort]]=6,Table_2[[#This Row],[Weekdaysort]]=7),"Weekend","Weekday")</f>
        <v>Weekday</v>
      </c>
    </row>
    <row r="1444" spans="1:19" x14ac:dyDescent="0.45">
      <c r="A1444" s="11">
        <v>45539</v>
      </c>
      <c r="B1444" s="13">
        <f>YEAR(Table_2[[#This Row],[date]])</f>
        <v>2024</v>
      </c>
      <c r="C1444" s="12">
        <v>0.49170767361111112</v>
      </c>
      <c r="D1444" s="12">
        <v>0.45833333333333331</v>
      </c>
      <c r="E1444" s="12">
        <v>0.5</v>
      </c>
      <c r="F1444" t="s">
        <v>1367</v>
      </c>
      <c r="G1444">
        <v>11</v>
      </c>
      <c r="H1444" t="s">
        <v>4</v>
      </c>
      <c r="I1444" t="s">
        <v>37</v>
      </c>
      <c r="J1444">
        <v>23.02</v>
      </c>
      <c r="K1444" t="s">
        <v>17</v>
      </c>
      <c r="L1444" t="s">
        <v>1337</v>
      </c>
      <c r="M1444" s="11" t="s">
        <v>1346</v>
      </c>
      <c r="N1444" t="s">
        <v>1353</v>
      </c>
      <c r="O1444">
        <v>3</v>
      </c>
      <c r="P1444">
        <v>9</v>
      </c>
      <c r="Q1444" t="str" cm="1">
        <f t="array" ref="Q14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4" t="str">
        <f>IF(OR(Table_2[[#This Row],[coffee_name]]="Americano",Table_2[[#This Row],[coffee_name]]="Espresso"),"No Milk","Milk-based")</f>
        <v>No Milk</v>
      </c>
      <c r="S1444" s="27" t="str">
        <f>IF(OR(Table_2[[#This Row],[Weekdaysort]]=6,Table_2[[#This Row],[Weekdaysort]]=7),"Weekend","Weekday")</f>
        <v>Weekday</v>
      </c>
    </row>
    <row r="1445" spans="1:19" x14ac:dyDescent="0.45">
      <c r="A1445" s="11">
        <v>45539</v>
      </c>
      <c r="B1445" s="13">
        <f>YEAR(Table_2[[#This Row],[date]])</f>
        <v>2024</v>
      </c>
      <c r="C1445" s="12">
        <v>0.49692693287037037</v>
      </c>
      <c r="D1445" s="12">
        <v>0.45833333333333331</v>
      </c>
      <c r="E1445" s="12">
        <v>0.5</v>
      </c>
      <c r="F1445" t="s">
        <v>1367</v>
      </c>
      <c r="G1445">
        <v>11</v>
      </c>
      <c r="H1445" t="s">
        <v>4</v>
      </c>
      <c r="I1445" t="s">
        <v>598</v>
      </c>
      <c r="J1445">
        <v>27.92</v>
      </c>
      <c r="K1445" t="s">
        <v>20</v>
      </c>
      <c r="L1445" t="s">
        <v>1337</v>
      </c>
      <c r="M1445" s="11" t="s">
        <v>1346</v>
      </c>
      <c r="N1445" t="s">
        <v>1353</v>
      </c>
      <c r="O1445">
        <v>3</v>
      </c>
      <c r="P1445">
        <v>9</v>
      </c>
      <c r="Q1445" t="str" cm="1">
        <f t="array" ref="Q14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5" t="str">
        <f>IF(OR(Table_2[[#This Row],[coffee_name]]="Americano",Table_2[[#This Row],[coffee_name]]="Espresso"),"No Milk","Milk-based")</f>
        <v>Milk-based</v>
      </c>
      <c r="S1445" s="27" t="str">
        <f>IF(OR(Table_2[[#This Row],[Weekdaysort]]=6,Table_2[[#This Row],[Weekdaysort]]=7),"Weekend","Weekday")</f>
        <v>Weekday</v>
      </c>
    </row>
    <row r="1446" spans="1:19" x14ac:dyDescent="0.45">
      <c r="A1446" s="11">
        <v>45539</v>
      </c>
      <c r="B1446" s="13">
        <f>YEAR(Table_2[[#This Row],[date]])</f>
        <v>2024</v>
      </c>
      <c r="C1446" s="12">
        <v>0.53716805555555558</v>
      </c>
      <c r="D1446" s="12">
        <v>0.5</v>
      </c>
      <c r="E1446" s="12">
        <v>0.54166666666666663</v>
      </c>
      <c r="F1446" t="s">
        <v>1361</v>
      </c>
      <c r="G1446">
        <v>12</v>
      </c>
      <c r="H1446" t="s">
        <v>4</v>
      </c>
      <c r="I1446" t="s">
        <v>585</v>
      </c>
      <c r="J1446">
        <v>32.82</v>
      </c>
      <c r="K1446" t="s">
        <v>13</v>
      </c>
      <c r="L1446" t="s">
        <v>1340</v>
      </c>
      <c r="M1446" s="11" t="s">
        <v>1346</v>
      </c>
      <c r="N1446" t="s">
        <v>1353</v>
      </c>
      <c r="O1446">
        <v>3</v>
      </c>
      <c r="P1446">
        <v>9</v>
      </c>
      <c r="Q1446" t="str" cm="1">
        <f t="array" ref="Q14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6" t="str">
        <f>IF(OR(Table_2[[#This Row],[coffee_name]]="Americano",Table_2[[#This Row],[coffee_name]]="Espresso"),"No Milk","Milk-based")</f>
        <v>Milk-based</v>
      </c>
      <c r="S1446" s="27" t="str">
        <f>IF(OR(Table_2[[#This Row],[Weekdaysort]]=6,Table_2[[#This Row],[Weekdaysort]]=7),"Weekend","Weekday")</f>
        <v>Weekday</v>
      </c>
    </row>
    <row r="1447" spans="1:19" x14ac:dyDescent="0.45">
      <c r="A1447" s="11">
        <v>45539</v>
      </c>
      <c r="B1447" s="13">
        <f>YEAR(Table_2[[#This Row],[date]])</f>
        <v>2024</v>
      </c>
      <c r="C1447" s="12">
        <v>0.54433576388888893</v>
      </c>
      <c r="D1447" s="12">
        <v>0.54166666666666663</v>
      </c>
      <c r="E1447" s="12">
        <v>0.58333333333333337</v>
      </c>
      <c r="F1447" t="s">
        <v>1362</v>
      </c>
      <c r="G1447">
        <v>13</v>
      </c>
      <c r="H1447" t="s">
        <v>4</v>
      </c>
      <c r="I1447" t="s">
        <v>599</v>
      </c>
      <c r="J1447">
        <v>32.82</v>
      </c>
      <c r="K1447" t="s">
        <v>13</v>
      </c>
      <c r="L1447" t="s">
        <v>1340</v>
      </c>
      <c r="M1447" s="11" t="s">
        <v>1346</v>
      </c>
      <c r="N1447" t="s">
        <v>1353</v>
      </c>
      <c r="O1447">
        <v>3</v>
      </c>
      <c r="P1447">
        <v>9</v>
      </c>
      <c r="Q1447" t="str" cm="1">
        <f t="array" ref="Q14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7" t="str">
        <f>IF(OR(Table_2[[#This Row],[coffee_name]]="Americano",Table_2[[#This Row],[coffee_name]]="Espresso"),"No Milk","Milk-based")</f>
        <v>Milk-based</v>
      </c>
      <c r="S1447" s="27" t="str">
        <f>IF(OR(Table_2[[#This Row],[Weekdaysort]]=6,Table_2[[#This Row],[Weekdaysort]]=7),"Weekend","Weekday")</f>
        <v>Weekday</v>
      </c>
    </row>
    <row r="1448" spans="1:19" x14ac:dyDescent="0.45">
      <c r="A1448" s="11">
        <v>45539</v>
      </c>
      <c r="B1448" s="13">
        <f>YEAR(Table_2[[#This Row],[date]])</f>
        <v>2024</v>
      </c>
      <c r="C1448" s="12">
        <v>0.54532523148148149</v>
      </c>
      <c r="D1448" s="12">
        <v>0.54166666666666663</v>
      </c>
      <c r="E1448" s="12">
        <v>0.58333333333333337</v>
      </c>
      <c r="F1448" t="s">
        <v>1362</v>
      </c>
      <c r="G1448">
        <v>13</v>
      </c>
      <c r="H1448" t="s">
        <v>4</v>
      </c>
      <c r="I1448" t="s">
        <v>599</v>
      </c>
      <c r="J1448">
        <v>27.92</v>
      </c>
      <c r="K1448" t="s">
        <v>20</v>
      </c>
      <c r="L1448" t="s">
        <v>1340</v>
      </c>
      <c r="M1448" s="11" t="s">
        <v>1346</v>
      </c>
      <c r="N1448" t="s">
        <v>1353</v>
      </c>
      <c r="O1448">
        <v>3</v>
      </c>
      <c r="P1448">
        <v>9</v>
      </c>
      <c r="Q1448" t="str" cm="1">
        <f t="array" ref="Q14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8" t="str">
        <f>IF(OR(Table_2[[#This Row],[coffee_name]]="Americano",Table_2[[#This Row],[coffee_name]]="Espresso"),"No Milk","Milk-based")</f>
        <v>Milk-based</v>
      </c>
      <c r="S1448" s="27" t="str">
        <f>IF(OR(Table_2[[#This Row],[Weekdaysort]]=6,Table_2[[#This Row],[Weekdaysort]]=7),"Weekend","Weekday")</f>
        <v>Weekday</v>
      </c>
    </row>
    <row r="1449" spans="1:19" x14ac:dyDescent="0.45">
      <c r="A1449" s="11">
        <v>45539</v>
      </c>
      <c r="B1449" s="13">
        <f>YEAR(Table_2[[#This Row],[date]])</f>
        <v>2024</v>
      </c>
      <c r="C1449" s="12">
        <v>0.75262644675925927</v>
      </c>
      <c r="D1449" s="12">
        <v>0.75</v>
      </c>
      <c r="E1449" s="12">
        <v>0.79166666666666663</v>
      </c>
      <c r="F1449" t="s">
        <v>1365</v>
      </c>
      <c r="G1449">
        <v>18</v>
      </c>
      <c r="H1449" t="s">
        <v>4</v>
      </c>
      <c r="I1449" t="s">
        <v>600</v>
      </c>
      <c r="J1449">
        <v>32.82</v>
      </c>
      <c r="K1449" t="s">
        <v>49</v>
      </c>
      <c r="L1449" t="s">
        <v>1341</v>
      </c>
      <c r="M1449" s="11" t="s">
        <v>1346</v>
      </c>
      <c r="N1449" t="s">
        <v>1353</v>
      </c>
      <c r="O1449">
        <v>3</v>
      </c>
      <c r="P1449">
        <v>9</v>
      </c>
      <c r="Q1449" t="str" cm="1">
        <f t="array" ref="Q14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49" t="str">
        <f>IF(OR(Table_2[[#This Row],[coffee_name]]="Americano",Table_2[[#This Row],[coffee_name]]="Espresso"),"No Milk","Milk-based")</f>
        <v>Milk-based</v>
      </c>
      <c r="S1449" s="27" t="str">
        <f>IF(OR(Table_2[[#This Row],[Weekdaysort]]=6,Table_2[[#This Row],[Weekdaysort]]=7),"Weekend","Weekday")</f>
        <v>Weekday</v>
      </c>
    </row>
    <row r="1450" spans="1:19" x14ac:dyDescent="0.45">
      <c r="A1450" s="11">
        <v>45539</v>
      </c>
      <c r="B1450" s="13">
        <f>YEAR(Table_2[[#This Row],[date]])</f>
        <v>2024</v>
      </c>
      <c r="C1450" s="12">
        <v>0.82062456018518515</v>
      </c>
      <c r="D1450" s="12">
        <v>0.79166666666666663</v>
      </c>
      <c r="E1450" s="12">
        <v>0.83333333333333337</v>
      </c>
      <c r="F1450" t="s">
        <v>1366</v>
      </c>
      <c r="G1450">
        <v>19</v>
      </c>
      <c r="H1450" t="s">
        <v>4</v>
      </c>
      <c r="I1450" t="s">
        <v>117</v>
      </c>
      <c r="J1450">
        <v>27.92</v>
      </c>
      <c r="K1450" t="s">
        <v>20</v>
      </c>
      <c r="L1450" t="s">
        <v>1341</v>
      </c>
      <c r="M1450" s="11" t="s">
        <v>1346</v>
      </c>
      <c r="N1450" t="s">
        <v>1353</v>
      </c>
      <c r="O1450">
        <v>3</v>
      </c>
      <c r="P1450">
        <v>9</v>
      </c>
      <c r="Q1450" t="str" cm="1">
        <f t="array" ref="Q14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0" t="str">
        <f>IF(OR(Table_2[[#This Row],[coffee_name]]="Americano",Table_2[[#This Row],[coffee_name]]="Espresso"),"No Milk","Milk-based")</f>
        <v>Milk-based</v>
      </c>
      <c r="S1450" s="27" t="str">
        <f>IF(OR(Table_2[[#This Row],[Weekdaysort]]=6,Table_2[[#This Row],[Weekdaysort]]=7),"Weekend","Weekday")</f>
        <v>Weekday</v>
      </c>
    </row>
    <row r="1451" spans="1:19" x14ac:dyDescent="0.45">
      <c r="A1451" s="11">
        <v>45539</v>
      </c>
      <c r="B1451" s="13">
        <f>YEAR(Table_2[[#This Row],[date]])</f>
        <v>2024</v>
      </c>
      <c r="C1451" s="12">
        <v>0.88860704861111106</v>
      </c>
      <c r="D1451" s="12">
        <v>0.875</v>
      </c>
      <c r="E1451" s="12">
        <v>0.91666666666666663</v>
      </c>
      <c r="F1451" t="s">
        <v>1375</v>
      </c>
      <c r="G1451">
        <v>21</v>
      </c>
      <c r="H1451" t="s">
        <v>4</v>
      </c>
      <c r="I1451" t="s">
        <v>514</v>
      </c>
      <c r="J1451">
        <v>32.82</v>
      </c>
      <c r="K1451" t="s">
        <v>13</v>
      </c>
      <c r="L1451" t="s">
        <v>1341</v>
      </c>
      <c r="M1451" s="11" t="s">
        <v>1346</v>
      </c>
      <c r="N1451" t="s">
        <v>1353</v>
      </c>
      <c r="O1451">
        <v>3</v>
      </c>
      <c r="P1451">
        <v>9</v>
      </c>
      <c r="Q1451" t="str" cm="1">
        <f t="array" ref="Q14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1" t="str">
        <f>IF(OR(Table_2[[#This Row],[coffee_name]]="Americano",Table_2[[#This Row],[coffee_name]]="Espresso"),"No Milk","Milk-based")</f>
        <v>Milk-based</v>
      </c>
      <c r="S1451" s="27" t="str">
        <f>IF(OR(Table_2[[#This Row],[Weekdaysort]]=6,Table_2[[#This Row],[Weekdaysort]]=7),"Weekend","Weekday")</f>
        <v>Weekday</v>
      </c>
    </row>
    <row r="1452" spans="1:19" x14ac:dyDescent="0.45">
      <c r="A1452" s="11">
        <v>45540</v>
      </c>
      <c r="B1452" s="13">
        <f>YEAR(Table_2[[#This Row],[date]])</f>
        <v>2024</v>
      </c>
      <c r="C1452" s="12">
        <v>0.39672476851851851</v>
      </c>
      <c r="D1452" s="12">
        <v>0.375</v>
      </c>
      <c r="E1452" s="12">
        <v>0.41666666666666669</v>
      </c>
      <c r="F1452" t="s">
        <v>1370</v>
      </c>
      <c r="G1452">
        <v>9</v>
      </c>
      <c r="H1452" t="s">
        <v>4</v>
      </c>
      <c r="I1452" t="s">
        <v>405</v>
      </c>
      <c r="J1452">
        <v>27.92</v>
      </c>
      <c r="K1452" t="s">
        <v>20</v>
      </c>
      <c r="L1452" t="s">
        <v>1337</v>
      </c>
      <c r="M1452" s="11" t="s">
        <v>1347</v>
      </c>
      <c r="N1452" t="s">
        <v>1353</v>
      </c>
      <c r="O1452">
        <v>4</v>
      </c>
      <c r="P1452">
        <v>9</v>
      </c>
      <c r="Q1452" t="str" cm="1">
        <f t="array" ref="Q14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2" t="str">
        <f>IF(OR(Table_2[[#This Row],[coffee_name]]="Americano",Table_2[[#This Row],[coffee_name]]="Espresso"),"No Milk","Milk-based")</f>
        <v>Milk-based</v>
      </c>
      <c r="S1452" s="27" t="str">
        <f>IF(OR(Table_2[[#This Row],[Weekdaysort]]=6,Table_2[[#This Row],[Weekdaysort]]=7),"Weekend","Weekday")</f>
        <v>Weekday</v>
      </c>
    </row>
    <row r="1453" spans="1:19" x14ac:dyDescent="0.45">
      <c r="A1453" s="11">
        <v>45540</v>
      </c>
      <c r="B1453" s="13">
        <f>YEAR(Table_2[[#This Row],[date]])</f>
        <v>2024</v>
      </c>
      <c r="C1453" s="12">
        <v>0.43676188657407405</v>
      </c>
      <c r="D1453" s="12">
        <v>0.41666666666666669</v>
      </c>
      <c r="E1453" s="12">
        <v>0.45833333333333331</v>
      </c>
      <c r="F1453" t="s">
        <v>1360</v>
      </c>
      <c r="G1453">
        <v>10</v>
      </c>
      <c r="H1453" t="s">
        <v>4</v>
      </c>
      <c r="I1453" t="s">
        <v>601</v>
      </c>
      <c r="J1453">
        <v>27.92</v>
      </c>
      <c r="K1453" t="s">
        <v>20</v>
      </c>
      <c r="L1453" t="s">
        <v>1337</v>
      </c>
      <c r="M1453" s="11" t="s">
        <v>1347</v>
      </c>
      <c r="N1453" t="s">
        <v>1353</v>
      </c>
      <c r="O1453">
        <v>4</v>
      </c>
      <c r="P1453">
        <v>9</v>
      </c>
      <c r="Q1453" t="str" cm="1">
        <f t="array" ref="Q14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3" t="str">
        <f>IF(OR(Table_2[[#This Row],[coffee_name]]="Americano",Table_2[[#This Row],[coffee_name]]="Espresso"),"No Milk","Milk-based")</f>
        <v>Milk-based</v>
      </c>
      <c r="S1453" s="27" t="str">
        <f>IF(OR(Table_2[[#This Row],[Weekdaysort]]=6,Table_2[[#This Row],[Weekdaysort]]=7),"Weekend","Weekday")</f>
        <v>Weekday</v>
      </c>
    </row>
    <row r="1454" spans="1:19" x14ac:dyDescent="0.45">
      <c r="A1454" s="11">
        <v>45540</v>
      </c>
      <c r="B1454" s="13">
        <f>YEAR(Table_2[[#This Row],[date]])</f>
        <v>2024</v>
      </c>
      <c r="C1454" s="12">
        <v>0.46285415509259259</v>
      </c>
      <c r="D1454" s="12">
        <v>0.45833333333333331</v>
      </c>
      <c r="E1454" s="12">
        <v>0.5</v>
      </c>
      <c r="F1454" t="s">
        <v>1367</v>
      </c>
      <c r="G1454">
        <v>11</v>
      </c>
      <c r="H1454" t="s">
        <v>4</v>
      </c>
      <c r="I1454" t="s">
        <v>37</v>
      </c>
      <c r="J1454">
        <v>23.02</v>
      </c>
      <c r="K1454" t="s">
        <v>17</v>
      </c>
      <c r="L1454" t="s">
        <v>1337</v>
      </c>
      <c r="M1454" s="11" t="s">
        <v>1347</v>
      </c>
      <c r="N1454" t="s">
        <v>1353</v>
      </c>
      <c r="O1454">
        <v>4</v>
      </c>
      <c r="P1454">
        <v>9</v>
      </c>
      <c r="Q1454" t="str" cm="1">
        <f t="array" ref="Q14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4" t="str">
        <f>IF(OR(Table_2[[#This Row],[coffee_name]]="Americano",Table_2[[#This Row],[coffee_name]]="Espresso"),"No Milk","Milk-based")</f>
        <v>No Milk</v>
      </c>
      <c r="S1454" s="27" t="str">
        <f>IF(OR(Table_2[[#This Row],[Weekdaysort]]=6,Table_2[[#This Row],[Weekdaysort]]=7),"Weekend","Weekday")</f>
        <v>Weekday</v>
      </c>
    </row>
    <row r="1455" spans="1:19" x14ac:dyDescent="0.45">
      <c r="A1455" s="11">
        <v>45540</v>
      </c>
      <c r="B1455" s="13">
        <f>YEAR(Table_2[[#This Row],[date]])</f>
        <v>2024</v>
      </c>
      <c r="C1455" s="12">
        <v>0.58365430555555553</v>
      </c>
      <c r="D1455" s="12">
        <v>0.58333333333333337</v>
      </c>
      <c r="E1455" s="12">
        <v>0.625</v>
      </c>
      <c r="F1455" t="s">
        <v>1368</v>
      </c>
      <c r="G1455">
        <v>14</v>
      </c>
      <c r="H1455" t="s">
        <v>4</v>
      </c>
      <c r="I1455" t="s">
        <v>602</v>
      </c>
      <c r="J1455">
        <v>32.82</v>
      </c>
      <c r="K1455" t="s">
        <v>13</v>
      </c>
      <c r="L1455" t="s">
        <v>1340</v>
      </c>
      <c r="M1455" s="11" t="s">
        <v>1347</v>
      </c>
      <c r="N1455" t="s">
        <v>1353</v>
      </c>
      <c r="O1455">
        <v>4</v>
      </c>
      <c r="P1455">
        <v>9</v>
      </c>
      <c r="Q1455" t="str" cm="1">
        <f t="array" ref="Q14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5" t="str">
        <f>IF(OR(Table_2[[#This Row],[coffee_name]]="Americano",Table_2[[#This Row],[coffee_name]]="Espresso"),"No Milk","Milk-based")</f>
        <v>Milk-based</v>
      </c>
      <c r="S1455" s="27" t="str">
        <f>IF(OR(Table_2[[#This Row],[Weekdaysort]]=6,Table_2[[#This Row],[Weekdaysort]]=7),"Weekend","Weekday")</f>
        <v>Weekday</v>
      </c>
    </row>
    <row r="1456" spans="1:19" x14ac:dyDescent="0.45">
      <c r="A1456" s="11">
        <v>45540</v>
      </c>
      <c r="B1456" s="13">
        <f>YEAR(Table_2[[#This Row],[date]])</f>
        <v>2024</v>
      </c>
      <c r="C1456" s="12">
        <v>0.64250395833333329</v>
      </c>
      <c r="D1456" s="12">
        <v>0.625</v>
      </c>
      <c r="E1456" s="12">
        <v>0.66666666666666663</v>
      </c>
      <c r="F1456" t="s">
        <v>1363</v>
      </c>
      <c r="G1456">
        <v>15</v>
      </c>
      <c r="H1456" t="s">
        <v>4</v>
      </c>
      <c r="I1456" t="s">
        <v>603</v>
      </c>
      <c r="J1456">
        <v>32.82</v>
      </c>
      <c r="K1456" t="s">
        <v>13</v>
      </c>
      <c r="L1456" t="s">
        <v>1340</v>
      </c>
      <c r="M1456" s="11" t="s">
        <v>1347</v>
      </c>
      <c r="N1456" t="s">
        <v>1353</v>
      </c>
      <c r="O1456">
        <v>4</v>
      </c>
      <c r="P1456">
        <v>9</v>
      </c>
      <c r="Q1456" t="str" cm="1">
        <f t="array" ref="Q14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6" t="str">
        <f>IF(OR(Table_2[[#This Row],[coffee_name]]="Americano",Table_2[[#This Row],[coffee_name]]="Espresso"),"No Milk","Milk-based")</f>
        <v>Milk-based</v>
      </c>
      <c r="S1456" s="27" t="str">
        <f>IF(OR(Table_2[[#This Row],[Weekdaysort]]=6,Table_2[[#This Row],[Weekdaysort]]=7),"Weekend","Weekday")</f>
        <v>Weekday</v>
      </c>
    </row>
    <row r="1457" spans="1:19" x14ac:dyDescent="0.45">
      <c r="A1457" s="11">
        <v>45540</v>
      </c>
      <c r="B1457" s="13">
        <f>YEAR(Table_2[[#This Row],[date]])</f>
        <v>2024</v>
      </c>
      <c r="C1457" s="12">
        <v>0.69363871527777776</v>
      </c>
      <c r="D1457" s="12">
        <v>0.66666666666666663</v>
      </c>
      <c r="E1457" s="12">
        <v>0.70833333333333337</v>
      </c>
      <c r="F1457" t="s">
        <v>1364</v>
      </c>
      <c r="G1457">
        <v>16</v>
      </c>
      <c r="H1457" t="s">
        <v>4</v>
      </c>
      <c r="I1457" t="s">
        <v>604</v>
      </c>
      <c r="J1457">
        <v>23.02</v>
      </c>
      <c r="K1457" t="s">
        <v>17</v>
      </c>
      <c r="L1457" t="s">
        <v>1340</v>
      </c>
      <c r="M1457" s="11" t="s">
        <v>1347</v>
      </c>
      <c r="N1457" t="s">
        <v>1353</v>
      </c>
      <c r="O1457">
        <v>4</v>
      </c>
      <c r="P1457">
        <v>9</v>
      </c>
      <c r="Q1457" t="str" cm="1">
        <f t="array" ref="Q14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7" t="str">
        <f>IF(OR(Table_2[[#This Row],[coffee_name]]="Americano",Table_2[[#This Row],[coffee_name]]="Espresso"),"No Milk","Milk-based")</f>
        <v>No Milk</v>
      </c>
      <c r="S1457" s="27" t="str">
        <f>IF(OR(Table_2[[#This Row],[Weekdaysort]]=6,Table_2[[#This Row],[Weekdaysort]]=7),"Weekend","Weekday")</f>
        <v>Weekday</v>
      </c>
    </row>
    <row r="1458" spans="1:19" x14ac:dyDescent="0.45">
      <c r="A1458" s="11">
        <v>45540</v>
      </c>
      <c r="B1458" s="13">
        <f>YEAR(Table_2[[#This Row],[date]])</f>
        <v>2024</v>
      </c>
      <c r="C1458" s="12">
        <v>0.69444020833333331</v>
      </c>
      <c r="D1458" s="12">
        <v>0.66666666666666663</v>
      </c>
      <c r="E1458" s="12">
        <v>0.70833333333333337</v>
      </c>
      <c r="F1458" t="s">
        <v>1364</v>
      </c>
      <c r="G1458">
        <v>16</v>
      </c>
      <c r="H1458" t="s">
        <v>4</v>
      </c>
      <c r="I1458" t="s">
        <v>605</v>
      </c>
      <c r="J1458">
        <v>27.92</v>
      </c>
      <c r="K1458" t="s">
        <v>20</v>
      </c>
      <c r="L1458" t="s">
        <v>1340</v>
      </c>
      <c r="M1458" s="11" t="s">
        <v>1347</v>
      </c>
      <c r="N1458" t="s">
        <v>1353</v>
      </c>
      <c r="O1458">
        <v>4</v>
      </c>
      <c r="P1458">
        <v>9</v>
      </c>
      <c r="Q1458" t="str" cm="1">
        <f t="array" ref="Q14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8" t="str">
        <f>IF(OR(Table_2[[#This Row],[coffee_name]]="Americano",Table_2[[#This Row],[coffee_name]]="Espresso"),"No Milk","Milk-based")</f>
        <v>Milk-based</v>
      </c>
      <c r="S1458" s="27" t="str">
        <f>IF(OR(Table_2[[#This Row],[Weekdaysort]]=6,Table_2[[#This Row],[Weekdaysort]]=7),"Weekend","Weekday")</f>
        <v>Weekday</v>
      </c>
    </row>
    <row r="1459" spans="1:19" x14ac:dyDescent="0.45">
      <c r="A1459" s="11">
        <v>45540</v>
      </c>
      <c r="B1459" s="13">
        <f>YEAR(Table_2[[#This Row],[date]])</f>
        <v>2024</v>
      </c>
      <c r="C1459" s="12">
        <v>0.71144565972222218</v>
      </c>
      <c r="D1459" s="12">
        <v>0.70833333333333337</v>
      </c>
      <c r="E1459" s="12">
        <v>0.75</v>
      </c>
      <c r="F1459" t="s">
        <v>1369</v>
      </c>
      <c r="G1459">
        <v>17</v>
      </c>
      <c r="H1459" t="s">
        <v>4</v>
      </c>
      <c r="I1459" t="s">
        <v>606</v>
      </c>
      <c r="J1459">
        <v>32.82</v>
      </c>
      <c r="K1459" t="s">
        <v>49</v>
      </c>
      <c r="L1459" t="s">
        <v>1341</v>
      </c>
      <c r="M1459" s="11" t="s">
        <v>1347</v>
      </c>
      <c r="N1459" t="s">
        <v>1353</v>
      </c>
      <c r="O1459">
        <v>4</v>
      </c>
      <c r="P1459">
        <v>9</v>
      </c>
      <c r="Q1459" t="str" cm="1">
        <f t="array" ref="Q14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59" t="str">
        <f>IF(OR(Table_2[[#This Row],[coffee_name]]="Americano",Table_2[[#This Row],[coffee_name]]="Espresso"),"No Milk","Milk-based")</f>
        <v>Milk-based</v>
      </c>
      <c r="S1459" s="27" t="str">
        <f>IF(OR(Table_2[[#This Row],[Weekdaysort]]=6,Table_2[[#This Row],[Weekdaysort]]=7),"Weekend","Weekday")</f>
        <v>Weekday</v>
      </c>
    </row>
    <row r="1460" spans="1:19" x14ac:dyDescent="0.45">
      <c r="A1460" s="11">
        <v>45540</v>
      </c>
      <c r="B1460" s="13">
        <f>YEAR(Table_2[[#This Row],[date]])</f>
        <v>2024</v>
      </c>
      <c r="C1460" s="12">
        <v>0.71217226851851856</v>
      </c>
      <c r="D1460" s="12">
        <v>0.70833333333333337</v>
      </c>
      <c r="E1460" s="12">
        <v>0.75</v>
      </c>
      <c r="F1460" t="s">
        <v>1369</v>
      </c>
      <c r="G1460">
        <v>17</v>
      </c>
      <c r="H1460" t="s">
        <v>4</v>
      </c>
      <c r="I1460" t="s">
        <v>606</v>
      </c>
      <c r="J1460">
        <v>32.82</v>
      </c>
      <c r="K1460" t="s">
        <v>49</v>
      </c>
      <c r="L1460" t="s">
        <v>1341</v>
      </c>
      <c r="M1460" s="11" t="s">
        <v>1347</v>
      </c>
      <c r="N1460" t="s">
        <v>1353</v>
      </c>
      <c r="O1460">
        <v>4</v>
      </c>
      <c r="P1460">
        <v>9</v>
      </c>
      <c r="Q1460" t="str" cm="1">
        <f t="array" ref="Q14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0" t="str">
        <f>IF(OR(Table_2[[#This Row],[coffee_name]]="Americano",Table_2[[#This Row],[coffee_name]]="Espresso"),"No Milk","Milk-based")</f>
        <v>Milk-based</v>
      </c>
      <c r="S1460" s="27" t="str">
        <f>IF(OR(Table_2[[#This Row],[Weekdaysort]]=6,Table_2[[#This Row],[Weekdaysort]]=7),"Weekend","Weekday")</f>
        <v>Weekday</v>
      </c>
    </row>
    <row r="1461" spans="1:19" x14ac:dyDescent="0.45">
      <c r="A1461" s="11">
        <v>45540</v>
      </c>
      <c r="B1461" s="13">
        <f>YEAR(Table_2[[#This Row],[date]])</f>
        <v>2024</v>
      </c>
      <c r="C1461" s="12">
        <v>0.85433986111111115</v>
      </c>
      <c r="D1461" s="12">
        <v>0.83333333333333337</v>
      </c>
      <c r="E1461" s="12">
        <v>0.875</v>
      </c>
      <c r="F1461" t="s">
        <v>1372</v>
      </c>
      <c r="G1461">
        <v>20</v>
      </c>
      <c r="H1461" t="s">
        <v>4</v>
      </c>
      <c r="I1461" t="s">
        <v>607</v>
      </c>
      <c r="J1461">
        <v>32.82</v>
      </c>
      <c r="K1461" t="s">
        <v>49</v>
      </c>
      <c r="L1461" t="s">
        <v>1341</v>
      </c>
      <c r="M1461" s="11" t="s">
        <v>1347</v>
      </c>
      <c r="N1461" t="s">
        <v>1353</v>
      </c>
      <c r="O1461">
        <v>4</v>
      </c>
      <c r="P1461">
        <v>9</v>
      </c>
      <c r="Q1461" t="str" cm="1">
        <f t="array" ref="Q14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1" t="str">
        <f>IF(OR(Table_2[[#This Row],[coffee_name]]="Americano",Table_2[[#This Row],[coffee_name]]="Espresso"),"No Milk","Milk-based")</f>
        <v>Milk-based</v>
      </c>
      <c r="S1461" s="27" t="str">
        <f>IF(OR(Table_2[[#This Row],[Weekdaysort]]=6,Table_2[[#This Row],[Weekdaysort]]=7),"Weekend","Weekday")</f>
        <v>Weekday</v>
      </c>
    </row>
    <row r="1462" spans="1:19" x14ac:dyDescent="0.45">
      <c r="A1462" s="11">
        <v>45540</v>
      </c>
      <c r="B1462" s="13">
        <f>YEAR(Table_2[[#This Row],[date]])</f>
        <v>2024</v>
      </c>
      <c r="C1462" s="12">
        <v>0.87111607638888888</v>
      </c>
      <c r="D1462" s="12">
        <v>0.83333333333333337</v>
      </c>
      <c r="E1462" s="12">
        <v>0.875</v>
      </c>
      <c r="F1462" t="s">
        <v>1372</v>
      </c>
      <c r="G1462">
        <v>20</v>
      </c>
      <c r="H1462" t="s">
        <v>4</v>
      </c>
      <c r="I1462" t="s">
        <v>608</v>
      </c>
      <c r="J1462">
        <v>23.02</v>
      </c>
      <c r="K1462" t="s">
        <v>17</v>
      </c>
      <c r="L1462" t="s">
        <v>1341</v>
      </c>
      <c r="M1462" s="11" t="s">
        <v>1347</v>
      </c>
      <c r="N1462" t="s">
        <v>1353</v>
      </c>
      <c r="O1462">
        <v>4</v>
      </c>
      <c r="P1462">
        <v>9</v>
      </c>
      <c r="Q1462" t="str" cm="1">
        <f t="array" ref="Q14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2" t="str">
        <f>IF(OR(Table_2[[#This Row],[coffee_name]]="Americano",Table_2[[#This Row],[coffee_name]]="Espresso"),"No Milk","Milk-based")</f>
        <v>No Milk</v>
      </c>
      <c r="S1462" s="27" t="str">
        <f>IF(OR(Table_2[[#This Row],[Weekdaysort]]=6,Table_2[[#This Row],[Weekdaysort]]=7),"Weekend","Weekday")</f>
        <v>Weekday</v>
      </c>
    </row>
    <row r="1463" spans="1:19" x14ac:dyDescent="0.45">
      <c r="A1463" s="11">
        <v>45540</v>
      </c>
      <c r="B1463" s="13">
        <f>YEAR(Table_2[[#This Row],[date]])</f>
        <v>2024</v>
      </c>
      <c r="C1463" s="12">
        <v>0.87189153935185182</v>
      </c>
      <c r="D1463" s="12">
        <v>0.83333333333333337</v>
      </c>
      <c r="E1463" s="12">
        <v>0.875</v>
      </c>
      <c r="F1463" t="s">
        <v>1372</v>
      </c>
      <c r="G1463">
        <v>20</v>
      </c>
      <c r="H1463" t="s">
        <v>4</v>
      </c>
      <c r="I1463" t="s">
        <v>608</v>
      </c>
      <c r="J1463">
        <v>32.82</v>
      </c>
      <c r="K1463" t="s">
        <v>49</v>
      </c>
      <c r="L1463" t="s">
        <v>1341</v>
      </c>
      <c r="M1463" s="11" t="s">
        <v>1347</v>
      </c>
      <c r="N1463" t="s">
        <v>1353</v>
      </c>
      <c r="O1463">
        <v>4</v>
      </c>
      <c r="P1463">
        <v>9</v>
      </c>
      <c r="Q1463" t="str" cm="1">
        <f t="array" ref="Q14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3" t="str">
        <f>IF(OR(Table_2[[#This Row],[coffee_name]]="Americano",Table_2[[#This Row],[coffee_name]]="Espresso"),"No Milk","Milk-based")</f>
        <v>Milk-based</v>
      </c>
      <c r="S1463" s="27" t="str">
        <f>IF(OR(Table_2[[#This Row],[Weekdaysort]]=6,Table_2[[#This Row],[Weekdaysort]]=7),"Weekend","Weekday")</f>
        <v>Weekday</v>
      </c>
    </row>
    <row r="1464" spans="1:19" x14ac:dyDescent="0.45">
      <c r="A1464" s="11">
        <v>45540</v>
      </c>
      <c r="B1464" s="13">
        <f>YEAR(Table_2[[#This Row],[date]])</f>
        <v>2024</v>
      </c>
      <c r="C1464" s="12">
        <v>0.89338930555555551</v>
      </c>
      <c r="D1464" s="12">
        <v>0.875</v>
      </c>
      <c r="E1464" s="12">
        <v>0.91666666666666663</v>
      </c>
      <c r="F1464" t="s">
        <v>1375</v>
      </c>
      <c r="G1464">
        <v>21</v>
      </c>
      <c r="H1464" t="s">
        <v>4</v>
      </c>
      <c r="I1464" t="s">
        <v>60</v>
      </c>
      <c r="J1464">
        <v>27.92</v>
      </c>
      <c r="K1464" t="s">
        <v>20</v>
      </c>
      <c r="L1464" t="s">
        <v>1341</v>
      </c>
      <c r="M1464" s="11" t="s">
        <v>1347</v>
      </c>
      <c r="N1464" t="s">
        <v>1353</v>
      </c>
      <c r="O1464">
        <v>4</v>
      </c>
      <c r="P1464">
        <v>9</v>
      </c>
      <c r="Q1464" t="str" cm="1">
        <f t="array" ref="Q14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4" t="str">
        <f>IF(OR(Table_2[[#This Row],[coffee_name]]="Americano",Table_2[[#This Row],[coffee_name]]="Espresso"),"No Milk","Milk-based")</f>
        <v>Milk-based</v>
      </c>
      <c r="S1464" s="27" t="str">
        <f>IF(OR(Table_2[[#This Row],[Weekdaysort]]=6,Table_2[[#This Row],[Weekdaysort]]=7),"Weekend","Weekday")</f>
        <v>Weekday</v>
      </c>
    </row>
    <row r="1465" spans="1:19" x14ac:dyDescent="0.45">
      <c r="A1465" s="11">
        <v>45540</v>
      </c>
      <c r="B1465" s="13">
        <f>YEAR(Table_2[[#This Row],[date]])</f>
        <v>2024</v>
      </c>
      <c r="C1465" s="12">
        <v>0.89409686342592598</v>
      </c>
      <c r="D1465" s="12">
        <v>0.875</v>
      </c>
      <c r="E1465" s="12">
        <v>0.91666666666666663</v>
      </c>
      <c r="F1465" t="s">
        <v>1375</v>
      </c>
      <c r="G1465">
        <v>21</v>
      </c>
      <c r="H1465" t="s">
        <v>4</v>
      </c>
      <c r="I1465" t="s">
        <v>60</v>
      </c>
      <c r="J1465">
        <v>27.92</v>
      </c>
      <c r="K1465" t="s">
        <v>20</v>
      </c>
      <c r="L1465" t="s">
        <v>1341</v>
      </c>
      <c r="M1465" s="11" t="s">
        <v>1347</v>
      </c>
      <c r="N1465" t="s">
        <v>1353</v>
      </c>
      <c r="O1465">
        <v>4</v>
      </c>
      <c r="P1465">
        <v>9</v>
      </c>
      <c r="Q1465" t="str" cm="1">
        <f t="array" ref="Q14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5" t="str">
        <f>IF(OR(Table_2[[#This Row],[coffee_name]]="Americano",Table_2[[#This Row],[coffee_name]]="Espresso"),"No Milk","Milk-based")</f>
        <v>Milk-based</v>
      </c>
      <c r="S1465" s="27" t="str">
        <f>IF(OR(Table_2[[#This Row],[Weekdaysort]]=6,Table_2[[#This Row],[Weekdaysort]]=7),"Weekend","Weekday")</f>
        <v>Weekday</v>
      </c>
    </row>
    <row r="1466" spans="1:19" x14ac:dyDescent="0.45">
      <c r="A1466" s="11">
        <v>45541</v>
      </c>
      <c r="B1466" s="13">
        <f>YEAR(Table_2[[#This Row],[date]])</f>
        <v>2024</v>
      </c>
      <c r="C1466" s="12">
        <v>0.35108645833333335</v>
      </c>
      <c r="D1466" s="12">
        <v>0.33333333333333331</v>
      </c>
      <c r="E1466" s="12">
        <v>0.375</v>
      </c>
      <c r="F1466" t="s">
        <v>1373</v>
      </c>
      <c r="G1466">
        <v>8</v>
      </c>
      <c r="H1466" t="s">
        <v>4</v>
      </c>
      <c r="I1466" t="s">
        <v>602</v>
      </c>
      <c r="J1466">
        <v>32.82</v>
      </c>
      <c r="K1466" t="s">
        <v>49</v>
      </c>
      <c r="L1466" t="s">
        <v>1337</v>
      </c>
      <c r="M1466" s="11" t="s">
        <v>1338</v>
      </c>
      <c r="N1466" t="s">
        <v>1353</v>
      </c>
      <c r="O1466">
        <v>5</v>
      </c>
      <c r="P1466">
        <v>9</v>
      </c>
      <c r="Q1466" t="str" cm="1">
        <f t="array" ref="Q14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6" t="str">
        <f>IF(OR(Table_2[[#This Row],[coffee_name]]="Americano",Table_2[[#This Row],[coffee_name]]="Espresso"),"No Milk","Milk-based")</f>
        <v>Milk-based</v>
      </c>
      <c r="S1466" s="27" t="str">
        <f>IF(OR(Table_2[[#This Row],[Weekdaysort]]=6,Table_2[[#This Row],[Weekdaysort]]=7),"Weekend","Weekday")</f>
        <v>Weekday</v>
      </c>
    </row>
    <row r="1467" spans="1:19" x14ac:dyDescent="0.45">
      <c r="A1467" s="11">
        <v>45541</v>
      </c>
      <c r="B1467" s="13">
        <f>YEAR(Table_2[[#This Row],[date]])</f>
        <v>2024</v>
      </c>
      <c r="C1467" s="12">
        <v>0.3574864236111111</v>
      </c>
      <c r="D1467" s="12">
        <v>0.33333333333333331</v>
      </c>
      <c r="E1467" s="12">
        <v>0.375</v>
      </c>
      <c r="F1467" t="s">
        <v>1373</v>
      </c>
      <c r="G1467">
        <v>8</v>
      </c>
      <c r="H1467" t="s">
        <v>4</v>
      </c>
      <c r="I1467" t="s">
        <v>445</v>
      </c>
      <c r="J1467">
        <v>32.82</v>
      </c>
      <c r="K1467" t="s">
        <v>13</v>
      </c>
      <c r="L1467" t="s">
        <v>1337</v>
      </c>
      <c r="M1467" s="11" t="s">
        <v>1338</v>
      </c>
      <c r="N1467" t="s">
        <v>1353</v>
      </c>
      <c r="O1467">
        <v>5</v>
      </c>
      <c r="P1467">
        <v>9</v>
      </c>
      <c r="Q1467" t="str" cm="1">
        <f t="array" ref="Q14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7" t="str">
        <f>IF(OR(Table_2[[#This Row],[coffee_name]]="Americano",Table_2[[#This Row],[coffee_name]]="Espresso"),"No Milk","Milk-based")</f>
        <v>Milk-based</v>
      </c>
      <c r="S1467" s="27" t="str">
        <f>IF(OR(Table_2[[#This Row],[Weekdaysort]]=6,Table_2[[#This Row],[Weekdaysort]]=7),"Weekend","Weekday")</f>
        <v>Weekday</v>
      </c>
    </row>
    <row r="1468" spans="1:19" x14ac:dyDescent="0.45">
      <c r="A1468" s="11">
        <v>45541</v>
      </c>
      <c r="B1468" s="13">
        <f>YEAR(Table_2[[#This Row],[date]])</f>
        <v>2024</v>
      </c>
      <c r="C1468" s="12">
        <v>0.37131886574074074</v>
      </c>
      <c r="D1468" s="12">
        <v>0.33333333333333331</v>
      </c>
      <c r="E1468" s="12">
        <v>0.375</v>
      </c>
      <c r="F1468" t="s">
        <v>1373</v>
      </c>
      <c r="G1468">
        <v>8</v>
      </c>
      <c r="H1468" t="s">
        <v>4</v>
      </c>
      <c r="I1468" t="s">
        <v>609</v>
      </c>
      <c r="J1468">
        <v>23.02</v>
      </c>
      <c r="K1468" t="s">
        <v>17</v>
      </c>
      <c r="L1468" t="s">
        <v>1337</v>
      </c>
      <c r="M1468" s="11" t="s">
        <v>1338</v>
      </c>
      <c r="N1468" t="s">
        <v>1353</v>
      </c>
      <c r="O1468">
        <v>5</v>
      </c>
      <c r="P1468">
        <v>9</v>
      </c>
      <c r="Q1468" t="str" cm="1">
        <f t="array" ref="Q14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8" t="str">
        <f>IF(OR(Table_2[[#This Row],[coffee_name]]="Americano",Table_2[[#This Row],[coffee_name]]="Espresso"),"No Milk","Milk-based")</f>
        <v>No Milk</v>
      </c>
      <c r="S1468" s="27" t="str">
        <f>IF(OR(Table_2[[#This Row],[Weekdaysort]]=6,Table_2[[#This Row],[Weekdaysort]]=7),"Weekend","Weekday")</f>
        <v>Weekday</v>
      </c>
    </row>
    <row r="1469" spans="1:19" x14ac:dyDescent="0.45">
      <c r="A1469" s="11">
        <v>45541</v>
      </c>
      <c r="B1469" s="13">
        <f>YEAR(Table_2[[#This Row],[date]])</f>
        <v>2024</v>
      </c>
      <c r="C1469" s="12">
        <v>0.41018459490740738</v>
      </c>
      <c r="D1469" s="12">
        <v>0.375</v>
      </c>
      <c r="E1469" s="12">
        <v>0.41666666666666669</v>
      </c>
      <c r="F1469" t="s">
        <v>1370</v>
      </c>
      <c r="G1469">
        <v>9</v>
      </c>
      <c r="H1469" t="s">
        <v>4</v>
      </c>
      <c r="I1469" t="s">
        <v>610</v>
      </c>
      <c r="J1469">
        <v>18.12</v>
      </c>
      <c r="K1469" t="s">
        <v>41</v>
      </c>
      <c r="L1469" t="s">
        <v>1337</v>
      </c>
      <c r="M1469" s="11" t="s">
        <v>1338</v>
      </c>
      <c r="N1469" t="s">
        <v>1353</v>
      </c>
      <c r="O1469">
        <v>5</v>
      </c>
      <c r="P1469">
        <v>9</v>
      </c>
      <c r="Q1469" t="str" cm="1">
        <f t="array" ref="Q14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69" t="str">
        <f>IF(OR(Table_2[[#This Row],[coffee_name]]="Americano",Table_2[[#This Row],[coffee_name]]="Espresso"),"No Milk","Milk-based")</f>
        <v>No Milk</v>
      </c>
      <c r="S1469" s="27" t="str">
        <f>IF(OR(Table_2[[#This Row],[Weekdaysort]]=6,Table_2[[#This Row],[Weekdaysort]]=7),"Weekend","Weekday")</f>
        <v>Weekday</v>
      </c>
    </row>
    <row r="1470" spans="1:19" x14ac:dyDescent="0.45">
      <c r="A1470" s="11">
        <v>45541</v>
      </c>
      <c r="B1470" s="13">
        <f>YEAR(Table_2[[#This Row],[date]])</f>
        <v>2024</v>
      </c>
      <c r="C1470" s="12">
        <v>0.41102101851851852</v>
      </c>
      <c r="D1470" s="12">
        <v>0.375</v>
      </c>
      <c r="E1470" s="12">
        <v>0.41666666666666669</v>
      </c>
      <c r="F1470" t="s">
        <v>1370</v>
      </c>
      <c r="G1470">
        <v>9</v>
      </c>
      <c r="H1470" t="s">
        <v>4</v>
      </c>
      <c r="I1470" t="s">
        <v>610</v>
      </c>
      <c r="J1470">
        <v>32.82</v>
      </c>
      <c r="K1470" t="s">
        <v>13</v>
      </c>
      <c r="L1470" t="s">
        <v>1337</v>
      </c>
      <c r="M1470" s="11" t="s">
        <v>1338</v>
      </c>
      <c r="N1470" t="s">
        <v>1353</v>
      </c>
      <c r="O1470">
        <v>5</v>
      </c>
      <c r="P1470">
        <v>9</v>
      </c>
      <c r="Q1470" t="str" cm="1">
        <f t="array" ref="Q14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0" t="str">
        <f>IF(OR(Table_2[[#This Row],[coffee_name]]="Americano",Table_2[[#This Row],[coffee_name]]="Espresso"),"No Milk","Milk-based")</f>
        <v>Milk-based</v>
      </c>
      <c r="S1470" s="27" t="str">
        <f>IF(OR(Table_2[[#This Row],[Weekdaysort]]=6,Table_2[[#This Row],[Weekdaysort]]=7),"Weekend","Weekday")</f>
        <v>Weekday</v>
      </c>
    </row>
    <row r="1471" spans="1:19" x14ac:dyDescent="0.45">
      <c r="A1471" s="11">
        <v>45541</v>
      </c>
      <c r="B1471" s="13">
        <f>YEAR(Table_2[[#This Row],[date]])</f>
        <v>2024</v>
      </c>
      <c r="C1471" s="12">
        <v>0.43757001157407405</v>
      </c>
      <c r="D1471" s="12">
        <v>0.41666666666666669</v>
      </c>
      <c r="E1471" s="12">
        <v>0.45833333333333331</v>
      </c>
      <c r="F1471" t="s">
        <v>1360</v>
      </c>
      <c r="G1471">
        <v>10</v>
      </c>
      <c r="H1471" t="s">
        <v>4</v>
      </c>
      <c r="I1471" t="s">
        <v>611</v>
      </c>
      <c r="J1471">
        <v>32.82</v>
      </c>
      <c r="K1471" t="s">
        <v>15</v>
      </c>
      <c r="L1471" t="s">
        <v>1337</v>
      </c>
      <c r="M1471" s="11" t="s">
        <v>1338</v>
      </c>
      <c r="N1471" t="s">
        <v>1353</v>
      </c>
      <c r="O1471">
        <v>5</v>
      </c>
      <c r="P1471">
        <v>9</v>
      </c>
      <c r="Q1471" t="str" cm="1">
        <f t="array" ref="Q14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1" t="str">
        <f>IF(OR(Table_2[[#This Row],[coffee_name]]="Americano",Table_2[[#This Row],[coffee_name]]="Espresso"),"No Milk","Milk-based")</f>
        <v>Milk-based</v>
      </c>
      <c r="S1471" s="27" t="str">
        <f>IF(OR(Table_2[[#This Row],[Weekdaysort]]=6,Table_2[[#This Row],[Weekdaysort]]=7),"Weekend","Weekday")</f>
        <v>Weekday</v>
      </c>
    </row>
    <row r="1472" spans="1:19" x14ac:dyDescent="0.45">
      <c r="A1472" s="11">
        <v>45541</v>
      </c>
      <c r="B1472" s="13">
        <f>YEAR(Table_2[[#This Row],[date]])</f>
        <v>2024</v>
      </c>
      <c r="C1472" s="12">
        <v>0.47459942129629629</v>
      </c>
      <c r="D1472" s="12">
        <v>0.45833333333333331</v>
      </c>
      <c r="E1472" s="12">
        <v>0.5</v>
      </c>
      <c r="F1472" t="s">
        <v>1367</v>
      </c>
      <c r="G1472">
        <v>11</v>
      </c>
      <c r="H1472" t="s">
        <v>4</v>
      </c>
      <c r="I1472" t="s">
        <v>115</v>
      </c>
      <c r="J1472">
        <v>18.12</v>
      </c>
      <c r="K1472" t="s">
        <v>41</v>
      </c>
      <c r="L1472" t="s">
        <v>1337</v>
      </c>
      <c r="M1472" s="11" t="s">
        <v>1338</v>
      </c>
      <c r="N1472" t="s">
        <v>1353</v>
      </c>
      <c r="O1472">
        <v>5</v>
      </c>
      <c r="P1472">
        <v>9</v>
      </c>
      <c r="Q1472" t="str" cm="1">
        <f t="array" ref="Q14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2" t="str">
        <f>IF(OR(Table_2[[#This Row],[coffee_name]]="Americano",Table_2[[#This Row],[coffee_name]]="Espresso"),"No Milk","Milk-based")</f>
        <v>No Milk</v>
      </c>
      <c r="S1472" s="27" t="str">
        <f>IF(OR(Table_2[[#This Row],[Weekdaysort]]=6,Table_2[[#This Row],[Weekdaysort]]=7),"Weekend","Weekday")</f>
        <v>Weekday</v>
      </c>
    </row>
    <row r="1473" spans="1:19" x14ac:dyDescent="0.45">
      <c r="A1473" s="11">
        <v>45541</v>
      </c>
      <c r="B1473" s="13">
        <f>YEAR(Table_2[[#This Row],[date]])</f>
        <v>2024</v>
      </c>
      <c r="C1473" s="12">
        <v>0.47533858796296297</v>
      </c>
      <c r="D1473" s="12">
        <v>0.45833333333333331</v>
      </c>
      <c r="E1473" s="12">
        <v>0.5</v>
      </c>
      <c r="F1473" t="s">
        <v>1367</v>
      </c>
      <c r="G1473">
        <v>11</v>
      </c>
      <c r="H1473" t="s">
        <v>4</v>
      </c>
      <c r="I1473" t="s">
        <v>487</v>
      </c>
      <c r="J1473">
        <v>18.12</v>
      </c>
      <c r="K1473" t="s">
        <v>41</v>
      </c>
      <c r="L1473" t="s">
        <v>1337</v>
      </c>
      <c r="M1473" s="11" t="s">
        <v>1338</v>
      </c>
      <c r="N1473" t="s">
        <v>1353</v>
      </c>
      <c r="O1473">
        <v>5</v>
      </c>
      <c r="P1473">
        <v>9</v>
      </c>
      <c r="Q1473" t="str" cm="1">
        <f t="array" ref="Q14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3" t="str">
        <f>IF(OR(Table_2[[#This Row],[coffee_name]]="Americano",Table_2[[#This Row],[coffee_name]]="Espresso"),"No Milk","Milk-based")</f>
        <v>No Milk</v>
      </c>
      <c r="S1473" s="27" t="str">
        <f>IF(OR(Table_2[[#This Row],[Weekdaysort]]=6,Table_2[[#This Row],[Weekdaysort]]=7),"Weekend","Weekday")</f>
        <v>Weekday</v>
      </c>
    </row>
    <row r="1474" spans="1:19" x14ac:dyDescent="0.45">
      <c r="A1474" s="11">
        <v>45541</v>
      </c>
      <c r="B1474" s="13">
        <f>YEAR(Table_2[[#This Row],[date]])</f>
        <v>2024</v>
      </c>
      <c r="C1474" s="12">
        <v>0.83347251157407409</v>
      </c>
      <c r="D1474" s="12">
        <v>0.83333333333333337</v>
      </c>
      <c r="E1474" s="12">
        <v>0.875</v>
      </c>
      <c r="F1474" t="s">
        <v>1372</v>
      </c>
      <c r="G1474">
        <v>20</v>
      </c>
      <c r="H1474" t="s">
        <v>4</v>
      </c>
      <c r="I1474" t="s">
        <v>303</v>
      </c>
      <c r="J1474">
        <v>32.82</v>
      </c>
      <c r="K1474" t="s">
        <v>13</v>
      </c>
      <c r="L1474" t="s">
        <v>1341</v>
      </c>
      <c r="M1474" s="11" t="s">
        <v>1338</v>
      </c>
      <c r="N1474" t="s">
        <v>1353</v>
      </c>
      <c r="O1474">
        <v>5</v>
      </c>
      <c r="P1474">
        <v>9</v>
      </c>
      <c r="Q1474" t="str" cm="1">
        <f t="array" ref="Q14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4" t="str">
        <f>IF(OR(Table_2[[#This Row],[coffee_name]]="Americano",Table_2[[#This Row],[coffee_name]]="Espresso"),"No Milk","Milk-based")</f>
        <v>Milk-based</v>
      </c>
      <c r="S1474" s="27" t="str">
        <f>IF(OR(Table_2[[#This Row],[Weekdaysort]]=6,Table_2[[#This Row],[Weekdaysort]]=7),"Weekend","Weekday")</f>
        <v>Weekday</v>
      </c>
    </row>
    <row r="1475" spans="1:19" x14ac:dyDescent="0.45">
      <c r="A1475" s="11">
        <v>45541</v>
      </c>
      <c r="B1475" s="13">
        <f>YEAR(Table_2[[#This Row],[date]])</f>
        <v>2024</v>
      </c>
      <c r="C1475" s="12">
        <v>0.88161165509259254</v>
      </c>
      <c r="D1475" s="12">
        <v>0.875</v>
      </c>
      <c r="E1475" s="12">
        <v>0.91666666666666663</v>
      </c>
      <c r="F1475" t="s">
        <v>1375</v>
      </c>
      <c r="G1475">
        <v>21</v>
      </c>
      <c r="H1475" t="s">
        <v>4</v>
      </c>
      <c r="I1475" t="s">
        <v>527</v>
      </c>
      <c r="J1475">
        <v>32.82</v>
      </c>
      <c r="K1475" t="s">
        <v>13</v>
      </c>
      <c r="L1475" t="s">
        <v>1341</v>
      </c>
      <c r="M1475" s="11" t="s">
        <v>1338</v>
      </c>
      <c r="N1475" t="s">
        <v>1353</v>
      </c>
      <c r="O1475">
        <v>5</v>
      </c>
      <c r="P1475">
        <v>9</v>
      </c>
      <c r="Q1475" t="str" cm="1">
        <f t="array" ref="Q14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5" t="str">
        <f>IF(OR(Table_2[[#This Row],[coffee_name]]="Americano",Table_2[[#This Row],[coffee_name]]="Espresso"),"No Milk","Milk-based")</f>
        <v>Milk-based</v>
      </c>
      <c r="S1475" s="27" t="str">
        <f>IF(OR(Table_2[[#This Row],[Weekdaysort]]=6,Table_2[[#This Row],[Weekdaysort]]=7),"Weekend","Weekday")</f>
        <v>Weekday</v>
      </c>
    </row>
    <row r="1476" spans="1:19" x14ac:dyDescent="0.45">
      <c r="A1476" s="11">
        <v>45542</v>
      </c>
      <c r="B1476" s="13">
        <f>YEAR(Table_2[[#This Row],[date]])</f>
        <v>2024</v>
      </c>
      <c r="C1476" s="12">
        <v>0.36732655092592592</v>
      </c>
      <c r="D1476" s="12">
        <v>0.33333333333333331</v>
      </c>
      <c r="E1476" s="12">
        <v>0.375</v>
      </c>
      <c r="F1476" t="s">
        <v>1373</v>
      </c>
      <c r="G1476">
        <v>8</v>
      </c>
      <c r="H1476" t="s">
        <v>4</v>
      </c>
      <c r="I1476" t="s">
        <v>612</v>
      </c>
      <c r="J1476">
        <v>32.82</v>
      </c>
      <c r="K1476" t="s">
        <v>13</v>
      </c>
      <c r="L1476" t="s">
        <v>1337</v>
      </c>
      <c r="M1476" s="11" t="s">
        <v>1342</v>
      </c>
      <c r="N1476" t="s">
        <v>1353</v>
      </c>
      <c r="O1476">
        <v>6</v>
      </c>
      <c r="P1476">
        <v>9</v>
      </c>
      <c r="Q1476" t="str" cm="1">
        <f t="array" ref="Q14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6" t="str">
        <f>IF(OR(Table_2[[#This Row],[coffee_name]]="Americano",Table_2[[#This Row],[coffee_name]]="Espresso"),"No Milk","Milk-based")</f>
        <v>Milk-based</v>
      </c>
      <c r="S1476" s="27" t="str">
        <f>IF(OR(Table_2[[#This Row],[Weekdaysort]]=6,Table_2[[#This Row],[Weekdaysort]]=7),"Weekend","Weekday")</f>
        <v>Weekend</v>
      </c>
    </row>
    <row r="1477" spans="1:19" x14ac:dyDescent="0.45">
      <c r="A1477" s="11">
        <v>45542</v>
      </c>
      <c r="B1477" s="13">
        <f>YEAR(Table_2[[#This Row],[date]])</f>
        <v>2024</v>
      </c>
      <c r="C1477" s="12">
        <v>0.41114582175925923</v>
      </c>
      <c r="D1477" s="12">
        <v>0.375</v>
      </c>
      <c r="E1477" s="12">
        <v>0.41666666666666669</v>
      </c>
      <c r="F1477" t="s">
        <v>1370</v>
      </c>
      <c r="G1477">
        <v>9</v>
      </c>
      <c r="H1477" t="s">
        <v>4</v>
      </c>
      <c r="I1477" t="s">
        <v>563</v>
      </c>
      <c r="J1477">
        <v>23.02</v>
      </c>
      <c r="K1477" t="s">
        <v>34</v>
      </c>
      <c r="L1477" t="s">
        <v>1337</v>
      </c>
      <c r="M1477" s="11" t="s">
        <v>1342</v>
      </c>
      <c r="N1477" t="s">
        <v>1353</v>
      </c>
      <c r="O1477">
        <v>6</v>
      </c>
      <c r="P1477">
        <v>9</v>
      </c>
      <c r="Q1477" t="str" cm="1">
        <f t="array" ref="Q14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7" t="str">
        <f>IF(OR(Table_2[[#This Row],[coffee_name]]="Americano",Table_2[[#This Row],[coffee_name]]="Espresso"),"No Milk","Milk-based")</f>
        <v>Milk-based</v>
      </c>
      <c r="S1477" s="27" t="str">
        <f>IF(OR(Table_2[[#This Row],[Weekdaysort]]=6,Table_2[[#This Row],[Weekdaysort]]=7),"Weekend","Weekday")</f>
        <v>Weekend</v>
      </c>
    </row>
    <row r="1478" spans="1:19" x14ac:dyDescent="0.45">
      <c r="A1478" s="11">
        <v>45542</v>
      </c>
      <c r="B1478" s="13">
        <f>YEAR(Table_2[[#This Row],[date]])</f>
        <v>2024</v>
      </c>
      <c r="C1478" s="12">
        <v>0.41184693287037039</v>
      </c>
      <c r="D1478" s="12">
        <v>0.375</v>
      </c>
      <c r="E1478" s="12">
        <v>0.41666666666666669</v>
      </c>
      <c r="F1478" t="s">
        <v>1370</v>
      </c>
      <c r="G1478">
        <v>9</v>
      </c>
      <c r="H1478" t="s">
        <v>4</v>
      </c>
      <c r="I1478" t="s">
        <v>563</v>
      </c>
      <c r="J1478">
        <v>23.02</v>
      </c>
      <c r="K1478" t="s">
        <v>34</v>
      </c>
      <c r="L1478" t="s">
        <v>1337</v>
      </c>
      <c r="M1478" s="11" t="s">
        <v>1342</v>
      </c>
      <c r="N1478" t="s">
        <v>1353</v>
      </c>
      <c r="O1478">
        <v>6</v>
      </c>
      <c r="P1478">
        <v>9</v>
      </c>
      <c r="Q1478" t="str" cm="1">
        <f t="array" ref="Q14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8" t="str">
        <f>IF(OR(Table_2[[#This Row],[coffee_name]]="Americano",Table_2[[#This Row],[coffee_name]]="Espresso"),"No Milk","Milk-based")</f>
        <v>Milk-based</v>
      </c>
      <c r="S1478" s="27" t="str">
        <f>IF(OR(Table_2[[#This Row],[Weekdaysort]]=6,Table_2[[#This Row],[Weekdaysort]]=7),"Weekend","Weekday")</f>
        <v>Weekend</v>
      </c>
    </row>
    <row r="1479" spans="1:19" x14ac:dyDescent="0.45">
      <c r="A1479" s="11">
        <v>45542</v>
      </c>
      <c r="B1479" s="13">
        <f>YEAR(Table_2[[#This Row],[date]])</f>
        <v>2024</v>
      </c>
      <c r="C1479" s="12">
        <v>0.41298163194444443</v>
      </c>
      <c r="D1479" s="12">
        <v>0.375</v>
      </c>
      <c r="E1479" s="12">
        <v>0.41666666666666669</v>
      </c>
      <c r="F1479" t="s">
        <v>1370</v>
      </c>
      <c r="G1479">
        <v>9</v>
      </c>
      <c r="H1479" t="s">
        <v>4</v>
      </c>
      <c r="I1479" t="s">
        <v>613</v>
      </c>
      <c r="J1479">
        <v>23.02</v>
      </c>
      <c r="K1479" t="s">
        <v>34</v>
      </c>
      <c r="L1479" t="s">
        <v>1337</v>
      </c>
      <c r="M1479" s="11" t="s">
        <v>1342</v>
      </c>
      <c r="N1479" t="s">
        <v>1353</v>
      </c>
      <c r="O1479">
        <v>6</v>
      </c>
      <c r="P1479">
        <v>9</v>
      </c>
      <c r="Q1479" t="str" cm="1">
        <f t="array" ref="Q14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79" t="str">
        <f>IF(OR(Table_2[[#This Row],[coffee_name]]="Americano",Table_2[[#This Row],[coffee_name]]="Espresso"),"No Milk","Milk-based")</f>
        <v>Milk-based</v>
      </c>
      <c r="S1479" s="27" t="str">
        <f>IF(OR(Table_2[[#This Row],[Weekdaysort]]=6,Table_2[[#This Row],[Weekdaysort]]=7),"Weekend","Weekday")</f>
        <v>Weekend</v>
      </c>
    </row>
    <row r="1480" spans="1:19" x14ac:dyDescent="0.45">
      <c r="A1480" s="11">
        <v>45542</v>
      </c>
      <c r="B1480" s="13">
        <f>YEAR(Table_2[[#This Row],[date]])</f>
        <v>2024</v>
      </c>
      <c r="C1480" s="12">
        <v>0.41513486111111109</v>
      </c>
      <c r="D1480" s="12">
        <v>0.375</v>
      </c>
      <c r="E1480" s="12">
        <v>0.41666666666666669</v>
      </c>
      <c r="F1480" t="s">
        <v>1370</v>
      </c>
      <c r="G1480">
        <v>9</v>
      </c>
      <c r="H1480" t="s">
        <v>4</v>
      </c>
      <c r="I1480" t="s">
        <v>296</v>
      </c>
      <c r="J1480">
        <v>27.92</v>
      </c>
      <c r="K1480" t="s">
        <v>20</v>
      </c>
      <c r="L1480" t="s">
        <v>1337</v>
      </c>
      <c r="M1480" s="11" t="s">
        <v>1342</v>
      </c>
      <c r="N1480" t="s">
        <v>1353</v>
      </c>
      <c r="O1480">
        <v>6</v>
      </c>
      <c r="P1480">
        <v>9</v>
      </c>
      <c r="Q1480" t="str" cm="1">
        <f t="array" ref="Q14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0" t="str">
        <f>IF(OR(Table_2[[#This Row],[coffee_name]]="Americano",Table_2[[#This Row],[coffee_name]]="Espresso"),"No Milk","Milk-based")</f>
        <v>Milk-based</v>
      </c>
      <c r="S1480" s="27" t="str">
        <f>IF(OR(Table_2[[#This Row],[Weekdaysort]]=6,Table_2[[#This Row],[Weekdaysort]]=7),"Weekend","Weekday")</f>
        <v>Weekend</v>
      </c>
    </row>
    <row r="1481" spans="1:19" x14ac:dyDescent="0.45">
      <c r="A1481" s="11">
        <v>45542</v>
      </c>
      <c r="B1481" s="13">
        <f>YEAR(Table_2[[#This Row],[date]])</f>
        <v>2024</v>
      </c>
      <c r="C1481" s="12">
        <v>0.41599895833333334</v>
      </c>
      <c r="D1481" s="12">
        <v>0.375</v>
      </c>
      <c r="E1481" s="12">
        <v>0.41666666666666669</v>
      </c>
      <c r="F1481" t="s">
        <v>1370</v>
      </c>
      <c r="G1481">
        <v>9</v>
      </c>
      <c r="H1481" t="s">
        <v>4</v>
      </c>
      <c r="I1481" t="s">
        <v>296</v>
      </c>
      <c r="J1481">
        <v>27.92</v>
      </c>
      <c r="K1481" t="s">
        <v>20</v>
      </c>
      <c r="L1481" t="s">
        <v>1337</v>
      </c>
      <c r="M1481" s="11" t="s">
        <v>1342</v>
      </c>
      <c r="N1481" t="s">
        <v>1353</v>
      </c>
      <c r="O1481">
        <v>6</v>
      </c>
      <c r="P1481">
        <v>9</v>
      </c>
      <c r="Q1481" t="str" cm="1">
        <f t="array" ref="Q14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1" t="str">
        <f>IF(OR(Table_2[[#This Row],[coffee_name]]="Americano",Table_2[[#This Row],[coffee_name]]="Espresso"),"No Milk","Milk-based")</f>
        <v>Milk-based</v>
      </c>
      <c r="S1481" s="27" t="str">
        <f>IF(OR(Table_2[[#This Row],[Weekdaysort]]=6,Table_2[[#This Row],[Weekdaysort]]=7),"Weekend","Weekday")</f>
        <v>Weekend</v>
      </c>
    </row>
    <row r="1482" spans="1:19" x14ac:dyDescent="0.45">
      <c r="A1482" s="11">
        <v>45542</v>
      </c>
      <c r="B1482" s="13">
        <f>YEAR(Table_2[[#This Row],[date]])</f>
        <v>2024</v>
      </c>
      <c r="C1482" s="12">
        <v>0.41689447916666666</v>
      </c>
      <c r="D1482" s="12">
        <v>0.41666666666666669</v>
      </c>
      <c r="E1482" s="12">
        <v>0.45833333333333331</v>
      </c>
      <c r="F1482" t="s">
        <v>1360</v>
      </c>
      <c r="G1482">
        <v>10</v>
      </c>
      <c r="H1482" t="s">
        <v>4</v>
      </c>
      <c r="I1482" t="s">
        <v>161</v>
      </c>
      <c r="J1482">
        <v>23.02</v>
      </c>
      <c r="K1482" t="s">
        <v>34</v>
      </c>
      <c r="L1482" t="s">
        <v>1337</v>
      </c>
      <c r="M1482" s="11" t="s">
        <v>1342</v>
      </c>
      <c r="N1482" t="s">
        <v>1353</v>
      </c>
      <c r="O1482">
        <v>6</v>
      </c>
      <c r="P1482">
        <v>9</v>
      </c>
      <c r="Q1482" t="str" cm="1">
        <f t="array" ref="Q14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2" t="str">
        <f>IF(OR(Table_2[[#This Row],[coffee_name]]="Americano",Table_2[[#This Row],[coffee_name]]="Espresso"),"No Milk","Milk-based")</f>
        <v>Milk-based</v>
      </c>
      <c r="S1482" s="27" t="str">
        <f>IF(OR(Table_2[[#This Row],[Weekdaysort]]=6,Table_2[[#This Row],[Weekdaysort]]=7),"Weekend","Weekday")</f>
        <v>Weekend</v>
      </c>
    </row>
    <row r="1483" spans="1:19" x14ac:dyDescent="0.45">
      <c r="A1483" s="11">
        <v>45542</v>
      </c>
      <c r="B1483" s="13">
        <f>YEAR(Table_2[[#This Row],[date]])</f>
        <v>2024</v>
      </c>
      <c r="C1483" s="12">
        <v>0.43245969907407406</v>
      </c>
      <c r="D1483" s="12">
        <v>0.41666666666666669</v>
      </c>
      <c r="E1483" s="12">
        <v>0.45833333333333331</v>
      </c>
      <c r="F1483" t="s">
        <v>1360</v>
      </c>
      <c r="G1483">
        <v>10</v>
      </c>
      <c r="H1483" t="s">
        <v>4</v>
      </c>
      <c r="I1483" t="s">
        <v>614</v>
      </c>
      <c r="J1483">
        <v>23.02</v>
      </c>
      <c r="K1483" t="s">
        <v>17</v>
      </c>
      <c r="L1483" t="s">
        <v>1337</v>
      </c>
      <c r="M1483" s="11" t="s">
        <v>1342</v>
      </c>
      <c r="N1483" t="s">
        <v>1353</v>
      </c>
      <c r="O1483">
        <v>6</v>
      </c>
      <c r="P1483">
        <v>9</v>
      </c>
      <c r="Q1483" t="str" cm="1">
        <f t="array" ref="Q14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3" t="str">
        <f>IF(OR(Table_2[[#This Row],[coffee_name]]="Americano",Table_2[[#This Row],[coffee_name]]="Espresso"),"No Milk","Milk-based")</f>
        <v>No Milk</v>
      </c>
      <c r="S1483" s="27" t="str">
        <f>IF(OR(Table_2[[#This Row],[Weekdaysort]]=6,Table_2[[#This Row],[Weekdaysort]]=7),"Weekend","Weekday")</f>
        <v>Weekend</v>
      </c>
    </row>
    <row r="1484" spans="1:19" x14ac:dyDescent="0.45">
      <c r="A1484" s="11">
        <v>45542</v>
      </c>
      <c r="B1484" s="13">
        <f>YEAR(Table_2[[#This Row],[date]])</f>
        <v>2024</v>
      </c>
      <c r="C1484" s="12">
        <v>0.44296684027777777</v>
      </c>
      <c r="D1484" s="12">
        <v>0.41666666666666669</v>
      </c>
      <c r="E1484" s="12">
        <v>0.45833333333333331</v>
      </c>
      <c r="F1484" t="s">
        <v>1360</v>
      </c>
      <c r="G1484">
        <v>10</v>
      </c>
      <c r="H1484" t="s">
        <v>4</v>
      </c>
      <c r="I1484" t="s">
        <v>615</v>
      </c>
      <c r="J1484">
        <v>18.12</v>
      </c>
      <c r="K1484" t="s">
        <v>41</v>
      </c>
      <c r="L1484" t="s">
        <v>1337</v>
      </c>
      <c r="M1484" s="11" t="s">
        <v>1342</v>
      </c>
      <c r="N1484" t="s">
        <v>1353</v>
      </c>
      <c r="O1484">
        <v>6</v>
      </c>
      <c r="P1484">
        <v>9</v>
      </c>
      <c r="Q1484" t="str" cm="1">
        <f t="array" ref="Q14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4" t="str">
        <f>IF(OR(Table_2[[#This Row],[coffee_name]]="Americano",Table_2[[#This Row],[coffee_name]]="Espresso"),"No Milk","Milk-based")</f>
        <v>No Milk</v>
      </c>
      <c r="S1484" s="27" t="str">
        <f>IF(OR(Table_2[[#This Row],[Weekdaysort]]=6,Table_2[[#This Row],[Weekdaysort]]=7),"Weekend","Weekday")</f>
        <v>Weekend</v>
      </c>
    </row>
    <row r="1485" spans="1:19" x14ac:dyDescent="0.45">
      <c r="A1485" s="11">
        <v>45542</v>
      </c>
      <c r="B1485" s="13">
        <f>YEAR(Table_2[[#This Row],[date]])</f>
        <v>2024</v>
      </c>
      <c r="C1485" s="12">
        <v>0.44459035879629627</v>
      </c>
      <c r="D1485" s="12">
        <v>0.41666666666666669</v>
      </c>
      <c r="E1485" s="12">
        <v>0.45833333333333331</v>
      </c>
      <c r="F1485" t="s">
        <v>1360</v>
      </c>
      <c r="G1485">
        <v>10</v>
      </c>
      <c r="H1485" t="s">
        <v>4</v>
      </c>
      <c r="I1485" t="s">
        <v>615</v>
      </c>
      <c r="J1485">
        <v>18.12</v>
      </c>
      <c r="K1485" t="s">
        <v>41</v>
      </c>
      <c r="L1485" t="s">
        <v>1337</v>
      </c>
      <c r="M1485" s="11" t="s">
        <v>1342</v>
      </c>
      <c r="N1485" t="s">
        <v>1353</v>
      </c>
      <c r="O1485">
        <v>6</v>
      </c>
      <c r="P1485">
        <v>9</v>
      </c>
      <c r="Q1485" t="str" cm="1">
        <f t="array" ref="Q14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5" t="str">
        <f>IF(OR(Table_2[[#This Row],[coffee_name]]="Americano",Table_2[[#This Row],[coffee_name]]="Espresso"),"No Milk","Milk-based")</f>
        <v>No Milk</v>
      </c>
      <c r="S1485" s="27" t="str">
        <f>IF(OR(Table_2[[#This Row],[Weekdaysort]]=6,Table_2[[#This Row],[Weekdaysort]]=7),"Weekend","Weekday")</f>
        <v>Weekend</v>
      </c>
    </row>
    <row r="1486" spans="1:19" x14ac:dyDescent="0.45">
      <c r="A1486" s="11">
        <v>45542</v>
      </c>
      <c r="B1486" s="13">
        <f>YEAR(Table_2[[#This Row],[date]])</f>
        <v>2024</v>
      </c>
      <c r="C1486" s="12">
        <v>0.45384515046296298</v>
      </c>
      <c r="D1486" s="12">
        <v>0.41666666666666669</v>
      </c>
      <c r="E1486" s="12">
        <v>0.45833333333333331</v>
      </c>
      <c r="F1486" t="s">
        <v>1360</v>
      </c>
      <c r="G1486">
        <v>10</v>
      </c>
      <c r="H1486" t="s">
        <v>4</v>
      </c>
      <c r="I1486" t="s">
        <v>616</v>
      </c>
      <c r="J1486">
        <v>32.82</v>
      </c>
      <c r="K1486" t="s">
        <v>13</v>
      </c>
      <c r="L1486" t="s">
        <v>1337</v>
      </c>
      <c r="M1486" s="11" t="s">
        <v>1342</v>
      </c>
      <c r="N1486" t="s">
        <v>1353</v>
      </c>
      <c r="O1486">
        <v>6</v>
      </c>
      <c r="P1486">
        <v>9</v>
      </c>
      <c r="Q1486" t="str" cm="1">
        <f t="array" ref="Q14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6" t="str">
        <f>IF(OR(Table_2[[#This Row],[coffee_name]]="Americano",Table_2[[#This Row],[coffee_name]]="Espresso"),"No Milk","Milk-based")</f>
        <v>Milk-based</v>
      </c>
      <c r="S1486" s="27" t="str">
        <f>IF(OR(Table_2[[#This Row],[Weekdaysort]]=6,Table_2[[#This Row],[Weekdaysort]]=7),"Weekend","Weekday")</f>
        <v>Weekend</v>
      </c>
    </row>
    <row r="1487" spans="1:19" x14ac:dyDescent="0.45">
      <c r="A1487" s="11">
        <v>45542</v>
      </c>
      <c r="B1487" s="13">
        <f>YEAR(Table_2[[#This Row],[date]])</f>
        <v>2024</v>
      </c>
      <c r="C1487" s="12">
        <v>0.4714903587962963</v>
      </c>
      <c r="D1487" s="12">
        <v>0.45833333333333331</v>
      </c>
      <c r="E1487" s="12">
        <v>0.5</v>
      </c>
      <c r="F1487" t="s">
        <v>1367</v>
      </c>
      <c r="G1487">
        <v>11</v>
      </c>
      <c r="H1487" t="s">
        <v>4</v>
      </c>
      <c r="I1487" t="s">
        <v>29</v>
      </c>
      <c r="J1487">
        <v>27.92</v>
      </c>
      <c r="K1487" t="s">
        <v>20</v>
      </c>
      <c r="L1487" t="s">
        <v>1337</v>
      </c>
      <c r="M1487" s="11" t="s">
        <v>1342</v>
      </c>
      <c r="N1487" t="s">
        <v>1353</v>
      </c>
      <c r="O1487">
        <v>6</v>
      </c>
      <c r="P1487">
        <v>9</v>
      </c>
      <c r="Q1487" t="str" cm="1">
        <f t="array" ref="Q14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7" t="str">
        <f>IF(OR(Table_2[[#This Row],[coffee_name]]="Americano",Table_2[[#This Row],[coffee_name]]="Espresso"),"No Milk","Milk-based")</f>
        <v>Milk-based</v>
      </c>
      <c r="S1487" s="27" t="str">
        <f>IF(OR(Table_2[[#This Row],[Weekdaysort]]=6,Table_2[[#This Row],[Weekdaysort]]=7),"Weekend","Weekday")</f>
        <v>Weekend</v>
      </c>
    </row>
    <row r="1488" spans="1:19" x14ac:dyDescent="0.45">
      <c r="A1488" s="11">
        <v>45542</v>
      </c>
      <c r="B1488" s="13">
        <f>YEAR(Table_2[[#This Row],[date]])</f>
        <v>2024</v>
      </c>
      <c r="C1488" s="12">
        <v>0.47222247685185187</v>
      </c>
      <c r="D1488" s="12">
        <v>0.45833333333333331</v>
      </c>
      <c r="E1488" s="12">
        <v>0.5</v>
      </c>
      <c r="F1488" t="s">
        <v>1367</v>
      </c>
      <c r="G1488">
        <v>11</v>
      </c>
      <c r="H1488" t="s">
        <v>4</v>
      </c>
      <c r="I1488" t="s">
        <v>37</v>
      </c>
      <c r="J1488">
        <v>23.02</v>
      </c>
      <c r="K1488" t="s">
        <v>17</v>
      </c>
      <c r="L1488" t="s">
        <v>1337</v>
      </c>
      <c r="M1488" s="11" t="s">
        <v>1342</v>
      </c>
      <c r="N1488" t="s">
        <v>1353</v>
      </c>
      <c r="O1488">
        <v>6</v>
      </c>
      <c r="P1488">
        <v>9</v>
      </c>
      <c r="Q1488" t="str" cm="1">
        <f t="array" ref="Q14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8" t="str">
        <f>IF(OR(Table_2[[#This Row],[coffee_name]]="Americano",Table_2[[#This Row],[coffee_name]]="Espresso"),"No Milk","Milk-based")</f>
        <v>No Milk</v>
      </c>
      <c r="S1488" s="27" t="str">
        <f>IF(OR(Table_2[[#This Row],[Weekdaysort]]=6,Table_2[[#This Row],[Weekdaysort]]=7),"Weekend","Weekday")</f>
        <v>Weekend</v>
      </c>
    </row>
    <row r="1489" spans="1:19" x14ac:dyDescent="0.45">
      <c r="A1489" s="11">
        <v>45542</v>
      </c>
      <c r="B1489" s="13">
        <f>YEAR(Table_2[[#This Row],[date]])</f>
        <v>2024</v>
      </c>
      <c r="C1489" s="12">
        <v>0.47288311342592593</v>
      </c>
      <c r="D1489" s="12">
        <v>0.45833333333333331</v>
      </c>
      <c r="E1489" s="12">
        <v>0.5</v>
      </c>
      <c r="F1489" t="s">
        <v>1367</v>
      </c>
      <c r="G1489">
        <v>11</v>
      </c>
      <c r="H1489" t="s">
        <v>4</v>
      </c>
      <c r="I1489" t="s">
        <v>29</v>
      </c>
      <c r="J1489">
        <v>18.12</v>
      </c>
      <c r="K1489" t="s">
        <v>41</v>
      </c>
      <c r="L1489" t="s">
        <v>1337</v>
      </c>
      <c r="M1489" s="11" t="s">
        <v>1342</v>
      </c>
      <c r="N1489" t="s">
        <v>1353</v>
      </c>
      <c r="O1489">
        <v>6</v>
      </c>
      <c r="P1489">
        <v>9</v>
      </c>
      <c r="Q1489" t="str" cm="1">
        <f t="array" ref="Q14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89" t="str">
        <f>IF(OR(Table_2[[#This Row],[coffee_name]]="Americano",Table_2[[#This Row],[coffee_name]]="Espresso"),"No Milk","Milk-based")</f>
        <v>No Milk</v>
      </c>
      <c r="S1489" s="27" t="str">
        <f>IF(OR(Table_2[[#This Row],[Weekdaysort]]=6,Table_2[[#This Row],[Weekdaysort]]=7),"Weekend","Weekday")</f>
        <v>Weekend</v>
      </c>
    </row>
    <row r="1490" spans="1:19" x14ac:dyDescent="0.45">
      <c r="A1490" s="11">
        <v>45542</v>
      </c>
      <c r="B1490" s="13">
        <f>YEAR(Table_2[[#This Row],[date]])</f>
        <v>2024</v>
      </c>
      <c r="C1490" s="12">
        <v>0.66329320601851849</v>
      </c>
      <c r="D1490" s="12">
        <v>0.625</v>
      </c>
      <c r="E1490" s="12">
        <v>0.66666666666666663</v>
      </c>
      <c r="F1490" t="s">
        <v>1363</v>
      </c>
      <c r="G1490">
        <v>15</v>
      </c>
      <c r="H1490" t="s">
        <v>4</v>
      </c>
      <c r="I1490" t="s">
        <v>617</v>
      </c>
      <c r="J1490">
        <v>32.82</v>
      </c>
      <c r="K1490" t="s">
        <v>13</v>
      </c>
      <c r="L1490" t="s">
        <v>1340</v>
      </c>
      <c r="M1490" s="11" t="s">
        <v>1342</v>
      </c>
      <c r="N1490" t="s">
        <v>1353</v>
      </c>
      <c r="O1490">
        <v>6</v>
      </c>
      <c r="P1490">
        <v>9</v>
      </c>
      <c r="Q1490" t="str" cm="1">
        <f t="array" ref="Q14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0" t="str">
        <f>IF(OR(Table_2[[#This Row],[coffee_name]]="Americano",Table_2[[#This Row],[coffee_name]]="Espresso"),"No Milk","Milk-based")</f>
        <v>Milk-based</v>
      </c>
      <c r="S1490" s="27" t="str">
        <f>IF(OR(Table_2[[#This Row],[Weekdaysort]]=6,Table_2[[#This Row],[Weekdaysort]]=7),"Weekend","Weekday")</f>
        <v>Weekend</v>
      </c>
    </row>
    <row r="1491" spans="1:19" x14ac:dyDescent="0.45">
      <c r="A1491" s="11">
        <v>45542</v>
      </c>
      <c r="B1491" s="13">
        <f>YEAR(Table_2[[#This Row],[date]])</f>
        <v>2024</v>
      </c>
      <c r="C1491" s="12">
        <v>0.68056741898148143</v>
      </c>
      <c r="D1491" s="12">
        <v>0.66666666666666663</v>
      </c>
      <c r="E1491" s="12">
        <v>0.70833333333333337</v>
      </c>
      <c r="F1491" t="s">
        <v>1364</v>
      </c>
      <c r="G1491">
        <v>16</v>
      </c>
      <c r="H1491" t="s">
        <v>4</v>
      </c>
      <c r="I1491" t="s">
        <v>37</v>
      </c>
      <c r="J1491">
        <v>23.02</v>
      </c>
      <c r="K1491" t="s">
        <v>17</v>
      </c>
      <c r="L1491" t="s">
        <v>1340</v>
      </c>
      <c r="M1491" s="11" t="s">
        <v>1342</v>
      </c>
      <c r="N1491" t="s">
        <v>1353</v>
      </c>
      <c r="O1491">
        <v>6</v>
      </c>
      <c r="P1491">
        <v>9</v>
      </c>
      <c r="Q1491" t="str" cm="1">
        <f t="array" ref="Q14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1" t="str">
        <f>IF(OR(Table_2[[#This Row],[coffee_name]]="Americano",Table_2[[#This Row],[coffee_name]]="Espresso"),"No Milk","Milk-based")</f>
        <v>No Milk</v>
      </c>
      <c r="S1491" s="27" t="str">
        <f>IF(OR(Table_2[[#This Row],[Weekdaysort]]=6,Table_2[[#This Row],[Weekdaysort]]=7),"Weekend","Weekday")</f>
        <v>Weekend</v>
      </c>
    </row>
    <row r="1492" spans="1:19" x14ac:dyDescent="0.45">
      <c r="A1492" s="11">
        <v>45542</v>
      </c>
      <c r="B1492" s="13">
        <f>YEAR(Table_2[[#This Row],[date]])</f>
        <v>2024</v>
      </c>
      <c r="C1492" s="12">
        <v>0.68124203703703701</v>
      </c>
      <c r="D1492" s="12">
        <v>0.66666666666666663</v>
      </c>
      <c r="E1492" s="12">
        <v>0.70833333333333337</v>
      </c>
      <c r="F1492" t="s">
        <v>1364</v>
      </c>
      <c r="G1492">
        <v>16</v>
      </c>
      <c r="H1492" t="s">
        <v>4</v>
      </c>
      <c r="I1492" t="s">
        <v>29</v>
      </c>
      <c r="J1492">
        <v>18.12</v>
      </c>
      <c r="K1492" t="s">
        <v>41</v>
      </c>
      <c r="L1492" t="s">
        <v>1340</v>
      </c>
      <c r="M1492" s="11" t="s">
        <v>1342</v>
      </c>
      <c r="N1492" t="s">
        <v>1353</v>
      </c>
      <c r="O1492">
        <v>6</v>
      </c>
      <c r="P1492">
        <v>9</v>
      </c>
      <c r="Q1492" t="str" cm="1">
        <f t="array" ref="Q14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2" t="str">
        <f>IF(OR(Table_2[[#This Row],[coffee_name]]="Americano",Table_2[[#This Row],[coffee_name]]="Espresso"),"No Milk","Milk-based")</f>
        <v>No Milk</v>
      </c>
      <c r="S1492" s="27" t="str">
        <f>IF(OR(Table_2[[#This Row],[Weekdaysort]]=6,Table_2[[#This Row],[Weekdaysort]]=7),"Weekend","Weekday")</f>
        <v>Weekend</v>
      </c>
    </row>
    <row r="1493" spans="1:19" x14ac:dyDescent="0.45">
      <c r="A1493" s="11">
        <v>45542</v>
      </c>
      <c r="B1493" s="13">
        <f>YEAR(Table_2[[#This Row],[date]])</f>
        <v>2024</v>
      </c>
      <c r="C1493" s="12">
        <v>0.81602936342592591</v>
      </c>
      <c r="D1493" s="12">
        <v>0.79166666666666663</v>
      </c>
      <c r="E1493" s="12">
        <v>0.83333333333333337</v>
      </c>
      <c r="F1493" t="s">
        <v>1366</v>
      </c>
      <c r="G1493">
        <v>19</v>
      </c>
      <c r="H1493" t="s">
        <v>4</v>
      </c>
      <c r="I1493" t="s">
        <v>303</v>
      </c>
      <c r="J1493">
        <v>32.82</v>
      </c>
      <c r="K1493" t="s">
        <v>24</v>
      </c>
      <c r="L1493" t="s">
        <v>1341</v>
      </c>
      <c r="M1493" s="11" t="s">
        <v>1342</v>
      </c>
      <c r="N1493" t="s">
        <v>1353</v>
      </c>
      <c r="O1493">
        <v>6</v>
      </c>
      <c r="P1493">
        <v>9</v>
      </c>
      <c r="Q1493" t="str" cm="1">
        <f t="array" ref="Q14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3" t="str">
        <f>IF(OR(Table_2[[#This Row],[coffee_name]]="Americano",Table_2[[#This Row],[coffee_name]]="Espresso"),"No Milk","Milk-based")</f>
        <v>Milk-based</v>
      </c>
      <c r="S1493" s="27" t="str">
        <f>IF(OR(Table_2[[#This Row],[Weekdaysort]]=6,Table_2[[#This Row],[Weekdaysort]]=7),"Weekend","Weekday")</f>
        <v>Weekend</v>
      </c>
    </row>
    <row r="1494" spans="1:19" x14ac:dyDescent="0.45">
      <c r="A1494" s="11">
        <v>45542</v>
      </c>
      <c r="B1494" s="13">
        <f>YEAR(Table_2[[#This Row],[date]])</f>
        <v>2024</v>
      </c>
      <c r="C1494" s="12">
        <v>0.81672518518518522</v>
      </c>
      <c r="D1494" s="12">
        <v>0.79166666666666663</v>
      </c>
      <c r="E1494" s="12">
        <v>0.83333333333333337</v>
      </c>
      <c r="F1494" t="s">
        <v>1366</v>
      </c>
      <c r="G1494">
        <v>19</v>
      </c>
      <c r="H1494" t="s">
        <v>4</v>
      </c>
      <c r="I1494" t="s">
        <v>303</v>
      </c>
      <c r="J1494">
        <v>32.82</v>
      </c>
      <c r="K1494" t="s">
        <v>13</v>
      </c>
      <c r="L1494" t="s">
        <v>1341</v>
      </c>
      <c r="M1494" s="11" t="s">
        <v>1342</v>
      </c>
      <c r="N1494" t="s">
        <v>1353</v>
      </c>
      <c r="O1494">
        <v>6</v>
      </c>
      <c r="P1494">
        <v>9</v>
      </c>
      <c r="Q1494" t="str" cm="1">
        <f t="array" ref="Q14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4" t="str">
        <f>IF(OR(Table_2[[#This Row],[coffee_name]]="Americano",Table_2[[#This Row],[coffee_name]]="Espresso"),"No Milk","Milk-based")</f>
        <v>Milk-based</v>
      </c>
      <c r="S1494" s="27" t="str">
        <f>IF(OR(Table_2[[#This Row],[Weekdaysort]]=6,Table_2[[#This Row],[Weekdaysort]]=7),"Weekend","Weekday")</f>
        <v>Weekend</v>
      </c>
    </row>
    <row r="1495" spans="1:19" x14ac:dyDescent="0.45">
      <c r="A1495" s="11">
        <v>45542</v>
      </c>
      <c r="B1495" s="13">
        <f>YEAR(Table_2[[#This Row],[date]])</f>
        <v>2024</v>
      </c>
      <c r="C1495" s="12">
        <v>0.81754068287037041</v>
      </c>
      <c r="D1495" s="12">
        <v>0.79166666666666663</v>
      </c>
      <c r="E1495" s="12">
        <v>0.83333333333333337</v>
      </c>
      <c r="F1495" t="s">
        <v>1366</v>
      </c>
      <c r="G1495">
        <v>19</v>
      </c>
      <c r="H1495" t="s">
        <v>4</v>
      </c>
      <c r="I1495" t="s">
        <v>303</v>
      </c>
      <c r="J1495">
        <v>32.82</v>
      </c>
      <c r="K1495" t="s">
        <v>13</v>
      </c>
      <c r="L1495" t="s">
        <v>1341</v>
      </c>
      <c r="M1495" s="11" t="s">
        <v>1342</v>
      </c>
      <c r="N1495" t="s">
        <v>1353</v>
      </c>
      <c r="O1495">
        <v>6</v>
      </c>
      <c r="P1495">
        <v>9</v>
      </c>
      <c r="Q1495" t="str" cm="1">
        <f t="array" ref="Q14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5" t="str">
        <f>IF(OR(Table_2[[#This Row],[coffee_name]]="Americano",Table_2[[#This Row],[coffee_name]]="Espresso"),"No Milk","Milk-based")</f>
        <v>Milk-based</v>
      </c>
      <c r="S1495" s="27" t="str">
        <f>IF(OR(Table_2[[#This Row],[Weekdaysort]]=6,Table_2[[#This Row],[Weekdaysort]]=7),"Weekend","Weekday")</f>
        <v>Weekend</v>
      </c>
    </row>
    <row r="1496" spans="1:19" x14ac:dyDescent="0.45">
      <c r="A1496" s="11">
        <v>45542</v>
      </c>
      <c r="B1496" s="13">
        <f>YEAR(Table_2[[#This Row],[date]])</f>
        <v>2024</v>
      </c>
      <c r="C1496" s="12">
        <v>0.8429591666666667</v>
      </c>
      <c r="D1496" s="12">
        <v>0.83333333333333337</v>
      </c>
      <c r="E1496" s="12">
        <v>0.875</v>
      </c>
      <c r="F1496" t="s">
        <v>1372</v>
      </c>
      <c r="G1496">
        <v>20</v>
      </c>
      <c r="H1496" t="s">
        <v>4</v>
      </c>
      <c r="I1496" t="s">
        <v>618</v>
      </c>
      <c r="J1496">
        <v>32.82</v>
      </c>
      <c r="K1496" t="s">
        <v>13</v>
      </c>
      <c r="L1496" t="s">
        <v>1341</v>
      </c>
      <c r="M1496" s="11" t="s">
        <v>1342</v>
      </c>
      <c r="N1496" t="s">
        <v>1353</v>
      </c>
      <c r="O1496">
        <v>6</v>
      </c>
      <c r="P1496">
        <v>9</v>
      </c>
      <c r="Q1496" t="str" cm="1">
        <f t="array" ref="Q14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6" t="str">
        <f>IF(OR(Table_2[[#This Row],[coffee_name]]="Americano",Table_2[[#This Row],[coffee_name]]="Espresso"),"No Milk","Milk-based")</f>
        <v>Milk-based</v>
      </c>
      <c r="S1496" s="27" t="str">
        <f>IF(OR(Table_2[[#This Row],[Weekdaysort]]=6,Table_2[[#This Row],[Weekdaysort]]=7),"Weekend","Weekday")</f>
        <v>Weekend</v>
      </c>
    </row>
    <row r="1497" spans="1:19" x14ac:dyDescent="0.45">
      <c r="A1497" s="11">
        <v>45542</v>
      </c>
      <c r="B1497" s="13">
        <f>YEAR(Table_2[[#This Row],[date]])</f>
        <v>2024</v>
      </c>
      <c r="C1497" s="12">
        <v>0.84374087962962963</v>
      </c>
      <c r="D1497" s="12">
        <v>0.83333333333333337</v>
      </c>
      <c r="E1497" s="12">
        <v>0.875</v>
      </c>
      <c r="F1497" t="s">
        <v>1372</v>
      </c>
      <c r="G1497">
        <v>20</v>
      </c>
      <c r="H1497" t="s">
        <v>4</v>
      </c>
      <c r="I1497" t="s">
        <v>618</v>
      </c>
      <c r="J1497">
        <v>32.82</v>
      </c>
      <c r="K1497" t="s">
        <v>13</v>
      </c>
      <c r="L1497" t="s">
        <v>1341</v>
      </c>
      <c r="M1497" s="11" t="s">
        <v>1342</v>
      </c>
      <c r="N1497" t="s">
        <v>1353</v>
      </c>
      <c r="O1497">
        <v>6</v>
      </c>
      <c r="P1497">
        <v>9</v>
      </c>
      <c r="Q1497" t="str" cm="1">
        <f t="array" ref="Q14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7" t="str">
        <f>IF(OR(Table_2[[#This Row],[coffee_name]]="Americano",Table_2[[#This Row],[coffee_name]]="Espresso"),"No Milk","Milk-based")</f>
        <v>Milk-based</v>
      </c>
      <c r="S1497" s="27" t="str">
        <f>IF(OR(Table_2[[#This Row],[Weekdaysort]]=6,Table_2[[#This Row],[Weekdaysort]]=7),"Weekend","Weekday")</f>
        <v>Weekend</v>
      </c>
    </row>
    <row r="1498" spans="1:19" x14ac:dyDescent="0.45">
      <c r="A1498" s="11">
        <v>45543</v>
      </c>
      <c r="B1498" s="13">
        <f>YEAR(Table_2[[#This Row],[date]])</f>
        <v>2024</v>
      </c>
      <c r="C1498" s="12">
        <v>0.34422228009259259</v>
      </c>
      <c r="D1498" s="12">
        <v>0.33333333333333331</v>
      </c>
      <c r="E1498" s="12">
        <v>0.375</v>
      </c>
      <c r="F1498" t="s">
        <v>1373</v>
      </c>
      <c r="G1498">
        <v>8</v>
      </c>
      <c r="H1498" t="s">
        <v>4</v>
      </c>
      <c r="I1498" t="s">
        <v>161</v>
      </c>
      <c r="J1498">
        <v>23.02</v>
      </c>
      <c r="K1498" t="s">
        <v>34</v>
      </c>
      <c r="L1498" t="s">
        <v>1337</v>
      </c>
      <c r="M1498" s="11" t="s">
        <v>1343</v>
      </c>
      <c r="N1498" t="s">
        <v>1353</v>
      </c>
      <c r="O1498">
        <v>7</v>
      </c>
      <c r="P1498">
        <v>9</v>
      </c>
      <c r="Q1498" t="str" cm="1">
        <f t="array" ref="Q14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8" t="str">
        <f>IF(OR(Table_2[[#This Row],[coffee_name]]="Americano",Table_2[[#This Row],[coffee_name]]="Espresso"),"No Milk","Milk-based")</f>
        <v>Milk-based</v>
      </c>
      <c r="S1498" s="27" t="str">
        <f>IF(OR(Table_2[[#This Row],[Weekdaysort]]=6,Table_2[[#This Row],[Weekdaysort]]=7),"Weekend","Weekday")</f>
        <v>Weekend</v>
      </c>
    </row>
    <row r="1499" spans="1:19" x14ac:dyDescent="0.45">
      <c r="A1499" s="11">
        <v>45543</v>
      </c>
      <c r="B1499" s="13">
        <f>YEAR(Table_2[[#This Row],[date]])</f>
        <v>2024</v>
      </c>
      <c r="C1499" s="12">
        <v>0.38769707175925927</v>
      </c>
      <c r="D1499" s="12">
        <v>0.375</v>
      </c>
      <c r="E1499" s="12">
        <v>0.41666666666666669</v>
      </c>
      <c r="F1499" t="s">
        <v>1370</v>
      </c>
      <c r="G1499">
        <v>9</v>
      </c>
      <c r="H1499" t="s">
        <v>4</v>
      </c>
      <c r="I1499" t="s">
        <v>563</v>
      </c>
      <c r="J1499">
        <v>23.02</v>
      </c>
      <c r="K1499" t="s">
        <v>34</v>
      </c>
      <c r="L1499" t="s">
        <v>1337</v>
      </c>
      <c r="M1499" s="11" t="s">
        <v>1343</v>
      </c>
      <c r="N1499" t="s">
        <v>1353</v>
      </c>
      <c r="O1499">
        <v>7</v>
      </c>
      <c r="P1499">
        <v>9</v>
      </c>
      <c r="Q1499" t="str" cm="1">
        <f t="array" ref="Q14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499" t="str">
        <f>IF(OR(Table_2[[#This Row],[coffee_name]]="Americano",Table_2[[#This Row],[coffee_name]]="Espresso"),"No Milk","Milk-based")</f>
        <v>Milk-based</v>
      </c>
      <c r="S1499" s="27" t="str">
        <f>IF(OR(Table_2[[#This Row],[Weekdaysort]]=6,Table_2[[#This Row],[Weekdaysort]]=7),"Weekend","Weekday")</f>
        <v>Weekend</v>
      </c>
    </row>
    <row r="1500" spans="1:19" x14ac:dyDescent="0.45">
      <c r="A1500" s="11">
        <v>45543</v>
      </c>
      <c r="B1500" s="13">
        <f>YEAR(Table_2[[#This Row],[date]])</f>
        <v>2024</v>
      </c>
      <c r="C1500" s="12">
        <v>0.38833814814814815</v>
      </c>
      <c r="D1500" s="12">
        <v>0.375</v>
      </c>
      <c r="E1500" s="12">
        <v>0.41666666666666669</v>
      </c>
      <c r="F1500" t="s">
        <v>1370</v>
      </c>
      <c r="G1500">
        <v>9</v>
      </c>
      <c r="H1500" t="s">
        <v>4</v>
      </c>
      <c r="I1500" t="s">
        <v>563</v>
      </c>
      <c r="J1500">
        <v>23.02</v>
      </c>
      <c r="K1500" t="s">
        <v>34</v>
      </c>
      <c r="L1500" t="s">
        <v>1337</v>
      </c>
      <c r="M1500" s="11" t="s">
        <v>1343</v>
      </c>
      <c r="N1500" t="s">
        <v>1353</v>
      </c>
      <c r="O1500">
        <v>7</v>
      </c>
      <c r="P1500">
        <v>9</v>
      </c>
      <c r="Q1500" t="str" cm="1">
        <f t="array" ref="Q15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0" t="str">
        <f>IF(OR(Table_2[[#This Row],[coffee_name]]="Americano",Table_2[[#This Row],[coffee_name]]="Espresso"),"No Milk","Milk-based")</f>
        <v>Milk-based</v>
      </c>
      <c r="S1500" s="27" t="str">
        <f>IF(OR(Table_2[[#This Row],[Weekdaysort]]=6,Table_2[[#This Row],[Weekdaysort]]=7),"Weekend","Weekday")</f>
        <v>Weekend</v>
      </c>
    </row>
    <row r="1501" spans="1:19" x14ac:dyDescent="0.45">
      <c r="A1501" s="11">
        <v>45543</v>
      </c>
      <c r="B1501" s="13">
        <f>YEAR(Table_2[[#This Row],[date]])</f>
        <v>2024</v>
      </c>
      <c r="C1501" s="12">
        <v>0.42078871527777778</v>
      </c>
      <c r="D1501" s="12">
        <v>0.41666666666666669</v>
      </c>
      <c r="E1501" s="12">
        <v>0.45833333333333331</v>
      </c>
      <c r="F1501" t="s">
        <v>1360</v>
      </c>
      <c r="G1501">
        <v>10</v>
      </c>
      <c r="H1501" t="s">
        <v>4</v>
      </c>
      <c r="I1501" t="s">
        <v>563</v>
      </c>
      <c r="J1501">
        <v>23.02</v>
      </c>
      <c r="K1501" t="s">
        <v>34</v>
      </c>
      <c r="L1501" t="s">
        <v>1337</v>
      </c>
      <c r="M1501" s="11" t="s">
        <v>1343</v>
      </c>
      <c r="N1501" t="s">
        <v>1353</v>
      </c>
      <c r="O1501">
        <v>7</v>
      </c>
      <c r="P1501">
        <v>9</v>
      </c>
      <c r="Q1501" t="str" cm="1">
        <f t="array" ref="Q15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1" t="str">
        <f>IF(OR(Table_2[[#This Row],[coffee_name]]="Americano",Table_2[[#This Row],[coffee_name]]="Espresso"),"No Milk","Milk-based")</f>
        <v>Milk-based</v>
      </c>
      <c r="S1501" s="27" t="str">
        <f>IF(OR(Table_2[[#This Row],[Weekdaysort]]=6,Table_2[[#This Row],[Weekdaysort]]=7),"Weekend","Weekday")</f>
        <v>Weekend</v>
      </c>
    </row>
    <row r="1502" spans="1:19" x14ac:dyDescent="0.45">
      <c r="A1502" s="11">
        <v>45543</v>
      </c>
      <c r="B1502" s="13">
        <f>YEAR(Table_2[[#This Row],[date]])</f>
        <v>2024</v>
      </c>
      <c r="C1502" s="12">
        <v>0.53018549768518519</v>
      </c>
      <c r="D1502" s="12">
        <v>0.5</v>
      </c>
      <c r="E1502" s="12">
        <v>0.54166666666666663</v>
      </c>
      <c r="F1502" t="s">
        <v>1361</v>
      </c>
      <c r="G1502">
        <v>12</v>
      </c>
      <c r="H1502" t="s">
        <v>4</v>
      </c>
      <c r="I1502" t="s">
        <v>506</v>
      </c>
      <c r="J1502">
        <v>23.02</v>
      </c>
      <c r="K1502" t="s">
        <v>34</v>
      </c>
      <c r="L1502" t="s">
        <v>1340</v>
      </c>
      <c r="M1502" s="11" t="s">
        <v>1343</v>
      </c>
      <c r="N1502" t="s">
        <v>1353</v>
      </c>
      <c r="O1502">
        <v>7</v>
      </c>
      <c r="P1502">
        <v>9</v>
      </c>
      <c r="Q1502" t="str" cm="1">
        <f t="array" ref="Q15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2" t="str">
        <f>IF(OR(Table_2[[#This Row],[coffee_name]]="Americano",Table_2[[#This Row],[coffee_name]]="Espresso"),"No Milk","Milk-based")</f>
        <v>Milk-based</v>
      </c>
      <c r="S1502" s="27" t="str">
        <f>IF(OR(Table_2[[#This Row],[Weekdaysort]]=6,Table_2[[#This Row],[Weekdaysort]]=7),"Weekend","Weekday")</f>
        <v>Weekend</v>
      </c>
    </row>
    <row r="1503" spans="1:19" x14ac:dyDescent="0.45">
      <c r="A1503" s="11">
        <v>45543</v>
      </c>
      <c r="B1503" s="13">
        <f>YEAR(Table_2[[#This Row],[date]])</f>
        <v>2024</v>
      </c>
      <c r="C1503" s="12">
        <v>0.84274148148148154</v>
      </c>
      <c r="D1503" s="12">
        <v>0.83333333333333337</v>
      </c>
      <c r="E1503" s="12">
        <v>0.875</v>
      </c>
      <c r="F1503" t="s">
        <v>1372</v>
      </c>
      <c r="G1503">
        <v>20</v>
      </c>
      <c r="H1503" t="s">
        <v>4</v>
      </c>
      <c r="I1503" t="s">
        <v>367</v>
      </c>
      <c r="J1503">
        <v>23.02</v>
      </c>
      <c r="K1503" t="s">
        <v>17</v>
      </c>
      <c r="L1503" t="s">
        <v>1341</v>
      </c>
      <c r="M1503" s="11" t="s">
        <v>1343</v>
      </c>
      <c r="N1503" t="s">
        <v>1353</v>
      </c>
      <c r="O1503">
        <v>7</v>
      </c>
      <c r="P1503">
        <v>9</v>
      </c>
      <c r="Q1503" t="str" cm="1">
        <f t="array" ref="Q15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3" t="str">
        <f>IF(OR(Table_2[[#This Row],[coffee_name]]="Americano",Table_2[[#This Row],[coffee_name]]="Espresso"),"No Milk","Milk-based")</f>
        <v>No Milk</v>
      </c>
      <c r="S1503" s="27" t="str">
        <f>IF(OR(Table_2[[#This Row],[Weekdaysort]]=6,Table_2[[#This Row],[Weekdaysort]]=7),"Weekend","Weekday")</f>
        <v>Weekend</v>
      </c>
    </row>
    <row r="1504" spans="1:19" x14ac:dyDescent="0.45">
      <c r="A1504" s="11">
        <v>45544</v>
      </c>
      <c r="B1504" s="13">
        <f>YEAR(Table_2[[#This Row],[date]])</f>
        <v>2024</v>
      </c>
      <c r="C1504" s="12">
        <v>0.32724032407407405</v>
      </c>
      <c r="D1504" s="12">
        <v>0.29166666666666669</v>
      </c>
      <c r="E1504" s="12">
        <v>0.33333333333333331</v>
      </c>
      <c r="F1504" t="s">
        <v>1371</v>
      </c>
      <c r="G1504">
        <v>7</v>
      </c>
      <c r="H1504" t="s">
        <v>4</v>
      </c>
      <c r="I1504" t="s">
        <v>619</v>
      </c>
      <c r="J1504">
        <v>32.82</v>
      </c>
      <c r="K1504" t="s">
        <v>13</v>
      </c>
      <c r="L1504" t="s">
        <v>1337</v>
      </c>
      <c r="M1504" s="11" t="s">
        <v>1344</v>
      </c>
      <c r="N1504" t="s">
        <v>1353</v>
      </c>
      <c r="O1504">
        <v>1</v>
      </c>
      <c r="P1504">
        <v>9</v>
      </c>
      <c r="Q1504" t="str" cm="1">
        <f t="array" ref="Q15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4" t="str">
        <f>IF(OR(Table_2[[#This Row],[coffee_name]]="Americano",Table_2[[#This Row],[coffee_name]]="Espresso"),"No Milk","Milk-based")</f>
        <v>Milk-based</v>
      </c>
      <c r="S1504" s="27" t="str">
        <f>IF(OR(Table_2[[#This Row],[Weekdaysort]]=6,Table_2[[#This Row],[Weekdaysort]]=7),"Weekend","Weekday")</f>
        <v>Weekday</v>
      </c>
    </row>
    <row r="1505" spans="1:19" x14ac:dyDescent="0.45">
      <c r="A1505" s="11">
        <v>45544</v>
      </c>
      <c r="B1505" s="13">
        <f>YEAR(Table_2[[#This Row],[date]])</f>
        <v>2024</v>
      </c>
      <c r="C1505" s="12">
        <v>0.32906893518518521</v>
      </c>
      <c r="D1505" s="12">
        <v>0.29166666666666669</v>
      </c>
      <c r="E1505" s="12">
        <v>0.33333333333333331</v>
      </c>
      <c r="F1505" t="s">
        <v>1371</v>
      </c>
      <c r="G1505">
        <v>7</v>
      </c>
      <c r="H1505" t="s">
        <v>4</v>
      </c>
      <c r="I1505" t="s">
        <v>602</v>
      </c>
      <c r="J1505">
        <v>32.82</v>
      </c>
      <c r="K1505" t="s">
        <v>49</v>
      </c>
      <c r="L1505" t="s">
        <v>1337</v>
      </c>
      <c r="M1505" s="11" t="s">
        <v>1344</v>
      </c>
      <c r="N1505" t="s">
        <v>1353</v>
      </c>
      <c r="O1505">
        <v>1</v>
      </c>
      <c r="P1505">
        <v>9</v>
      </c>
      <c r="Q1505" t="str" cm="1">
        <f t="array" ref="Q15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5" t="str">
        <f>IF(OR(Table_2[[#This Row],[coffee_name]]="Americano",Table_2[[#This Row],[coffee_name]]="Espresso"),"No Milk","Milk-based")</f>
        <v>Milk-based</v>
      </c>
      <c r="S1505" s="27" t="str">
        <f>IF(OR(Table_2[[#This Row],[Weekdaysort]]=6,Table_2[[#This Row],[Weekdaysort]]=7),"Weekend","Weekday")</f>
        <v>Weekday</v>
      </c>
    </row>
    <row r="1506" spans="1:19" x14ac:dyDescent="0.45">
      <c r="A1506" s="11">
        <v>45544</v>
      </c>
      <c r="B1506" s="13">
        <f>YEAR(Table_2[[#This Row],[date]])</f>
        <v>2024</v>
      </c>
      <c r="C1506" s="12">
        <v>0.33011092592592595</v>
      </c>
      <c r="D1506" s="12">
        <v>0.29166666666666669</v>
      </c>
      <c r="E1506" s="12">
        <v>0.33333333333333331</v>
      </c>
      <c r="F1506" t="s">
        <v>1371</v>
      </c>
      <c r="G1506">
        <v>7</v>
      </c>
      <c r="H1506" t="s">
        <v>4</v>
      </c>
      <c r="I1506" t="s">
        <v>619</v>
      </c>
      <c r="J1506">
        <v>27.92</v>
      </c>
      <c r="K1506" t="s">
        <v>20</v>
      </c>
      <c r="L1506" t="s">
        <v>1337</v>
      </c>
      <c r="M1506" s="11" t="s">
        <v>1344</v>
      </c>
      <c r="N1506" t="s">
        <v>1353</v>
      </c>
      <c r="O1506">
        <v>1</v>
      </c>
      <c r="P1506">
        <v>9</v>
      </c>
      <c r="Q1506" t="str" cm="1">
        <f t="array" ref="Q15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6" t="str">
        <f>IF(OR(Table_2[[#This Row],[coffee_name]]="Americano",Table_2[[#This Row],[coffee_name]]="Espresso"),"No Milk","Milk-based")</f>
        <v>Milk-based</v>
      </c>
      <c r="S1506" s="27" t="str">
        <f>IF(OR(Table_2[[#This Row],[Weekdaysort]]=6,Table_2[[#This Row],[Weekdaysort]]=7),"Weekend","Weekday")</f>
        <v>Weekday</v>
      </c>
    </row>
    <row r="1507" spans="1:19" x14ac:dyDescent="0.45">
      <c r="A1507" s="11">
        <v>45544</v>
      </c>
      <c r="B1507" s="13">
        <f>YEAR(Table_2[[#This Row],[date]])</f>
        <v>2024</v>
      </c>
      <c r="C1507" s="12">
        <v>0.33099153935185183</v>
      </c>
      <c r="D1507" s="12">
        <v>0.29166666666666669</v>
      </c>
      <c r="E1507" s="12">
        <v>0.33333333333333331</v>
      </c>
      <c r="F1507" t="s">
        <v>1371</v>
      </c>
      <c r="G1507">
        <v>7</v>
      </c>
      <c r="H1507" t="s">
        <v>4</v>
      </c>
      <c r="I1507" t="s">
        <v>590</v>
      </c>
      <c r="J1507">
        <v>32.82</v>
      </c>
      <c r="K1507" t="s">
        <v>13</v>
      </c>
      <c r="L1507" t="s">
        <v>1337</v>
      </c>
      <c r="M1507" s="11" t="s">
        <v>1344</v>
      </c>
      <c r="N1507" t="s">
        <v>1353</v>
      </c>
      <c r="O1507">
        <v>1</v>
      </c>
      <c r="P1507">
        <v>9</v>
      </c>
      <c r="Q1507" t="str" cm="1">
        <f t="array" ref="Q15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7" t="str">
        <f>IF(OR(Table_2[[#This Row],[coffee_name]]="Americano",Table_2[[#This Row],[coffee_name]]="Espresso"),"No Milk","Milk-based")</f>
        <v>Milk-based</v>
      </c>
      <c r="S1507" s="27" t="str">
        <f>IF(OR(Table_2[[#This Row],[Weekdaysort]]=6,Table_2[[#This Row],[Weekdaysort]]=7),"Weekend","Weekday")</f>
        <v>Weekday</v>
      </c>
    </row>
    <row r="1508" spans="1:19" x14ac:dyDescent="0.45">
      <c r="A1508" s="11">
        <v>45544</v>
      </c>
      <c r="B1508" s="13">
        <f>YEAR(Table_2[[#This Row],[date]])</f>
        <v>2024</v>
      </c>
      <c r="C1508" s="12">
        <v>0.40961462962962963</v>
      </c>
      <c r="D1508" s="12">
        <v>0.375</v>
      </c>
      <c r="E1508" s="12">
        <v>0.41666666666666669</v>
      </c>
      <c r="F1508" t="s">
        <v>1370</v>
      </c>
      <c r="G1508">
        <v>9</v>
      </c>
      <c r="H1508" t="s">
        <v>4</v>
      </c>
      <c r="I1508" t="s">
        <v>603</v>
      </c>
      <c r="J1508">
        <v>32.82</v>
      </c>
      <c r="K1508" t="s">
        <v>13</v>
      </c>
      <c r="L1508" t="s">
        <v>1337</v>
      </c>
      <c r="M1508" s="11" t="s">
        <v>1344</v>
      </c>
      <c r="N1508" t="s">
        <v>1353</v>
      </c>
      <c r="O1508">
        <v>1</v>
      </c>
      <c r="P1508">
        <v>9</v>
      </c>
      <c r="Q1508" t="str" cm="1">
        <f t="array" ref="Q15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8" t="str">
        <f>IF(OR(Table_2[[#This Row],[coffee_name]]="Americano",Table_2[[#This Row],[coffee_name]]="Espresso"),"No Milk","Milk-based")</f>
        <v>Milk-based</v>
      </c>
      <c r="S1508" s="27" t="str">
        <f>IF(OR(Table_2[[#This Row],[Weekdaysort]]=6,Table_2[[#This Row],[Weekdaysort]]=7),"Weekend","Weekday")</f>
        <v>Weekday</v>
      </c>
    </row>
    <row r="1509" spans="1:19" x14ac:dyDescent="0.45">
      <c r="A1509" s="11">
        <v>45544</v>
      </c>
      <c r="B1509" s="13">
        <f>YEAR(Table_2[[#This Row],[date]])</f>
        <v>2024</v>
      </c>
      <c r="C1509" s="12">
        <v>0.41032104166666666</v>
      </c>
      <c r="D1509" s="12">
        <v>0.375</v>
      </c>
      <c r="E1509" s="12">
        <v>0.41666666666666669</v>
      </c>
      <c r="F1509" t="s">
        <v>1370</v>
      </c>
      <c r="G1509">
        <v>9</v>
      </c>
      <c r="H1509" t="s">
        <v>4</v>
      </c>
      <c r="I1509" t="s">
        <v>603</v>
      </c>
      <c r="J1509">
        <v>32.82</v>
      </c>
      <c r="K1509" t="s">
        <v>15</v>
      </c>
      <c r="L1509" t="s">
        <v>1337</v>
      </c>
      <c r="M1509" s="11" t="s">
        <v>1344</v>
      </c>
      <c r="N1509" t="s">
        <v>1353</v>
      </c>
      <c r="O1509">
        <v>1</v>
      </c>
      <c r="P1509">
        <v>9</v>
      </c>
      <c r="Q1509" t="str" cm="1">
        <f t="array" ref="Q15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09" t="str">
        <f>IF(OR(Table_2[[#This Row],[coffee_name]]="Americano",Table_2[[#This Row],[coffee_name]]="Espresso"),"No Milk","Milk-based")</f>
        <v>Milk-based</v>
      </c>
      <c r="S1509" s="27" t="str">
        <f>IF(OR(Table_2[[#This Row],[Weekdaysort]]=6,Table_2[[#This Row],[Weekdaysort]]=7),"Weekend","Weekday")</f>
        <v>Weekday</v>
      </c>
    </row>
    <row r="1510" spans="1:19" x14ac:dyDescent="0.45">
      <c r="A1510" s="11">
        <v>45544</v>
      </c>
      <c r="B1510" s="13">
        <f>YEAR(Table_2[[#This Row],[date]])</f>
        <v>2024</v>
      </c>
      <c r="C1510" s="12">
        <v>0.41609664351851849</v>
      </c>
      <c r="D1510" s="12">
        <v>0.375</v>
      </c>
      <c r="E1510" s="12">
        <v>0.41666666666666669</v>
      </c>
      <c r="F1510" t="s">
        <v>1370</v>
      </c>
      <c r="G1510">
        <v>9</v>
      </c>
      <c r="H1510" t="s">
        <v>4</v>
      </c>
      <c r="I1510" t="s">
        <v>514</v>
      </c>
      <c r="J1510">
        <v>32.82</v>
      </c>
      <c r="K1510" t="s">
        <v>13</v>
      </c>
      <c r="L1510" t="s">
        <v>1337</v>
      </c>
      <c r="M1510" s="11" t="s">
        <v>1344</v>
      </c>
      <c r="N1510" t="s">
        <v>1353</v>
      </c>
      <c r="O1510">
        <v>1</v>
      </c>
      <c r="P1510">
        <v>9</v>
      </c>
      <c r="Q1510" t="str" cm="1">
        <f t="array" ref="Q15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0" t="str">
        <f>IF(OR(Table_2[[#This Row],[coffee_name]]="Americano",Table_2[[#This Row],[coffee_name]]="Espresso"),"No Milk","Milk-based")</f>
        <v>Milk-based</v>
      </c>
      <c r="S1510" s="27" t="str">
        <f>IF(OR(Table_2[[#This Row],[Weekdaysort]]=6,Table_2[[#This Row],[Weekdaysort]]=7),"Weekend","Weekday")</f>
        <v>Weekday</v>
      </c>
    </row>
    <row r="1511" spans="1:19" x14ac:dyDescent="0.45">
      <c r="A1511" s="11">
        <v>45544</v>
      </c>
      <c r="B1511" s="13">
        <f>YEAR(Table_2[[#This Row],[date]])</f>
        <v>2024</v>
      </c>
      <c r="C1511" s="12">
        <v>0.46639030092592593</v>
      </c>
      <c r="D1511" s="12">
        <v>0.45833333333333331</v>
      </c>
      <c r="E1511" s="12">
        <v>0.5</v>
      </c>
      <c r="F1511" t="s">
        <v>1367</v>
      </c>
      <c r="G1511">
        <v>11</v>
      </c>
      <c r="H1511" t="s">
        <v>4</v>
      </c>
      <c r="I1511" t="s">
        <v>620</v>
      </c>
      <c r="J1511">
        <v>27.92</v>
      </c>
      <c r="K1511" t="s">
        <v>20</v>
      </c>
      <c r="L1511" t="s">
        <v>1337</v>
      </c>
      <c r="M1511" s="11" t="s">
        <v>1344</v>
      </c>
      <c r="N1511" t="s">
        <v>1353</v>
      </c>
      <c r="O1511">
        <v>1</v>
      </c>
      <c r="P1511">
        <v>9</v>
      </c>
      <c r="Q1511" t="str" cm="1">
        <f t="array" ref="Q15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1" t="str">
        <f>IF(OR(Table_2[[#This Row],[coffee_name]]="Americano",Table_2[[#This Row],[coffee_name]]="Espresso"),"No Milk","Milk-based")</f>
        <v>Milk-based</v>
      </c>
      <c r="S1511" s="27" t="str">
        <f>IF(OR(Table_2[[#This Row],[Weekdaysort]]=6,Table_2[[#This Row],[Weekdaysort]]=7),"Weekend","Weekday")</f>
        <v>Weekday</v>
      </c>
    </row>
    <row r="1512" spans="1:19" x14ac:dyDescent="0.45">
      <c r="A1512" s="11">
        <v>45544</v>
      </c>
      <c r="B1512" s="13">
        <f>YEAR(Table_2[[#This Row],[date]])</f>
        <v>2024</v>
      </c>
      <c r="C1512" s="12">
        <v>0.46725277777777779</v>
      </c>
      <c r="D1512" s="12">
        <v>0.45833333333333331</v>
      </c>
      <c r="E1512" s="12">
        <v>0.5</v>
      </c>
      <c r="F1512" t="s">
        <v>1367</v>
      </c>
      <c r="G1512">
        <v>11</v>
      </c>
      <c r="H1512" t="s">
        <v>4</v>
      </c>
      <c r="I1512" t="s">
        <v>621</v>
      </c>
      <c r="J1512">
        <v>27.92</v>
      </c>
      <c r="K1512" t="s">
        <v>20</v>
      </c>
      <c r="L1512" t="s">
        <v>1337</v>
      </c>
      <c r="M1512" s="11" t="s">
        <v>1344</v>
      </c>
      <c r="N1512" t="s">
        <v>1353</v>
      </c>
      <c r="O1512">
        <v>1</v>
      </c>
      <c r="P1512">
        <v>9</v>
      </c>
      <c r="Q1512" t="str" cm="1">
        <f t="array" ref="Q15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2" t="str">
        <f>IF(OR(Table_2[[#This Row],[coffee_name]]="Americano",Table_2[[#This Row],[coffee_name]]="Espresso"),"No Milk","Milk-based")</f>
        <v>Milk-based</v>
      </c>
      <c r="S1512" s="27" t="str">
        <f>IF(OR(Table_2[[#This Row],[Weekdaysort]]=6,Table_2[[#This Row],[Weekdaysort]]=7),"Weekend","Weekday")</f>
        <v>Weekday</v>
      </c>
    </row>
    <row r="1513" spans="1:19" x14ac:dyDescent="0.45">
      <c r="A1513" s="11">
        <v>45544</v>
      </c>
      <c r="B1513" s="13">
        <f>YEAR(Table_2[[#This Row],[date]])</f>
        <v>2024</v>
      </c>
      <c r="C1513" s="12">
        <v>0.47904216435185187</v>
      </c>
      <c r="D1513" s="12">
        <v>0.45833333333333331</v>
      </c>
      <c r="E1513" s="12">
        <v>0.5</v>
      </c>
      <c r="F1513" t="s">
        <v>1367</v>
      </c>
      <c r="G1513">
        <v>11</v>
      </c>
      <c r="H1513" t="s">
        <v>4</v>
      </c>
      <c r="I1513" t="s">
        <v>622</v>
      </c>
      <c r="J1513">
        <v>32.82</v>
      </c>
      <c r="K1513" t="s">
        <v>13</v>
      </c>
      <c r="L1513" t="s">
        <v>1337</v>
      </c>
      <c r="M1513" s="11" t="s">
        <v>1344</v>
      </c>
      <c r="N1513" t="s">
        <v>1353</v>
      </c>
      <c r="O1513">
        <v>1</v>
      </c>
      <c r="P1513">
        <v>9</v>
      </c>
      <c r="Q1513" t="str" cm="1">
        <f t="array" ref="Q15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3" t="str">
        <f>IF(OR(Table_2[[#This Row],[coffee_name]]="Americano",Table_2[[#This Row],[coffee_name]]="Espresso"),"No Milk","Milk-based")</f>
        <v>Milk-based</v>
      </c>
      <c r="S1513" s="27" t="str">
        <f>IF(OR(Table_2[[#This Row],[Weekdaysort]]=6,Table_2[[#This Row],[Weekdaysort]]=7),"Weekend","Weekday")</f>
        <v>Weekday</v>
      </c>
    </row>
    <row r="1514" spans="1:19" x14ac:dyDescent="0.45">
      <c r="A1514" s="11">
        <v>45544</v>
      </c>
      <c r="B1514" s="13">
        <f>YEAR(Table_2[[#This Row],[date]])</f>
        <v>2024</v>
      </c>
      <c r="C1514" s="12">
        <v>0.50485714120370373</v>
      </c>
      <c r="D1514" s="12">
        <v>0.5</v>
      </c>
      <c r="E1514" s="12">
        <v>0.54166666666666663</v>
      </c>
      <c r="F1514" t="s">
        <v>1361</v>
      </c>
      <c r="G1514">
        <v>12</v>
      </c>
      <c r="H1514" t="s">
        <v>4</v>
      </c>
      <c r="I1514" t="s">
        <v>623</v>
      </c>
      <c r="J1514">
        <v>18.12</v>
      </c>
      <c r="K1514" t="s">
        <v>41</v>
      </c>
      <c r="L1514" t="s">
        <v>1340</v>
      </c>
      <c r="M1514" s="11" t="s">
        <v>1344</v>
      </c>
      <c r="N1514" t="s">
        <v>1353</v>
      </c>
      <c r="O1514">
        <v>1</v>
      </c>
      <c r="P1514">
        <v>9</v>
      </c>
      <c r="Q1514" t="str" cm="1">
        <f t="array" ref="Q15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4" t="str">
        <f>IF(OR(Table_2[[#This Row],[coffee_name]]="Americano",Table_2[[#This Row],[coffee_name]]="Espresso"),"No Milk","Milk-based")</f>
        <v>No Milk</v>
      </c>
      <c r="S1514" s="27" t="str">
        <f>IF(OR(Table_2[[#This Row],[Weekdaysort]]=6,Table_2[[#This Row],[Weekdaysort]]=7),"Weekend","Weekday")</f>
        <v>Weekday</v>
      </c>
    </row>
    <row r="1515" spans="1:19" x14ac:dyDescent="0.45">
      <c r="A1515" s="11">
        <v>45544</v>
      </c>
      <c r="B1515" s="13">
        <f>YEAR(Table_2[[#This Row],[date]])</f>
        <v>2024</v>
      </c>
      <c r="C1515" s="12">
        <v>0.63349266203703702</v>
      </c>
      <c r="D1515" s="12">
        <v>0.625</v>
      </c>
      <c r="E1515" s="12">
        <v>0.66666666666666663</v>
      </c>
      <c r="F1515" t="s">
        <v>1363</v>
      </c>
      <c r="G1515">
        <v>15</v>
      </c>
      <c r="H1515" t="s">
        <v>4</v>
      </c>
      <c r="I1515" t="s">
        <v>624</v>
      </c>
      <c r="J1515">
        <v>32.82</v>
      </c>
      <c r="K1515" t="s">
        <v>13</v>
      </c>
      <c r="L1515" t="s">
        <v>1340</v>
      </c>
      <c r="M1515" s="11" t="s">
        <v>1344</v>
      </c>
      <c r="N1515" t="s">
        <v>1353</v>
      </c>
      <c r="O1515">
        <v>1</v>
      </c>
      <c r="P1515">
        <v>9</v>
      </c>
      <c r="Q1515" t="str" cm="1">
        <f t="array" ref="Q15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5" t="str">
        <f>IF(OR(Table_2[[#This Row],[coffee_name]]="Americano",Table_2[[#This Row],[coffee_name]]="Espresso"),"No Milk","Milk-based")</f>
        <v>Milk-based</v>
      </c>
      <c r="S1515" s="27" t="str">
        <f>IF(OR(Table_2[[#This Row],[Weekdaysort]]=6,Table_2[[#This Row],[Weekdaysort]]=7),"Weekend","Weekday")</f>
        <v>Weekday</v>
      </c>
    </row>
    <row r="1516" spans="1:19" x14ac:dyDescent="0.45">
      <c r="A1516" s="11">
        <v>45544</v>
      </c>
      <c r="B1516" s="13">
        <f>YEAR(Table_2[[#This Row],[date]])</f>
        <v>2024</v>
      </c>
      <c r="C1516" s="12">
        <v>0.63431153935185181</v>
      </c>
      <c r="D1516" s="12">
        <v>0.625</v>
      </c>
      <c r="E1516" s="12">
        <v>0.66666666666666663</v>
      </c>
      <c r="F1516" t="s">
        <v>1363</v>
      </c>
      <c r="G1516">
        <v>15</v>
      </c>
      <c r="H1516" t="s">
        <v>4</v>
      </c>
      <c r="I1516" t="s">
        <v>624</v>
      </c>
      <c r="J1516">
        <v>23.02</v>
      </c>
      <c r="K1516" t="s">
        <v>17</v>
      </c>
      <c r="L1516" t="s">
        <v>1340</v>
      </c>
      <c r="M1516" s="11" t="s">
        <v>1344</v>
      </c>
      <c r="N1516" t="s">
        <v>1353</v>
      </c>
      <c r="O1516">
        <v>1</v>
      </c>
      <c r="P1516">
        <v>9</v>
      </c>
      <c r="Q1516" t="str" cm="1">
        <f t="array" ref="Q15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6" t="str">
        <f>IF(OR(Table_2[[#This Row],[coffee_name]]="Americano",Table_2[[#This Row],[coffee_name]]="Espresso"),"No Milk","Milk-based")</f>
        <v>No Milk</v>
      </c>
      <c r="S1516" s="27" t="str">
        <f>IF(OR(Table_2[[#This Row],[Weekdaysort]]=6,Table_2[[#This Row],[Weekdaysort]]=7),"Weekend","Weekday")</f>
        <v>Weekday</v>
      </c>
    </row>
    <row r="1517" spans="1:19" x14ac:dyDescent="0.45">
      <c r="A1517" s="11">
        <v>45544</v>
      </c>
      <c r="B1517" s="13">
        <f>YEAR(Table_2[[#This Row],[date]])</f>
        <v>2024</v>
      </c>
      <c r="C1517" s="12">
        <v>0.72512023148148153</v>
      </c>
      <c r="D1517" s="12">
        <v>0.70833333333333337</v>
      </c>
      <c r="E1517" s="12">
        <v>0.75</v>
      </c>
      <c r="F1517" t="s">
        <v>1369</v>
      </c>
      <c r="G1517">
        <v>17</v>
      </c>
      <c r="H1517" t="s">
        <v>4</v>
      </c>
      <c r="I1517" t="s">
        <v>625</v>
      </c>
      <c r="J1517">
        <v>32.82</v>
      </c>
      <c r="K1517" t="s">
        <v>13</v>
      </c>
      <c r="L1517" t="s">
        <v>1341</v>
      </c>
      <c r="M1517" s="11" t="s">
        <v>1344</v>
      </c>
      <c r="N1517" t="s">
        <v>1353</v>
      </c>
      <c r="O1517">
        <v>1</v>
      </c>
      <c r="P1517">
        <v>9</v>
      </c>
      <c r="Q1517" t="str" cm="1">
        <f t="array" ref="Q15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7" t="str">
        <f>IF(OR(Table_2[[#This Row],[coffee_name]]="Americano",Table_2[[#This Row],[coffee_name]]="Espresso"),"No Milk","Milk-based")</f>
        <v>Milk-based</v>
      </c>
      <c r="S1517" s="27" t="str">
        <f>IF(OR(Table_2[[#This Row],[Weekdaysort]]=6,Table_2[[#This Row],[Weekdaysort]]=7),"Weekend","Weekday")</f>
        <v>Weekday</v>
      </c>
    </row>
    <row r="1518" spans="1:19" x14ac:dyDescent="0.45">
      <c r="A1518" s="11">
        <v>45544</v>
      </c>
      <c r="B1518" s="13">
        <f>YEAR(Table_2[[#This Row],[date]])</f>
        <v>2024</v>
      </c>
      <c r="C1518" s="12">
        <v>0.75956388888888893</v>
      </c>
      <c r="D1518" s="12">
        <v>0.75</v>
      </c>
      <c r="E1518" s="12">
        <v>0.79166666666666663</v>
      </c>
      <c r="F1518" t="s">
        <v>1365</v>
      </c>
      <c r="G1518">
        <v>18</v>
      </c>
      <c r="H1518" t="s">
        <v>4</v>
      </c>
      <c r="I1518" t="s">
        <v>527</v>
      </c>
      <c r="J1518">
        <v>32.82</v>
      </c>
      <c r="K1518" t="s">
        <v>13</v>
      </c>
      <c r="L1518" t="s">
        <v>1341</v>
      </c>
      <c r="M1518" s="11" t="s">
        <v>1344</v>
      </c>
      <c r="N1518" t="s">
        <v>1353</v>
      </c>
      <c r="O1518">
        <v>1</v>
      </c>
      <c r="P1518">
        <v>9</v>
      </c>
      <c r="Q1518" t="str" cm="1">
        <f t="array" ref="Q15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8" t="str">
        <f>IF(OR(Table_2[[#This Row],[coffee_name]]="Americano",Table_2[[#This Row],[coffee_name]]="Espresso"),"No Milk","Milk-based")</f>
        <v>Milk-based</v>
      </c>
      <c r="S1518" s="27" t="str">
        <f>IF(OR(Table_2[[#This Row],[Weekdaysort]]=6,Table_2[[#This Row],[Weekdaysort]]=7),"Weekend","Weekday")</f>
        <v>Weekday</v>
      </c>
    </row>
    <row r="1519" spans="1:19" x14ac:dyDescent="0.45">
      <c r="A1519" s="11">
        <v>45544</v>
      </c>
      <c r="B1519" s="13">
        <f>YEAR(Table_2[[#This Row],[date]])</f>
        <v>2024</v>
      </c>
      <c r="C1519" s="12">
        <v>0.83861340277777774</v>
      </c>
      <c r="D1519" s="12">
        <v>0.83333333333333337</v>
      </c>
      <c r="E1519" s="12">
        <v>0.875</v>
      </c>
      <c r="F1519" t="s">
        <v>1372</v>
      </c>
      <c r="G1519">
        <v>20</v>
      </c>
      <c r="H1519" t="s">
        <v>4</v>
      </c>
      <c r="I1519" t="s">
        <v>288</v>
      </c>
      <c r="J1519">
        <v>32.82</v>
      </c>
      <c r="K1519" t="s">
        <v>49</v>
      </c>
      <c r="L1519" t="s">
        <v>1341</v>
      </c>
      <c r="M1519" s="11" t="s">
        <v>1344</v>
      </c>
      <c r="N1519" t="s">
        <v>1353</v>
      </c>
      <c r="O1519">
        <v>1</v>
      </c>
      <c r="P1519">
        <v>9</v>
      </c>
      <c r="Q1519" t="str" cm="1">
        <f t="array" ref="Q15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19" t="str">
        <f>IF(OR(Table_2[[#This Row],[coffee_name]]="Americano",Table_2[[#This Row],[coffee_name]]="Espresso"),"No Milk","Milk-based")</f>
        <v>Milk-based</v>
      </c>
      <c r="S1519" s="27" t="str">
        <f>IF(OR(Table_2[[#This Row],[Weekdaysort]]=6,Table_2[[#This Row],[Weekdaysort]]=7),"Weekend","Weekday")</f>
        <v>Weekday</v>
      </c>
    </row>
    <row r="1520" spans="1:19" x14ac:dyDescent="0.45">
      <c r="A1520" s="11">
        <v>45544</v>
      </c>
      <c r="B1520" s="13">
        <f>YEAR(Table_2[[#This Row],[date]])</f>
        <v>2024</v>
      </c>
      <c r="C1520" s="12">
        <v>0.84286486111111114</v>
      </c>
      <c r="D1520" s="12">
        <v>0.83333333333333337</v>
      </c>
      <c r="E1520" s="12">
        <v>0.875</v>
      </c>
      <c r="F1520" t="s">
        <v>1372</v>
      </c>
      <c r="G1520">
        <v>20</v>
      </c>
      <c r="H1520" t="s">
        <v>4</v>
      </c>
      <c r="I1520" t="s">
        <v>626</v>
      </c>
      <c r="J1520">
        <v>32.82</v>
      </c>
      <c r="K1520" t="s">
        <v>13</v>
      </c>
      <c r="L1520" t="s">
        <v>1341</v>
      </c>
      <c r="M1520" s="11" t="s">
        <v>1344</v>
      </c>
      <c r="N1520" t="s">
        <v>1353</v>
      </c>
      <c r="O1520">
        <v>1</v>
      </c>
      <c r="P1520">
        <v>9</v>
      </c>
      <c r="Q1520" t="str" cm="1">
        <f t="array" ref="Q15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0" t="str">
        <f>IF(OR(Table_2[[#This Row],[coffee_name]]="Americano",Table_2[[#This Row],[coffee_name]]="Espresso"),"No Milk","Milk-based")</f>
        <v>Milk-based</v>
      </c>
      <c r="S1520" s="27" t="str">
        <f>IF(OR(Table_2[[#This Row],[Weekdaysort]]=6,Table_2[[#This Row],[Weekdaysort]]=7),"Weekend","Weekday")</f>
        <v>Weekday</v>
      </c>
    </row>
    <row r="1521" spans="1:19" x14ac:dyDescent="0.45">
      <c r="A1521" s="11">
        <v>45545</v>
      </c>
      <c r="B1521" s="13">
        <f>YEAR(Table_2[[#This Row],[date]])</f>
        <v>2024</v>
      </c>
      <c r="C1521" s="12">
        <v>0.34169502314814815</v>
      </c>
      <c r="D1521" s="12">
        <v>0.33333333333333331</v>
      </c>
      <c r="E1521" s="12">
        <v>0.375</v>
      </c>
      <c r="F1521" t="s">
        <v>1373</v>
      </c>
      <c r="G1521">
        <v>8</v>
      </c>
      <c r="H1521" t="s">
        <v>4</v>
      </c>
      <c r="I1521" t="s">
        <v>627</v>
      </c>
      <c r="J1521">
        <v>32.82</v>
      </c>
      <c r="K1521" t="s">
        <v>15</v>
      </c>
      <c r="L1521" t="s">
        <v>1337</v>
      </c>
      <c r="M1521" s="11" t="s">
        <v>1345</v>
      </c>
      <c r="N1521" t="s">
        <v>1353</v>
      </c>
      <c r="O1521">
        <v>2</v>
      </c>
      <c r="P1521">
        <v>9</v>
      </c>
      <c r="Q1521" t="str" cm="1">
        <f t="array" ref="Q15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1" t="str">
        <f>IF(OR(Table_2[[#This Row],[coffee_name]]="Americano",Table_2[[#This Row],[coffee_name]]="Espresso"),"No Milk","Milk-based")</f>
        <v>Milk-based</v>
      </c>
      <c r="S1521" s="27" t="str">
        <f>IF(OR(Table_2[[#This Row],[Weekdaysort]]=6,Table_2[[#This Row],[Weekdaysort]]=7),"Weekend","Weekday")</f>
        <v>Weekday</v>
      </c>
    </row>
    <row r="1522" spans="1:19" x14ac:dyDescent="0.45">
      <c r="A1522" s="11">
        <v>45545</v>
      </c>
      <c r="B1522" s="13">
        <f>YEAR(Table_2[[#This Row],[date]])</f>
        <v>2024</v>
      </c>
      <c r="C1522" s="12">
        <v>0.39776372685185185</v>
      </c>
      <c r="D1522" s="12">
        <v>0.375</v>
      </c>
      <c r="E1522" s="12">
        <v>0.41666666666666669</v>
      </c>
      <c r="F1522" t="s">
        <v>1370</v>
      </c>
      <c r="G1522">
        <v>9</v>
      </c>
      <c r="H1522" t="s">
        <v>4</v>
      </c>
      <c r="I1522" t="s">
        <v>628</v>
      </c>
      <c r="J1522">
        <v>32.82</v>
      </c>
      <c r="K1522" t="s">
        <v>49</v>
      </c>
      <c r="L1522" t="s">
        <v>1337</v>
      </c>
      <c r="M1522" s="11" t="s">
        <v>1345</v>
      </c>
      <c r="N1522" t="s">
        <v>1353</v>
      </c>
      <c r="O1522">
        <v>2</v>
      </c>
      <c r="P1522">
        <v>9</v>
      </c>
      <c r="Q1522" t="str" cm="1">
        <f t="array" ref="Q15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2" t="str">
        <f>IF(OR(Table_2[[#This Row],[coffee_name]]="Americano",Table_2[[#This Row],[coffee_name]]="Espresso"),"No Milk","Milk-based")</f>
        <v>Milk-based</v>
      </c>
      <c r="S1522" s="27" t="str">
        <f>IF(OR(Table_2[[#This Row],[Weekdaysort]]=6,Table_2[[#This Row],[Weekdaysort]]=7),"Weekend","Weekday")</f>
        <v>Weekday</v>
      </c>
    </row>
    <row r="1523" spans="1:19" x14ac:dyDescent="0.45">
      <c r="A1523" s="11">
        <v>45545</v>
      </c>
      <c r="B1523" s="13">
        <f>YEAR(Table_2[[#This Row],[date]])</f>
        <v>2024</v>
      </c>
      <c r="C1523" s="12">
        <v>0.64021281249999995</v>
      </c>
      <c r="D1523" s="12">
        <v>0.625</v>
      </c>
      <c r="E1523" s="12">
        <v>0.66666666666666663</v>
      </c>
      <c r="F1523" t="s">
        <v>1363</v>
      </c>
      <c r="G1523">
        <v>15</v>
      </c>
      <c r="H1523" t="s">
        <v>4</v>
      </c>
      <c r="I1523" t="s">
        <v>563</v>
      </c>
      <c r="J1523">
        <v>23.02</v>
      </c>
      <c r="K1523" t="s">
        <v>34</v>
      </c>
      <c r="L1523" t="s">
        <v>1340</v>
      </c>
      <c r="M1523" s="11" t="s">
        <v>1345</v>
      </c>
      <c r="N1523" t="s">
        <v>1353</v>
      </c>
      <c r="O1523">
        <v>2</v>
      </c>
      <c r="P1523">
        <v>9</v>
      </c>
      <c r="Q1523" t="str" cm="1">
        <f t="array" ref="Q15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3" t="str">
        <f>IF(OR(Table_2[[#This Row],[coffee_name]]="Americano",Table_2[[#This Row],[coffee_name]]="Espresso"),"No Milk","Milk-based")</f>
        <v>Milk-based</v>
      </c>
      <c r="S1523" s="27" t="str">
        <f>IF(OR(Table_2[[#This Row],[Weekdaysort]]=6,Table_2[[#This Row],[Weekdaysort]]=7),"Weekend","Weekday")</f>
        <v>Weekday</v>
      </c>
    </row>
    <row r="1524" spans="1:19" x14ac:dyDescent="0.45">
      <c r="A1524" s="11">
        <v>45545</v>
      </c>
      <c r="B1524" s="13">
        <f>YEAR(Table_2[[#This Row],[date]])</f>
        <v>2024</v>
      </c>
      <c r="C1524" s="12">
        <v>0.64104104166666664</v>
      </c>
      <c r="D1524" s="12">
        <v>0.625</v>
      </c>
      <c r="E1524" s="12">
        <v>0.66666666666666663</v>
      </c>
      <c r="F1524" t="s">
        <v>1363</v>
      </c>
      <c r="G1524">
        <v>15</v>
      </c>
      <c r="H1524" t="s">
        <v>4</v>
      </c>
      <c r="I1524" t="s">
        <v>563</v>
      </c>
      <c r="J1524">
        <v>23.02</v>
      </c>
      <c r="K1524" t="s">
        <v>34</v>
      </c>
      <c r="L1524" t="s">
        <v>1340</v>
      </c>
      <c r="M1524" s="11" t="s">
        <v>1345</v>
      </c>
      <c r="N1524" t="s">
        <v>1353</v>
      </c>
      <c r="O1524">
        <v>2</v>
      </c>
      <c r="P1524">
        <v>9</v>
      </c>
      <c r="Q1524" t="str" cm="1">
        <f t="array" ref="Q15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4" t="str">
        <f>IF(OR(Table_2[[#This Row],[coffee_name]]="Americano",Table_2[[#This Row],[coffee_name]]="Espresso"),"No Milk","Milk-based")</f>
        <v>Milk-based</v>
      </c>
      <c r="S1524" s="27" t="str">
        <f>IF(OR(Table_2[[#This Row],[Weekdaysort]]=6,Table_2[[#This Row],[Weekdaysort]]=7),"Weekend","Weekday")</f>
        <v>Weekday</v>
      </c>
    </row>
    <row r="1525" spans="1:19" x14ac:dyDescent="0.45">
      <c r="A1525" s="11">
        <v>45545</v>
      </c>
      <c r="B1525" s="13">
        <f>YEAR(Table_2[[#This Row],[date]])</f>
        <v>2024</v>
      </c>
      <c r="C1525" s="12">
        <v>0.7803444444444444</v>
      </c>
      <c r="D1525" s="12">
        <v>0.75</v>
      </c>
      <c r="E1525" s="12">
        <v>0.79166666666666663</v>
      </c>
      <c r="F1525" t="s">
        <v>1365</v>
      </c>
      <c r="G1525">
        <v>18</v>
      </c>
      <c r="H1525" t="s">
        <v>4</v>
      </c>
      <c r="I1525" t="s">
        <v>629</v>
      </c>
      <c r="J1525">
        <v>32.82</v>
      </c>
      <c r="K1525" t="s">
        <v>49</v>
      </c>
      <c r="L1525" t="s">
        <v>1341</v>
      </c>
      <c r="M1525" s="11" t="s">
        <v>1345</v>
      </c>
      <c r="N1525" t="s">
        <v>1353</v>
      </c>
      <c r="O1525">
        <v>2</v>
      </c>
      <c r="P1525">
        <v>9</v>
      </c>
      <c r="Q1525" t="str" cm="1">
        <f t="array" ref="Q15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5" t="str">
        <f>IF(OR(Table_2[[#This Row],[coffee_name]]="Americano",Table_2[[#This Row],[coffee_name]]="Espresso"),"No Milk","Milk-based")</f>
        <v>Milk-based</v>
      </c>
      <c r="S1525" s="27" t="str">
        <f>IF(OR(Table_2[[#This Row],[Weekdaysort]]=6,Table_2[[#This Row],[Weekdaysort]]=7),"Weekend","Weekday")</f>
        <v>Weekday</v>
      </c>
    </row>
    <row r="1526" spans="1:19" x14ac:dyDescent="0.45">
      <c r="A1526" s="11">
        <v>45545</v>
      </c>
      <c r="B1526" s="13">
        <f>YEAR(Table_2[[#This Row],[date]])</f>
        <v>2024</v>
      </c>
      <c r="C1526" s="12">
        <v>0.7815118518518519</v>
      </c>
      <c r="D1526" s="12">
        <v>0.75</v>
      </c>
      <c r="E1526" s="12">
        <v>0.79166666666666663</v>
      </c>
      <c r="F1526" t="s">
        <v>1365</v>
      </c>
      <c r="G1526">
        <v>18</v>
      </c>
      <c r="H1526" t="s">
        <v>4</v>
      </c>
      <c r="I1526" t="s">
        <v>630</v>
      </c>
      <c r="J1526">
        <v>27.92</v>
      </c>
      <c r="K1526" t="s">
        <v>20</v>
      </c>
      <c r="L1526" t="s">
        <v>1341</v>
      </c>
      <c r="M1526" s="11" t="s">
        <v>1345</v>
      </c>
      <c r="N1526" t="s">
        <v>1353</v>
      </c>
      <c r="O1526">
        <v>2</v>
      </c>
      <c r="P1526">
        <v>9</v>
      </c>
      <c r="Q1526" t="str" cm="1">
        <f t="array" ref="Q15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6" t="str">
        <f>IF(OR(Table_2[[#This Row],[coffee_name]]="Americano",Table_2[[#This Row],[coffee_name]]="Espresso"),"No Milk","Milk-based")</f>
        <v>Milk-based</v>
      </c>
      <c r="S1526" s="27" t="str">
        <f>IF(OR(Table_2[[#This Row],[Weekdaysort]]=6,Table_2[[#This Row],[Weekdaysort]]=7),"Weekend","Weekday")</f>
        <v>Weekday</v>
      </c>
    </row>
    <row r="1527" spans="1:19" x14ac:dyDescent="0.45">
      <c r="A1527" s="11">
        <v>45545</v>
      </c>
      <c r="B1527" s="13">
        <f>YEAR(Table_2[[#This Row],[date]])</f>
        <v>2024</v>
      </c>
      <c r="C1527" s="12">
        <v>0.79355355324074073</v>
      </c>
      <c r="D1527" s="12">
        <v>0.79166666666666663</v>
      </c>
      <c r="E1527" s="12">
        <v>0.83333333333333337</v>
      </c>
      <c r="F1527" t="s">
        <v>1366</v>
      </c>
      <c r="G1527">
        <v>19</v>
      </c>
      <c r="H1527" t="s">
        <v>4</v>
      </c>
      <c r="I1527" t="s">
        <v>631</v>
      </c>
      <c r="J1527">
        <v>32.82</v>
      </c>
      <c r="K1527" t="s">
        <v>13</v>
      </c>
      <c r="L1527" t="s">
        <v>1341</v>
      </c>
      <c r="M1527" s="11" t="s">
        <v>1345</v>
      </c>
      <c r="N1527" t="s">
        <v>1353</v>
      </c>
      <c r="O1527">
        <v>2</v>
      </c>
      <c r="P1527">
        <v>9</v>
      </c>
      <c r="Q1527" t="str" cm="1">
        <f t="array" ref="Q15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7" t="str">
        <f>IF(OR(Table_2[[#This Row],[coffee_name]]="Americano",Table_2[[#This Row],[coffee_name]]="Espresso"),"No Milk","Milk-based")</f>
        <v>Milk-based</v>
      </c>
      <c r="S1527" s="27" t="str">
        <f>IF(OR(Table_2[[#This Row],[Weekdaysort]]=6,Table_2[[#This Row],[Weekdaysort]]=7),"Weekend","Weekday")</f>
        <v>Weekday</v>
      </c>
    </row>
    <row r="1528" spans="1:19" x14ac:dyDescent="0.45">
      <c r="A1528" s="11">
        <v>45545</v>
      </c>
      <c r="B1528" s="13">
        <f>YEAR(Table_2[[#This Row],[date]])</f>
        <v>2024</v>
      </c>
      <c r="C1528" s="12">
        <v>0.79436640046296292</v>
      </c>
      <c r="D1528" s="12">
        <v>0.79166666666666663</v>
      </c>
      <c r="E1528" s="12">
        <v>0.83333333333333337</v>
      </c>
      <c r="F1528" t="s">
        <v>1366</v>
      </c>
      <c r="G1528">
        <v>19</v>
      </c>
      <c r="H1528" t="s">
        <v>4</v>
      </c>
      <c r="I1528" t="s">
        <v>631</v>
      </c>
      <c r="J1528">
        <v>32.82</v>
      </c>
      <c r="K1528" t="s">
        <v>13</v>
      </c>
      <c r="L1528" t="s">
        <v>1341</v>
      </c>
      <c r="M1528" s="11" t="s">
        <v>1345</v>
      </c>
      <c r="N1528" t="s">
        <v>1353</v>
      </c>
      <c r="O1528">
        <v>2</v>
      </c>
      <c r="P1528">
        <v>9</v>
      </c>
      <c r="Q1528" t="str" cm="1">
        <f t="array" ref="Q15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8" t="str">
        <f>IF(OR(Table_2[[#This Row],[coffee_name]]="Americano",Table_2[[#This Row],[coffee_name]]="Espresso"),"No Milk","Milk-based")</f>
        <v>Milk-based</v>
      </c>
      <c r="S1528" s="27" t="str">
        <f>IF(OR(Table_2[[#This Row],[Weekdaysort]]=6,Table_2[[#This Row],[Weekdaysort]]=7),"Weekend","Weekday")</f>
        <v>Weekday</v>
      </c>
    </row>
    <row r="1529" spans="1:19" x14ac:dyDescent="0.45">
      <c r="A1529" s="11">
        <v>45545</v>
      </c>
      <c r="B1529" s="13">
        <f>YEAR(Table_2[[#This Row],[date]])</f>
        <v>2024</v>
      </c>
      <c r="C1529" s="12">
        <v>0.89553884259259264</v>
      </c>
      <c r="D1529" s="12">
        <v>0.875</v>
      </c>
      <c r="E1529" s="12">
        <v>0.91666666666666663</v>
      </c>
      <c r="F1529" t="s">
        <v>1375</v>
      </c>
      <c r="G1529">
        <v>21</v>
      </c>
      <c r="H1529" t="s">
        <v>4</v>
      </c>
      <c r="I1529" t="s">
        <v>29</v>
      </c>
      <c r="J1529">
        <v>27.92</v>
      </c>
      <c r="K1529" t="s">
        <v>20</v>
      </c>
      <c r="L1529" t="s">
        <v>1341</v>
      </c>
      <c r="M1529" s="11" t="s">
        <v>1345</v>
      </c>
      <c r="N1529" t="s">
        <v>1353</v>
      </c>
      <c r="O1529">
        <v>2</v>
      </c>
      <c r="P1529">
        <v>9</v>
      </c>
      <c r="Q1529" t="str" cm="1">
        <f t="array" ref="Q15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29" t="str">
        <f>IF(OR(Table_2[[#This Row],[coffee_name]]="Americano",Table_2[[#This Row],[coffee_name]]="Espresso"),"No Milk","Milk-based")</f>
        <v>Milk-based</v>
      </c>
      <c r="S1529" s="27" t="str">
        <f>IF(OR(Table_2[[#This Row],[Weekdaysort]]=6,Table_2[[#This Row],[Weekdaysort]]=7),"Weekend","Weekday")</f>
        <v>Weekday</v>
      </c>
    </row>
    <row r="1530" spans="1:19" x14ac:dyDescent="0.45">
      <c r="A1530" s="11">
        <v>45545</v>
      </c>
      <c r="B1530" s="13">
        <f>YEAR(Table_2[[#This Row],[date]])</f>
        <v>2024</v>
      </c>
      <c r="C1530" s="12">
        <v>0.89614625000000003</v>
      </c>
      <c r="D1530" s="12">
        <v>0.875</v>
      </c>
      <c r="E1530" s="12">
        <v>0.91666666666666663</v>
      </c>
      <c r="F1530" t="s">
        <v>1375</v>
      </c>
      <c r="G1530">
        <v>21</v>
      </c>
      <c r="H1530" t="s">
        <v>4</v>
      </c>
      <c r="I1530" t="s">
        <v>29</v>
      </c>
      <c r="J1530">
        <v>23.02</v>
      </c>
      <c r="K1530" t="s">
        <v>17</v>
      </c>
      <c r="L1530" t="s">
        <v>1341</v>
      </c>
      <c r="M1530" s="11" t="s">
        <v>1345</v>
      </c>
      <c r="N1530" t="s">
        <v>1353</v>
      </c>
      <c r="O1530">
        <v>2</v>
      </c>
      <c r="P1530">
        <v>9</v>
      </c>
      <c r="Q1530" t="str" cm="1">
        <f t="array" ref="Q15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0" t="str">
        <f>IF(OR(Table_2[[#This Row],[coffee_name]]="Americano",Table_2[[#This Row],[coffee_name]]="Espresso"),"No Milk","Milk-based")</f>
        <v>No Milk</v>
      </c>
      <c r="S1530" s="27" t="str">
        <f>IF(OR(Table_2[[#This Row],[Weekdaysort]]=6,Table_2[[#This Row],[Weekdaysort]]=7),"Weekend","Weekday")</f>
        <v>Weekday</v>
      </c>
    </row>
    <row r="1531" spans="1:19" x14ac:dyDescent="0.45">
      <c r="A1531" s="11">
        <v>45546</v>
      </c>
      <c r="B1531" s="13">
        <f>YEAR(Table_2[[#This Row],[date]])</f>
        <v>2024</v>
      </c>
      <c r="C1531" s="12">
        <v>0.36623038194444446</v>
      </c>
      <c r="D1531" s="12">
        <v>0.33333333333333331</v>
      </c>
      <c r="E1531" s="12">
        <v>0.375</v>
      </c>
      <c r="F1531" t="s">
        <v>1373</v>
      </c>
      <c r="G1531">
        <v>8</v>
      </c>
      <c r="H1531" t="s">
        <v>4</v>
      </c>
      <c r="I1531" t="s">
        <v>632</v>
      </c>
      <c r="J1531">
        <v>32.82</v>
      </c>
      <c r="K1531" t="s">
        <v>13</v>
      </c>
      <c r="L1531" t="s">
        <v>1337</v>
      </c>
      <c r="M1531" s="11" t="s">
        <v>1346</v>
      </c>
      <c r="N1531" t="s">
        <v>1353</v>
      </c>
      <c r="O1531">
        <v>3</v>
      </c>
      <c r="P1531">
        <v>9</v>
      </c>
      <c r="Q1531" t="str" cm="1">
        <f t="array" ref="Q15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1" t="str">
        <f>IF(OR(Table_2[[#This Row],[coffee_name]]="Americano",Table_2[[#This Row],[coffee_name]]="Espresso"),"No Milk","Milk-based")</f>
        <v>Milk-based</v>
      </c>
      <c r="S1531" s="27" t="str">
        <f>IF(OR(Table_2[[#This Row],[Weekdaysort]]=6,Table_2[[#This Row],[Weekdaysort]]=7),"Weekend","Weekday")</f>
        <v>Weekday</v>
      </c>
    </row>
    <row r="1532" spans="1:19" x14ac:dyDescent="0.45">
      <c r="A1532" s="11">
        <v>45546</v>
      </c>
      <c r="B1532" s="13">
        <f>YEAR(Table_2[[#This Row],[date]])</f>
        <v>2024</v>
      </c>
      <c r="C1532" s="12">
        <v>0.39498561342592592</v>
      </c>
      <c r="D1532" s="12">
        <v>0.375</v>
      </c>
      <c r="E1532" s="12">
        <v>0.41666666666666669</v>
      </c>
      <c r="F1532" t="s">
        <v>1370</v>
      </c>
      <c r="G1532">
        <v>9</v>
      </c>
      <c r="H1532" t="s">
        <v>4</v>
      </c>
      <c r="I1532" t="s">
        <v>117</v>
      </c>
      <c r="J1532">
        <v>27.92</v>
      </c>
      <c r="K1532" t="s">
        <v>20</v>
      </c>
      <c r="L1532" t="s">
        <v>1337</v>
      </c>
      <c r="M1532" s="11" t="s">
        <v>1346</v>
      </c>
      <c r="N1532" t="s">
        <v>1353</v>
      </c>
      <c r="O1532">
        <v>3</v>
      </c>
      <c r="P1532">
        <v>9</v>
      </c>
      <c r="Q1532" t="str" cm="1">
        <f t="array" ref="Q15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2" t="str">
        <f>IF(OR(Table_2[[#This Row],[coffee_name]]="Americano",Table_2[[#This Row],[coffee_name]]="Espresso"),"No Milk","Milk-based")</f>
        <v>Milk-based</v>
      </c>
      <c r="S1532" s="27" t="str">
        <f>IF(OR(Table_2[[#This Row],[Weekdaysort]]=6,Table_2[[#This Row],[Weekdaysort]]=7),"Weekend","Weekday")</f>
        <v>Weekday</v>
      </c>
    </row>
    <row r="1533" spans="1:19" x14ac:dyDescent="0.45">
      <c r="A1533" s="11">
        <v>45546</v>
      </c>
      <c r="B1533" s="13">
        <f>YEAR(Table_2[[#This Row],[date]])</f>
        <v>2024</v>
      </c>
      <c r="C1533" s="12">
        <v>0.45288399305555554</v>
      </c>
      <c r="D1533" s="12">
        <v>0.41666666666666669</v>
      </c>
      <c r="E1533" s="12">
        <v>0.45833333333333331</v>
      </c>
      <c r="F1533" t="s">
        <v>1360</v>
      </c>
      <c r="G1533">
        <v>10</v>
      </c>
      <c r="H1533" t="s">
        <v>4</v>
      </c>
      <c r="I1533" t="s">
        <v>633</v>
      </c>
      <c r="J1533">
        <v>32.82</v>
      </c>
      <c r="K1533" t="s">
        <v>13</v>
      </c>
      <c r="L1533" t="s">
        <v>1337</v>
      </c>
      <c r="M1533" s="11" t="s">
        <v>1346</v>
      </c>
      <c r="N1533" t="s">
        <v>1353</v>
      </c>
      <c r="O1533">
        <v>3</v>
      </c>
      <c r="P1533">
        <v>9</v>
      </c>
      <c r="Q1533" t="str" cm="1">
        <f t="array" ref="Q15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3" t="str">
        <f>IF(OR(Table_2[[#This Row],[coffee_name]]="Americano",Table_2[[#This Row],[coffee_name]]="Espresso"),"No Milk","Milk-based")</f>
        <v>Milk-based</v>
      </c>
      <c r="S1533" s="27" t="str">
        <f>IF(OR(Table_2[[#This Row],[Weekdaysort]]=6,Table_2[[#This Row],[Weekdaysort]]=7),"Weekend","Weekday")</f>
        <v>Weekday</v>
      </c>
    </row>
    <row r="1534" spans="1:19" x14ac:dyDescent="0.45">
      <c r="A1534" s="11">
        <v>45546</v>
      </c>
      <c r="B1534" s="13">
        <f>YEAR(Table_2[[#This Row],[date]])</f>
        <v>2024</v>
      </c>
      <c r="C1534" s="12">
        <v>0.82861732638888885</v>
      </c>
      <c r="D1534" s="12">
        <v>0.79166666666666663</v>
      </c>
      <c r="E1534" s="12">
        <v>0.83333333333333337</v>
      </c>
      <c r="F1534" t="s">
        <v>1366</v>
      </c>
      <c r="G1534">
        <v>19</v>
      </c>
      <c r="H1534" t="s">
        <v>4</v>
      </c>
      <c r="I1534" t="s">
        <v>634</v>
      </c>
      <c r="J1534">
        <v>32.82</v>
      </c>
      <c r="K1534" t="s">
        <v>49</v>
      </c>
      <c r="L1534" t="s">
        <v>1341</v>
      </c>
      <c r="M1534" s="11" t="s">
        <v>1346</v>
      </c>
      <c r="N1534" t="s">
        <v>1353</v>
      </c>
      <c r="O1534">
        <v>3</v>
      </c>
      <c r="P1534">
        <v>9</v>
      </c>
      <c r="Q1534" t="str" cm="1">
        <f t="array" ref="Q15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4" t="str">
        <f>IF(OR(Table_2[[#This Row],[coffee_name]]="Americano",Table_2[[#This Row],[coffee_name]]="Espresso"),"No Milk","Milk-based")</f>
        <v>Milk-based</v>
      </c>
      <c r="S1534" s="27" t="str">
        <f>IF(OR(Table_2[[#This Row],[Weekdaysort]]=6,Table_2[[#This Row],[Weekdaysort]]=7),"Weekend","Weekday")</f>
        <v>Weekday</v>
      </c>
    </row>
    <row r="1535" spans="1:19" x14ac:dyDescent="0.45">
      <c r="A1535" s="11">
        <v>45546</v>
      </c>
      <c r="B1535" s="13">
        <f>YEAR(Table_2[[#This Row],[date]])</f>
        <v>2024</v>
      </c>
      <c r="C1535" s="12">
        <v>0.84253341435185181</v>
      </c>
      <c r="D1535" s="12">
        <v>0.83333333333333337</v>
      </c>
      <c r="E1535" s="12">
        <v>0.875</v>
      </c>
      <c r="F1535" t="s">
        <v>1372</v>
      </c>
      <c r="G1535">
        <v>20</v>
      </c>
      <c r="H1535" t="s">
        <v>4</v>
      </c>
      <c r="I1535" t="s">
        <v>551</v>
      </c>
      <c r="J1535">
        <v>27.92</v>
      </c>
      <c r="K1535" t="s">
        <v>20</v>
      </c>
      <c r="L1535" t="s">
        <v>1341</v>
      </c>
      <c r="M1535" s="11" t="s">
        <v>1346</v>
      </c>
      <c r="N1535" t="s">
        <v>1353</v>
      </c>
      <c r="O1535">
        <v>3</v>
      </c>
      <c r="P1535">
        <v>9</v>
      </c>
      <c r="Q1535" t="str" cm="1">
        <f t="array" ref="Q15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5" t="str">
        <f>IF(OR(Table_2[[#This Row],[coffee_name]]="Americano",Table_2[[#This Row],[coffee_name]]="Espresso"),"No Milk","Milk-based")</f>
        <v>Milk-based</v>
      </c>
      <c r="S1535" s="27" t="str">
        <f>IF(OR(Table_2[[#This Row],[Weekdaysort]]=6,Table_2[[#This Row],[Weekdaysort]]=7),"Weekend","Weekday")</f>
        <v>Weekday</v>
      </c>
    </row>
    <row r="1536" spans="1:19" x14ac:dyDescent="0.45">
      <c r="A1536" s="11">
        <v>45546</v>
      </c>
      <c r="B1536" s="13">
        <f>YEAR(Table_2[[#This Row],[date]])</f>
        <v>2024</v>
      </c>
      <c r="C1536" s="12">
        <v>0.84327414351851848</v>
      </c>
      <c r="D1536" s="12">
        <v>0.83333333333333337</v>
      </c>
      <c r="E1536" s="12">
        <v>0.875</v>
      </c>
      <c r="F1536" t="s">
        <v>1372</v>
      </c>
      <c r="G1536">
        <v>20</v>
      </c>
      <c r="H1536" t="s">
        <v>4</v>
      </c>
      <c r="I1536" t="s">
        <v>551</v>
      </c>
      <c r="J1536">
        <v>32.82</v>
      </c>
      <c r="K1536" t="s">
        <v>13</v>
      </c>
      <c r="L1536" t="s">
        <v>1341</v>
      </c>
      <c r="M1536" s="11" t="s">
        <v>1346</v>
      </c>
      <c r="N1536" t="s">
        <v>1353</v>
      </c>
      <c r="O1536">
        <v>3</v>
      </c>
      <c r="P1536">
        <v>9</v>
      </c>
      <c r="Q1536" t="str" cm="1">
        <f t="array" ref="Q15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6" t="str">
        <f>IF(OR(Table_2[[#This Row],[coffee_name]]="Americano",Table_2[[#This Row],[coffee_name]]="Espresso"),"No Milk","Milk-based")</f>
        <v>Milk-based</v>
      </c>
      <c r="S1536" s="27" t="str">
        <f>IF(OR(Table_2[[#This Row],[Weekdaysort]]=6,Table_2[[#This Row],[Weekdaysort]]=7),"Weekend","Weekday")</f>
        <v>Weekday</v>
      </c>
    </row>
    <row r="1537" spans="1:19" x14ac:dyDescent="0.45">
      <c r="A1537" s="11">
        <v>45546</v>
      </c>
      <c r="B1537" s="13">
        <f>YEAR(Table_2[[#This Row],[date]])</f>
        <v>2024</v>
      </c>
      <c r="C1537" s="12">
        <v>0.84397395833333333</v>
      </c>
      <c r="D1537" s="12">
        <v>0.83333333333333337</v>
      </c>
      <c r="E1537" s="12">
        <v>0.875</v>
      </c>
      <c r="F1537" t="s">
        <v>1372</v>
      </c>
      <c r="G1537">
        <v>20</v>
      </c>
      <c r="H1537" t="s">
        <v>4</v>
      </c>
      <c r="I1537" t="s">
        <v>551</v>
      </c>
      <c r="J1537">
        <v>32.82</v>
      </c>
      <c r="K1537" t="s">
        <v>13</v>
      </c>
      <c r="L1537" t="s">
        <v>1341</v>
      </c>
      <c r="M1537" s="11" t="s">
        <v>1346</v>
      </c>
      <c r="N1537" t="s">
        <v>1353</v>
      </c>
      <c r="O1537">
        <v>3</v>
      </c>
      <c r="P1537">
        <v>9</v>
      </c>
      <c r="Q1537" t="str" cm="1">
        <f t="array" ref="Q15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7" t="str">
        <f>IF(OR(Table_2[[#This Row],[coffee_name]]="Americano",Table_2[[#This Row],[coffee_name]]="Espresso"),"No Milk","Milk-based")</f>
        <v>Milk-based</v>
      </c>
      <c r="S1537" s="27" t="str">
        <f>IF(OR(Table_2[[#This Row],[Weekdaysort]]=6,Table_2[[#This Row],[Weekdaysort]]=7),"Weekend","Weekday")</f>
        <v>Weekday</v>
      </c>
    </row>
    <row r="1538" spans="1:19" x14ac:dyDescent="0.45">
      <c r="A1538" s="11">
        <v>45546</v>
      </c>
      <c r="B1538" s="13">
        <f>YEAR(Table_2[[#This Row],[date]])</f>
        <v>2024</v>
      </c>
      <c r="C1538" s="12">
        <v>0.87609056712962963</v>
      </c>
      <c r="D1538" s="12">
        <v>0.875</v>
      </c>
      <c r="E1538" s="12">
        <v>0.91666666666666663</v>
      </c>
      <c r="F1538" t="s">
        <v>1375</v>
      </c>
      <c r="G1538">
        <v>21</v>
      </c>
      <c r="H1538" t="s">
        <v>4</v>
      </c>
      <c r="I1538" t="s">
        <v>604</v>
      </c>
      <c r="J1538">
        <v>23.02</v>
      </c>
      <c r="K1538" t="s">
        <v>34</v>
      </c>
      <c r="L1538" t="s">
        <v>1341</v>
      </c>
      <c r="M1538" s="11" t="s">
        <v>1346</v>
      </c>
      <c r="N1538" t="s">
        <v>1353</v>
      </c>
      <c r="O1538">
        <v>3</v>
      </c>
      <c r="P1538">
        <v>9</v>
      </c>
      <c r="Q1538" t="str" cm="1">
        <f t="array" ref="Q15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8" t="str">
        <f>IF(OR(Table_2[[#This Row],[coffee_name]]="Americano",Table_2[[#This Row],[coffee_name]]="Espresso"),"No Milk","Milk-based")</f>
        <v>Milk-based</v>
      </c>
      <c r="S1538" s="27" t="str">
        <f>IF(OR(Table_2[[#This Row],[Weekdaysort]]=6,Table_2[[#This Row],[Weekdaysort]]=7),"Weekend","Weekday")</f>
        <v>Weekday</v>
      </c>
    </row>
    <row r="1539" spans="1:19" x14ac:dyDescent="0.45">
      <c r="A1539" s="11">
        <v>45547</v>
      </c>
      <c r="B1539" s="13">
        <f>YEAR(Table_2[[#This Row],[date]])</f>
        <v>2024</v>
      </c>
      <c r="C1539" s="12">
        <v>0.45654651620370368</v>
      </c>
      <c r="D1539" s="12">
        <v>0.41666666666666669</v>
      </c>
      <c r="E1539" s="12">
        <v>0.45833333333333331</v>
      </c>
      <c r="F1539" t="s">
        <v>1360</v>
      </c>
      <c r="G1539">
        <v>10</v>
      </c>
      <c r="H1539" t="s">
        <v>4</v>
      </c>
      <c r="I1539" t="s">
        <v>367</v>
      </c>
      <c r="J1539">
        <v>18.12</v>
      </c>
      <c r="K1539" t="s">
        <v>41</v>
      </c>
      <c r="L1539" t="s">
        <v>1337</v>
      </c>
      <c r="M1539" s="11" t="s">
        <v>1347</v>
      </c>
      <c r="N1539" t="s">
        <v>1353</v>
      </c>
      <c r="O1539">
        <v>4</v>
      </c>
      <c r="P1539">
        <v>9</v>
      </c>
      <c r="Q1539" t="str" cm="1">
        <f t="array" ref="Q15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39" t="str">
        <f>IF(OR(Table_2[[#This Row],[coffee_name]]="Americano",Table_2[[#This Row],[coffee_name]]="Espresso"),"No Milk","Milk-based")</f>
        <v>No Milk</v>
      </c>
      <c r="S1539" s="27" t="str">
        <f>IF(OR(Table_2[[#This Row],[Weekdaysort]]=6,Table_2[[#This Row],[Weekdaysort]]=7),"Weekend","Weekday")</f>
        <v>Weekday</v>
      </c>
    </row>
    <row r="1540" spans="1:19" x14ac:dyDescent="0.45">
      <c r="A1540" s="11">
        <v>45547</v>
      </c>
      <c r="B1540" s="13">
        <f>YEAR(Table_2[[#This Row],[date]])</f>
        <v>2024</v>
      </c>
      <c r="C1540" s="12">
        <v>0.45717369212962961</v>
      </c>
      <c r="D1540" s="12">
        <v>0.41666666666666669</v>
      </c>
      <c r="E1540" s="12">
        <v>0.45833333333333331</v>
      </c>
      <c r="F1540" t="s">
        <v>1360</v>
      </c>
      <c r="G1540">
        <v>10</v>
      </c>
      <c r="H1540" t="s">
        <v>4</v>
      </c>
      <c r="I1540" t="s">
        <v>367</v>
      </c>
      <c r="J1540">
        <v>27.92</v>
      </c>
      <c r="K1540" t="s">
        <v>20</v>
      </c>
      <c r="L1540" t="s">
        <v>1337</v>
      </c>
      <c r="M1540" s="11" t="s">
        <v>1347</v>
      </c>
      <c r="N1540" t="s">
        <v>1353</v>
      </c>
      <c r="O1540">
        <v>4</v>
      </c>
      <c r="P1540">
        <v>9</v>
      </c>
      <c r="Q1540" t="str" cm="1">
        <f t="array" ref="Q15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0" t="str">
        <f>IF(OR(Table_2[[#This Row],[coffee_name]]="Americano",Table_2[[#This Row],[coffee_name]]="Espresso"),"No Milk","Milk-based")</f>
        <v>Milk-based</v>
      </c>
      <c r="S1540" s="27" t="str">
        <f>IF(OR(Table_2[[#This Row],[Weekdaysort]]=6,Table_2[[#This Row],[Weekdaysort]]=7),"Weekend","Weekday")</f>
        <v>Weekday</v>
      </c>
    </row>
    <row r="1541" spans="1:19" x14ac:dyDescent="0.45">
      <c r="A1541" s="11">
        <v>45547</v>
      </c>
      <c r="B1541" s="13">
        <f>YEAR(Table_2[[#This Row],[date]])</f>
        <v>2024</v>
      </c>
      <c r="C1541" s="12">
        <v>0.47750075231481481</v>
      </c>
      <c r="D1541" s="12">
        <v>0.45833333333333331</v>
      </c>
      <c r="E1541" s="12">
        <v>0.5</v>
      </c>
      <c r="F1541" t="s">
        <v>1367</v>
      </c>
      <c r="G1541">
        <v>11</v>
      </c>
      <c r="H1541" t="s">
        <v>4</v>
      </c>
      <c r="I1541" t="s">
        <v>635</v>
      </c>
      <c r="J1541">
        <v>27.92</v>
      </c>
      <c r="K1541" t="s">
        <v>20</v>
      </c>
      <c r="L1541" t="s">
        <v>1337</v>
      </c>
      <c r="M1541" s="11" t="s">
        <v>1347</v>
      </c>
      <c r="N1541" t="s">
        <v>1353</v>
      </c>
      <c r="O1541">
        <v>4</v>
      </c>
      <c r="P1541">
        <v>9</v>
      </c>
      <c r="Q1541" t="str" cm="1">
        <f t="array" ref="Q15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1" t="str">
        <f>IF(OR(Table_2[[#This Row],[coffee_name]]="Americano",Table_2[[#This Row],[coffee_name]]="Espresso"),"No Milk","Milk-based")</f>
        <v>Milk-based</v>
      </c>
      <c r="S1541" s="27" t="str">
        <f>IF(OR(Table_2[[#This Row],[Weekdaysort]]=6,Table_2[[#This Row],[Weekdaysort]]=7),"Weekend","Weekday")</f>
        <v>Weekday</v>
      </c>
    </row>
    <row r="1542" spans="1:19" x14ac:dyDescent="0.45">
      <c r="A1542" s="11">
        <v>45547</v>
      </c>
      <c r="B1542" s="13">
        <f>YEAR(Table_2[[#This Row],[date]])</f>
        <v>2024</v>
      </c>
      <c r="C1542" s="12">
        <v>0.50581201388888886</v>
      </c>
      <c r="D1542" s="12">
        <v>0.5</v>
      </c>
      <c r="E1542" s="12">
        <v>0.54166666666666663</v>
      </c>
      <c r="F1542" t="s">
        <v>1361</v>
      </c>
      <c r="G1542">
        <v>12</v>
      </c>
      <c r="H1542" t="s">
        <v>4</v>
      </c>
      <c r="I1542" t="s">
        <v>585</v>
      </c>
      <c r="J1542">
        <v>32.82</v>
      </c>
      <c r="K1542" t="s">
        <v>49</v>
      </c>
      <c r="L1542" t="s">
        <v>1340</v>
      </c>
      <c r="M1542" s="11" t="s">
        <v>1347</v>
      </c>
      <c r="N1542" t="s">
        <v>1353</v>
      </c>
      <c r="O1542">
        <v>4</v>
      </c>
      <c r="P1542">
        <v>9</v>
      </c>
      <c r="Q1542" t="str" cm="1">
        <f t="array" ref="Q15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2" t="str">
        <f>IF(OR(Table_2[[#This Row],[coffee_name]]="Americano",Table_2[[#This Row],[coffee_name]]="Espresso"),"No Milk","Milk-based")</f>
        <v>Milk-based</v>
      </c>
      <c r="S1542" s="27" t="str">
        <f>IF(OR(Table_2[[#This Row],[Weekdaysort]]=6,Table_2[[#This Row],[Weekdaysort]]=7),"Weekend","Weekday")</f>
        <v>Weekday</v>
      </c>
    </row>
    <row r="1543" spans="1:19" x14ac:dyDescent="0.45">
      <c r="A1543" s="11">
        <v>45547</v>
      </c>
      <c r="B1543" s="13">
        <f>YEAR(Table_2[[#This Row],[date]])</f>
        <v>2024</v>
      </c>
      <c r="C1543" s="12">
        <v>0.5216087615740741</v>
      </c>
      <c r="D1543" s="12">
        <v>0.5</v>
      </c>
      <c r="E1543" s="12">
        <v>0.54166666666666663</v>
      </c>
      <c r="F1543" t="s">
        <v>1361</v>
      </c>
      <c r="G1543">
        <v>12</v>
      </c>
      <c r="H1543" t="s">
        <v>4</v>
      </c>
      <c r="I1543" t="s">
        <v>636</v>
      </c>
      <c r="J1543">
        <v>23.02</v>
      </c>
      <c r="K1543" t="s">
        <v>34</v>
      </c>
      <c r="L1543" t="s">
        <v>1340</v>
      </c>
      <c r="M1543" s="11" t="s">
        <v>1347</v>
      </c>
      <c r="N1543" t="s">
        <v>1353</v>
      </c>
      <c r="O1543">
        <v>4</v>
      </c>
      <c r="P1543">
        <v>9</v>
      </c>
      <c r="Q1543" t="str" cm="1">
        <f t="array" ref="Q15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3" t="str">
        <f>IF(OR(Table_2[[#This Row],[coffee_name]]="Americano",Table_2[[#This Row],[coffee_name]]="Espresso"),"No Milk","Milk-based")</f>
        <v>Milk-based</v>
      </c>
      <c r="S1543" s="27" t="str">
        <f>IF(OR(Table_2[[#This Row],[Weekdaysort]]=6,Table_2[[#This Row],[Weekdaysort]]=7),"Weekend","Weekday")</f>
        <v>Weekday</v>
      </c>
    </row>
    <row r="1544" spans="1:19" x14ac:dyDescent="0.45">
      <c r="A1544" s="11">
        <v>45547</v>
      </c>
      <c r="B1544" s="13">
        <f>YEAR(Table_2[[#This Row],[date]])</f>
        <v>2024</v>
      </c>
      <c r="C1544" s="12">
        <v>0.52248820601851853</v>
      </c>
      <c r="D1544" s="12">
        <v>0.5</v>
      </c>
      <c r="E1544" s="12">
        <v>0.54166666666666663</v>
      </c>
      <c r="F1544" t="s">
        <v>1361</v>
      </c>
      <c r="G1544">
        <v>12</v>
      </c>
      <c r="H1544" t="s">
        <v>4</v>
      </c>
      <c r="I1544" t="s">
        <v>636</v>
      </c>
      <c r="J1544">
        <v>23.02</v>
      </c>
      <c r="K1544" t="s">
        <v>34</v>
      </c>
      <c r="L1544" t="s">
        <v>1340</v>
      </c>
      <c r="M1544" s="11" t="s">
        <v>1347</v>
      </c>
      <c r="N1544" t="s">
        <v>1353</v>
      </c>
      <c r="O1544">
        <v>4</v>
      </c>
      <c r="P1544">
        <v>9</v>
      </c>
      <c r="Q1544" t="str" cm="1">
        <f t="array" ref="Q15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4" t="str">
        <f>IF(OR(Table_2[[#This Row],[coffee_name]]="Americano",Table_2[[#This Row],[coffee_name]]="Espresso"),"No Milk","Milk-based")</f>
        <v>Milk-based</v>
      </c>
      <c r="S1544" s="27" t="str">
        <f>IF(OR(Table_2[[#This Row],[Weekdaysort]]=6,Table_2[[#This Row],[Weekdaysort]]=7),"Weekend","Weekday")</f>
        <v>Weekday</v>
      </c>
    </row>
    <row r="1545" spans="1:19" x14ac:dyDescent="0.45">
      <c r="A1545" s="11">
        <v>45547</v>
      </c>
      <c r="B1545" s="13">
        <f>YEAR(Table_2[[#This Row],[date]])</f>
        <v>2024</v>
      </c>
      <c r="C1545" s="12">
        <v>0.5259308217592592</v>
      </c>
      <c r="D1545" s="12">
        <v>0.5</v>
      </c>
      <c r="E1545" s="12">
        <v>0.54166666666666663</v>
      </c>
      <c r="F1545" t="s">
        <v>1361</v>
      </c>
      <c r="G1545">
        <v>12</v>
      </c>
      <c r="H1545" t="s">
        <v>4</v>
      </c>
      <c r="I1545" t="s">
        <v>161</v>
      </c>
      <c r="J1545">
        <v>23.02</v>
      </c>
      <c r="K1545" t="s">
        <v>34</v>
      </c>
      <c r="L1545" t="s">
        <v>1340</v>
      </c>
      <c r="M1545" s="11" t="s">
        <v>1347</v>
      </c>
      <c r="N1545" t="s">
        <v>1353</v>
      </c>
      <c r="O1545">
        <v>4</v>
      </c>
      <c r="P1545">
        <v>9</v>
      </c>
      <c r="Q1545" t="str" cm="1">
        <f t="array" ref="Q15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5" t="str">
        <f>IF(OR(Table_2[[#This Row],[coffee_name]]="Americano",Table_2[[#This Row],[coffee_name]]="Espresso"),"No Milk","Milk-based")</f>
        <v>Milk-based</v>
      </c>
      <c r="S1545" s="27" t="str">
        <f>IF(OR(Table_2[[#This Row],[Weekdaysort]]=6,Table_2[[#This Row],[Weekdaysort]]=7),"Weekend","Weekday")</f>
        <v>Weekday</v>
      </c>
    </row>
    <row r="1546" spans="1:19" x14ac:dyDescent="0.45">
      <c r="A1546" s="11">
        <v>45547</v>
      </c>
      <c r="B1546" s="13">
        <f>YEAR(Table_2[[#This Row],[date]])</f>
        <v>2024</v>
      </c>
      <c r="C1546" s="12">
        <v>0.52650156250000002</v>
      </c>
      <c r="D1546" s="12">
        <v>0.5</v>
      </c>
      <c r="E1546" s="12">
        <v>0.54166666666666663</v>
      </c>
      <c r="F1546" t="s">
        <v>1361</v>
      </c>
      <c r="G1546">
        <v>12</v>
      </c>
      <c r="H1546" t="s">
        <v>4</v>
      </c>
      <c r="I1546" t="s">
        <v>161</v>
      </c>
      <c r="J1546">
        <v>23.02</v>
      </c>
      <c r="K1546" t="s">
        <v>34</v>
      </c>
      <c r="L1546" t="s">
        <v>1340</v>
      </c>
      <c r="M1546" s="11" t="s">
        <v>1347</v>
      </c>
      <c r="N1546" t="s">
        <v>1353</v>
      </c>
      <c r="O1546">
        <v>4</v>
      </c>
      <c r="P1546">
        <v>9</v>
      </c>
      <c r="Q1546" t="str" cm="1">
        <f t="array" ref="Q15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6" t="str">
        <f>IF(OR(Table_2[[#This Row],[coffee_name]]="Americano",Table_2[[#This Row],[coffee_name]]="Espresso"),"No Milk","Milk-based")</f>
        <v>Milk-based</v>
      </c>
      <c r="S1546" s="27" t="str">
        <f>IF(OR(Table_2[[#This Row],[Weekdaysort]]=6,Table_2[[#This Row],[Weekdaysort]]=7),"Weekend","Weekday")</f>
        <v>Weekday</v>
      </c>
    </row>
    <row r="1547" spans="1:19" x14ac:dyDescent="0.45">
      <c r="A1547" s="11">
        <v>45547</v>
      </c>
      <c r="B1547" s="13">
        <f>YEAR(Table_2[[#This Row],[date]])</f>
        <v>2024</v>
      </c>
      <c r="C1547" s="12">
        <v>0.70931972222222217</v>
      </c>
      <c r="D1547" s="12">
        <v>0.70833333333333337</v>
      </c>
      <c r="E1547" s="12">
        <v>0.75</v>
      </c>
      <c r="F1547" t="s">
        <v>1369</v>
      </c>
      <c r="G1547">
        <v>17</v>
      </c>
      <c r="H1547" t="s">
        <v>4</v>
      </c>
      <c r="I1547" t="s">
        <v>637</v>
      </c>
      <c r="J1547">
        <v>32.82</v>
      </c>
      <c r="K1547" t="s">
        <v>13</v>
      </c>
      <c r="L1547" t="s">
        <v>1341</v>
      </c>
      <c r="M1547" s="11" t="s">
        <v>1347</v>
      </c>
      <c r="N1547" t="s">
        <v>1353</v>
      </c>
      <c r="O1547">
        <v>4</v>
      </c>
      <c r="P1547">
        <v>9</v>
      </c>
      <c r="Q1547" t="str" cm="1">
        <f t="array" ref="Q15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7" t="str">
        <f>IF(OR(Table_2[[#This Row],[coffee_name]]="Americano",Table_2[[#This Row],[coffee_name]]="Espresso"),"No Milk","Milk-based")</f>
        <v>Milk-based</v>
      </c>
      <c r="S1547" s="27" t="str">
        <f>IF(OR(Table_2[[#This Row],[Weekdaysort]]=6,Table_2[[#This Row],[Weekdaysort]]=7),"Weekend","Weekday")</f>
        <v>Weekday</v>
      </c>
    </row>
    <row r="1548" spans="1:19" x14ac:dyDescent="0.45">
      <c r="A1548" s="11">
        <v>45547</v>
      </c>
      <c r="B1548" s="13">
        <f>YEAR(Table_2[[#This Row],[date]])</f>
        <v>2024</v>
      </c>
      <c r="C1548" s="12">
        <v>0.8813705092592593</v>
      </c>
      <c r="D1548" s="12">
        <v>0.875</v>
      </c>
      <c r="E1548" s="12">
        <v>0.91666666666666663</v>
      </c>
      <c r="F1548" t="s">
        <v>1375</v>
      </c>
      <c r="G1548">
        <v>21</v>
      </c>
      <c r="H1548" t="s">
        <v>4</v>
      </c>
      <c r="I1548" t="s">
        <v>638</v>
      </c>
      <c r="J1548">
        <v>23.02</v>
      </c>
      <c r="K1548" t="s">
        <v>17</v>
      </c>
      <c r="L1548" t="s">
        <v>1341</v>
      </c>
      <c r="M1548" s="11" t="s">
        <v>1347</v>
      </c>
      <c r="N1548" t="s">
        <v>1353</v>
      </c>
      <c r="O1548">
        <v>4</v>
      </c>
      <c r="P1548">
        <v>9</v>
      </c>
      <c r="Q1548" t="str" cm="1">
        <f t="array" ref="Q15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8" t="str">
        <f>IF(OR(Table_2[[#This Row],[coffee_name]]="Americano",Table_2[[#This Row],[coffee_name]]="Espresso"),"No Milk","Milk-based")</f>
        <v>No Milk</v>
      </c>
      <c r="S1548" s="27" t="str">
        <f>IF(OR(Table_2[[#This Row],[Weekdaysort]]=6,Table_2[[#This Row],[Weekdaysort]]=7),"Weekend","Weekday")</f>
        <v>Weekday</v>
      </c>
    </row>
    <row r="1549" spans="1:19" x14ac:dyDescent="0.45">
      <c r="A1549" s="11">
        <v>45547</v>
      </c>
      <c r="B1549" s="13">
        <f>YEAR(Table_2[[#This Row],[date]])</f>
        <v>2024</v>
      </c>
      <c r="C1549" s="12">
        <v>0.88218934027777773</v>
      </c>
      <c r="D1549" s="12">
        <v>0.875</v>
      </c>
      <c r="E1549" s="12">
        <v>0.91666666666666663</v>
      </c>
      <c r="F1549" t="s">
        <v>1375</v>
      </c>
      <c r="G1549">
        <v>21</v>
      </c>
      <c r="H1549" t="s">
        <v>4</v>
      </c>
      <c r="I1549" t="s">
        <v>638</v>
      </c>
      <c r="J1549">
        <v>32.82</v>
      </c>
      <c r="K1549" t="s">
        <v>49</v>
      </c>
      <c r="L1549" t="s">
        <v>1341</v>
      </c>
      <c r="M1549" s="11" t="s">
        <v>1347</v>
      </c>
      <c r="N1549" t="s">
        <v>1353</v>
      </c>
      <c r="O1549">
        <v>4</v>
      </c>
      <c r="P1549">
        <v>9</v>
      </c>
      <c r="Q1549" t="str" cm="1">
        <f t="array" ref="Q15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49" t="str">
        <f>IF(OR(Table_2[[#This Row],[coffee_name]]="Americano",Table_2[[#This Row],[coffee_name]]="Espresso"),"No Milk","Milk-based")</f>
        <v>Milk-based</v>
      </c>
      <c r="S1549" s="27" t="str">
        <f>IF(OR(Table_2[[#This Row],[Weekdaysort]]=6,Table_2[[#This Row],[Weekdaysort]]=7),"Weekend","Weekday")</f>
        <v>Weekday</v>
      </c>
    </row>
    <row r="1550" spans="1:19" x14ac:dyDescent="0.45">
      <c r="A1550" s="11">
        <v>45547</v>
      </c>
      <c r="B1550" s="13">
        <f>YEAR(Table_2[[#This Row],[date]])</f>
        <v>2024</v>
      </c>
      <c r="C1550" s="12">
        <v>0.88422231481481484</v>
      </c>
      <c r="D1550" s="12">
        <v>0.875</v>
      </c>
      <c r="E1550" s="12">
        <v>0.91666666666666663</v>
      </c>
      <c r="F1550" t="s">
        <v>1375</v>
      </c>
      <c r="G1550">
        <v>21</v>
      </c>
      <c r="H1550" t="s">
        <v>4</v>
      </c>
      <c r="I1550" t="s">
        <v>339</v>
      </c>
      <c r="J1550">
        <v>23.02</v>
      </c>
      <c r="K1550" t="s">
        <v>34</v>
      </c>
      <c r="L1550" t="s">
        <v>1341</v>
      </c>
      <c r="M1550" s="11" t="s">
        <v>1347</v>
      </c>
      <c r="N1550" t="s">
        <v>1353</v>
      </c>
      <c r="O1550">
        <v>4</v>
      </c>
      <c r="P1550">
        <v>9</v>
      </c>
      <c r="Q1550" t="str" cm="1">
        <f t="array" ref="Q15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0" t="str">
        <f>IF(OR(Table_2[[#This Row],[coffee_name]]="Americano",Table_2[[#This Row],[coffee_name]]="Espresso"),"No Milk","Milk-based")</f>
        <v>Milk-based</v>
      </c>
      <c r="S1550" s="27" t="str">
        <f>IF(OR(Table_2[[#This Row],[Weekdaysort]]=6,Table_2[[#This Row],[Weekdaysort]]=7),"Weekend","Weekday")</f>
        <v>Weekday</v>
      </c>
    </row>
    <row r="1551" spans="1:19" x14ac:dyDescent="0.45">
      <c r="A1551" s="11">
        <v>45548</v>
      </c>
      <c r="B1551" s="13">
        <f>YEAR(Table_2[[#This Row],[date]])</f>
        <v>2024</v>
      </c>
      <c r="C1551" s="12">
        <v>0.3311778125</v>
      </c>
      <c r="D1551" s="12">
        <v>0.29166666666666669</v>
      </c>
      <c r="E1551" s="12">
        <v>0.33333333333333331</v>
      </c>
      <c r="F1551" t="s">
        <v>1371</v>
      </c>
      <c r="G1551">
        <v>7</v>
      </c>
      <c r="H1551" t="s">
        <v>4</v>
      </c>
      <c r="I1551" t="s">
        <v>590</v>
      </c>
      <c r="J1551">
        <v>32.82</v>
      </c>
      <c r="K1551" t="s">
        <v>13</v>
      </c>
      <c r="L1551" t="s">
        <v>1337</v>
      </c>
      <c r="M1551" s="11" t="s">
        <v>1338</v>
      </c>
      <c r="N1551" t="s">
        <v>1353</v>
      </c>
      <c r="O1551">
        <v>5</v>
      </c>
      <c r="P1551">
        <v>9</v>
      </c>
      <c r="Q1551" t="str" cm="1">
        <f t="array" ref="Q15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1" t="str">
        <f>IF(OR(Table_2[[#This Row],[coffee_name]]="Americano",Table_2[[#This Row],[coffee_name]]="Espresso"),"No Milk","Milk-based")</f>
        <v>Milk-based</v>
      </c>
      <c r="S1551" s="27" t="str">
        <f>IF(OR(Table_2[[#This Row],[Weekdaysort]]=6,Table_2[[#This Row],[Weekdaysort]]=7),"Weekend","Weekday")</f>
        <v>Weekday</v>
      </c>
    </row>
    <row r="1552" spans="1:19" x14ac:dyDescent="0.45">
      <c r="A1552" s="11">
        <v>45548</v>
      </c>
      <c r="B1552" s="13">
        <f>YEAR(Table_2[[#This Row],[date]])</f>
        <v>2024</v>
      </c>
      <c r="C1552" s="12">
        <v>0.36184010416666668</v>
      </c>
      <c r="D1552" s="12">
        <v>0.33333333333333331</v>
      </c>
      <c r="E1552" s="12">
        <v>0.375</v>
      </c>
      <c r="F1552" t="s">
        <v>1373</v>
      </c>
      <c r="G1552">
        <v>8</v>
      </c>
      <c r="H1552" t="s">
        <v>4</v>
      </c>
      <c r="I1552" t="s">
        <v>445</v>
      </c>
      <c r="J1552">
        <v>32.82</v>
      </c>
      <c r="K1552" t="s">
        <v>13</v>
      </c>
      <c r="L1552" t="s">
        <v>1337</v>
      </c>
      <c r="M1552" s="11" t="s">
        <v>1338</v>
      </c>
      <c r="N1552" t="s">
        <v>1353</v>
      </c>
      <c r="O1552">
        <v>5</v>
      </c>
      <c r="P1552">
        <v>9</v>
      </c>
      <c r="Q1552" t="str" cm="1">
        <f t="array" ref="Q15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2" t="str">
        <f>IF(OR(Table_2[[#This Row],[coffee_name]]="Americano",Table_2[[#This Row],[coffee_name]]="Espresso"),"No Milk","Milk-based")</f>
        <v>Milk-based</v>
      </c>
      <c r="S1552" s="27" t="str">
        <f>IF(OR(Table_2[[#This Row],[Weekdaysort]]=6,Table_2[[#This Row],[Weekdaysort]]=7),"Weekend","Weekday")</f>
        <v>Weekday</v>
      </c>
    </row>
    <row r="1553" spans="1:19" x14ac:dyDescent="0.45">
      <c r="A1553" s="11">
        <v>45548</v>
      </c>
      <c r="B1553" s="13">
        <f>YEAR(Table_2[[#This Row],[date]])</f>
        <v>2024</v>
      </c>
      <c r="C1553" s="12">
        <v>0.37101636574074076</v>
      </c>
      <c r="D1553" s="12">
        <v>0.33333333333333331</v>
      </c>
      <c r="E1553" s="12">
        <v>0.375</v>
      </c>
      <c r="F1553" t="s">
        <v>1373</v>
      </c>
      <c r="G1553">
        <v>8</v>
      </c>
      <c r="H1553" t="s">
        <v>4</v>
      </c>
      <c r="I1553" t="s">
        <v>395</v>
      </c>
      <c r="J1553">
        <v>32.82</v>
      </c>
      <c r="K1553" t="s">
        <v>13</v>
      </c>
      <c r="L1553" t="s">
        <v>1337</v>
      </c>
      <c r="M1553" s="11" t="s">
        <v>1338</v>
      </c>
      <c r="N1553" t="s">
        <v>1353</v>
      </c>
      <c r="O1553">
        <v>5</v>
      </c>
      <c r="P1553">
        <v>9</v>
      </c>
      <c r="Q1553" t="str" cm="1">
        <f t="array" ref="Q15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3" t="str">
        <f>IF(OR(Table_2[[#This Row],[coffee_name]]="Americano",Table_2[[#This Row],[coffee_name]]="Espresso"),"No Milk","Milk-based")</f>
        <v>Milk-based</v>
      </c>
      <c r="S1553" s="27" t="str">
        <f>IF(OR(Table_2[[#This Row],[Weekdaysort]]=6,Table_2[[#This Row],[Weekdaysort]]=7),"Weekend","Weekday")</f>
        <v>Weekday</v>
      </c>
    </row>
    <row r="1554" spans="1:19" x14ac:dyDescent="0.45">
      <c r="A1554" s="11">
        <v>45548</v>
      </c>
      <c r="B1554" s="13">
        <f>YEAR(Table_2[[#This Row],[date]])</f>
        <v>2024</v>
      </c>
      <c r="C1554" s="12">
        <v>0.41064105324074074</v>
      </c>
      <c r="D1554" s="12">
        <v>0.375</v>
      </c>
      <c r="E1554" s="12">
        <v>0.41666666666666669</v>
      </c>
      <c r="F1554" t="s">
        <v>1370</v>
      </c>
      <c r="G1554">
        <v>9</v>
      </c>
      <c r="H1554" t="s">
        <v>4</v>
      </c>
      <c r="I1554" t="s">
        <v>639</v>
      </c>
      <c r="J1554">
        <v>32.82</v>
      </c>
      <c r="K1554" t="s">
        <v>13</v>
      </c>
      <c r="L1554" t="s">
        <v>1337</v>
      </c>
      <c r="M1554" s="11" t="s">
        <v>1338</v>
      </c>
      <c r="N1554" t="s">
        <v>1353</v>
      </c>
      <c r="O1554">
        <v>5</v>
      </c>
      <c r="P1554">
        <v>9</v>
      </c>
      <c r="Q1554" t="str" cm="1">
        <f t="array" ref="Q15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4" t="str">
        <f>IF(OR(Table_2[[#This Row],[coffee_name]]="Americano",Table_2[[#This Row],[coffee_name]]="Espresso"),"No Milk","Milk-based")</f>
        <v>Milk-based</v>
      </c>
      <c r="S1554" s="27" t="str">
        <f>IF(OR(Table_2[[#This Row],[Weekdaysort]]=6,Table_2[[#This Row],[Weekdaysort]]=7),"Weekend","Weekday")</f>
        <v>Weekday</v>
      </c>
    </row>
    <row r="1555" spans="1:19" x14ac:dyDescent="0.45">
      <c r="A1555" s="11">
        <v>45548</v>
      </c>
      <c r="B1555" s="13">
        <f>YEAR(Table_2[[#This Row],[date]])</f>
        <v>2024</v>
      </c>
      <c r="C1555" s="12">
        <v>0.65160728009259261</v>
      </c>
      <c r="D1555" s="12">
        <v>0.625</v>
      </c>
      <c r="E1555" s="12">
        <v>0.66666666666666663</v>
      </c>
      <c r="F1555" t="s">
        <v>1363</v>
      </c>
      <c r="G1555">
        <v>15</v>
      </c>
      <c r="H1555" t="s">
        <v>4</v>
      </c>
      <c r="I1555" t="s">
        <v>262</v>
      </c>
      <c r="J1555">
        <v>27.92</v>
      </c>
      <c r="K1555" t="s">
        <v>20</v>
      </c>
      <c r="L1555" t="s">
        <v>1340</v>
      </c>
      <c r="M1555" s="11" t="s">
        <v>1338</v>
      </c>
      <c r="N1555" t="s">
        <v>1353</v>
      </c>
      <c r="O1555">
        <v>5</v>
      </c>
      <c r="P1555">
        <v>9</v>
      </c>
      <c r="Q1555" t="str" cm="1">
        <f t="array" ref="Q15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5" t="str">
        <f>IF(OR(Table_2[[#This Row],[coffee_name]]="Americano",Table_2[[#This Row],[coffee_name]]="Espresso"),"No Milk","Milk-based")</f>
        <v>Milk-based</v>
      </c>
      <c r="S1555" s="27" t="str">
        <f>IF(OR(Table_2[[#This Row],[Weekdaysort]]=6,Table_2[[#This Row],[Weekdaysort]]=7),"Weekend","Weekday")</f>
        <v>Weekday</v>
      </c>
    </row>
    <row r="1556" spans="1:19" x14ac:dyDescent="0.45">
      <c r="A1556" s="11">
        <v>45548</v>
      </c>
      <c r="B1556" s="13">
        <f>YEAR(Table_2[[#This Row],[date]])</f>
        <v>2024</v>
      </c>
      <c r="C1556" s="12">
        <v>0.66034597222222224</v>
      </c>
      <c r="D1556" s="12">
        <v>0.625</v>
      </c>
      <c r="E1556" s="12">
        <v>0.66666666666666663</v>
      </c>
      <c r="F1556" t="s">
        <v>1363</v>
      </c>
      <c r="G1556">
        <v>15</v>
      </c>
      <c r="H1556" t="s">
        <v>4</v>
      </c>
      <c r="I1556" t="s">
        <v>572</v>
      </c>
      <c r="J1556">
        <v>27.92</v>
      </c>
      <c r="K1556" t="s">
        <v>20</v>
      </c>
      <c r="L1556" t="s">
        <v>1340</v>
      </c>
      <c r="M1556" s="11" t="s">
        <v>1338</v>
      </c>
      <c r="N1556" t="s">
        <v>1353</v>
      </c>
      <c r="O1556">
        <v>5</v>
      </c>
      <c r="P1556">
        <v>9</v>
      </c>
      <c r="Q1556" t="str" cm="1">
        <f t="array" ref="Q15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6" t="str">
        <f>IF(OR(Table_2[[#This Row],[coffee_name]]="Americano",Table_2[[#This Row],[coffee_name]]="Espresso"),"No Milk","Milk-based")</f>
        <v>Milk-based</v>
      </c>
      <c r="S1556" s="27" t="str">
        <f>IF(OR(Table_2[[#This Row],[Weekdaysort]]=6,Table_2[[#This Row],[Weekdaysort]]=7),"Weekend","Weekday")</f>
        <v>Weekday</v>
      </c>
    </row>
    <row r="1557" spans="1:19" x14ac:dyDescent="0.45">
      <c r="A1557" s="11">
        <v>45549</v>
      </c>
      <c r="B1557" s="13">
        <f>YEAR(Table_2[[#This Row],[date]])</f>
        <v>2024</v>
      </c>
      <c r="C1557" s="12">
        <v>0.68702961805555551</v>
      </c>
      <c r="D1557" s="12">
        <v>0.66666666666666663</v>
      </c>
      <c r="E1557" s="12">
        <v>0.70833333333333337</v>
      </c>
      <c r="F1557" t="s">
        <v>1364</v>
      </c>
      <c r="G1557">
        <v>16</v>
      </c>
      <c r="H1557" t="s">
        <v>4</v>
      </c>
      <c r="I1557" t="s">
        <v>563</v>
      </c>
      <c r="J1557">
        <v>32.82</v>
      </c>
      <c r="K1557" t="s">
        <v>49</v>
      </c>
      <c r="L1557" t="s">
        <v>1340</v>
      </c>
      <c r="M1557" s="11" t="s">
        <v>1342</v>
      </c>
      <c r="N1557" t="s">
        <v>1353</v>
      </c>
      <c r="O1557">
        <v>6</v>
      </c>
      <c r="P1557">
        <v>9</v>
      </c>
      <c r="Q1557" t="str" cm="1">
        <f t="array" ref="Q15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7" t="str">
        <f>IF(OR(Table_2[[#This Row],[coffee_name]]="Americano",Table_2[[#This Row],[coffee_name]]="Espresso"),"No Milk","Milk-based")</f>
        <v>Milk-based</v>
      </c>
      <c r="S1557" s="27" t="str">
        <f>IF(OR(Table_2[[#This Row],[Weekdaysort]]=6,Table_2[[#This Row],[Weekdaysort]]=7),"Weekend","Weekday")</f>
        <v>Weekend</v>
      </c>
    </row>
    <row r="1558" spans="1:19" x14ac:dyDescent="0.45">
      <c r="A1558" s="11">
        <v>45549</v>
      </c>
      <c r="B1558" s="13">
        <f>YEAR(Table_2[[#This Row],[date]])</f>
        <v>2024</v>
      </c>
      <c r="C1558" s="12">
        <v>0.68769528935185187</v>
      </c>
      <c r="D1558" s="12">
        <v>0.66666666666666663</v>
      </c>
      <c r="E1558" s="12">
        <v>0.70833333333333337</v>
      </c>
      <c r="F1558" t="s">
        <v>1364</v>
      </c>
      <c r="G1558">
        <v>16</v>
      </c>
      <c r="H1558" t="s">
        <v>4</v>
      </c>
      <c r="I1558" t="s">
        <v>563</v>
      </c>
      <c r="J1558">
        <v>32.82</v>
      </c>
      <c r="K1558" t="s">
        <v>49</v>
      </c>
      <c r="L1558" t="s">
        <v>1340</v>
      </c>
      <c r="M1558" s="11" t="s">
        <v>1342</v>
      </c>
      <c r="N1558" t="s">
        <v>1353</v>
      </c>
      <c r="O1558">
        <v>6</v>
      </c>
      <c r="P1558">
        <v>9</v>
      </c>
      <c r="Q1558" t="str" cm="1">
        <f t="array" ref="Q15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8" t="str">
        <f>IF(OR(Table_2[[#This Row],[coffee_name]]="Americano",Table_2[[#This Row],[coffee_name]]="Espresso"),"No Milk","Milk-based")</f>
        <v>Milk-based</v>
      </c>
      <c r="S1558" s="27" t="str">
        <f>IF(OR(Table_2[[#This Row],[Weekdaysort]]=6,Table_2[[#This Row],[Weekdaysort]]=7),"Weekend","Weekday")</f>
        <v>Weekend</v>
      </c>
    </row>
    <row r="1559" spans="1:19" x14ac:dyDescent="0.45">
      <c r="A1559" s="11">
        <v>45550</v>
      </c>
      <c r="B1559" s="13">
        <f>YEAR(Table_2[[#This Row],[date]])</f>
        <v>2024</v>
      </c>
      <c r="C1559" s="12">
        <v>0.36297385416666667</v>
      </c>
      <c r="D1559" s="12">
        <v>0.33333333333333331</v>
      </c>
      <c r="E1559" s="12">
        <v>0.375</v>
      </c>
      <c r="F1559" t="s">
        <v>1373</v>
      </c>
      <c r="G1559">
        <v>8</v>
      </c>
      <c r="H1559" t="s">
        <v>4</v>
      </c>
      <c r="I1559" t="s">
        <v>367</v>
      </c>
      <c r="J1559">
        <v>18.12</v>
      </c>
      <c r="K1559" t="s">
        <v>41</v>
      </c>
      <c r="L1559" t="s">
        <v>1337</v>
      </c>
      <c r="M1559" s="11" t="s">
        <v>1343</v>
      </c>
      <c r="N1559" t="s">
        <v>1353</v>
      </c>
      <c r="O1559">
        <v>7</v>
      </c>
      <c r="P1559">
        <v>9</v>
      </c>
      <c r="Q1559" t="str" cm="1">
        <f t="array" ref="Q15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59" t="str">
        <f>IF(OR(Table_2[[#This Row],[coffee_name]]="Americano",Table_2[[#This Row],[coffee_name]]="Espresso"),"No Milk","Milk-based")</f>
        <v>No Milk</v>
      </c>
      <c r="S1559" s="27" t="str">
        <f>IF(OR(Table_2[[#This Row],[Weekdaysort]]=6,Table_2[[#This Row],[Weekdaysort]]=7),"Weekend","Weekday")</f>
        <v>Weekend</v>
      </c>
    </row>
    <row r="1560" spans="1:19" x14ac:dyDescent="0.45">
      <c r="A1560" s="11">
        <v>45550</v>
      </c>
      <c r="B1560" s="13">
        <f>YEAR(Table_2[[#This Row],[date]])</f>
        <v>2024</v>
      </c>
      <c r="C1560" s="12">
        <v>0.40947616898148148</v>
      </c>
      <c r="D1560" s="12">
        <v>0.375</v>
      </c>
      <c r="E1560" s="12">
        <v>0.41666666666666669</v>
      </c>
      <c r="F1560" t="s">
        <v>1370</v>
      </c>
      <c r="G1560">
        <v>9</v>
      </c>
      <c r="H1560" t="s">
        <v>4</v>
      </c>
      <c r="I1560" t="s">
        <v>640</v>
      </c>
      <c r="J1560">
        <v>27.92</v>
      </c>
      <c r="K1560" t="s">
        <v>20</v>
      </c>
      <c r="L1560" t="s">
        <v>1337</v>
      </c>
      <c r="M1560" s="11" t="s">
        <v>1343</v>
      </c>
      <c r="N1560" t="s">
        <v>1353</v>
      </c>
      <c r="O1560">
        <v>7</v>
      </c>
      <c r="P1560">
        <v>9</v>
      </c>
      <c r="Q1560" t="str" cm="1">
        <f t="array" ref="Q15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0" t="str">
        <f>IF(OR(Table_2[[#This Row],[coffee_name]]="Americano",Table_2[[#This Row],[coffee_name]]="Espresso"),"No Milk","Milk-based")</f>
        <v>Milk-based</v>
      </c>
      <c r="S1560" s="27" t="str">
        <f>IF(OR(Table_2[[#This Row],[Weekdaysort]]=6,Table_2[[#This Row],[Weekdaysort]]=7),"Weekend","Weekday")</f>
        <v>Weekend</v>
      </c>
    </row>
    <row r="1561" spans="1:19" x14ac:dyDescent="0.45">
      <c r="A1561" s="11">
        <v>45550</v>
      </c>
      <c r="B1561" s="13">
        <f>YEAR(Table_2[[#This Row],[date]])</f>
        <v>2024</v>
      </c>
      <c r="C1561" s="12">
        <v>0.57612716435185185</v>
      </c>
      <c r="D1561" s="12">
        <v>0.54166666666666663</v>
      </c>
      <c r="E1561" s="12">
        <v>0.58333333333333337</v>
      </c>
      <c r="F1561" t="s">
        <v>1362</v>
      </c>
      <c r="G1561">
        <v>13</v>
      </c>
      <c r="H1561" t="s">
        <v>4</v>
      </c>
      <c r="I1561" t="s">
        <v>324</v>
      </c>
      <c r="J1561">
        <v>23.02</v>
      </c>
      <c r="K1561" t="s">
        <v>17</v>
      </c>
      <c r="L1561" t="s">
        <v>1340</v>
      </c>
      <c r="M1561" s="11" t="s">
        <v>1343</v>
      </c>
      <c r="N1561" t="s">
        <v>1353</v>
      </c>
      <c r="O1561">
        <v>7</v>
      </c>
      <c r="P1561">
        <v>9</v>
      </c>
      <c r="Q1561" t="str" cm="1">
        <f t="array" ref="Q15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1" t="str">
        <f>IF(OR(Table_2[[#This Row],[coffee_name]]="Americano",Table_2[[#This Row],[coffee_name]]="Espresso"),"No Milk","Milk-based")</f>
        <v>No Milk</v>
      </c>
      <c r="S1561" s="27" t="str">
        <f>IF(OR(Table_2[[#This Row],[Weekdaysort]]=6,Table_2[[#This Row],[Weekdaysort]]=7),"Weekend","Weekday")</f>
        <v>Weekend</v>
      </c>
    </row>
    <row r="1562" spans="1:19" x14ac:dyDescent="0.45">
      <c r="A1562" s="11">
        <v>45550</v>
      </c>
      <c r="B1562" s="13">
        <f>YEAR(Table_2[[#This Row],[date]])</f>
        <v>2024</v>
      </c>
      <c r="C1562" s="12">
        <v>0.60855656250000001</v>
      </c>
      <c r="D1562" s="12">
        <v>0.58333333333333337</v>
      </c>
      <c r="E1562" s="12">
        <v>0.625</v>
      </c>
      <c r="F1562" t="s">
        <v>1368</v>
      </c>
      <c r="G1562">
        <v>14</v>
      </c>
      <c r="H1562" t="s">
        <v>4</v>
      </c>
      <c r="I1562" t="s">
        <v>161</v>
      </c>
      <c r="J1562">
        <v>23.02</v>
      </c>
      <c r="K1562" t="s">
        <v>34</v>
      </c>
      <c r="L1562" t="s">
        <v>1340</v>
      </c>
      <c r="M1562" s="11" t="s">
        <v>1343</v>
      </c>
      <c r="N1562" t="s">
        <v>1353</v>
      </c>
      <c r="O1562">
        <v>7</v>
      </c>
      <c r="P1562">
        <v>9</v>
      </c>
      <c r="Q1562" t="str" cm="1">
        <f t="array" ref="Q15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2" t="str">
        <f>IF(OR(Table_2[[#This Row],[coffee_name]]="Americano",Table_2[[#This Row],[coffee_name]]="Espresso"),"No Milk","Milk-based")</f>
        <v>Milk-based</v>
      </c>
      <c r="S1562" s="27" t="str">
        <f>IF(OR(Table_2[[#This Row],[Weekdaysort]]=6,Table_2[[#This Row],[Weekdaysort]]=7),"Weekend","Weekday")</f>
        <v>Weekend</v>
      </c>
    </row>
    <row r="1563" spans="1:19" x14ac:dyDescent="0.45">
      <c r="A1563" s="11">
        <v>45550</v>
      </c>
      <c r="B1563" s="13">
        <f>YEAR(Table_2[[#This Row],[date]])</f>
        <v>2024</v>
      </c>
      <c r="C1563" s="12">
        <v>0.60926616898148145</v>
      </c>
      <c r="D1563" s="12">
        <v>0.58333333333333337</v>
      </c>
      <c r="E1563" s="12">
        <v>0.625</v>
      </c>
      <c r="F1563" t="s">
        <v>1368</v>
      </c>
      <c r="G1563">
        <v>14</v>
      </c>
      <c r="H1563" t="s">
        <v>4</v>
      </c>
      <c r="I1563" t="s">
        <v>161</v>
      </c>
      <c r="J1563">
        <v>23.02</v>
      </c>
      <c r="K1563" t="s">
        <v>34</v>
      </c>
      <c r="L1563" t="s">
        <v>1340</v>
      </c>
      <c r="M1563" s="11" t="s">
        <v>1343</v>
      </c>
      <c r="N1563" t="s">
        <v>1353</v>
      </c>
      <c r="O1563">
        <v>7</v>
      </c>
      <c r="P1563">
        <v>9</v>
      </c>
      <c r="Q1563" t="str" cm="1">
        <f t="array" ref="Q15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3" t="str">
        <f>IF(OR(Table_2[[#This Row],[coffee_name]]="Americano",Table_2[[#This Row],[coffee_name]]="Espresso"),"No Milk","Milk-based")</f>
        <v>Milk-based</v>
      </c>
      <c r="S1563" s="27" t="str">
        <f>IF(OR(Table_2[[#This Row],[Weekdaysort]]=6,Table_2[[#This Row],[Weekdaysort]]=7),"Weekend","Weekday")</f>
        <v>Weekend</v>
      </c>
    </row>
    <row r="1564" spans="1:19" x14ac:dyDescent="0.45">
      <c r="A1564" s="11">
        <v>45550</v>
      </c>
      <c r="B1564" s="13">
        <f>YEAR(Table_2[[#This Row],[date]])</f>
        <v>2024</v>
      </c>
      <c r="C1564" s="12">
        <v>0.62035541666666671</v>
      </c>
      <c r="D1564" s="12">
        <v>0.58333333333333337</v>
      </c>
      <c r="E1564" s="12">
        <v>0.625</v>
      </c>
      <c r="F1564" t="s">
        <v>1368</v>
      </c>
      <c r="G1564">
        <v>14</v>
      </c>
      <c r="H1564" t="s">
        <v>4</v>
      </c>
      <c r="I1564" t="s">
        <v>563</v>
      </c>
      <c r="J1564">
        <v>32.82</v>
      </c>
      <c r="K1564" t="s">
        <v>49</v>
      </c>
      <c r="L1564" t="s">
        <v>1340</v>
      </c>
      <c r="M1564" s="11" t="s">
        <v>1343</v>
      </c>
      <c r="N1564" t="s">
        <v>1353</v>
      </c>
      <c r="O1564">
        <v>7</v>
      </c>
      <c r="P1564">
        <v>9</v>
      </c>
      <c r="Q1564" t="str" cm="1">
        <f t="array" ref="Q15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4" t="str">
        <f>IF(OR(Table_2[[#This Row],[coffee_name]]="Americano",Table_2[[#This Row],[coffee_name]]="Espresso"),"No Milk","Milk-based")</f>
        <v>Milk-based</v>
      </c>
      <c r="S1564" s="27" t="str">
        <f>IF(OR(Table_2[[#This Row],[Weekdaysort]]=6,Table_2[[#This Row],[Weekdaysort]]=7),"Weekend","Weekday")</f>
        <v>Weekend</v>
      </c>
    </row>
    <row r="1565" spans="1:19" x14ac:dyDescent="0.45">
      <c r="A1565" s="11">
        <v>45551</v>
      </c>
      <c r="B1565" s="13">
        <f>YEAR(Table_2[[#This Row],[date]])</f>
        <v>2024</v>
      </c>
      <c r="C1565" s="12">
        <v>0.56415364583333338</v>
      </c>
      <c r="D1565" s="12">
        <v>0.54166666666666663</v>
      </c>
      <c r="E1565" s="12">
        <v>0.58333333333333337</v>
      </c>
      <c r="F1565" t="s">
        <v>1362</v>
      </c>
      <c r="G1565">
        <v>13</v>
      </c>
      <c r="H1565" t="s">
        <v>4</v>
      </c>
      <c r="I1565" t="s">
        <v>641</v>
      </c>
      <c r="J1565">
        <v>32.82</v>
      </c>
      <c r="K1565" t="s">
        <v>13</v>
      </c>
      <c r="L1565" t="s">
        <v>1340</v>
      </c>
      <c r="M1565" s="11" t="s">
        <v>1344</v>
      </c>
      <c r="N1565" t="s">
        <v>1353</v>
      </c>
      <c r="O1565">
        <v>1</v>
      </c>
      <c r="P1565">
        <v>9</v>
      </c>
      <c r="Q1565" t="str" cm="1">
        <f t="array" ref="Q15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5" t="str">
        <f>IF(OR(Table_2[[#This Row],[coffee_name]]="Americano",Table_2[[#This Row],[coffee_name]]="Espresso"),"No Milk","Milk-based")</f>
        <v>Milk-based</v>
      </c>
      <c r="S1565" s="27" t="str">
        <f>IF(OR(Table_2[[#This Row],[Weekdaysort]]=6,Table_2[[#This Row],[Weekdaysort]]=7),"Weekend","Weekday")</f>
        <v>Weekday</v>
      </c>
    </row>
    <row r="1566" spans="1:19" x14ac:dyDescent="0.45">
      <c r="A1566" s="11">
        <v>45551</v>
      </c>
      <c r="B1566" s="13">
        <f>YEAR(Table_2[[#This Row],[date]])</f>
        <v>2024</v>
      </c>
      <c r="C1566" s="12">
        <v>0.56500887731481486</v>
      </c>
      <c r="D1566" s="12">
        <v>0.54166666666666663</v>
      </c>
      <c r="E1566" s="12">
        <v>0.58333333333333337</v>
      </c>
      <c r="F1566" t="s">
        <v>1362</v>
      </c>
      <c r="G1566">
        <v>13</v>
      </c>
      <c r="H1566" t="s">
        <v>4</v>
      </c>
      <c r="I1566" t="s">
        <v>604</v>
      </c>
      <c r="J1566">
        <v>27.92</v>
      </c>
      <c r="K1566" t="s">
        <v>20</v>
      </c>
      <c r="L1566" t="s">
        <v>1340</v>
      </c>
      <c r="M1566" s="11" t="s">
        <v>1344</v>
      </c>
      <c r="N1566" t="s">
        <v>1353</v>
      </c>
      <c r="O1566">
        <v>1</v>
      </c>
      <c r="P1566">
        <v>9</v>
      </c>
      <c r="Q1566" t="str" cm="1">
        <f t="array" ref="Q15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6" t="str">
        <f>IF(OR(Table_2[[#This Row],[coffee_name]]="Americano",Table_2[[#This Row],[coffee_name]]="Espresso"),"No Milk","Milk-based")</f>
        <v>Milk-based</v>
      </c>
      <c r="S1566" s="27" t="str">
        <f>IF(OR(Table_2[[#This Row],[Weekdaysort]]=6,Table_2[[#This Row],[Weekdaysort]]=7),"Weekend","Weekday")</f>
        <v>Weekday</v>
      </c>
    </row>
    <row r="1567" spans="1:19" x14ac:dyDescent="0.45">
      <c r="A1567" s="11">
        <v>45551</v>
      </c>
      <c r="B1567" s="13">
        <f>YEAR(Table_2[[#This Row],[date]])</f>
        <v>2024</v>
      </c>
      <c r="C1567" s="12">
        <v>0.6411951388888889</v>
      </c>
      <c r="D1567" s="12">
        <v>0.625</v>
      </c>
      <c r="E1567" s="12">
        <v>0.66666666666666663</v>
      </c>
      <c r="F1567" t="s">
        <v>1363</v>
      </c>
      <c r="G1567">
        <v>15</v>
      </c>
      <c r="H1567" t="s">
        <v>4</v>
      </c>
      <c r="I1567" t="s">
        <v>641</v>
      </c>
      <c r="J1567">
        <v>32.82</v>
      </c>
      <c r="K1567" t="s">
        <v>13</v>
      </c>
      <c r="L1567" t="s">
        <v>1340</v>
      </c>
      <c r="M1567" s="11" t="s">
        <v>1344</v>
      </c>
      <c r="N1567" t="s">
        <v>1353</v>
      </c>
      <c r="O1567">
        <v>1</v>
      </c>
      <c r="P1567">
        <v>9</v>
      </c>
      <c r="Q1567" t="str" cm="1">
        <f t="array" ref="Q15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7" t="str">
        <f>IF(OR(Table_2[[#This Row],[coffee_name]]="Americano",Table_2[[#This Row],[coffee_name]]="Espresso"),"No Milk","Milk-based")</f>
        <v>Milk-based</v>
      </c>
      <c r="S1567" s="27" t="str">
        <f>IF(OR(Table_2[[#This Row],[Weekdaysort]]=6,Table_2[[#This Row],[Weekdaysort]]=7),"Weekend","Weekday")</f>
        <v>Weekday</v>
      </c>
    </row>
    <row r="1568" spans="1:19" x14ac:dyDescent="0.45">
      <c r="A1568" s="11">
        <v>45551</v>
      </c>
      <c r="B1568" s="13">
        <f>YEAR(Table_2[[#This Row],[date]])</f>
        <v>2024</v>
      </c>
      <c r="C1568" s="12">
        <v>0.71951081018518515</v>
      </c>
      <c r="D1568" s="12">
        <v>0.70833333333333337</v>
      </c>
      <c r="E1568" s="12">
        <v>0.75</v>
      </c>
      <c r="F1568" t="s">
        <v>1369</v>
      </c>
      <c r="G1568">
        <v>17</v>
      </c>
      <c r="H1568" t="s">
        <v>4</v>
      </c>
      <c r="I1568" t="s">
        <v>642</v>
      </c>
      <c r="J1568">
        <v>27.92</v>
      </c>
      <c r="K1568" t="s">
        <v>20</v>
      </c>
      <c r="L1568" t="s">
        <v>1341</v>
      </c>
      <c r="M1568" s="11" t="s">
        <v>1344</v>
      </c>
      <c r="N1568" t="s">
        <v>1353</v>
      </c>
      <c r="O1568">
        <v>1</v>
      </c>
      <c r="P1568">
        <v>9</v>
      </c>
      <c r="Q1568" t="str" cm="1">
        <f t="array" ref="Q15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8" t="str">
        <f>IF(OR(Table_2[[#This Row],[coffee_name]]="Americano",Table_2[[#This Row],[coffee_name]]="Espresso"),"No Milk","Milk-based")</f>
        <v>Milk-based</v>
      </c>
      <c r="S1568" s="27" t="str">
        <f>IF(OR(Table_2[[#This Row],[Weekdaysort]]=6,Table_2[[#This Row],[Weekdaysort]]=7),"Weekend","Weekday")</f>
        <v>Weekday</v>
      </c>
    </row>
    <row r="1569" spans="1:19" x14ac:dyDescent="0.45">
      <c r="A1569" s="11">
        <v>45551</v>
      </c>
      <c r="B1569" s="13">
        <f>YEAR(Table_2[[#This Row],[date]])</f>
        <v>2024</v>
      </c>
      <c r="C1569" s="12">
        <v>0.72087096064814815</v>
      </c>
      <c r="D1569" s="12">
        <v>0.70833333333333337</v>
      </c>
      <c r="E1569" s="12">
        <v>0.75</v>
      </c>
      <c r="F1569" t="s">
        <v>1369</v>
      </c>
      <c r="G1569">
        <v>17</v>
      </c>
      <c r="H1569" t="s">
        <v>4</v>
      </c>
      <c r="I1569" t="s">
        <v>643</v>
      </c>
      <c r="J1569">
        <v>32.82</v>
      </c>
      <c r="K1569" t="s">
        <v>13</v>
      </c>
      <c r="L1569" t="s">
        <v>1341</v>
      </c>
      <c r="M1569" s="11" t="s">
        <v>1344</v>
      </c>
      <c r="N1569" t="s">
        <v>1353</v>
      </c>
      <c r="O1569">
        <v>1</v>
      </c>
      <c r="P1569">
        <v>9</v>
      </c>
      <c r="Q1569" t="str" cm="1">
        <f t="array" ref="Q15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69" t="str">
        <f>IF(OR(Table_2[[#This Row],[coffee_name]]="Americano",Table_2[[#This Row],[coffee_name]]="Espresso"),"No Milk","Milk-based")</f>
        <v>Milk-based</v>
      </c>
      <c r="S1569" s="27" t="str">
        <f>IF(OR(Table_2[[#This Row],[Weekdaysort]]=6,Table_2[[#This Row],[Weekdaysort]]=7),"Weekend","Weekday")</f>
        <v>Weekday</v>
      </c>
    </row>
    <row r="1570" spans="1:19" x14ac:dyDescent="0.45">
      <c r="A1570" s="11">
        <v>45551</v>
      </c>
      <c r="B1570" s="13">
        <f>YEAR(Table_2[[#This Row],[date]])</f>
        <v>2024</v>
      </c>
      <c r="C1570" s="12">
        <v>0.7880260185185185</v>
      </c>
      <c r="D1570" s="12">
        <v>0.75</v>
      </c>
      <c r="E1570" s="12">
        <v>0.79166666666666663</v>
      </c>
      <c r="F1570" t="s">
        <v>1365</v>
      </c>
      <c r="G1570">
        <v>18</v>
      </c>
      <c r="H1570" t="s">
        <v>4</v>
      </c>
      <c r="I1570" t="s">
        <v>644</v>
      </c>
      <c r="J1570">
        <v>32.82</v>
      </c>
      <c r="K1570" t="s">
        <v>13</v>
      </c>
      <c r="L1570" t="s">
        <v>1341</v>
      </c>
      <c r="M1570" s="11" t="s">
        <v>1344</v>
      </c>
      <c r="N1570" t="s">
        <v>1353</v>
      </c>
      <c r="O1570">
        <v>1</v>
      </c>
      <c r="P1570">
        <v>9</v>
      </c>
      <c r="Q1570" t="str" cm="1">
        <f t="array" ref="Q15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0" t="str">
        <f>IF(OR(Table_2[[#This Row],[coffee_name]]="Americano",Table_2[[#This Row],[coffee_name]]="Espresso"),"No Milk","Milk-based")</f>
        <v>Milk-based</v>
      </c>
      <c r="S1570" s="27" t="str">
        <f>IF(OR(Table_2[[#This Row],[Weekdaysort]]=6,Table_2[[#This Row],[Weekdaysort]]=7),"Weekend","Weekday")</f>
        <v>Weekday</v>
      </c>
    </row>
    <row r="1571" spans="1:19" x14ac:dyDescent="0.45">
      <c r="A1571" s="11">
        <v>45551</v>
      </c>
      <c r="B1571" s="13">
        <f>YEAR(Table_2[[#This Row],[date]])</f>
        <v>2024</v>
      </c>
      <c r="C1571" s="12">
        <v>0.78894994212962966</v>
      </c>
      <c r="D1571" s="12">
        <v>0.75</v>
      </c>
      <c r="E1571" s="12">
        <v>0.79166666666666663</v>
      </c>
      <c r="F1571" t="s">
        <v>1365</v>
      </c>
      <c r="G1571">
        <v>18</v>
      </c>
      <c r="H1571" t="s">
        <v>4</v>
      </c>
      <c r="I1571" t="s">
        <v>645</v>
      </c>
      <c r="J1571">
        <v>32.82</v>
      </c>
      <c r="K1571" t="s">
        <v>13</v>
      </c>
      <c r="L1571" t="s">
        <v>1341</v>
      </c>
      <c r="M1571" s="11" t="s">
        <v>1344</v>
      </c>
      <c r="N1571" t="s">
        <v>1353</v>
      </c>
      <c r="O1571">
        <v>1</v>
      </c>
      <c r="P1571">
        <v>9</v>
      </c>
      <c r="Q1571" t="str" cm="1">
        <f t="array" ref="Q15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1" t="str">
        <f>IF(OR(Table_2[[#This Row],[coffee_name]]="Americano",Table_2[[#This Row],[coffee_name]]="Espresso"),"No Milk","Milk-based")</f>
        <v>Milk-based</v>
      </c>
      <c r="S1571" s="27" t="str">
        <f>IF(OR(Table_2[[#This Row],[Weekdaysort]]=6,Table_2[[#This Row],[Weekdaysort]]=7),"Weekend","Weekday")</f>
        <v>Weekday</v>
      </c>
    </row>
    <row r="1572" spans="1:19" x14ac:dyDescent="0.45">
      <c r="A1572" s="11">
        <v>45551</v>
      </c>
      <c r="B1572" s="13">
        <f>YEAR(Table_2[[#This Row],[date]])</f>
        <v>2024</v>
      </c>
      <c r="C1572" s="12">
        <v>0.88216079861111107</v>
      </c>
      <c r="D1572" s="12">
        <v>0.875</v>
      </c>
      <c r="E1572" s="12">
        <v>0.91666666666666663</v>
      </c>
      <c r="F1572" t="s">
        <v>1375</v>
      </c>
      <c r="G1572">
        <v>21</v>
      </c>
      <c r="H1572" t="s">
        <v>4</v>
      </c>
      <c r="I1572" t="s">
        <v>646</v>
      </c>
      <c r="J1572">
        <v>27.92</v>
      </c>
      <c r="K1572" t="s">
        <v>20</v>
      </c>
      <c r="L1572" t="s">
        <v>1341</v>
      </c>
      <c r="M1572" s="11" t="s">
        <v>1344</v>
      </c>
      <c r="N1572" t="s">
        <v>1353</v>
      </c>
      <c r="O1572">
        <v>1</v>
      </c>
      <c r="P1572">
        <v>9</v>
      </c>
      <c r="Q1572" t="str" cm="1">
        <f t="array" ref="Q15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2" t="str">
        <f>IF(OR(Table_2[[#This Row],[coffee_name]]="Americano",Table_2[[#This Row],[coffee_name]]="Espresso"),"No Milk","Milk-based")</f>
        <v>Milk-based</v>
      </c>
      <c r="S1572" s="27" t="str">
        <f>IF(OR(Table_2[[#This Row],[Weekdaysort]]=6,Table_2[[#This Row],[Weekdaysort]]=7),"Weekend","Weekday")</f>
        <v>Weekday</v>
      </c>
    </row>
    <row r="1573" spans="1:19" x14ac:dyDescent="0.45">
      <c r="A1573" s="11">
        <v>45551</v>
      </c>
      <c r="B1573" s="13">
        <f>YEAR(Table_2[[#This Row],[date]])</f>
        <v>2024</v>
      </c>
      <c r="C1573" s="12">
        <v>0.88301504629629635</v>
      </c>
      <c r="D1573" s="12">
        <v>0.875</v>
      </c>
      <c r="E1573" s="12">
        <v>0.91666666666666663</v>
      </c>
      <c r="F1573" t="s">
        <v>1375</v>
      </c>
      <c r="G1573">
        <v>21</v>
      </c>
      <c r="H1573" t="s">
        <v>4</v>
      </c>
      <c r="I1573" t="s">
        <v>646</v>
      </c>
      <c r="J1573">
        <v>32.82</v>
      </c>
      <c r="K1573" t="s">
        <v>13</v>
      </c>
      <c r="L1573" t="s">
        <v>1341</v>
      </c>
      <c r="M1573" s="11" t="s">
        <v>1344</v>
      </c>
      <c r="N1573" t="s">
        <v>1353</v>
      </c>
      <c r="O1573">
        <v>1</v>
      </c>
      <c r="P1573">
        <v>9</v>
      </c>
      <c r="Q1573" t="str" cm="1">
        <f t="array" ref="Q15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3" t="str">
        <f>IF(OR(Table_2[[#This Row],[coffee_name]]="Americano",Table_2[[#This Row],[coffee_name]]="Espresso"),"No Milk","Milk-based")</f>
        <v>Milk-based</v>
      </c>
      <c r="S1573" s="27" t="str">
        <f>IF(OR(Table_2[[#This Row],[Weekdaysort]]=6,Table_2[[#This Row],[Weekdaysort]]=7),"Weekend","Weekday")</f>
        <v>Weekday</v>
      </c>
    </row>
    <row r="1574" spans="1:19" x14ac:dyDescent="0.45">
      <c r="A1574" s="11">
        <v>45551</v>
      </c>
      <c r="B1574" s="13">
        <f>YEAR(Table_2[[#This Row],[date]])</f>
        <v>2024</v>
      </c>
      <c r="C1574" s="12">
        <v>0.90124199074074074</v>
      </c>
      <c r="D1574" s="12">
        <v>0.875</v>
      </c>
      <c r="E1574" s="12">
        <v>0.91666666666666663</v>
      </c>
      <c r="F1574" t="s">
        <v>1375</v>
      </c>
      <c r="G1574">
        <v>21</v>
      </c>
      <c r="H1574" t="s">
        <v>4</v>
      </c>
      <c r="I1574" t="s">
        <v>307</v>
      </c>
      <c r="J1574">
        <v>27.92</v>
      </c>
      <c r="K1574" t="s">
        <v>20</v>
      </c>
      <c r="L1574" t="s">
        <v>1341</v>
      </c>
      <c r="M1574" s="11" t="s">
        <v>1344</v>
      </c>
      <c r="N1574" t="s">
        <v>1353</v>
      </c>
      <c r="O1574">
        <v>1</v>
      </c>
      <c r="P1574">
        <v>9</v>
      </c>
      <c r="Q1574" t="str" cm="1">
        <f t="array" ref="Q15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4" t="str">
        <f>IF(OR(Table_2[[#This Row],[coffee_name]]="Americano",Table_2[[#This Row],[coffee_name]]="Espresso"),"No Milk","Milk-based")</f>
        <v>Milk-based</v>
      </c>
      <c r="S1574" s="27" t="str">
        <f>IF(OR(Table_2[[#This Row],[Weekdaysort]]=6,Table_2[[#This Row],[Weekdaysort]]=7),"Weekend","Weekday")</f>
        <v>Weekday</v>
      </c>
    </row>
    <row r="1575" spans="1:19" x14ac:dyDescent="0.45">
      <c r="A1575" s="11">
        <v>45551</v>
      </c>
      <c r="B1575" s="13">
        <f>YEAR(Table_2[[#This Row],[date]])</f>
        <v>2024</v>
      </c>
      <c r="C1575" s="12">
        <v>0.90195215277777774</v>
      </c>
      <c r="D1575" s="12">
        <v>0.875</v>
      </c>
      <c r="E1575" s="12">
        <v>0.91666666666666663</v>
      </c>
      <c r="F1575" t="s">
        <v>1375</v>
      </c>
      <c r="G1575">
        <v>21</v>
      </c>
      <c r="H1575" t="s">
        <v>4</v>
      </c>
      <c r="I1575" t="s">
        <v>117</v>
      </c>
      <c r="J1575">
        <v>27.92</v>
      </c>
      <c r="K1575" t="s">
        <v>20</v>
      </c>
      <c r="L1575" t="s">
        <v>1341</v>
      </c>
      <c r="M1575" s="11" t="s">
        <v>1344</v>
      </c>
      <c r="N1575" t="s">
        <v>1353</v>
      </c>
      <c r="O1575">
        <v>1</v>
      </c>
      <c r="P1575">
        <v>9</v>
      </c>
      <c r="Q1575" t="str" cm="1">
        <f t="array" ref="Q15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5" t="str">
        <f>IF(OR(Table_2[[#This Row],[coffee_name]]="Americano",Table_2[[#This Row],[coffee_name]]="Espresso"),"No Milk","Milk-based")</f>
        <v>Milk-based</v>
      </c>
      <c r="S1575" s="27" t="str">
        <f>IF(OR(Table_2[[#This Row],[Weekdaysort]]=6,Table_2[[#This Row],[Weekdaysort]]=7),"Weekend","Weekday")</f>
        <v>Weekday</v>
      </c>
    </row>
    <row r="1576" spans="1:19" x14ac:dyDescent="0.45">
      <c r="A1576" s="11">
        <v>45552</v>
      </c>
      <c r="B1576" s="13">
        <f>YEAR(Table_2[[#This Row],[date]])</f>
        <v>2024</v>
      </c>
      <c r="C1576" s="12">
        <v>0.32983711805555554</v>
      </c>
      <c r="D1576" s="12">
        <v>0.29166666666666669</v>
      </c>
      <c r="E1576" s="12">
        <v>0.33333333333333331</v>
      </c>
      <c r="F1576" t="s">
        <v>1371</v>
      </c>
      <c r="G1576">
        <v>7</v>
      </c>
      <c r="H1576" t="s">
        <v>4</v>
      </c>
      <c r="I1576" t="s">
        <v>647</v>
      </c>
      <c r="J1576">
        <v>23.02</v>
      </c>
      <c r="K1576" t="s">
        <v>34</v>
      </c>
      <c r="L1576" t="s">
        <v>1337</v>
      </c>
      <c r="M1576" s="11" t="s">
        <v>1345</v>
      </c>
      <c r="N1576" t="s">
        <v>1353</v>
      </c>
      <c r="O1576">
        <v>2</v>
      </c>
      <c r="P1576">
        <v>9</v>
      </c>
      <c r="Q1576" t="str" cm="1">
        <f t="array" ref="Q15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6" t="str">
        <f>IF(OR(Table_2[[#This Row],[coffee_name]]="Americano",Table_2[[#This Row],[coffee_name]]="Espresso"),"No Milk","Milk-based")</f>
        <v>Milk-based</v>
      </c>
      <c r="S1576" s="27" t="str">
        <f>IF(OR(Table_2[[#This Row],[Weekdaysort]]=6,Table_2[[#This Row],[Weekdaysort]]=7),"Weekend","Weekday")</f>
        <v>Weekday</v>
      </c>
    </row>
    <row r="1577" spans="1:19" x14ac:dyDescent="0.45">
      <c r="A1577" s="11">
        <v>45552</v>
      </c>
      <c r="B1577" s="13">
        <f>YEAR(Table_2[[#This Row],[date]])</f>
        <v>2024</v>
      </c>
      <c r="C1577" s="12">
        <v>0.33959370370370373</v>
      </c>
      <c r="D1577" s="12">
        <v>0.33333333333333331</v>
      </c>
      <c r="E1577" s="12">
        <v>0.375</v>
      </c>
      <c r="F1577" t="s">
        <v>1373</v>
      </c>
      <c r="G1577">
        <v>8</v>
      </c>
      <c r="H1577" t="s">
        <v>4</v>
      </c>
      <c r="I1577" t="s">
        <v>641</v>
      </c>
      <c r="J1577">
        <v>32.82</v>
      </c>
      <c r="K1577" t="s">
        <v>13</v>
      </c>
      <c r="L1577" t="s">
        <v>1337</v>
      </c>
      <c r="M1577" s="11" t="s">
        <v>1345</v>
      </c>
      <c r="N1577" t="s">
        <v>1353</v>
      </c>
      <c r="O1577">
        <v>2</v>
      </c>
      <c r="P1577">
        <v>9</v>
      </c>
      <c r="Q1577" t="str" cm="1">
        <f t="array" ref="Q15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7" t="str">
        <f>IF(OR(Table_2[[#This Row],[coffee_name]]="Americano",Table_2[[#This Row],[coffee_name]]="Espresso"),"No Milk","Milk-based")</f>
        <v>Milk-based</v>
      </c>
      <c r="S1577" s="27" t="str">
        <f>IF(OR(Table_2[[#This Row],[Weekdaysort]]=6,Table_2[[#This Row],[Weekdaysort]]=7),"Weekend","Weekday")</f>
        <v>Weekday</v>
      </c>
    </row>
    <row r="1578" spans="1:19" x14ac:dyDescent="0.45">
      <c r="A1578" s="11">
        <v>45552</v>
      </c>
      <c r="B1578" s="13">
        <f>YEAR(Table_2[[#This Row],[date]])</f>
        <v>2024</v>
      </c>
      <c r="C1578" s="12">
        <v>0.35946241898148146</v>
      </c>
      <c r="D1578" s="12">
        <v>0.33333333333333331</v>
      </c>
      <c r="E1578" s="12">
        <v>0.375</v>
      </c>
      <c r="F1578" t="s">
        <v>1373</v>
      </c>
      <c r="G1578">
        <v>8</v>
      </c>
      <c r="H1578" t="s">
        <v>4</v>
      </c>
      <c r="I1578" t="s">
        <v>296</v>
      </c>
      <c r="J1578">
        <v>27.92</v>
      </c>
      <c r="K1578" t="s">
        <v>20</v>
      </c>
      <c r="L1578" t="s">
        <v>1337</v>
      </c>
      <c r="M1578" s="11" t="s">
        <v>1345</v>
      </c>
      <c r="N1578" t="s">
        <v>1353</v>
      </c>
      <c r="O1578">
        <v>2</v>
      </c>
      <c r="P1578">
        <v>9</v>
      </c>
      <c r="Q1578" t="str" cm="1">
        <f t="array" ref="Q15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8" t="str">
        <f>IF(OR(Table_2[[#This Row],[coffee_name]]="Americano",Table_2[[#This Row],[coffee_name]]="Espresso"),"No Milk","Milk-based")</f>
        <v>Milk-based</v>
      </c>
      <c r="S1578" s="27" t="str">
        <f>IF(OR(Table_2[[#This Row],[Weekdaysort]]=6,Table_2[[#This Row],[Weekdaysort]]=7),"Weekend","Weekday")</f>
        <v>Weekday</v>
      </c>
    </row>
    <row r="1579" spans="1:19" x14ac:dyDescent="0.45">
      <c r="A1579" s="11">
        <v>45552</v>
      </c>
      <c r="B1579" s="13">
        <f>YEAR(Table_2[[#This Row],[date]])</f>
        <v>2024</v>
      </c>
      <c r="C1579" s="12">
        <v>0.36286428240740742</v>
      </c>
      <c r="D1579" s="12">
        <v>0.33333333333333331</v>
      </c>
      <c r="E1579" s="12">
        <v>0.375</v>
      </c>
      <c r="F1579" t="s">
        <v>1373</v>
      </c>
      <c r="G1579">
        <v>8</v>
      </c>
      <c r="H1579" t="s">
        <v>4</v>
      </c>
      <c r="I1579" t="s">
        <v>161</v>
      </c>
      <c r="J1579">
        <v>23.02</v>
      </c>
      <c r="K1579" t="s">
        <v>34</v>
      </c>
      <c r="L1579" t="s">
        <v>1337</v>
      </c>
      <c r="M1579" s="11" t="s">
        <v>1345</v>
      </c>
      <c r="N1579" t="s">
        <v>1353</v>
      </c>
      <c r="O1579">
        <v>2</v>
      </c>
      <c r="P1579">
        <v>9</v>
      </c>
      <c r="Q1579" t="str" cm="1">
        <f t="array" ref="Q15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79" t="str">
        <f>IF(OR(Table_2[[#This Row],[coffee_name]]="Americano",Table_2[[#This Row],[coffee_name]]="Espresso"),"No Milk","Milk-based")</f>
        <v>Milk-based</v>
      </c>
      <c r="S1579" s="27" t="str">
        <f>IF(OR(Table_2[[#This Row],[Weekdaysort]]=6,Table_2[[#This Row],[Weekdaysort]]=7),"Weekend","Weekday")</f>
        <v>Weekday</v>
      </c>
    </row>
    <row r="1580" spans="1:19" x14ac:dyDescent="0.45">
      <c r="A1580" s="11">
        <v>45552</v>
      </c>
      <c r="B1580" s="13">
        <f>YEAR(Table_2[[#This Row],[date]])</f>
        <v>2024</v>
      </c>
      <c r="C1580" s="12">
        <v>0.38198790509259262</v>
      </c>
      <c r="D1580" s="12">
        <v>0.375</v>
      </c>
      <c r="E1580" s="12">
        <v>0.41666666666666669</v>
      </c>
      <c r="F1580" t="s">
        <v>1370</v>
      </c>
      <c r="G1580">
        <v>9</v>
      </c>
      <c r="H1580" t="s">
        <v>4</v>
      </c>
      <c r="I1580" t="s">
        <v>574</v>
      </c>
      <c r="J1580">
        <v>32.82</v>
      </c>
      <c r="K1580" t="s">
        <v>49</v>
      </c>
      <c r="L1580" t="s">
        <v>1337</v>
      </c>
      <c r="M1580" s="11" t="s">
        <v>1345</v>
      </c>
      <c r="N1580" t="s">
        <v>1353</v>
      </c>
      <c r="O1580">
        <v>2</v>
      </c>
      <c r="P1580">
        <v>9</v>
      </c>
      <c r="Q1580" t="str" cm="1">
        <f t="array" ref="Q15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0" t="str">
        <f>IF(OR(Table_2[[#This Row],[coffee_name]]="Americano",Table_2[[#This Row],[coffee_name]]="Espresso"),"No Milk","Milk-based")</f>
        <v>Milk-based</v>
      </c>
      <c r="S1580" s="27" t="str">
        <f>IF(OR(Table_2[[#This Row],[Weekdaysort]]=6,Table_2[[#This Row],[Weekdaysort]]=7),"Weekend","Weekday")</f>
        <v>Weekday</v>
      </c>
    </row>
    <row r="1581" spans="1:19" x14ac:dyDescent="0.45">
      <c r="A1581" s="11">
        <v>45552</v>
      </c>
      <c r="B1581" s="13">
        <f>YEAR(Table_2[[#This Row],[date]])</f>
        <v>2024</v>
      </c>
      <c r="C1581" s="12">
        <v>0.38273403935185185</v>
      </c>
      <c r="D1581" s="12">
        <v>0.375</v>
      </c>
      <c r="E1581" s="12">
        <v>0.41666666666666669</v>
      </c>
      <c r="F1581" t="s">
        <v>1370</v>
      </c>
      <c r="G1581">
        <v>9</v>
      </c>
      <c r="H1581" t="s">
        <v>4</v>
      </c>
      <c r="I1581" t="s">
        <v>574</v>
      </c>
      <c r="J1581">
        <v>27.92</v>
      </c>
      <c r="K1581" t="s">
        <v>20</v>
      </c>
      <c r="L1581" t="s">
        <v>1337</v>
      </c>
      <c r="M1581" s="11" t="s">
        <v>1345</v>
      </c>
      <c r="N1581" t="s">
        <v>1353</v>
      </c>
      <c r="O1581">
        <v>2</v>
      </c>
      <c r="P1581">
        <v>9</v>
      </c>
      <c r="Q1581" t="str" cm="1">
        <f t="array" ref="Q15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1" t="str">
        <f>IF(OR(Table_2[[#This Row],[coffee_name]]="Americano",Table_2[[#This Row],[coffee_name]]="Espresso"),"No Milk","Milk-based")</f>
        <v>Milk-based</v>
      </c>
      <c r="S1581" s="27" t="str">
        <f>IF(OR(Table_2[[#This Row],[Weekdaysort]]=6,Table_2[[#This Row],[Weekdaysort]]=7),"Weekend","Weekday")</f>
        <v>Weekday</v>
      </c>
    </row>
    <row r="1582" spans="1:19" x14ac:dyDescent="0.45">
      <c r="A1582" s="11">
        <v>45552</v>
      </c>
      <c r="B1582" s="13">
        <f>YEAR(Table_2[[#This Row],[date]])</f>
        <v>2024</v>
      </c>
      <c r="C1582" s="12">
        <v>0.39926805555555556</v>
      </c>
      <c r="D1582" s="12">
        <v>0.375</v>
      </c>
      <c r="E1582" s="12">
        <v>0.41666666666666669</v>
      </c>
      <c r="F1582" t="s">
        <v>1370</v>
      </c>
      <c r="G1582">
        <v>9</v>
      </c>
      <c r="H1582" t="s">
        <v>4</v>
      </c>
      <c r="I1582" t="s">
        <v>640</v>
      </c>
      <c r="J1582">
        <v>27.92</v>
      </c>
      <c r="K1582" t="s">
        <v>20</v>
      </c>
      <c r="L1582" t="s">
        <v>1337</v>
      </c>
      <c r="M1582" s="11" t="s">
        <v>1345</v>
      </c>
      <c r="N1582" t="s">
        <v>1353</v>
      </c>
      <c r="O1582">
        <v>2</v>
      </c>
      <c r="P1582">
        <v>9</v>
      </c>
      <c r="Q1582" t="str" cm="1">
        <f t="array" ref="Q15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2" t="str">
        <f>IF(OR(Table_2[[#This Row],[coffee_name]]="Americano",Table_2[[#This Row],[coffee_name]]="Espresso"),"No Milk","Milk-based")</f>
        <v>Milk-based</v>
      </c>
      <c r="S1582" s="27" t="str">
        <f>IF(OR(Table_2[[#This Row],[Weekdaysort]]=6,Table_2[[#This Row],[Weekdaysort]]=7),"Weekend","Weekday")</f>
        <v>Weekday</v>
      </c>
    </row>
    <row r="1583" spans="1:19" x14ac:dyDescent="0.45">
      <c r="A1583" s="11">
        <v>45552</v>
      </c>
      <c r="B1583" s="13">
        <f>YEAR(Table_2[[#This Row],[date]])</f>
        <v>2024</v>
      </c>
      <c r="C1583" s="12">
        <v>0.52677972222222225</v>
      </c>
      <c r="D1583" s="12">
        <v>0.5</v>
      </c>
      <c r="E1583" s="12">
        <v>0.54166666666666663</v>
      </c>
      <c r="F1583" t="s">
        <v>1361</v>
      </c>
      <c r="G1583">
        <v>12</v>
      </c>
      <c r="H1583" t="s">
        <v>4</v>
      </c>
      <c r="I1583" t="s">
        <v>648</v>
      </c>
      <c r="J1583">
        <v>18.12</v>
      </c>
      <c r="K1583" t="s">
        <v>41</v>
      </c>
      <c r="L1583" t="s">
        <v>1340</v>
      </c>
      <c r="M1583" s="11" t="s">
        <v>1345</v>
      </c>
      <c r="N1583" t="s">
        <v>1353</v>
      </c>
      <c r="O1583">
        <v>2</v>
      </c>
      <c r="P1583">
        <v>9</v>
      </c>
      <c r="Q1583" t="str" cm="1">
        <f t="array" ref="Q15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3" t="str">
        <f>IF(OR(Table_2[[#This Row],[coffee_name]]="Americano",Table_2[[#This Row],[coffee_name]]="Espresso"),"No Milk","Milk-based")</f>
        <v>No Milk</v>
      </c>
      <c r="S1583" s="27" t="str">
        <f>IF(OR(Table_2[[#This Row],[Weekdaysort]]=6,Table_2[[#This Row],[Weekdaysort]]=7),"Weekend","Weekday")</f>
        <v>Weekday</v>
      </c>
    </row>
    <row r="1584" spans="1:19" x14ac:dyDescent="0.45">
      <c r="A1584" s="11">
        <v>45552</v>
      </c>
      <c r="B1584" s="13">
        <f>YEAR(Table_2[[#This Row],[date]])</f>
        <v>2024</v>
      </c>
      <c r="C1584" s="12">
        <v>0.52747317129629634</v>
      </c>
      <c r="D1584" s="12">
        <v>0.5</v>
      </c>
      <c r="E1584" s="12">
        <v>0.54166666666666663</v>
      </c>
      <c r="F1584" t="s">
        <v>1361</v>
      </c>
      <c r="G1584">
        <v>12</v>
      </c>
      <c r="H1584" t="s">
        <v>4</v>
      </c>
      <c r="I1584" t="s">
        <v>648</v>
      </c>
      <c r="J1584">
        <v>27.92</v>
      </c>
      <c r="K1584" t="s">
        <v>20</v>
      </c>
      <c r="L1584" t="s">
        <v>1340</v>
      </c>
      <c r="M1584" s="11" t="s">
        <v>1345</v>
      </c>
      <c r="N1584" t="s">
        <v>1353</v>
      </c>
      <c r="O1584">
        <v>2</v>
      </c>
      <c r="P1584">
        <v>9</v>
      </c>
      <c r="Q1584" t="str" cm="1">
        <f t="array" ref="Q15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4" t="str">
        <f>IF(OR(Table_2[[#This Row],[coffee_name]]="Americano",Table_2[[#This Row],[coffee_name]]="Espresso"),"No Milk","Milk-based")</f>
        <v>Milk-based</v>
      </c>
      <c r="S1584" s="27" t="str">
        <f>IF(OR(Table_2[[#This Row],[Weekdaysort]]=6,Table_2[[#This Row],[Weekdaysort]]=7),"Weekend","Weekday")</f>
        <v>Weekday</v>
      </c>
    </row>
    <row r="1585" spans="1:19" x14ac:dyDescent="0.45">
      <c r="A1585" s="11">
        <v>45552</v>
      </c>
      <c r="B1585" s="13">
        <f>YEAR(Table_2[[#This Row],[date]])</f>
        <v>2024</v>
      </c>
      <c r="C1585" s="12">
        <v>0.53073092592592597</v>
      </c>
      <c r="D1585" s="12">
        <v>0.5</v>
      </c>
      <c r="E1585" s="12">
        <v>0.54166666666666663</v>
      </c>
      <c r="F1585" t="s">
        <v>1361</v>
      </c>
      <c r="G1585">
        <v>12</v>
      </c>
      <c r="H1585" t="s">
        <v>4</v>
      </c>
      <c r="I1585" t="s">
        <v>649</v>
      </c>
      <c r="J1585">
        <v>32.82</v>
      </c>
      <c r="K1585" t="s">
        <v>13</v>
      </c>
      <c r="L1585" t="s">
        <v>1340</v>
      </c>
      <c r="M1585" s="11" t="s">
        <v>1345</v>
      </c>
      <c r="N1585" t="s">
        <v>1353</v>
      </c>
      <c r="O1585">
        <v>2</v>
      </c>
      <c r="P1585">
        <v>9</v>
      </c>
      <c r="Q1585" t="str" cm="1">
        <f t="array" ref="Q15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5" t="str">
        <f>IF(OR(Table_2[[#This Row],[coffee_name]]="Americano",Table_2[[#This Row],[coffee_name]]="Espresso"),"No Milk","Milk-based")</f>
        <v>Milk-based</v>
      </c>
      <c r="S1585" s="27" t="str">
        <f>IF(OR(Table_2[[#This Row],[Weekdaysort]]=6,Table_2[[#This Row],[Weekdaysort]]=7),"Weekend","Weekday")</f>
        <v>Weekday</v>
      </c>
    </row>
    <row r="1586" spans="1:19" x14ac:dyDescent="0.45">
      <c r="A1586" s="11">
        <v>45552</v>
      </c>
      <c r="B1586" s="13">
        <f>YEAR(Table_2[[#This Row],[date]])</f>
        <v>2024</v>
      </c>
      <c r="C1586" s="12">
        <v>0.57943324074074076</v>
      </c>
      <c r="D1586" s="12">
        <v>0.54166666666666663</v>
      </c>
      <c r="E1586" s="12">
        <v>0.58333333333333337</v>
      </c>
      <c r="F1586" t="s">
        <v>1362</v>
      </c>
      <c r="G1586">
        <v>13</v>
      </c>
      <c r="H1586" t="s">
        <v>4</v>
      </c>
      <c r="I1586" t="s">
        <v>574</v>
      </c>
      <c r="J1586">
        <v>27.92</v>
      </c>
      <c r="K1586" t="s">
        <v>20</v>
      </c>
      <c r="L1586" t="s">
        <v>1340</v>
      </c>
      <c r="M1586" s="11" t="s">
        <v>1345</v>
      </c>
      <c r="N1586" t="s">
        <v>1353</v>
      </c>
      <c r="O1586">
        <v>2</v>
      </c>
      <c r="P1586">
        <v>9</v>
      </c>
      <c r="Q1586" t="str" cm="1">
        <f t="array" ref="Q15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6" t="str">
        <f>IF(OR(Table_2[[#This Row],[coffee_name]]="Americano",Table_2[[#This Row],[coffee_name]]="Espresso"),"No Milk","Milk-based")</f>
        <v>Milk-based</v>
      </c>
      <c r="S1586" s="27" t="str">
        <f>IF(OR(Table_2[[#This Row],[Weekdaysort]]=6,Table_2[[#This Row],[Weekdaysort]]=7),"Weekend","Weekday")</f>
        <v>Weekday</v>
      </c>
    </row>
    <row r="1587" spans="1:19" x14ac:dyDescent="0.45">
      <c r="A1587" s="11">
        <v>45552</v>
      </c>
      <c r="B1587" s="13">
        <f>YEAR(Table_2[[#This Row],[date]])</f>
        <v>2024</v>
      </c>
      <c r="C1587" s="12">
        <v>0.5802226967592593</v>
      </c>
      <c r="D1587" s="12">
        <v>0.54166666666666663</v>
      </c>
      <c r="E1587" s="12">
        <v>0.58333333333333337</v>
      </c>
      <c r="F1587" t="s">
        <v>1362</v>
      </c>
      <c r="G1587">
        <v>13</v>
      </c>
      <c r="H1587" t="s">
        <v>4</v>
      </c>
      <c r="I1587" t="s">
        <v>650</v>
      </c>
      <c r="J1587">
        <v>23.02</v>
      </c>
      <c r="K1587" t="s">
        <v>34</v>
      </c>
      <c r="L1587" t="s">
        <v>1340</v>
      </c>
      <c r="M1587" s="11" t="s">
        <v>1345</v>
      </c>
      <c r="N1587" t="s">
        <v>1353</v>
      </c>
      <c r="O1587">
        <v>2</v>
      </c>
      <c r="P1587">
        <v>9</v>
      </c>
      <c r="Q1587" t="str" cm="1">
        <f t="array" ref="Q15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7" t="str">
        <f>IF(OR(Table_2[[#This Row],[coffee_name]]="Americano",Table_2[[#This Row],[coffee_name]]="Espresso"),"No Milk","Milk-based")</f>
        <v>Milk-based</v>
      </c>
      <c r="S1587" s="27" t="str">
        <f>IF(OR(Table_2[[#This Row],[Weekdaysort]]=6,Table_2[[#This Row],[Weekdaysort]]=7),"Weekend","Weekday")</f>
        <v>Weekday</v>
      </c>
    </row>
    <row r="1588" spans="1:19" x14ac:dyDescent="0.45">
      <c r="A1588" s="11">
        <v>45552</v>
      </c>
      <c r="B1588" s="13">
        <f>YEAR(Table_2[[#This Row],[date]])</f>
        <v>2024</v>
      </c>
      <c r="C1588" s="12">
        <v>0.68723629629629635</v>
      </c>
      <c r="D1588" s="12">
        <v>0.66666666666666663</v>
      </c>
      <c r="E1588" s="12">
        <v>0.70833333333333337</v>
      </c>
      <c r="F1588" t="s">
        <v>1364</v>
      </c>
      <c r="G1588">
        <v>16</v>
      </c>
      <c r="H1588" t="s">
        <v>4</v>
      </c>
      <c r="I1588" t="s">
        <v>574</v>
      </c>
      <c r="J1588">
        <v>32.82</v>
      </c>
      <c r="K1588" t="s">
        <v>49</v>
      </c>
      <c r="L1588" t="s">
        <v>1340</v>
      </c>
      <c r="M1588" s="11" t="s">
        <v>1345</v>
      </c>
      <c r="N1588" t="s">
        <v>1353</v>
      </c>
      <c r="O1588">
        <v>2</v>
      </c>
      <c r="P1588">
        <v>9</v>
      </c>
      <c r="Q1588" t="str" cm="1">
        <f t="array" ref="Q15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8" t="str">
        <f>IF(OR(Table_2[[#This Row],[coffee_name]]="Americano",Table_2[[#This Row],[coffee_name]]="Espresso"),"No Milk","Milk-based")</f>
        <v>Milk-based</v>
      </c>
      <c r="S1588" s="27" t="str">
        <f>IF(OR(Table_2[[#This Row],[Weekdaysort]]=6,Table_2[[#This Row],[Weekdaysort]]=7),"Weekend","Weekday")</f>
        <v>Weekday</v>
      </c>
    </row>
    <row r="1589" spans="1:19" x14ac:dyDescent="0.45">
      <c r="A1589" s="11">
        <v>45552</v>
      </c>
      <c r="B1589" s="13">
        <f>YEAR(Table_2[[#This Row],[date]])</f>
        <v>2024</v>
      </c>
      <c r="C1589" s="12">
        <v>0.68820273148148148</v>
      </c>
      <c r="D1589" s="12">
        <v>0.66666666666666663</v>
      </c>
      <c r="E1589" s="12">
        <v>0.70833333333333337</v>
      </c>
      <c r="F1589" t="s">
        <v>1364</v>
      </c>
      <c r="G1589">
        <v>16</v>
      </c>
      <c r="H1589" t="s">
        <v>4</v>
      </c>
      <c r="I1589" t="s">
        <v>650</v>
      </c>
      <c r="J1589">
        <v>32.82</v>
      </c>
      <c r="K1589" t="s">
        <v>13</v>
      </c>
      <c r="L1589" t="s">
        <v>1340</v>
      </c>
      <c r="M1589" s="11" t="s">
        <v>1345</v>
      </c>
      <c r="N1589" t="s">
        <v>1353</v>
      </c>
      <c r="O1589">
        <v>2</v>
      </c>
      <c r="P1589">
        <v>9</v>
      </c>
      <c r="Q1589" t="str" cm="1">
        <f t="array" ref="Q15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89" t="str">
        <f>IF(OR(Table_2[[#This Row],[coffee_name]]="Americano",Table_2[[#This Row],[coffee_name]]="Espresso"),"No Milk","Milk-based")</f>
        <v>Milk-based</v>
      </c>
      <c r="S1589" s="27" t="str">
        <f>IF(OR(Table_2[[#This Row],[Weekdaysort]]=6,Table_2[[#This Row],[Weekdaysort]]=7),"Weekend","Weekday")</f>
        <v>Weekday</v>
      </c>
    </row>
    <row r="1590" spans="1:19" x14ac:dyDescent="0.45">
      <c r="A1590" s="11">
        <v>45552</v>
      </c>
      <c r="B1590" s="13">
        <f>YEAR(Table_2[[#This Row],[date]])</f>
        <v>2024</v>
      </c>
      <c r="C1590" s="12">
        <v>0.78777526620370375</v>
      </c>
      <c r="D1590" s="12">
        <v>0.75</v>
      </c>
      <c r="E1590" s="12">
        <v>0.79166666666666663</v>
      </c>
      <c r="F1590" t="s">
        <v>1365</v>
      </c>
      <c r="G1590">
        <v>18</v>
      </c>
      <c r="H1590" t="s">
        <v>4</v>
      </c>
      <c r="I1590" t="s">
        <v>651</v>
      </c>
      <c r="J1590">
        <v>32.82</v>
      </c>
      <c r="K1590" t="s">
        <v>15</v>
      </c>
      <c r="L1590" t="s">
        <v>1341</v>
      </c>
      <c r="M1590" s="11" t="s">
        <v>1345</v>
      </c>
      <c r="N1590" t="s">
        <v>1353</v>
      </c>
      <c r="O1590">
        <v>2</v>
      </c>
      <c r="P1590">
        <v>9</v>
      </c>
      <c r="Q1590" t="str" cm="1">
        <f t="array" ref="Q15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0" t="str">
        <f>IF(OR(Table_2[[#This Row],[coffee_name]]="Americano",Table_2[[#This Row],[coffee_name]]="Espresso"),"No Milk","Milk-based")</f>
        <v>Milk-based</v>
      </c>
      <c r="S1590" s="27" t="str">
        <f>IF(OR(Table_2[[#This Row],[Weekdaysort]]=6,Table_2[[#This Row],[Weekdaysort]]=7),"Weekend","Weekday")</f>
        <v>Weekday</v>
      </c>
    </row>
    <row r="1591" spans="1:19" x14ac:dyDescent="0.45">
      <c r="A1591" s="11">
        <v>45552</v>
      </c>
      <c r="B1591" s="13">
        <f>YEAR(Table_2[[#This Row],[date]])</f>
        <v>2024</v>
      </c>
      <c r="C1591" s="12">
        <v>0.79219806712962959</v>
      </c>
      <c r="D1591" s="12">
        <v>0.79166666666666663</v>
      </c>
      <c r="E1591" s="12">
        <v>0.83333333333333337</v>
      </c>
      <c r="F1591" t="s">
        <v>1366</v>
      </c>
      <c r="G1591">
        <v>19</v>
      </c>
      <c r="H1591" t="s">
        <v>4</v>
      </c>
      <c r="I1591" t="s">
        <v>652</v>
      </c>
      <c r="J1591">
        <v>27.92</v>
      </c>
      <c r="K1591" t="s">
        <v>20</v>
      </c>
      <c r="L1591" t="s">
        <v>1341</v>
      </c>
      <c r="M1591" s="11" t="s">
        <v>1345</v>
      </c>
      <c r="N1591" t="s">
        <v>1353</v>
      </c>
      <c r="O1591">
        <v>2</v>
      </c>
      <c r="P1591">
        <v>9</v>
      </c>
      <c r="Q1591" t="str" cm="1">
        <f t="array" ref="Q15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1" t="str">
        <f>IF(OR(Table_2[[#This Row],[coffee_name]]="Americano",Table_2[[#This Row],[coffee_name]]="Espresso"),"No Milk","Milk-based")</f>
        <v>Milk-based</v>
      </c>
      <c r="S1591" s="27" t="str">
        <f>IF(OR(Table_2[[#This Row],[Weekdaysort]]=6,Table_2[[#This Row],[Weekdaysort]]=7),"Weekend","Weekday")</f>
        <v>Weekday</v>
      </c>
    </row>
    <row r="1592" spans="1:19" x14ac:dyDescent="0.45">
      <c r="A1592" s="11">
        <v>45552</v>
      </c>
      <c r="B1592" s="13">
        <f>YEAR(Table_2[[#This Row],[date]])</f>
        <v>2024</v>
      </c>
      <c r="C1592" s="12">
        <v>0.79436659722222225</v>
      </c>
      <c r="D1592" s="12">
        <v>0.79166666666666663</v>
      </c>
      <c r="E1592" s="12">
        <v>0.83333333333333337</v>
      </c>
      <c r="F1592" t="s">
        <v>1366</v>
      </c>
      <c r="G1592">
        <v>19</v>
      </c>
      <c r="H1592" t="s">
        <v>4</v>
      </c>
      <c r="I1592" t="s">
        <v>653</v>
      </c>
      <c r="J1592">
        <v>27.92</v>
      </c>
      <c r="K1592" t="s">
        <v>20</v>
      </c>
      <c r="L1592" t="s">
        <v>1341</v>
      </c>
      <c r="M1592" s="11" t="s">
        <v>1345</v>
      </c>
      <c r="N1592" t="s">
        <v>1353</v>
      </c>
      <c r="O1592">
        <v>2</v>
      </c>
      <c r="P1592">
        <v>9</v>
      </c>
      <c r="Q1592" t="str" cm="1">
        <f t="array" ref="Q15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2" t="str">
        <f>IF(OR(Table_2[[#This Row],[coffee_name]]="Americano",Table_2[[#This Row],[coffee_name]]="Espresso"),"No Milk","Milk-based")</f>
        <v>Milk-based</v>
      </c>
      <c r="S1592" s="27" t="str">
        <f>IF(OR(Table_2[[#This Row],[Weekdaysort]]=6,Table_2[[#This Row],[Weekdaysort]]=7),"Weekend","Weekday")</f>
        <v>Weekday</v>
      </c>
    </row>
    <row r="1593" spans="1:19" x14ac:dyDescent="0.45">
      <c r="A1593" s="11">
        <v>45552</v>
      </c>
      <c r="B1593" s="13">
        <f>YEAR(Table_2[[#This Row],[date]])</f>
        <v>2024</v>
      </c>
      <c r="C1593" s="12">
        <v>0.80055445601851849</v>
      </c>
      <c r="D1593" s="12">
        <v>0.79166666666666663</v>
      </c>
      <c r="E1593" s="12">
        <v>0.83333333333333337</v>
      </c>
      <c r="F1593" t="s">
        <v>1366</v>
      </c>
      <c r="G1593">
        <v>19</v>
      </c>
      <c r="H1593" t="s">
        <v>4</v>
      </c>
      <c r="I1593" t="s">
        <v>654</v>
      </c>
      <c r="J1593">
        <v>32.82</v>
      </c>
      <c r="K1593" t="s">
        <v>13</v>
      </c>
      <c r="L1593" t="s">
        <v>1341</v>
      </c>
      <c r="M1593" s="11" t="s">
        <v>1345</v>
      </c>
      <c r="N1593" t="s">
        <v>1353</v>
      </c>
      <c r="O1593">
        <v>2</v>
      </c>
      <c r="P1593">
        <v>9</v>
      </c>
      <c r="Q1593" t="str" cm="1">
        <f t="array" ref="Q15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3" t="str">
        <f>IF(OR(Table_2[[#This Row],[coffee_name]]="Americano",Table_2[[#This Row],[coffee_name]]="Espresso"),"No Milk","Milk-based")</f>
        <v>Milk-based</v>
      </c>
      <c r="S1593" s="27" t="str">
        <f>IF(OR(Table_2[[#This Row],[Weekdaysort]]=6,Table_2[[#This Row],[Weekdaysort]]=7),"Weekend","Weekday")</f>
        <v>Weekday</v>
      </c>
    </row>
    <row r="1594" spans="1:19" x14ac:dyDescent="0.45">
      <c r="A1594" s="11">
        <v>45552</v>
      </c>
      <c r="B1594" s="13">
        <f>YEAR(Table_2[[#This Row],[date]])</f>
        <v>2024</v>
      </c>
      <c r="C1594" s="12">
        <v>0.80138590277777777</v>
      </c>
      <c r="D1594" s="12">
        <v>0.79166666666666663</v>
      </c>
      <c r="E1594" s="12">
        <v>0.83333333333333337</v>
      </c>
      <c r="F1594" t="s">
        <v>1366</v>
      </c>
      <c r="G1594">
        <v>19</v>
      </c>
      <c r="H1594" t="s">
        <v>4</v>
      </c>
      <c r="I1594" t="s">
        <v>654</v>
      </c>
      <c r="J1594">
        <v>27.92</v>
      </c>
      <c r="K1594" t="s">
        <v>20</v>
      </c>
      <c r="L1594" t="s">
        <v>1341</v>
      </c>
      <c r="M1594" s="11" t="s">
        <v>1345</v>
      </c>
      <c r="N1594" t="s">
        <v>1353</v>
      </c>
      <c r="O1594">
        <v>2</v>
      </c>
      <c r="P1594">
        <v>9</v>
      </c>
      <c r="Q1594" t="str" cm="1">
        <f t="array" ref="Q15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4" t="str">
        <f>IF(OR(Table_2[[#This Row],[coffee_name]]="Americano",Table_2[[#This Row],[coffee_name]]="Espresso"),"No Milk","Milk-based")</f>
        <v>Milk-based</v>
      </c>
      <c r="S1594" s="27" t="str">
        <f>IF(OR(Table_2[[#This Row],[Weekdaysort]]=6,Table_2[[#This Row],[Weekdaysort]]=7),"Weekend","Weekday")</f>
        <v>Weekday</v>
      </c>
    </row>
    <row r="1595" spans="1:19" x14ac:dyDescent="0.45">
      <c r="A1595" s="11">
        <v>45552</v>
      </c>
      <c r="B1595" s="13">
        <f>YEAR(Table_2[[#This Row],[date]])</f>
        <v>2024</v>
      </c>
      <c r="C1595" s="12">
        <v>0.80207769675925922</v>
      </c>
      <c r="D1595" s="12">
        <v>0.79166666666666663</v>
      </c>
      <c r="E1595" s="12">
        <v>0.83333333333333337</v>
      </c>
      <c r="F1595" t="s">
        <v>1366</v>
      </c>
      <c r="G1595">
        <v>19</v>
      </c>
      <c r="H1595" t="s">
        <v>4</v>
      </c>
      <c r="I1595" t="s">
        <v>654</v>
      </c>
      <c r="J1595">
        <v>27.92</v>
      </c>
      <c r="K1595" t="s">
        <v>20</v>
      </c>
      <c r="L1595" t="s">
        <v>1341</v>
      </c>
      <c r="M1595" s="11" t="s">
        <v>1345</v>
      </c>
      <c r="N1595" t="s">
        <v>1353</v>
      </c>
      <c r="O1595">
        <v>2</v>
      </c>
      <c r="P1595">
        <v>9</v>
      </c>
      <c r="Q1595" t="str" cm="1">
        <f t="array" ref="Q15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5" t="str">
        <f>IF(OR(Table_2[[#This Row],[coffee_name]]="Americano",Table_2[[#This Row],[coffee_name]]="Espresso"),"No Milk","Milk-based")</f>
        <v>Milk-based</v>
      </c>
      <c r="S1595" s="27" t="str">
        <f>IF(OR(Table_2[[#This Row],[Weekdaysort]]=6,Table_2[[#This Row],[Weekdaysort]]=7),"Weekend","Weekday")</f>
        <v>Weekday</v>
      </c>
    </row>
    <row r="1596" spans="1:19" x14ac:dyDescent="0.45">
      <c r="A1596" s="11">
        <v>45552</v>
      </c>
      <c r="B1596" s="13">
        <f>YEAR(Table_2[[#This Row],[date]])</f>
        <v>2024</v>
      </c>
      <c r="C1596" s="12">
        <v>0.81385842592592594</v>
      </c>
      <c r="D1596" s="12">
        <v>0.79166666666666663</v>
      </c>
      <c r="E1596" s="12">
        <v>0.83333333333333337</v>
      </c>
      <c r="F1596" t="s">
        <v>1366</v>
      </c>
      <c r="G1596">
        <v>19</v>
      </c>
      <c r="H1596" t="s">
        <v>4</v>
      </c>
      <c r="I1596" t="s">
        <v>655</v>
      </c>
      <c r="J1596">
        <v>27.92</v>
      </c>
      <c r="K1596" t="s">
        <v>20</v>
      </c>
      <c r="L1596" t="s">
        <v>1341</v>
      </c>
      <c r="M1596" s="11" t="s">
        <v>1345</v>
      </c>
      <c r="N1596" t="s">
        <v>1353</v>
      </c>
      <c r="O1596">
        <v>2</v>
      </c>
      <c r="P1596">
        <v>9</v>
      </c>
      <c r="Q1596" t="str" cm="1">
        <f t="array" ref="Q15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6" t="str">
        <f>IF(OR(Table_2[[#This Row],[coffee_name]]="Americano",Table_2[[#This Row],[coffee_name]]="Espresso"),"No Milk","Milk-based")</f>
        <v>Milk-based</v>
      </c>
      <c r="S1596" s="27" t="str">
        <f>IF(OR(Table_2[[#This Row],[Weekdaysort]]=6,Table_2[[#This Row],[Weekdaysort]]=7),"Weekend","Weekday")</f>
        <v>Weekday</v>
      </c>
    </row>
    <row r="1597" spans="1:19" x14ac:dyDescent="0.45">
      <c r="A1597" s="11">
        <v>45552</v>
      </c>
      <c r="B1597" s="13">
        <f>YEAR(Table_2[[#This Row],[date]])</f>
        <v>2024</v>
      </c>
      <c r="C1597" s="12">
        <v>0.93027755787037036</v>
      </c>
      <c r="D1597" s="12">
        <v>0.91666666666666663</v>
      </c>
      <c r="E1597" s="12">
        <v>0.95833333333333337</v>
      </c>
      <c r="F1597" t="s">
        <v>1374</v>
      </c>
      <c r="G1597">
        <v>22</v>
      </c>
      <c r="H1597" t="s">
        <v>4</v>
      </c>
      <c r="I1597" t="s">
        <v>656</v>
      </c>
      <c r="J1597">
        <v>32.82</v>
      </c>
      <c r="K1597" t="s">
        <v>15</v>
      </c>
      <c r="L1597" t="s">
        <v>1341</v>
      </c>
      <c r="M1597" s="11" t="s">
        <v>1345</v>
      </c>
      <c r="N1597" t="s">
        <v>1353</v>
      </c>
      <c r="O1597">
        <v>2</v>
      </c>
      <c r="P1597">
        <v>9</v>
      </c>
      <c r="Q1597" t="str" cm="1">
        <f t="array" ref="Q15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7" t="str">
        <f>IF(OR(Table_2[[#This Row],[coffee_name]]="Americano",Table_2[[#This Row],[coffee_name]]="Espresso"),"No Milk","Milk-based")</f>
        <v>Milk-based</v>
      </c>
      <c r="S1597" s="27" t="str">
        <f>IF(OR(Table_2[[#This Row],[Weekdaysort]]=6,Table_2[[#This Row],[Weekdaysort]]=7),"Weekend","Weekday")</f>
        <v>Weekday</v>
      </c>
    </row>
    <row r="1598" spans="1:19" x14ac:dyDescent="0.45">
      <c r="A1598" s="11">
        <v>45552</v>
      </c>
      <c r="B1598" s="13">
        <f>YEAR(Table_2[[#This Row],[date]])</f>
        <v>2024</v>
      </c>
      <c r="C1598" s="12">
        <v>0.93078067129629627</v>
      </c>
      <c r="D1598" s="12">
        <v>0.91666666666666663</v>
      </c>
      <c r="E1598" s="12">
        <v>0.95833333333333337</v>
      </c>
      <c r="F1598" t="s">
        <v>1374</v>
      </c>
      <c r="G1598">
        <v>22</v>
      </c>
      <c r="H1598" t="s">
        <v>4</v>
      </c>
      <c r="I1598" t="s">
        <v>657</v>
      </c>
      <c r="J1598">
        <v>32.82</v>
      </c>
      <c r="K1598" t="s">
        <v>15</v>
      </c>
      <c r="L1598" t="s">
        <v>1341</v>
      </c>
      <c r="M1598" s="11" t="s">
        <v>1345</v>
      </c>
      <c r="N1598" t="s">
        <v>1353</v>
      </c>
      <c r="O1598">
        <v>2</v>
      </c>
      <c r="P1598">
        <v>9</v>
      </c>
      <c r="Q1598" t="str" cm="1">
        <f t="array" ref="Q15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8" t="str">
        <f>IF(OR(Table_2[[#This Row],[coffee_name]]="Americano",Table_2[[#This Row],[coffee_name]]="Espresso"),"No Milk","Milk-based")</f>
        <v>Milk-based</v>
      </c>
      <c r="S1598" s="27" t="str">
        <f>IF(OR(Table_2[[#This Row],[Weekdaysort]]=6,Table_2[[#This Row],[Weekdaysort]]=7),"Weekend","Weekday")</f>
        <v>Weekday</v>
      </c>
    </row>
    <row r="1599" spans="1:19" x14ac:dyDescent="0.45">
      <c r="A1599" s="11">
        <v>45553</v>
      </c>
      <c r="B1599" s="13">
        <f>YEAR(Table_2[[#This Row],[date]])</f>
        <v>2024</v>
      </c>
      <c r="C1599" s="12">
        <v>0.60403817129629633</v>
      </c>
      <c r="D1599" s="12">
        <v>0.58333333333333337</v>
      </c>
      <c r="E1599" s="12">
        <v>0.625</v>
      </c>
      <c r="F1599" t="s">
        <v>1368</v>
      </c>
      <c r="G1599">
        <v>14</v>
      </c>
      <c r="H1599" t="s">
        <v>4</v>
      </c>
      <c r="I1599" t="s">
        <v>658</v>
      </c>
      <c r="J1599">
        <v>32.82</v>
      </c>
      <c r="K1599" t="s">
        <v>13</v>
      </c>
      <c r="L1599" t="s">
        <v>1340</v>
      </c>
      <c r="M1599" s="11" t="s">
        <v>1346</v>
      </c>
      <c r="N1599" t="s">
        <v>1353</v>
      </c>
      <c r="O1599">
        <v>3</v>
      </c>
      <c r="P1599">
        <v>9</v>
      </c>
      <c r="Q1599" t="str" cm="1">
        <f t="array" ref="Q15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599" t="str">
        <f>IF(OR(Table_2[[#This Row],[coffee_name]]="Americano",Table_2[[#This Row],[coffee_name]]="Espresso"),"No Milk","Milk-based")</f>
        <v>Milk-based</v>
      </c>
      <c r="S1599" s="27" t="str">
        <f>IF(OR(Table_2[[#This Row],[Weekdaysort]]=6,Table_2[[#This Row],[Weekdaysort]]=7),"Weekend","Weekday")</f>
        <v>Weekday</v>
      </c>
    </row>
    <row r="1600" spans="1:19" x14ac:dyDescent="0.45">
      <c r="A1600" s="11">
        <v>45553</v>
      </c>
      <c r="B1600" s="13">
        <f>YEAR(Table_2[[#This Row],[date]])</f>
        <v>2024</v>
      </c>
      <c r="C1600" s="12">
        <v>0.73217204861111107</v>
      </c>
      <c r="D1600" s="12">
        <v>0.70833333333333337</v>
      </c>
      <c r="E1600" s="12">
        <v>0.75</v>
      </c>
      <c r="F1600" t="s">
        <v>1369</v>
      </c>
      <c r="G1600">
        <v>17</v>
      </c>
      <c r="H1600" t="s">
        <v>4</v>
      </c>
      <c r="I1600" t="s">
        <v>659</v>
      </c>
      <c r="J1600">
        <v>32.82</v>
      </c>
      <c r="K1600" t="s">
        <v>13</v>
      </c>
      <c r="L1600" t="s">
        <v>1341</v>
      </c>
      <c r="M1600" s="11" t="s">
        <v>1346</v>
      </c>
      <c r="N1600" t="s">
        <v>1353</v>
      </c>
      <c r="O1600">
        <v>3</v>
      </c>
      <c r="P1600">
        <v>9</v>
      </c>
      <c r="Q1600" t="str" cm="1">
        <f t="array" ref="Q16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0" t="str">
        <f>IF(OR(Table_2[[#This Row],[coffee_name]]="Americano",Table_2[[#This Row],[coffee_name]]="Espresso"),"No Milk","Milk-based")</f>
        <v>Milk-based</v>
      </c>
      <c r="S1600" s="27" t="str">
        <f>IF(OR(Table_2[[#This Row],[Weekdaysort]]=6,Table_2[[#This Row],[Weekdaysort]]=7),"Weekend","Weekday")</f>
        <v>Weekday</v>
      </c>
    </row>
    <row r="1601" spans="1:19" x14ac:dyDescent="0.45">
      <c r="A1601" s="11">
        <v>45553</v>
      </c>
      <c r="B1601" s="13">
        <f>YEAR(Table_2[[#This Row],[date]])</f>
        <v>2024</v>
      </c>
      <c r="C1601" s="12">
        <v>0.88586525462962962</v>
      </c>
      <c r="D1601" s="12">
        <v>0.875</v>
      </c>
      <c r="E1601" s="12">
        <v>0.91666666666666663</v>
      </c>
      <c r="F1601" t="s">
        <v>1375</v>
      </c>
      <c r="G1601">
        <v>21</v>
      </c>
      <c r="H1601" t="s">
        <v>4</v>
      </c>
      <c r="I1601" t="s">
        <v>60</v>
      </c>
      <c r="J1601">
        <v>27.92</v>
      </c>
      <c r="K1601" t="s">
        <v>20</v>
      </c>
      <c r="L1601" t="s">
        <v>1341</v>
      </c>
      <c r="M1601" s="11" t="s">
        <v>1346</v>
      </c>
      <c r="N1601" t="s">
        <v>1353</v>
      </c>
      <c r="O1601">
        <v>3</v>
      </c>
      <c r="P1601">
        <v>9</v>
      </c>
      <c r="Q1601" t="str" cm="1">
        <f t="array" ref="Q16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1" t="str">
        <f>IF(OR(Table_2[[#This Row],[coffee_name]]="Americano",Table_2[[#This Row],[coffee_name]]="Espresso"),"No Milk","Milk-based")</f>
        <v>Milk-based</v>
      </c>
      <c r="S1601" s="27" t="str">
        <f>IF(OR(Table_2[[#This Row],[Weekdaysort]]=6,Table_2[[#This Row],[Weekdaysort]]=7),"Weekend","Weekday")</f>
        <v>Weekday</v>
      </c>
    </row>
    <row r="1602" spans="1:19" x14ac:dyDescent="0.45">
      <c r="A1602" s="11">
        <v>45553</v>
      </c>
      <c r="B1602" s="13">
        <f>YEAR(Table_2[[#This Row],[date]])</f>
        <v>2024</v>
      </c>
      <c r="C1602" s="12">
        <v>0.88774946759259254</v>
      </c>
      <c r="D1602" s="12">
        <v>0.875</v>
      </c>
      <c r="E1602" s="12">
        <v>0.91666666666666663</v>
      </c>
      <c r="F1602" t="s">
        <v>1375</v>
      </c>
      <c r="G1602">
        <v>21</v>
      </c>
      <c r="H1602" t="s">
        <v>4</v>
      </c>
      <c r="I1602" t="s">
        <v>60</v>
      </c>
      <c r="J1602">
        <v>27.92</v>
      </c>
      <c r="K1602" t="s">
        <v>20</v>
      </c>
      <c r="L1602" t="s">
        <v>1341</v>
      </c>
      <c r="M1602" s="11" t="s">
        <v>1346</v>
      </c>
      <c r="N1602" t="s">
        <v>1353</v>
      </c>
      <c r="O1602">
        <v>3</v>
      </c>
      <c r="P1602">
        <v>9</v>
      </c>
      <c r="Q1602" t="str" cm="1">
        <f t="array" ref="Q16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2" t="str">
        <f>IF(OR(Table_2[[#This Row],[coffee_name]]="Americano",Table_2[[#This Row],[coffee_name]]="Espresso"),"No Milk","Milk-based")</f>
        <v>Milk-based</v>
      </c>
      <c r="S1602" s="27" t="str">
        <f>IF(OR(Table_2[[#This Row],[Weekdaysort]]=6,Table_2[[#This Row],[Weekdaysort]]=7),"Weekend","Weekday")</f>
        <v>Weekday</v>
      </c>
    </row>
    <row r="1603" spans="1:19" x14ac:dyDescent="0.45">
      <c r="A1603" s="11">
        <v>45554</v>
      </c>
      <c r="B1603" s="13">
        <f>YEAR(Table_2[[#This Row],[date]])</f>
        <v>2024</v>
      </c>
      <c r="C1603" s="12">
        <v>0.34535491898148146</v>
      </c>
      <c r="D1603" s="12">
        <v>0.33333333333333331</v>
      </c>
      <c r="E1603" s="12">
        <v>0.375</v>
      </c>
      <c r="F1603" t="s">
        <v>1373</v>
      </c>
      <c r="G1603">
        <v>8</v>
      </c>
      <c r="H1603" t="s">
        <v>4</v>
      </c>
      <c r="I1603" t="s">
        <v>296</v>
      </c>
      <c r="J1603">
        <v>27.92</v>
      </c>
      <c r="K1603" t="s">
        <v>20</v>
      </c>
      <c r="L1603" t="s">
        <v>1337</v>
      </c>
      <c r="M1603" s="11" t="s">
        <v>1347</v>
      </c>
      <c r="N1603" t="s">
        <v>1353</v>
      </c>
      <c r="O1603">
        <v>4</v>
      </c>
      <c r="P1603">
        <v>9</v>
      </c>
      <c r="Q1603" t="str" cm="1">
        <f t="array" ref="Q16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3" t="str">
        <f>IF(OR(Table_2[[#This Row],[coffee_name]]="Americano",Table_2[[#This Row],[coffee_name]]="Espresso"),"No Milk","Milk-based")</f>
        <v>Milk-based</v>
      </c>
      <c r="S1603" s="27" t="str">
        <f>IF(OR(Table_2[[#This Row],[Weekdaysort]]=6,Table_2[[#This Row],[Weekdaysort]]=7),"Weekend","Weekday")</f>
        <v>Weekday</v>
      </c>
    </row>
    <row r="1604" spans="1:19" x14ac:dyDescent="0.45">
      <c r="A1604" s="11">
        <v>45554</v>
      </c>
      <c r="B1604" s="13">
        <f>YEAR(Table_2[[#This Row],[date]])</f>
        <v>2024</v>
      </c>
      <c r="C1604" s="12">
        <v>0.35450285879629628</v>
      </c>
      <c r="D1604" s="12">
        <v>0.33333333333333331</v>
      </c>
      <c r="E1604" s="12">
        <v>0.375</v>
      </c>
      <c r="F1604" t="s">
        <v>1373</v>
      </c>
      <c r="G1604">
        <v>8</v>
      </c>
      <c r="H1604" t="s">
        <v>4</v>
      </c>
      <c r="I1604" t="s">
        <v>647</v>
      </c>
      <c r="J1604">
        <v>23.02</v>
      </c>
      <c r="K1604" t="s">
        <v>34</v>
      </c>
      <c r="L1604" t="s">
        <v>1337</v>
      </c>
      <c r="M1604" s="11" t="s">
        <v>1347</v>
      </c>
      <c r="N1604" t="s">
        <v>1353</v>
      </c>
      <c r="O1604">
        <v>4</v>
      </c>
      <c r="P1604">
        <v>9</v>
      </c>
      <c r="Q1604" t="str" cm="1">
        <f t="array" ref="Q16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4" t="str">
        <f>IF(OR(Table_2[[#This Row],[coffee_name]]="Americano",Table_2[[#This Row],[coffee_name]]="Espresso"),"No Milk","Milk-based")</f>
        <v>Milk-based</v>
      </c>
      <c r="S1604" s="27" t="str">
        <f>IF(OR(Table_2[[#This Row],[Weekdaysort]]=6,Table_2[[#This Row],[Weekdaysort]]=7),"Weekend","Weekday")</f>
        <v>Weekday</v>
      </c>
    </row>
    <row r="1605" spans="1:19" x14ac:dyDescent="0.45">
      <c r="A1605" s="11">
        <v>45554</v>
      </c>
      <c r="B1605" s="13">
        <f>YEAR(Table_2[[#This Row],[date]])</f>
        <v>2024</v>
      </c>
      <c r="C1605" s="12">
        <v>0.41771503472222221</v>
      </c>
      <c r="D1605" s="12">
        <v>0.41666666666666669</v>
      </c>
      <c r="E1605" s="12">
        <v>0.45833333333333331</v>
      </c>
      <c r="F1605" t="s">
        <v>1360</v>
      </c>
      <c r="G1605">
        <v>10</v>
      </c>
      <c r="H1605" t="s">
        <v>4</v>
      </c>
      <c r="I1605" t="s">
        <v>514</v>
      </c>
      <c r="J1605">
        <v>32.82</v>
      </c>
      <c r="K1605" t="s">
        <v>13</v>
      </c>
      <c r="L1605" t="s">
        <v>1337</v>
      </c>
      <c r="M1605" s="11" t="s">
        <v>1347</v>
      </c>
      <c r="N1605" t="s">
        <v>1353</v>
      </c>
      <c r="O1605">
        <v>4</v>
      </c>
      <c r="P1605">
        <v>9</v>
      </c>
      <c r="Q1605" t="str" cm="1">
        <f t="array" ref="Q16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5" t="str">
        <f>IF(OR(Table_2[[#This Row],[coffee_name]]="Americano",Table_2[[#This Row],[coffee_name]]="Espresso"),"No Milk","Milk-based")</f>
        <v>Milk-based</v>
      </c>
      <c r="S1605" s="27" t="str">
        <f>IF(OR(Table_2[[#This Row],[Weekdaysort]]=6,Table_2[[#This Row],[Weekdaysort]]=7),"Weekend","Weekday")</f>
        <v>Weekday</v>
      </c>
    </row>
    <row r="1606" spans="1:19" x14ac:dyDescent="0.45">
      <c r="A1606" s="11">
        <v>45554</v>
      </c>
      <c r="B1606" s="13">
        <f>YEAR(Table_2[[#This Row],[date]])</f>
        <v>2024</v>
      </c>
      <c r="C1606" s="12">
        <v>0.54136127314814819</v>
      </c>
      <c r="D1606" s="12">
        <v>0.5</v>
      </c>
      <c r="E1606" s="12">
        <v>0.54166666666666663</v>
      </c>
      <c r="F1606" t="s">
        <v>1361</v>
      </c>
      <c r="G1606">
        <v>12</v>
      </c>
      <c r="H1606" t="s">
        <v>4</v>
      </c>
      <c r="I1606" t="s">
        <v>18</v>
      </c>
      <c r="J1606">
        <v>23.02</v>
      </c>
      <c r="K1606" t="s">
        <v>17</v>
      </c>
      <c r="L1606" t="s">
        <v>1340</v>
      </c>
      <c r="M1606" s="11" t="s">
        <v>1347</v>
      </c>
      <c r="N1606" t="s">
        <v>1353</v>
      </c>
      <c r="O1606">
        <v>4</v>
      </c>
      <c r="P1606">
        <v>9</v>
      </c>
      <c r="Q1606" t="str" cm="1">
        <f t="array" ref="Q16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6" t="str">
        <f>IF(OR(Table_2[[#This Row],[coffee_name]]="Americano",Table_2[[#This Row],[coffee_name]]="Espresso"),"No Milk","Milk-based")</f>
        <v>No Milk</v>
      </c>
      <c r="S1606" s="27" t="str">
        <f>IF(OR(Table_2[[#This Row],[Weekdaysort]]=6,Table_2[[#This Row],[Weekdaysort]]=7),"Weekend","Weekday")</f>
        <v>Weekday</v>
      </c>
    </row>
    <row r="1607" spans="1:19" x14ac:dyDescent="0.45">
      <c r="A1607" s="11">
        <v>45554</v>
      </c>
      <c r="B1607" s="13">
        <f>YEAR(Table_2[[#This Row],[date]])</f>
        <v>2024</v>
      </c>
      <c r="C1607" s="12">
        <v>0.5420557407407407</v>
      </c>
      <c r="D1607" s="12">
        <v>0.54166666666666663</v>
      </c>
      <c r="E1607" s="12">
        <v>0.58333333333333337</v>
      </c>
      <c r="F1607" t="s">
        <v>1362</v>
      </c>
      <c r="G1607">
        <v>13</v>
      </c>
      <c r="H1607" t="s">
        <v>4</v>
      </c>
      <c r="I1607" t="s">
        <v>18</v>
      </c>
      <c r="J1607">
        <v>27.92</v>
      </c>
      <c r="K1607" t="s">
        <v>20</v>
      </c>
      <c r="L1607" t="s">
        <v>1340</v>
      </c>
      <c r="M1607" s="11" t="s">
        <v>1347</v>
      </c>
      <c r="N1607" t="s">
        <v>1353</v>
      </c>
      <c r="O1607">
        <v>4</v>
      </c>
      <c r="P1607">
        <v>9</v>
      </c>
      <c r="Q1607" t="str" cm="1">
        <f t="array" ref="Q16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7" t="str">
        <f>IF(OR(Table_2[[#This Row],[coffee_name]]="Americano",Table_2[[#This Row],[coffee_name]]="Espresso"),"No Milk","Milk-based")</f>
        <v>Milk-based</v>
      </c>
      <c r="S1607" s="27" t="str">
        <f>IF(OR(Table_2[[#This Row],[Weekdaysort]]=6,Table_2[[#This Row],[Weekdaysort]]=7),"Weekend","Weekday")</f>
        <v>Weekday</v>
      </c>
    </row>
    <row r="1608" spans="1:19" x14ac:dyDescent="0.45">
      <c r="A1608" s="11">
        <v>45554</v>
      </c>
      <c r="B1608" s="13">
        <f>YEAR(Table_2[[#This Row],[date]])</f>
        <v>2024</v>
      </c>
      <c r="C1608" s="12">
        <v>0.57340702546296296</v>
      </c>
      <c r="D1608" s="12">
        <v>0.54166666666666663</v>
      </c>
      <c r="E1608" s="12">
        <v>0.58333333333333337</v>
      </c>
      <c r="F1608" t="s">
        <v>1362</v>
      </c>
      <c r="G1608">
        <v>13</v>
      </c>
      <c r="H1608" t="s">
        <v>4</v>
      </c>
      <c r="I1608" t="s">
        <v>660</v>
      </c>
      <c r="J1608">
        <v>23.02</v>
      </c>
      <c r="K1608" t="s">
        <v>34</v>
      </c>
      <c r="L1608" t="s">
        <v>1340</v>
      </c>
      <c r="M1608" s="11" t="s">
        <v>1347</v>
      </c>
      <c r="N1608" t="s">
        <v>1353</v>
      </c>
      <c r="O1608">
        <v>4</v>
      </c>
      <c r="P1608">
        <v>9</v>
      </c>
      <c r="Q1608" t="str" cm="1">
        <f t="array" ref="Q16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8" t="str">
        <f>IF(OR(Table_2[[#This Row],[coffee_name]]="Americano",Table_2[[#This Row],[coffee_name]]="Espresso"),"No Milk","Milk-based")</f>
        <v>Milk-based</v>
      </c>
      <c r="S1608" s="27" t="str">
        <f>IF(OR(Table_2[[#This Row],[Weekdaysort]]=6,Table_2[[#This Row],[Weekdaysort]]=7),"Weekend","Weekday")</f>
        <v>Weekday</v>
      </c>
    </row>
    <row r="1609" spans="1:19" x14ac:dyDescent="0.45">
      <c r="A1609" s="11">
        <v>45555</v>
      </c>
      <c r="B1609" s="13">
        <f>YEAR(Table_2[[#This Row],[date]])</f>
        <v>2024</v>
      </c>
      <c r="C1609" s="12">
        <v>0.3576033564814815</v>
      </c>
      <c r="D1609" s="12">
        <v>0.33333333333333331</v>
      </c>
      <c r="E1609" s="12">
        <v>0.375</v>
      </c>
      <c r="F1609" t="s">
        <v>1373</v>
      </c>
      <c r="G1609">
        <v>8</v>
      </c>
      <c r="H1609" t="s">
        <v>4</v>
      </c>
      <c r="I1609" t="s">
        <v>296</v>
      </c>
      <c r="J1609">
        <v>27.92</v>
      </c>
      <c r="K1609" t="s">
        <v>20</v>
      </c>
      <c r="L1609" t="s">
        <v>1337</v>
      </c>
      <c r="M1609" s="11" t="s">
        <v>1338</v>
      </c>
      <c r="N1609" t="s">
        <v>1353</v>
      </c>
      <c r="O1609">
        <v>5</v>
      </c>
      <c r="P1609">
        <v>9</v>
      </c>
      <c r="Q1609" t="str" cm="1">
        <f t="array" ref="Q16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09" t="str">
        <f>IF(OR(Table_2[[#This Row],[coffee_name]]="Americano",Table_2[[#This Row],[coffee_name]]="Espresso"),"No Milk","Milk-based")</f>
        <v>Milk-based</v>
      </c>
      <c r="S1609" s="27" t="str">
        <f>IF(OR(Table_2[[#This Row],[Weekdaysort]]=6,Table_2[[#This Row],[Weekdaysort]]=7),"Weekend","Weekday")</f>
        <v>Weekday</v>
      </c>
    </row>
    <row r="1610" spans="1:19" x14ac:dyDescent="0.45">
      <c r="A1610" s="11">
        <v>45555</v>
      </c>
      <c r="B1610" s="13">
        <f>YEAR(Table_2[[#This Row],[date]])</f>
        <v>2024</v>
      </c>
      <c r="C1610" s="12">
        <v>0.40712268518518518</v>
      </c>
      <c r="D1610" s="12">
        <v>0.375</v>
      </c>
      <c r="E1610" s="12">
        <v>0.41666666666666669</v>
      </c>
      <c r="F1610" t="s">
        <v>1370</v>
      </c>
      <c r="G1610">
        <v>9</v>
      </c>
      <c r="H1610" t="s">
        <v>4</v>
      </c>
      <c r="I1610" t="s">
        <v>661</v>
      </c>
      <c r="J1610">
        <v>27.92</v>
      </c>
      <c r="K1610" t="s">
        <v>20</v>
      </c>
      <c r="L1610" t="s">
        <v>1337</v>
      </c>
      <c r="M1610" s="11" t="s">
        <v>1338</v>
      </c>
      <c r="N1610" t="s">
        <v>1353</v>
      </c>
      <c r="O1610">
        <v>5</v>
      </c>
      <c r="P1610">
        <v>9</v>
      </c>
      <c r="Q1610" t="str" cm="1">
        <f t="array" ref="Q16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0" t="str">
        <f>IF(OR(Table_2[[#This Row],[coffee_name]]="Americano",Table_2[[#This Row],[coffee_name]]="Espresso"),"No Milk","Milk-based")</f>
        <v>Milk-based</v>
      </c>
      <c r="S1610" s="27" t="str">
        <f>IF(OR(Table_2[[#This Row],[Weekdaysort]]=6,Table_2[[#This Row],[Weekdaysort]]=7),"Weekend","Weekday")</f>
        <v>Weekday</v>
      </c>
    </row>
    <row r="1611" spans="1:19" x14ac:dyDescent="0.45">
      <c r="A1611" s="11">
        <v>45555</v>
      </c>
      <c r="B1611" s="13">
        <f>YEAR(Table_2[[#This Row],[date]])</f>
        <v>2024</v>
      </c>
      <c r="C1611" s="12">
        <v>0.56939195601851855</v>
      </c>
      <c r="D1611" s="12">
        <v>0.54166666666666663</v>
      </c>
      <c r="E1611" s="12">
        <v>0.58333333333333337</v>
      </c>
      <c r="F1611" t="s">
        <v>1362</v>
      </c>
      <c r="G1611">
        <v>13</v>
      </c>
      <c r="H1611" t="s">
        <v>4</v>
      </c>
      <c r="I1611" t="s">
        <v>353</v>
      </c>
      <c r="J1611">
        <v>27.92</v>
      </c>
      <c r="K1611" t="s">
        <v>20</v>
      </c>
      <c r="L1611" t="s">
        <v>1340</v>
      </c>
      <c r="M1611" s="11" t="s">
        <v>1338</v>
      </c>
      <c r="N1611" t="s">
        <v>1353</v>
      </c>
      <c r="O1611">
        <v>5</v>
      </c>
      <c r="P1611">
        <v>9</v>
      </c>
      <c r="Q1611" t="str" cm="1">
        <f t="array" ref="Q16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1" t="str">
        <f>IF(OR(Table_2[[#This Row],[coffee_name]]="Americano",Table_2[[#This Row],[coffee_name]]="Espresso"),"No Milk","Milk-based")</f>
        <v>Milk-based</v>
      </c>
      <c r="S1611" s="27" t="str">
        <f>IF(OR(Table_2[[#This Row],[Weekdaysort]]=6,Table_2[[#This Row],[Weekdaysort]]=7),"Weekend","Weekday")</f>
        <v>Weekday</v>
      </c>
    </row>
    <row r="1612" spans="1:19" x14ac:dyDescent="0.45">
      <c r="A1612" s="11">
        <v>45555</v>
      </c>
      <c r="B1612" s="13">
        <f>YEAR(Table_2[[#This Row],[date]])</f>
        <v>2024</v>
      </c>
      <c r="C1612" s="12">
        <v>0.66909271990740737</v>
      </c>
      <c r="D1612" s="12">
        <v>0.66666666666666663</v>
      </c>
      <c r="E1612" s="12">
        <v>0.70833333333333337</v>
      </c>
      <c r="F1612" t="s">
        <v>1364</v>
      </c>
      <c r="G1612">
        <v>16</v>
      </c>
      <c r="H1612" t="s">
        <v>4</v>
      </c>
      <c r="I1612" t="s">
        <v>662</v>
      </c>
      <c r="J1612">
        <v>32.82</v>
      </c>
      <c r="K1612" t="s">
        <v>13</v>
      </c>
      <c r="L1612" t="s">
        <v>1340</v>
      </c>
      <c r="M1612" s="11" t="s">
        <v>1338</v>
      </c>
      <c r="N1612" t="s">
        <v>1353</v>
      </c>
      <c r="O1612">
        <v>5</v>
      </c>
      <c r="P1612">
        <v>9</v>
      </c>
      <c r="Q1612" t="str" cm="1">
        <f t="array" ref="Q16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2" t="str">
        <f>IF(OR(Table_2[[#This Row],[coffee_name]]="Americano",Table_2[[#This Row],[coffee_name]]="Espresso"),"No Milk","Milk-based")</f>
        <v>Milk-based</v>
      </c>
      <c r="S1612" s="27" t="str">
        <f>IF(OR(Table_2[[#This Row],[Weekdaysort]]=6,Table_2[[#This Row],[Weekdaysort]]=7),"Weekend","Weekday")</f>
        <v>Weekday</v>
      </c>
    </row>
    <row r="1613" spans="1:19" x14ac:dyDescent="0.45">
      <c r="A1613" s="11">
        <v>45555</v>
      </c>
      <c r="B1613" s="13">
        <f>YEAR(Table_2[[#This Row],[date]])</f>
        <v>2024</v>
      </c>
      <c r="C1613" s="12">
        <v>0.86068436342592591</v>
      </c>
      <c r="D1613" s="12">
        <v>0.83333333333333337</v>
      </c>
      <c r="E1613" s="12">
        <v>0.875</v>
      </c>
      <c r="F1613" t="s">
        <v>1372</v>
      </c>
      <c r="G1613">
        <v>20</v>
      </c>
      <c r="H1613" t="s">
        <v>4</v>
      </c>
      <c r="I1613" t="s">
        <v>663</v>
      </c>
      <c r="J1613">
        <v>23.02</v>
      </c>
      <c r="K1613" t="s">
        <v>17</v>
      </c>
      <c r="L1613" t="s">
        <v>1341</v>
      </c>
      <c r="M1613" s="11" t="s">
        <v>1338</v>
      </c>
      <c r="N1613" t="s">
        <v>1353</v>
      </c>
      <c r="O1613">
        <v>5</v>
      </c>
      <c r="P1613">
        <v>9</v>
      </c>
      <c r="Q1613" t="str" cm="1">
        <f t="array" ref="Q16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3" t="str">
        <f>IF(OR(Table_2[[#This Row],[coffee_name]]="Americano",Table_2[[#This Row],[coffee_name]]="Espresso"),"No Milk","Milk-based")</f>
        <v>No Milk</v>
      </c>
      <c r="S1613" s="27" t="str">
        <f>IF(OR(Table_2[[#This Row],[Weekdaysort]]=6,Table_2[[#This Row],[Weekdaysort]]=7),"Weekend","Weekday")</f>
        <v>Weekday</v>
      </c>
    </row>
    <row r="1614" spans="1:19" x14ac:dyDescent="0.45">
      <c r="A1614" s="11">
        <v>45555</v>
      </c>
      <c r="B1614" s="13">
        <f>YEAR(Table_2[[#This Row],[date]])</f>
        <v>2024</v>
      </c>
      <c r="C1614" s="12">
        <v>0.89695115740740738</v>
      </c>
      <c r="D1614" s="12">
        <v>0.875</v>
      </c>
      <c r="E1614" s="12">
        <v>0.91666666666666663</v>
      </c>
      <c r="F1614" t="s">
        <v>1375</v>
      </c>
      <c r="G1614">
        <v>21</v>
      </c>
      <c r="H1614" t="s">
        <v>4</v>
      </c>
      <c r="I1614" t="s">
        <v>307</v>
      </c>
      <c r="J1614">
        <v>27.92</v>
      </c>
      <c r="K1614" t="s">
        <v>20</v>
      </c>
      <c r="L1614" t="s">
        <v>1341</v>
      </c>
      <c r="M1614" s="11" t="s">
        <v>1338</v>
      </c>
      <c r="N1614" t="s">
        <v>1353</v>
      </c>
      <c r="O1614">
        <v>5</v>
      </c>
      <c r="P1614">
        <v>9</v>
      </c>
      <c r="Q1614" t="str" cm="1">
        <f t="array" ref="Q16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4" t="str">
        <f>IF(OR(Table_2[[#This Row],[coffee_name]]="Americano",Table_2[[#This Row],[coffee_name]]="Espresso"),"No Milk","Milk-based")</f>
        <v>Milk-based</v>
      </c>
      <c r="S1614" s="27" t="str">
        <f>IF(OR(Table_2[[#This Row],[Weekdaysort]]=6,Table_2[[#This Row],[Weekdaysort]]=7),"Weekend","Weekday")</f>
        <v>Weekday</v>
      </c>
    </row>
    <row r="1615" spans="1:19" x14ac:dyDescent="0.45">
      <c r="A1615" s="11">
        <v>45555</v>
      </c>
      <c r="B1615" s="13">
        <f>YEAR(Table_2[[#This Row],[date]])</f>
        <v>2024</v>
      </c>
      <c r="C1615" s="12">
        <v>0.89772019675925929</v>
      </c>
      <c r="D1615" s="12">
        <v>0.875</v>
      </c>
      <c r="E1615" s="12">
        <v>0.91666666666666663</v>
      </c>
      <c r="F1615" t="s">
        <v>1375</v>
      </c>
      <c r="G1615">
        <v>21</v>
      </c>
      <c r="H1615" t="s">
        <v>4</v>
      </c>
      <c r="I1615" t="s">
        <v>307</v>
      </c>
      <c r="J1615">
        <v>27.92</v>
      </c>
      <c r="K1615" t="s">
        <v>20</v>
      </c>
      <c r="L1615" t="s">
        <v>1341</v>
      </c>
      <c r="M1615" s="11" t="s">
        <v>1338</v>
      </c>
      <c r="N1615" t="s">
        <v>1353</v>
      </c>
      <c r="O1615">
        <v>5</v>
      </c>
      <c r="P1615">
        <v>9</v>
      </c>
      <c r="Q1615" t="str" cm="1">
        <f t="array" ref="Q16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5" t="str">
        <f>IF(OR(Table_2[[#This Row],[coffee_name]]="Americano",Table_2[[#This Row],[coffee_name]]="Espresso"),"No Milk","Milk-based")</f>
        <v>Milk-based</v>
      </c>
      <c r="S1615" s="27" t="str">
        <f>IF(OR(Table_2[[#This Row],[Weekdaysort]]=6,Table_2[[#This Row],[Weekdaysort]]=7),"Weekend","Weekday")</f>
        <v>Weekday</v>
      </c>
    </row>
    <row r="1616" spans="1:19" x14ac:dyDescent="0.45">
      <c r="A1616" s="11">
        <v>45556</v>
      </c>
      <c r="B1616" s="13">
        <f>YEAR(Table_2[[#This Row],[date]])</f>
        <v>2024</v>
      </c>
      <c r="C1616" s="12">
        <v>0.45920078703703704</v>
      </c>
      <c r="D1616" s="12">
        <v>0.45833333333333331</v>
      </c>
      <c r="E1616" s="12">
        <v>0.5</v>
      </c>
      <c r="F1616" t="s">
        <v>1367</v>
      </c>
      <c r="G1616">
        <v>11</v>
      </c>
      <c r="H1616" t="s">
        <v>4</v>
      </c>
      <c r="I1616" t="s">
        <v>664</v>
      </c>
      <c r="J1616">
        <v>32.82</v>
      </c>
      <c r="K1616" t="s">
        <v>13</v>
      </c>
      <c r="L1616" t="s">
        <v>1337</v>
      </c>
      <c r="M1616" s="11" t="s">
        <v>1342</v>
      </c>
      <c r="N1616" t="s">
        <v>1353</v>
      </c>
      <c r="O1616">
        <v>6</v>
      </c>
      <c r="P1616">
        <v>9</v>
      </c>
      <c r="Q1616" t="str" cm="1">
        <f t="array" ref="Q16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6" t="str">
        <f>IF(OR(Table_2[[#This Row],[coffee_name]]="Americano",Table_2[[#This Row],[coffee_name]]="Espresso"),"No Milk","Milk-based")</f>
        <v>Milk-based</v>
      </c>
      <c r="S1616" s="27" t="str">
        <f>IF(OR(Table_2[[#This Row],[Weekdaysort]]=6,Table_2[[#This Row],[Weekdaysort]]=7),"Weekend","Weekday")</f>
        <v>Weekend</v>
      </c>
    </row>
    <row r="1617" spans="1:19" x14ac:dyDescent="0.45">
      <c r="A1617" s="11">
        <v>45556</v>
      </c>
      <c r="B1617" s="13">
        <f>YEAR(Table_2[[#This Row],[date]])</f>
        <v>2024</v>
      </c>
      <c r="C1617" s="12">
        <v>0.45988196759259259</v>
      </c>
      <c r="D1617" s="12">
        <v>0.45833333333333331</v>
      </c>
      <c r="E1617" s="12">
        <v>0.5</v>
      </c>
      <c r="F1617" t="s">
        <v>1367</v>
      </c>
      <c r="G1617">
        <v>11</v>
      </c>
      <c r="H1617" t="s">
        <v>4</v>
      </c>
      <c r="I1617" t="s">
        <v>664</v>
      </c>
      <c r="J1617">
        <v>32.82</v>
      </c>
      <c r="K1617" t="s">
        <v>24</v>
      </c>
      <c r="L1617" t="s">
        <v>1337</v>
      </c>
      <c r="M1617" s="11" t="s">
        <v>1342</v>
      </c>
      <c r="N1617" t="s">
        <v>1353</v>
      </c>
      <c r="O1617">
        <v>6</v>
      </c>
      <c r="P1617">
        <v>9</v>
      </c>
      <c r="Q1617" t="str" cm="1">
        <f t="array" ref="Q16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7" t="str">
        <f>IF(OR(Table_2[[#This Row],[coffee_name]]="Americano",Table_2[[#This Row],[coffee_name]]="Espresso"),"No Milk","Milk-based")</f>
        <v>Milk-based</v>
      </c>
      <c r="S1617" s="27" t="str">
        <f>IF(OR(Table_2[[#This Row],[Weekdaysort]]=6,Table_2[[#This Row],[Weekdaysort]]=7),"Weekend","Weekday")</f>
        <v>Weekend</v>
      </c>
    </row>
    <row r="1618" spans="1:19" x14ac:dyDescent="0.45">
      <c r="A1618" s="11">
        <v>45556</v>
      </c>
      <c r="B1618" s="13">
        <f>YEAR(Table_2[[#This Row],[date]])</f>
        <v>2024</v>
      </c>
      <c r="C1618" s="12">
        <v>0.48457457175925928</v>
      </c>
      <c r="D1618" s="12">
        <v>0.45833333333333331</v>
      </c>
      <c r="E1618" s="12">
        <v>0.5</v>
      </c>
      <c r="F1618" t="s">
        <v>1367</v>
      </c>
      <c r="G1618">
        <v>11</v>
      </c>
      <c r="H1618" t="s">
        <v>4</v>
      </c>
      <c r="I1618" t="s">
        <v>563</v>
      </c>
      <c r="J1618">
        <v>23.02</v>
      </c>
      <c r="K1618" t="s">
        <v>34</v>
      </c>
      <c r="L1618" t="s">
        <v>1337</v>
      </c>
      <c r="M1618" s="11" t="s">
        <v>1342</v>
      </c>
      <c r="N1618" t="s">
        <v>1353</v>
      </c>
      <c r="O1618">
        <v>6</v>
      </c>
      <c r="P1618">
        <v>9</v>
      </c>
      <c r="Q1618" t="str" cm="1">
        <f t="array" ref="Q16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8" t="str">
        <f>IF(OR(Table_2[[#This Row],[coffee_name]]="Americano",Table_2[[#This Row],[coffee_name]]="Espresso"),"No Milk","Milk-based")</f>
        <v>Milk-based</v>
      </c>
      <c r="S1618" s="27" t="str">
        <f>IF(OR(Table_2[[#This Row],[Weekdaysort]]=6,Table_2[[#This Row],[Weekdaysort]]=7),"Weekend","Weekday")</f>
        <v>Weekend</v>
      </c>
    </row>
    <row r="1619" spans="1:19" x14ac:dyDescent="0.45">
      <c r="A1619" s="11">
        <v>45556</v>
      </c>
      <c r="B1619" s="13">
        <f>YEAR(Table_2[[#This Row],[date]])</f>
        <v>2024</v>
      </c>
      <c r="C1619" s="12">
        <v>0.48524302083333332</v>
      </c>
      <c r="D1619" s="12">
        <v>0.45833333333333331</v>
      </c>
      <c r="E1619" s="12">
        <v>0.5</v>
      </c>
      <c r="F1619" t="s">
        <v>1367</v>
      </c>
      <c r="G1619">
        <v>11</v>
      </c>
      <c r="H1619" t="s">
        <v>4</v>
      </c>
      <c r="I1619" t="s">
        <v>563</v>
      </c>
      <c r="J1619">
        <v>23.02</v>
      </c>
      <c r="K1619" t="s">
        <v>34</v>
      </c>
      <c r="L1619" t="s">
        <v>1337</v>
      </c>
      <c r="M1619" s="11" t="s">
        <v>1342</v>
      </c>
      <c r="N1619" t="s">
        <v>1353</v>
      </c>
      <c r="O1619">
        <v>6</v>
      </c>
      <c r="P1619">
        <v>9</v>
      </c>
      <c r="Q1619" t="str" cm="1">
        <f t="array" ref="Q16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19" t="str">
        <f>IF(OR(Table_2[[#This Row],[coffee_name]]="Americano",Table_2[[#This Row],[coffee_name]]="Espresso"),"No Milk","Milk-based")</f>
        <v>Milk-based</v>
      </c>
      <c r="S1619" s="27" t="str">
        <f>IF(OR(Table_2[[#This Row],[Weekdaysort]]=6,Table_2[[#This Row],[Weekdaysort]]=7),"Weekend","Weekday")</f>
        <v>Weekend</v>
      </c>
    </row>
    <row r="1620" spans="1:19" x14ac:dyDescent="0.45">
      <c r="A1620" s="11">
        <v>45556</v>
      </c>
      <c r="B1620" s="13">
        <f>YEAR(Table_2[[#This Row],[date]])</f>
        <v>2024</v>
      </c>
      <c r="C1620" s="12">
        <v>0.63205287037037039</v>
      </c>
      <c r="D1620" s="12">
        <v>0.625</v>
      </c>
      <c r="E1620" s="12">
        <v>0.66666666666666663</v>
      </c>
      <c r="F1620" t="s">
        <v>1363</v>
      </c>
      <c r="G1620">
        <v>15</v>
      </c>
      <c r="H1620" t="s">
        <v>4</v>
      </c>
      <c r="I1620" t="s">
        <v>665</v>
      </c>
      <c r="J1620">
        <v>32.82</v>
      </c>
      <c r="K1620" t="s">
        <v>49</v>
      </c>
      <c r="L1620" t="s">
        <v>1340</v>
      </c>
      <c r="M1620" s="11" t="s">
        <v>1342</v>
      </c>
      <c r="N1620" t="s">
        <v>1353</v>
      </c>
      <c r="O1620">
        <v>6</v>
      </c>
      <c r="P1620">
        <v>9</v>
      </c>
      <c r="Q1620" t="str" cm="1">
        <f t="array" ref="Q16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0" t="str">
        <f>IF(OR(Table_2[[#This Row],[coffee_name]]="Americano",Table_2[[#This Row],[coffee_name]]="Espresso"),"No Milk","Milk-based")</f>
        <v>Milk-based</v>
      </c>
      <c r="S1620" s="27" t="str">
        <f>IF(OR(Table_2[[#This Row],[Weekdaysort]]=6,Table_2[[#This Row],[Weekdaysort]]=7),"Weekend","Weekday")</f>
        <v>Weekend</v>
      </c>
    </row>
    <row r="1621" spans="1:19" x14ac:dyDescent="0.45">
      <c r="A1621" s="11">
        <v>45556</v>
      </c>
      <c r="B1621" s="13">
        <f>YEAR(Table_2[[#This Row],[date]])</f>
        <v>2024</v>
      </c>
      <c r="C1621" s="12">
        <v>0.65015751157407409</v>
      </c>
      <c r="D1621" s="12">
        <v>0.625</v>
      </c>
      <c r="E1621" s="12">
        <v>0.66666666666666663</v>
      </c>
      <c r="F1621" t="s">
        <v>1363</v>
      </c>
      <c r="G1621">
        <v>15</v>
      </c>
      <c r="H1621" t="s">
        <v>4</v>
      </c>
      <c r="I1621" t="s">
        <v>666</v>
      </c>
      <c r="J1621">
        <v>32.82</v>
      </c>
      <c r="K1621" t="s">
        <v>13</v>
      </c>
      <c r="L1621" t="s">
        <v>1340</v>
      </c>
      <c r="M1621" s="11" t="s">
        <v>1342</v>
      </c>
      <c r="N1621" t="s">
        <v>1353</v>
      </c>
      <c r="O1621">
        <v>6</v>
      </c>
      <c r="P1621">
        <v>9</v>
      </c>
      <c r="Q1621" t="str" cm="1">
        <f t="array" ref="Q16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1" t="str">
        <f>IF(OR(Table_2[[#This Row],[coffee_name]]="Americano",Table_2[[#This Row],[coffee_name]]="Espresso"),"No Milk","Milk-based")</f>
        <v>Milk-based</v>
      </c>
      <c r="S1621" s="27" t="str">
        <f>IF(OR(Table_2[[#This Row],[Weekdaysort]]=6,Table_2[[#This Row],[Weekdaysort]]=7),"Weekend","Weekday")</f>
        <v>Weekend</v>
      </c>
    </row>
    <row r="1622" spans="1:19" x14ac:dyDescent="0.45">
      <c r="A1622" s="11">
        <v>45556</v>
      </c>
      <c r="B1622" s="13">
        <f>YEAR(Table_2[[#This Row],[date]])</f>
        <v>2024</v>
      </c>
      <c r="C1622" s="12">
        <v>0.76144329861111115</v>
      </c>
      <c r="D1622" s="12">
        <v>0.75</v>
      </c>
      <c r="E1622" s="12">
        <v>0.79166666666666663</v>
      </c>
      <c r="F1622" t="s">
        <v>1365</v>
      </c>
      <c r="G1622">
        <v>18</v>
      </c>
      <c r="H1622" t="s">
        <v>4</v>
      </c>
      <c r="I1622" t="s">
        <v>527</v>
      </c>
      <c r="J1622">
        <v>32.82</v>
      </c>
      <c r="K1622" t="s">
        <v>13</v>
      </c>
      <c r="L1622" t="s">
        <v>1341</v>
      </c>
      <c r="M1622" s="11" t="s">
        <v>1342</v>
      </c>
      <c r="N1622" t="s">
        <v>1353</v>
      </c>
      <c r="O1622">
        <v>6</v>
      </c>
      <c r="P1622">
        <v>9</v>
      </c>
      <c r="Q1622" t="str" cm="1">
        <f t="array" ref="Q16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2" t="str">
        <f>IF(OR(Table_2[[#This Row],[coffee_name]]="Americano",Table_2[[#This Row],[coffee_name]]="Espresso"),"No Milk","Milk-based")</f>
        <v>Milk-based</v>
      </c>
      <c r="S1622" s="27" t="str">
        <f>IF(OR(Table_2[[#This Row],[Weekdaysort]]=6,Table_2[[#This Row],[Weekdaysort]]=7),"Weekend","Weekday")</f>
        <v>Weekend</v>
      </c>
    </row>
    <row r="1623" spans="1:19" x14ac:dyDescent="0.45">
      <c r="A1623" s="11">
        <v>45556</v>
      </c>
      <c r="B1623" s="13">
        <f>YEAR(Table_2[[#This Row],[date]])</f>
        <v>2024</v>
      </c>
      <c r="C1623" s="12">
        <v>0.76216071759259263</v>
      </c>
      <c r="D1623" s="12">
        <v>0.75</v>
      </c>
      <c r="E1623" s="12">
        <v>0.79166666666666663</v>
      </c>
      <c r="F1623" t="s">
        <v>1365</v>
      </c>
      <c r="G1623">
        <v>18</v>
      </c>
      <c r="H1623" t="s">
        <v>4</v>
      </c>
      <c r="I1623" t="s">
        <v>527</v>
      </c>
      <c r="J1623">
        <v>32.82</v>
      </c>
      <c r="K1623" t="s">
        <v>13</v>
      </c>
      <c r="L1623" t="s">
        <v>1341</v>
      </c>
      <c r="M1623" s="11" t="s">
        <v>1342</v>
      </c>
      <c r="N1623" t="s">
        <v>1353</v>
      </c>
      <c r="O1623">
        <v>6</v>
      </c>
      <c r="P1623">
        <v>9</v>
      </c>
      <c r="Q1623" t="str" cm="1">
        <f t="array" ref="Q16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3" t="str">
        <f>IF(OR(Table_2[[#This Row],[coffee_name]]="Americano",Table_2[[#This Row],[coffee_name]]="Espresso"),"No Milk","Milk-based")</f>
        <v>Milk-based</v>
      </c>
      <c r="S1623" s="27" t="str">
        <f>IF(OR(Table_2[[#This Row],[Weekdaysort]]=6,Table_2[[#This Row],[Weekdaysort]]=7),"Weekend","Weekday")</f>
        <v>Weekend</v>
      </c>
    </row>
    <row r="1624" spans="1:19" x14ac:dyDescent="0.45">
      <c r="A1624" s="11">
        <v>45556</v>
      </c>
      <c r="B1624" s="13">
        <f>YEAR(Table_2[[#This Row],[date]])</f>
        <v>2024</v>
      </c>
      <c r="C1624" s="12">
        <v>0.85396920138888888</v>
      </c>
      <c r="D1624" s="12">
        <v>0.83333333333333337</v>
      </c>
      <c r="E1624" s="12">
        <v>0.875</v>
      </c>
      <c r="F1624" t="s">
        <v>1372</v>
      </c>
      <c r="G1624">
        <v>20</v>
      </c>
      <c r="H1624" t="s">
        <v>4</v>
      </c>
      <c r="I1624" t="s">
        <v>60</v>
      </c>
      <c r="J1624">
        <v>23.02</v>
      </c>
      <c r="K1624" t="s">
        <v>17</v>
      </c>
      <c r="L1624" t="s">
        <v>1341</v>
      </c>
      <c r="M1624" s="11" t="s">
        <v>1342</v>
      </c>
      <c r="N1624" t="s">
        <v>1353</v>
      </c>
      <c r="O1624">
        <v>6</v>
      </c>
      <c r="P1624">
        <v>9</v>
      </c>
      <c r="Q1624" t="str" cm="1">
        <f t="array" ref="Q16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4" t="str">
        <f>IF(OR(Table_2[[#This Row],[coffee_name]]="Americano",Table_2[[#This Row],[coffee_name]]="Espresso"),"No Milk","Milk-based")</f>
        <v>No Milk</v>
      </c>
      <c r="S1624" s="27" t="str">
        <f>IF(OR(Table_2[[#This Row],[Weekdaysort]]=6,Table_2[[#This Row],[Weekdaysort]]=7),"Weekend","Weekday")</f>
        <v>Weekend</v>
      </c>
    </row>
    <row r="1625" spans="1:19" x14ac:dyDescent="0.45">
      <c r="A1625" s="11">
        <v>45556</v>
      </c>
      <c r="B1625" s="13">
        <f>YEAR(Table_2[[#This Row],[date]])</f>
        <v>2024</v>
      </c>
      <c r="C1625" s="12">
        <v>0.85461668981481487</v>
      </c>
      <c r="D1625" s="12">
        <v>0.83333333333333337</v>
      </c>
      <c r="E1625" s="12">
        <v>0.875</v>
      </c>
      <c r="F1625" t="s">
        <v>1372</v>
      </c>
      <c r="G1625">
        <v>20</v>
      </c>
      <c r="H1625" t="s">
        <v>4</v>
      </c>
      <c r="I1625" t="s">
        <v>60</v>
      </c>
      <c r="J1625">
        <v>23.02</v>
      </c>
      <c r="K1625" t="s">
        <v>17</v>
      </c>
      <c r="L1625" t="s">
        <v>1341</v>
      </c>
      <c r="M1625" s="11" t="s">
        <v>1342</v>
      </c>
      <c r="N1625" t="s">
        <v>1353</v>
      </c>
      <c r="O1625">
        <v>6</v>
      </c>
      <c r="P1625">
        <v>9</v>
      </c>
      <c r="Q1625" t="str" cm="1">
        <f t="array" ref="Q16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5" t="str">
        <f>IF(OR(Table_2[[#This Row],[coffee_name]]="Americano",Table_2[[#This Row],[coffee_name]]="Espresso"),"No Milk","Milk-based")</f>
        <v>No Milk</v>
      </c>
      <c r="S1625" s="27" t="str">
        <f>IF(OR(Table_2[[#This Row],[Weekdaysort]]=6,Table_2[[#This Row],[Weekdaysort]]=7),"Weekend","Weekday")</f>
        <v>Weekend</v>
      </c>
    </row>
    <row r="1626" spans="1:19" x14ac:dyDescent="0.45">
      <c r="A1626" s="11">
        <v>45556</v>
      </c>
      <c r="B1626" s="13">
        <f>YEAR(Table_2[[#This Row],[date]])</f>
        <v>2024</v>
      </c>
      <c r="C1626" s="12">
        <v>0.85692332175925923</v>
      </c>
      <c r="D1626" s="12">
        <v>0.83333333333333337</v>
      </c>
      <c r="E1626" s="12">
        <v>0.875</v>
      </c>
      <c r="F1626" t="s">
        <v>1372</v>
      </c>
      <c r="G1626">
        <v>20</v>
      </c>
      <c r="H1626" t="s">
        <v>4</v>
      </c>
      <c r="I1626" t="s">
        <v>622</v>
      </c>
      <c r="J1626">
        <v>32.82</v>
      </c>
      <c r="K1626" t="s">
        <v>13</v>
      </c>
      <c r="L1626" t="s">
        <v>1341</v>
      </c>
      <c r="M1626" s="11" t="s">
        <v>1342</v>
      </c>
      <c r="N1626" t="s">
        <v>1353</v>
      </c>
      <c r="O1626">
        <v>6</v>
      </c>
      <c r="P1626">
        <v>9</v>
      </c>
      <c r="Q1626" t="str" cm="1">
        <f t="array" ref="Q16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6" t="str">
        <f>IF(OR(Table_2[[#This Row],[coffee_name]]="Americano",Table_2[[#This Row],[coffee_name]]="Espresso"),"No Milk","Milk-based")</f>
        <v>Milk-based</v>
      </c>
      <c r="S1626" s="27" t="str">
        <f>IF(OR(Table_2[[#This Row],[Weekdaysort]]=6,Table_2[[#This Row],[Weekdaysort]]=7),"Weekend","Weekday")</f>
        <v>Weekend</v>
      </c>
    </row>
    <row r="1627" spans="1:19" x14ac:dyDescent="0.45">
      <c r="A1627" s="11">
        <v>45556</v>
      </c>
      <c r="B1627" s="13">
        <f>YEAR(Table_2[[#This Row],[date]])</f>
        <v>2024</v>
      </c>
      <c r="C1627" s="12">
        <v>0.85798806712962961</v>
      </c>
      <c r="D1627" s="12">
        <v>0.83333333333333337</v>
      </c>
      <c r="E1627" s="12">
        <v>0.875</v>
      </c>
      <c r="F1627" t="s">
        <v>1372</v>
      </c>
      <c r="G1627">
        <v>20</v>
      </c>
      <c r="H1627" t="s">
        <v>4</v>
      </c>
      <c r="I1627" t="s">
        <v>622</v>
      </c>
      <c r="J1627">
        <v>32.82</v>
      </c>
      <c r="K1627" t="s">
        <v>13</v>
      </c>
      <c r="L1627" t="s">
        <v>1341</v>
      </c>
      <c r="M1627" s="11" t="s">
        <v>1342</v>
      </c>
      <c r="N1627" t="s">
        <v>1353</v>
      </c>
      <c r="O1627">
        <v>6</v>
      </c>
      <c r="P1627">
        <v>9</v>
      </c>
      <c r="Q1627" t="str" cm="1">
        <f t="array" ref="Q16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7" t="str">
        <f>IF(OR(Table_2[[#This Row],[coffee_name]]="Americano",Table_2[[#This Row],[coffee_name]]="Espresso"),"No Milk","Milk-based")</f>
        <v>Milk-based</v>
      </c>
      <c r="S1627" s="27" t="str">
        <f>IF(OR(Table_2[[#This Row],[Weekdaysort]]=6,Table_2[[#This Row],[Weekdaysort]]=7),"Weekend","Weekday")</f>
        <v>Weekend</v>
      </c>
    </row>
    <row r="1628" spans="1:19" x14ac:dyDescent="0.45">
      <c r="A1628" s="11">
        <v>45556</v>
      </c>
      <c r="B1628" s="13">
        <f>YEAR(Table_2[[#This Row],[date]])</f>
        <v>2024</v>
      </c>
      <c r="C1628" s="12">
        <v>0.92970009259259256</v>
      </c>
      <c r="D1628" s="12">
        <v>0.91666666666666663</v>
      </c>
      <c r="E1628" s="12">
        <v>0.95833333333333337</v>
      </c>
      <c r="F1628" t="s">
        <v>1374</v>
      </c>
      <c r="G1628">
        <v>22</v>
      </c>
      <c r="H1628" t="s">
        <v>4</v>
      </c>
      <c r="I1628" t="s">
        <v>667</v>
      </c>
      <c r="J1628">
        <v>27.92</v>
      </c>
      <c r="K1628" t="s">
        <v>20</v>
      </c>
      <c r="L1628" t="s">
        <v>1341</v>
      </c>
      <c r="M1628" s="11" t="s">
        <v>1342</v>
      </c>
      <c r="N1628" t="s">
        <v>1353</v>
      </c>
      <c r="O1628">
        <v>6</v>
      </c>
      <c r="P1628">
        <v>9</v>
      </c>
      <c r="Q1628" t="str" cm="1">
        <f t="array" ref="Q16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8" t="str">
        <f>IF(OR(Table_2[[#This Row],[coffee_name]]="Americano",Table_2[[#This Row],[coffee_name]]="Espresso"),"No Milk","Milk-based")</f>
        <v>Milk-based</v>
      </c>
      <c r="S1628" s="27" t="str">
        <f>IF(OR(Table_2[[#This Row],[Weekdaysort]]=6,Table_2[[#This Row],[Weekdaysort]]=7),"Weekend","Weekday")</f>
        <v>Weekend</v>
      </c>
    </row>
    <row r="1629" spans="1:19" x14ac:dyDescent="0.45">
      <c r="A1629" s="11">
        <v>45556</v>
      </c>
      <c r="B1629" s="13">
        <f>YEAR(Table_2[[#This Row],[date]])</f>
        <v>2024</v>
      </c>
      <c r="C1629" s="12">
        <v>0.93044129629629635</v>
      </c>
      <c r="D1629" s="12">
        <v>0.91666666666666663</v>
      </c>
      <c r="E1629" s="12">
        <v>0.95833333333333337</v>
      </c>
      <c r="F1629" t="s">
        <v>1374</v>
      </c>
      <c r="G1629">
        <v>22</v>
      </c>
      <c r="H1629" t="s">
        <v>4</v>
      </c>
      <c r="I1629" t="s">
        <v>667</v>
      </c>
      <c r="J1629">
        <v>23.02</v>
      </c>
      <c r="K1629" t="s">
        <v>17</v>
      </c>
      <c r="L1629" t="s">
        <v>1341</v>
      </c>
      <c r="M1629" s="11" t="s">
        <v>1342</v>
      </c>
      <c r="N1629" t="s">
        <v>1353</v>
      </c>
      <c r="O1629">
        <v>6</v>
      </c>
      <c r="P1629">
        <v>9</v>
      </c>
      <c r="Q1629" t="str" cm="1">
        <f t="array" ref="Q16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29" t="str">
        <f>IF(OR(Table_2[[#This Row],[coffee_name]]="Americano",Table_2[[#This Row],[coffee_name]]="Espresso"),"No Milk","Milk-based")</f>
        <v>No Milk</v>
      </c>
      <c r="S1629" s="27" t="str">
        <f>IF(OR(Table_2[[#This Row],[Weekdaysort]]=6,Table_2[[#This Row],[Weekdaysort]]=7),"Weekend","Weekday")</f>
        <v>Weekend</v>
      </c>
    </row>
    <row r="1630" spans="1:19" x14ac:dyDescent="0.45">
      <c r="A1630" s="11">
        <v>45556</v>
      </c>
      <c r="B1630" s="13">
        <f>YEAR(Table_2[[#This Row],[date]])</f>
        <v>2024</v>
      </c>
      <c r="C1630" s="12">
        <v>0.93111527777777781</v>
      </c>
      <c r="D1630" s="12">
        <v>0.91666666666666663</v>
      </c>
      <c r="E1630" s="12">
        <v>0.95833333333333337</v>
      </c>
      <c r="F1630" t="s">
        <v>1374</v>
      </c>
      <c r="G1630">
        <v>22</v>
      </c>
      <c r="H1630" t="s">
        <v>4</v>
      </c>
      <c r="I1630" t="s">
        <v>667</v>
      </c>
      <c r="J1630">
        <v>23.02</v>
      </c>
      <c r="K1630" t="s">
        <v>17</v>
      </c>
      <c r="L1630" t="s">
        <v>1341</v>
      </c>
      <c r="M1630" s="11" t="s">
        <v>1342</v>
      </c>
      <c r="N1630" t="s">
        <v>1353</v>
      </c>
      <c r="O1630">
        <v>6</v>
      </c>
      <c r="P1630">
        <v>9</v>
      </c>
      <c r="Q1630" t="str" cm="1">
        <f t="array" ref="Q16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0" t="str">
        <f>IF(OR(Table_2[[#This Row],[coffee_name]]="Americano",Table_2[[#This Row],[coffee_name]]="Espresso"),"No Milk","Milk-based")</f>
        <v>No Milk</v>
      </c>
      <c r="S1630" s="27" t="str">
        <f>IF(OR(Table_2[[#This Row],[Weekdaysort]]=6,Table_2[[#This Row],[Weekdaysort]]=7),"Weekend","Weekday")</f>
        <v>Weekend</v>
      </c>
    </row>
    <row r="1631" spans="1:19" x14ac:dyDescent="0.45">
      <c r="A1631" s="11">
        <v>45557</v>
      </c>
      <c r="B1631" s="13">
        <f>YEAR(Table_2[[#This Row],[date]])</f>
        <v>2024</v>
      </c>
      <c r="C1631" s="12">
        <v>0.35618254629629631</v>
      </c>
      <c r="D1631" s="12">
        <v>0.33333333333333331</v>
      </c>
      <c r="E1631" s="12">
        <v>0.375</v>
      </c>
      <c r="F1631" t="s">
        <v>1373</v>
      </c>
      <c r="G1631">
        <v>8</v>
      </c>
      <c r="H1631" t="s">
        <v>4</v>
      </c>
      <c r="I1631" t="s">
        <v>668</v>
      </c>
      <c r="J1631">
        <v>23.02</v>
      </c>
      <c r="K1631" t="s">
        <v>17</v>
      </c>
      <c r="L1631" t="s">
        <v>1337</v>
      </c>
      <c r="M1631" s="11" t="s">
        <v>1343</v>
      </c>
      <c r="N1631" t="s">
        <v>1353</v>
      </c>
      <c r="O1631">
        <v>7</v>
      </c>
      <c r="P1631">
        <v>9</v>
      </c>
      <c r="Q1631" t="str" cm="1">
        <f t="array" ref="Q16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1" t="str">
        <f>IF(OR(Table_2[[#This Row],[coffee_name]]="Americano",Table_2[[#This Row],[coffee_name]]="Espresso"),"No Milk","Milk-based")</f>
        <v>No Milk</v>
      </c>
      <c r="S1631" s="27" t="str">
        <f>IF(OR(Table_2[[#This Row],[Weekdaysort]]=6,Table_2[[#This Row],[Weekdaysort]]=7),"Weekend","Weekday")</f>
        <v>Weekend</v>
      </c>
    </row>
    <row r="1632" spans="1:19" x14ac:dyDescent="0.45">
      <c r="A1632" s="11">
        <v>45557</v>
      </c>
      <c r="B1632" s="13">
        <f>YEAR(Table_2[[#This Row],[date]])</f>
        <v>2024</v>
      </c>
      <c r="C1632" s="12">
        <v>0.42511300925925927</v>
      </c>
      <c r="D1632" s="12">
        <v>0.41666666666666669</v>
      </c>
      <c r="E1632" s="12">
        <v>0.45833333333333331</v>
      </c>
      <c r="F1632" t="s">
        <v>1360</v>
      </c>
      <c r="G1632">
        <v>10</v>
      </c>
      <c r="H1632" t="s">
        <v>4</v>
      </c>
      <c r="I1632" t="s">
        <v>669</v>
      </c>
      <c r="J1632">
        <v>27.92</v>
      </c>
      <c r="K1632" t="s">
        <v>20</v>
      </c>
      <c r="L1632" t="s">
        <v>1337</v>
      </c>
      <c r="M1632" s="11" t="s">
        <v>1343</v>
      </c>
      <c r="N1632" t="s">
        <v>1353</v>
      </c>
      <c r="O1632">
        <v>7</v>
      </c>
      <c r="P1632">
        <v>9</v>
      </c>
      <c r="Q1632" t="str" cm="1">
        <f t="array" ref="Q16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2" t="str">
        <f>IF(OR(Table_2[[#This Row],[coffee_name]]="Americano",Table_2[[#This Row],[coffee_name]]="Espresso"),"No Milk","Milk-based")</f>
        <v>Milk-based</v>
      </c>
      <c r="S1632" s="27" t="str">
        <f>IF(OR(Table_2[[#This Row],[Weekdaysort]]=6,Table_2[[#This Row],[Weekdaysort]]=7),"Weekend","Weekday")</f>
        <v>Weekend</v>
      </c>
    </row>
    <row r="1633" spans="1:19" x14ac:dyDescent="0.45">
      <c r="A1633" s="11">
        <v>45557</v>
      </c>
      <c r="B1633" s="13">
        <f>YEAR(Table_2[[#This Row],[date]])</f>
        <v>2024</v>
      </c>
      <c r="C1633" s="12">
        <v>0.42579381944444444</v>
      </c>
      <c r="D1633" s="12">
        <v>0.41666666666666669</v>
      </c>
      <c r="E1633" s="12">
        <v>0.45833333333333331</v>
      </c>
      <c r="F1633" t="s">
        <v>1360</v>
      </c>
      <c r="G1633">
        <v>10</v>
      </c>
      <c r="H1633" t="s">
        <v>4</v>
      </c>
      <c r="I1633" t="s">
        <v>669</v>
      </c>
      <c r="J1633">
        <v>32.82</v>
      </c>
      <c r="K1633" t="s">
        <v>13</v>
      </c>
      <c r="L1633" t="s">
        <v>1337</v>
      </c>
      <c r="M1633" s="11" t="s">
        <v>1343</v>
      </c>
      <c r="N1633" t="s">
        <v>1353</v>
      </c>
      <c r="O1633">
        <v>7</v>
      </c>
      <c r="P1633">
        <v>9</v>
      </c>
      <c r="Q1633" t="str" cm="1">
        <f t="array" ref="Q16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3" t="str">
        <f>IF(OR(Table_2[[#This Row],[coffee_name]]="Americano",Table_2[[#This Row],[coffee_name]]="Espresso"),"No Milk","Milk-based")</f>
        <v>Milk-based</v>
      </c>
      <c r="S1633" s="27" t="str">
        <f>IF(OR(Table_2[[#This Row],[Weekdaysort]]=6,Table_2[[#This Row],[Weekdaysort]]=7),"Weekend","Weekday")</f>
        <v>Weekend</v>
      </c>
    </row>
    <row r="1634" spans="1:19" x14ac:dyDescent="0.45">
      <c r="A1634" s="11">
        <v>45557</v>
      </c>
      <c r="B1634" s="13">
        <f>YEAR(Table_2[[#This Row],[date]])</f>
        <v>2024</v>
      </c>
      <c r="C1634" s="12">
        <v>0.46280447916666667</v>
      </c>
      <c r="D1634" s="12">
        <v>0.45833333333333331</v>
      </c>
      <c r="E1634" s="12">
        <v>0.5</v>
      </c>
      <c r="F1634" t="s">
        <v>1367</v>
      </c>
      <c r="G1634">
        <v>11</v>
      </c>
      <c r="H1634" t="s">
        <v>4</v>
      </c>
      <c r="I1634" t="s">
        <v>670</v>
      </c>
      <c r="J1634">
        <v>23.02</v>
      </c>
      <c r="K1634" t="s">
        <v>34</v>
      </c>
      <c r="L1634" t="s">
        <v>1337</v>
      </c>
      <c r="M1634" s="11" t="s">
        <v>1343</v>
      </c>
      <c r="N1634" t="s">
        <v>1353</v>
      </c>
      <c r="O1634">
        <v>7</v>
      </c>
      <c r="P1634">
        <v>9</v>
      </c>
      <c r="Q1634" t="str" cm="1">
        <f t="array" ref="Q16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4" t="str">
        <f>IF(OR(Table_2[[#This Row],[coffee_name]]="Americano",Table_2[[#This Row],[coffee_name]]="Espresso"),"No Milk","Milk-based")</f>
        <v>Milk-based</v>
      </c>
      <c r="S1634" s="27" t="str">
        <f>IF(OR(Table_2[[#This Row],[Weekdaysort]]=6,Table_2[[#This Row],[Weekdaysort]]=7),"Weekend","Weekday")</f>
        <v>Weekend</v>
      </c>
    </row>
    <row r="1635" spans="1:19" x14ac:dyDescent="0.45">
      <c r="A1635" s="11">
        <v>45557</v>
      </c>
      <c r="B1635" s="13">
        <f>YEAR(Table_2[[#This Row],[date]])</f>
        <v>2024</v>
      </c>
      <c r="C1635" s="12">
        <v>0.46361550925925926</v>
      </c>
      <c r="D1635" s="12">
        <v>0.45833333333333331</v>
      </c>
      <c r="E1635" s="12">
        <v>0.5</v>
      </c>
      <c r="F1635" t="s">
        <v>1367</v>
      </c>
      <c r="G1635">
        <v>11</v>
      </c>
      <c r="H1635" t="s">
        <v>4</v>
      </c>
      <c r="I1635" t="s">
        <v>670</v>
      </c>
      <c r="J1635">
        <v>23.02</v>
      </c>
      <c r="K1635" t="s">
        <v>34</v>
      </c>
      <c r="L1635" t="s">
        <v>1337</v>
      </c>
      <c r="M1635" s="11" t="s">
        <v>1343</v>
      </c>
      <c r="N1635" t="s">
        <v>1353</v>
      </c>
      <c r="O1635">
        <v>7</v>
      </c>
      <c r="P1635">
        <v>9</v>
      </c>
      <c r="Q1635" t="str" cm="1">
        <f t="array" ref="Q16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5" t="str">
        <f>IF(OR(Table_2[[#This Row],[coffee_name]]="Americano",Table_2[[#This Row],[coffee_name]]="Espresso"),"No Milk","Milk-based")</f>
        <v>Milk-based</v>
      </c>
      <c r="S1635" s="27" t="str">
        <f>IF(OR(Table_2[[#This Row],[Weekdaysort]]=6,Table_2[[#This Row],[Weekdaysort]]=7),"Weekend","Weekday")</f>
        <v>Weekend</v>
      </c>
    </row>
    <row r="1636" spans="1:19" x14ac:dyDescent="0.45">
      <c r="A1636" s="11">
        <v>45557</v>
      </c>
      <c r="B1636" s="13">
        <f>YEAR(Table_2[[#This Row],[date]])</f>
        <v>2024</v>
      </c>
      <c r="C1636" s="12">
        <v>0.49444314814814816</v>
      </c>
      <c r="D1636" s="12">
        <v>0.45833333333333331</v>
      </c>
      <c r="E1636" s="12">
        <v>0.5</v>
      </c>
      <c r="F1636" t="s">
        <v>1367</v>
      </c>
      <c r="G1636">
        <v>11</v>
      </c>
      <c r="H1636" t="s">
        <v>4</v>
      </c>
      <c r="I1636" t="s">
        <v>671</v>
      </c>
      <c r="J1636">
        <v>27.92</v>
      </c>
      <c r="K1636" t="s">
        <v>20</v>
      </c>
      <c r="L1636" t="s">
        <v>1337</v>
      </c>
      <c r="M1636" s="11" t="s">
        <v>1343</v>
      </c>
      <c r="N1636" t="s">
        <v>1353</v>
      </c>
      <c r="O1636">
        <v>7</v>
      </c>
      <c r="P1636">
        <v>9</v>
      </c>
      <c r="Q1636" t="str" cm="1">
        <f t="array" ref="Q16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6" t="str">
        <f>IF(OR(Table_2[[#This Row],[coffee_name]]="Americano",Table_2[[#This Row],[coffee_name]]="Espresso"),"No Milk","Milk-based")</f>
        <v>Milk-based</v>
      </c>
      <c r="S1636" s="27" t="str">
        <f>IF(OR(Table_2[[#This Row],[Weekdaysort]]=6,Table_2[[#This Row],[Weekdaysort]]=7),"Weekend","Weekday")</f>
        <v>Weekend</v>
      </c>
    </row>
    <row r="1637" spans="1:19" x14ac:dyDescent="0.45">
      <c r="A1637" s="11">
        <v>45557</v>
      </c>
      <c r="B1637" s="13">
        <f>YEAR(Table_2[[#This Row],[date]])</f>
        <v>2024</v>
      </c>
      <c r="C1637" s="12">
        <v>0.49667734953703702</v>
      </c>
      <c r="D1637" s="12">
        <v>0.45833333333333331</v>
      </c>
      <c r="E1637" s="12">
        <v>0.5</v>
      </c>
      <c r="F1637" t="s">
        <v>1367</v>
      </c>
      <c r="G1637">
        <v>11</v>
      </c>
      <c r="H1637" t="s">
        <v>4</v>
      </c>
      <c r="I1637" t="s">
        <v>119</v>
      </c>
      <c r="J1637">
        <v>23.02</v>
      </c>
      <c r="K1637" t="s">
        <v>17</v>
      </c>
      <c r="L1637" t="s">
        <v>1337</v>
      </c>
      <c r="M1637" s="11" t="s">
        <v>1343</v>
      </c>
      <c r="N1637" t="s">
        <v>1353</v>
      </c>
      <c r="O1637">
        <v>7</v>
      </c>
      <c r="P1637">
        <v>9</v>
      </c>
      <c r="Q1637" t="str" cm="1">
        <f t="array" ref="Q16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7" t="str">
        <f>IF(OR(Table_2[[#This Row],[coffee_name]]="Americano",Table_2[[#This Row],[coffee_name]]="Espresso"),"No Milk","Milk-based")</f>
        <v>No Milk</v>
      </c>
      <c r="S1637" s="27" t="str">
        <f>IF(OR(Table_2[[#This Row],[Weekdaysort]]=6,Table_2[[#This Row],[Weekdaysort]]=7),"Weekend","Weekday")</f>
        <v>Weekend</v>
      </c>
    </row>
    <row r="1638" spans="1:19" x14ac:dyDescent="0.45">
      <c r="A1638" s="11">
        <v>45557</v>
      </c>
      <c r="B1638" s="13">
        <f>YEAR(Table_2[[#This Row],[date]])</f>
        <v>2024</v>
      </c>
      <c r="C1638" s="12">
        <v>0.50510146990740745</v>
      </c>
      <c r="D1638" s="12">
        <v>0.5</v>
      </c>
      <c r="E1638" s="12">
        <v>0.54166666666666663</v>
      </c>
      <c r="F1638" t="s">
        <v>1361</v>
      </c>
      <c r="G1638">
        <v>12</v>
      </c>
      <c r="H1638" t="s">
        <v>4</v>
      </c>
      <c r="I1638" t="s">
        <v>296</v>
      </c>
      <c r="J1638">
        <v>27.92</v>
      </c>
      <c r="K1638" t="s">
        <v>20</v>
      </c>
      <c r="L1638" t="s">
        <v>1340</v>
      </c>
      <c r="M1638" s="11" t="s">
        <v>1343</v>
      </c>
      <c r="N1638" t="s">
        <v>1353</v>
      </c>
      <c r="O1638">
        <v>7</v>
      </c>
      <c r="P1638">
        <v>9</v>
      </c>
      <c r="Q1638" t="str" cm="1">
        <f t="array" ref="Q16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8" t="str">
        <f>IF(OR(Table_2[[#This Row],[coffee_name]]="Americano",Table_2[[#This Row],[coffee_name]]="Espresso"),"No Milk","Milk-based")</f>
        <v>Milk-based</v>
      </c>
      <c r="S1638" s="27" t="str">
        <f>IF(OR(Table_2[[#This Row],[Weekdaysort]]=6,Table_2[[#This Row],[Weekdaysort]]=7),"Weekend","Weekday")</f>
        <v>Weekend</v>
      </c>
    </row>
    <row r="1639" spans="1:19" x14ac:dyDescent="0.45">
      <c r="A1639" s="11">
        <v>45557</v>
      </c>
      <c r="B1639" s="13">
        <f>YEAR(Table_2[[#This Row],[date]])</f>
        <v>2024</v>
      </c>
      <c r="C1639" s="12">
        <v>0.56128082175925931</v>
      </c>
      <c r="D1639" s="12">
        <v>0.54166666666666663</v>
      </c>
      <c r="E1639" s="12">
        <v>0.58333333333333337</v>
      </c>
      <c r="F1639" t="s">
        <v>1362</v>
      </c>
      <c r="G1639">
        <v>13</v>
      </c>
      <c r="H1639" t="s">
        <v>4</v>
      </c>
      <c r="I1639" t="s">
        <v>353</v>
      </c>
      <c r="J1639">
        <v>27.92</v>
      </c>
      <c r="K1639" t="s">
        <v>20</v>
      </c>
      <c r="L1639" t="s">
        <v>1340</v>
      </c>
      <c r="M1639" s="11" t="s">
        <v>1343</v>
      </c>
      <c r="N1639" t="s">
        <v>1353</v>
      </c>
      <c r="O1639">
        <v>7</v>
      </c>
      <c r="P1639">
        <v>9</v>
      </c>
      <c r="Q1639" t="str" cm="1">
        <f t="array" ref="Q16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39" t="str">
        <f>IF(OR(Table_2[[#This Row],[coffee_name]]="Americano",Table_2[[#This Row],[coffee_name]]="Espresso"),"No Milk","Milk-based")</f>
        <v>Milk-based</v>
      </c>
      <c r="S1639" s="27" t="str">
        <f>IF(OR(Table_2[[#This Row],[Weekdaysort]]=6,Table_2[[#This Row],[Weekdaysort]]=7),"Weekend","Weekday")</f>
        <v>Weekend</v>
      </c>
    </row>
    <row r="1640" spans="1:19" x14ac:dyDescent="0.45">
      <c r="A1640" s="11">
        <v>45557</v>
      </c>
      <c r="B1640" s="13">
        <f>YEAR(Table_2[[#This Row],[date]])</f>
        <v>2024</v>
      </c>
      <c r="C1640" s="12">
        <v>0.56222126157407404</v>
      </c>
      <c r="D1640" s="12">
        <v>0.54166666666666663</v>
      </c>
      <c r="E1640" s="12">
        <v>0.58333333333333337</v>
      </c>
      <c r="F1640" t="s">
        <v>1362</v>
      </c>
      <c r="G1640">
        <v>13</v>
      </c>
      <c r="H1640" t="s">
        <v>4</v>
      </c>
      <c r="I1640" t="s">
        <v>353</v>
      </c>
      <c r="J1640">
        <v>27.92</v>
      </c>
      <c r="K1640" t="s">
        <v>20</v>
      </c>
      <c r="L1640" t="s">
        <v>1340</v>
      </c>
      <c r="M1640" s="11" t="s">
        <v>1343</v>
      </c>
      <c r="N1640" t="s">
        <v>1353</v>
      </c>
      <c r="O1640">
        <v>7</v>
      </c>
      <c r="P1640">
        <v>9</v>
      </c>
      <c r="Q1640" t="str" cm="1">
        <f t="array" ref="Q16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0" t="str">
        <f>IF(OR(Table_2[[#This Row],[coffee_name]]="Americano",Table_2[[#This Row],[coffee_name]]="Espresso"),"No Milk","Milk-based")</f>
        <v>Milk-based</v>
      </c>
      <c r="S1640" s="27" t="str">
        <f>IF(OR(Table_2[[#This Row],[Weekdaysort]]=6,Table_2[[#This Row],[Weekdaysort]]=7),"Weekend","Weekday")</f>
        <v>Weekend</v>
      </c>
    </row>
    <row r="1641" spans="1:19" x14ac:dyDescent="0.45">
      <c r="A1641" s="11">
        <v>45557</v>
      </c>
      <c r="B1641" s="13">
        <f>YEAR(Table_2[[#This Row],[date]])</f>
        <v>2024</v>
      </c>
      <c r="C1641" s="12">
        <v>0.56498334490740743</v>
      </c>
      <c r="D1641" s="12">
        <v>0.54166666666666663</v>
      </c>
      <c r="E1641" s="12">
        <v>0.58333333333333337</v>
      </c>
      <c r="F1641" t="s">
        <v>1362</v>
      </c>
      <c r="G1641">
        <v>13</v>
      </c>
      <c r="H1641" t="s">
        <v>4</v>
      </c>
      <c r="I1641" t="s">
        <v>530</v>
      </c>
      <c r="J1641">
        <v>27.92</v>
      </c>
      <c r="K1641" t="s">
        <v>20</v>
      </c>
      <c r="L1641" t="s">
        <v>1340</v>
      </c>
      <c r="M1641" s="11" t="s">
        <v>1343</v>
      </c>
      <c r="N1641" t="s">
        <v>1353</v>
      </c>
      <c r="O1641">
        <v>7</v>
      </c>
      <c r="P1641">
        <v>9</v>
      </c>
      <c r="Q1641" t="str" cm="1">
        <f t="array" ref="Q16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1" t="str">
        <f>IF(OR(Table_2[[#This Row],[coffee_name]]="Americano",Table_2[[#This Row],[coffee_name]]="Espresso"),"No Milk","Milk-based")</f>
        <v>Milk-based</v>
      </c>
      <c r="S1641" s="27" t="str">
        <f>IF(OR(Table_2[[#This Row],[Weekdaysort]]=6,Table_2[[#This Row],[Weekdaysort]]=7),"Weekend","Weekday")</f>
        <v>Weekend</v>
      </c>
    </row>
    <row r="1642" spans="1:19" x14ac:dyDescent="0.45">
      <c r="A1642" s="11">
        <v>45557</v>
      </c>
      <c r="B1642" s="13">
        <f>YEAR(Table_2[[#This Row],[date]])</f>
        <v>2024</v>
      </c>
      <c r="C1642" s="12">
        <v>0.64872799768518519</v>
      </c>
      <c r="D1642" s="12">
        <v>0.625</v>
      </c>
      <c r="E1642" s="12">
        <v>0.66666666666666663</v>
      </c>
      <c r="F1642" t="s">
        <v>1363</v>
      </c>
      <c r="G1642">
        <v>15</v>
      </c>
      <c r="H1642" t="s">
        <v>4</v>
      </c>
      <c r="I1642" t="s">
        <v>672</v>
      </c>
      <c r="J1642">
        <v>32.82</v>
      </c>
      <c r="K1642" t="s">
        <v>13</v>
      </c>
      <c r="L1642" t="s">
        <v>1340</v>
      </c>
      <c r="M1642" s="11" t="s">
        <v>1343</v>
      </c>
      <c r="N1642" t="s">
        <v>1353</v>
      </c>
      <c r="O1642">
        <v>7</v>
      </c>
      <c r="P1642">
        <v>9</v>
      </c>
      <c r="Q1642" t="str" cm="1">
        <f t="array" ref="Q16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2" t="str">
        <f>IF(OR(Table_2[[#This Row],[coffee_name]]="Americano",Table_2[[#This Row],[coffee_name]]="Espresso"),"No Milk","Milk-based")</f>
        <v>Milk-based</v>
      </c>
      <c r="S1642" s="27" t="str">
        <f>IF(OR(Table_2[[#This Row],[Weekdaysort]]=6,Table_2[[#This Row],[Weekdaysort]]=7),"Weekend","Weekday")</f>
        <v>Weekend</v>
      </c>
    </row>
    <row r="1643" spans="1:19" x14ac:dyDescent="0.45">
      <c r="A1643" s="11">
        <v>45557</v>
      </c>
      <c r="B1643" s="13">
        <f>YEAR(Table_2[[#This Row],[date]])</f>
        <v>2024</v>
      </c>
      <c r="C1643" s="12">
        <v>0.64958604166666667</v>
      </c>
      <c r="D1643" s="12">
        <v>0.625</v>
      </c>
      <c r="E1643" s="12">
        <v>0.66666666666666663</v>
      </c>
      <c r="F1643" t="s">
        <v>1363</v>
      </c>
      <c r="G1643">
        <v>15</v>
      </c>
      <c r="H1643" t="s">
        <v>4</v>
      </c>
      <c r="I1643" t="s">
        <v>672</v>
      </c>
      <c r="J1643">
        <v>27.92</v>
      </c>
      <c r="K1643" t="s">
        <v>20</v>
      </c>
      <c r="L1643" t="s">
        <v>1340</v>
      </c>
      <c r="M1643" s="11" t="s">
        <v>1343</v>
      </c>
      <c r="N1643" t="s">
        <v>1353</v>
      </c>
      <c r="O1643">
        <v>7</v>
      </c>
      <c r="P1643">
        <v>9</v>
      </c>
      <c r="Q1643" t="str" cm="1">
        <f t="array" ref="Q16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3" t="str">
        <f>IF(OR(Table_2[[#This Row],[coffee_name]]="Americano",Table_2[[#This Row],[coffee_name]]="Espresso"),"No Milk","Milk-based")</f>
        <v>Milk-based</v>
      </c>
      <c r="S1643" s="27" t="str">
        <f>IF(OR(Table_2[[#This Row],[Weekdaysort]]=6,Table_2[[#This Row],[Weekdaysort]]=7),"Weekend","Weekday")</f>
        <v>Weekend</v>
      </c>
    </row>
    <row r="1644" spans="1:19" x14ac:dyDescent="0.45">
      <c r="A1644" s="11">
        <v>45557</v>
      </c>
      <c r="B1644" s="13">
        <f>YEAR(Table_2[[#This Row],[date]])</f>
        <v>2024</v>
      </c>
      <c r="C1644" s="12">
        <v>0.68406791666666666</v>
      </c>
      <c r="D1644" s="12">
        <v>0.66666666666666663</v>
      </c>
      <c r="E1644" s="12">
        <v>0.70833333333333337</v>
      </c>
      <c r="F1644" t="s">
        <v>1364</v>
      </c>
      <c r="G1644">
        <v>16</v>
      </c>
      <c r="H1644" t="s">
        <v>4</v>
      </c>
      <c r="I1644" t="s">
        <v>673</v>
      </c>
      <c r="J1644">
        <v>32.82</v>
      </c>
      <c r="K1644" t="s">
        <v>24</v>
      </c>
      <c r="L1644" t="s">
        <v>1340</v>
      </c>
      <c r="M1644" s="11" t="s">
        <v>1343</v>
      </c>
      <c r="N1644" t="s">
        <v>1353</v>
      </c>
      <c r="O1644">
        <v>7</v>
      </c>
      <c r="P1644">
        <v>9</v>
      </c>
      <c r="Q1644" t="str" cm="1">
        <f t="array" ref="Q16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4" t="str">
        <f>IF(OR(Table_2[[#This Row],[coffee_name]]="Americano",Table_2[[#This Row],[coffee_name]]="Espresso"),"No Milk","Milk-based")</f>
        <v>Milk-based</v>
      </c>
      <c r="S1644" s="27" t="str">
        <f>IF(OR(Table_2[[#This Row],[Weekdaysort]]=6,Table_2[[#This Row],[Weekdaysort]]=7),"Weekend","Weekday")</f>
        <v>Weekend</v>
      </c>
    </row>
    <row r="1645" spans="1:19" x14ac:dyDescent="0.45">
      <c r="A1645" s="11">
        <v>45557</v>
      </c>
      <c r="B1645" s="13">
        <f>YEAR(Table_2[[#This Row],[date]])</f>
        <v>2024</v>
      </c>
      <c r="C1645" s="12">
        <v>0.8466444675925926</v>
      </c>
      <c r="D1645" s="12">
        <v>0.83333333333333337</v>
      </c>
      <c r="E1645" s="12">
        <v>0.875</v>
      </c>
      <c r="F1645" t="s">
        <v>1372</v>
      </c>
      <c r="G1645">
        <v>20</v>
      </c>
      <c r="H1645" t="s">
        <v>4</v>
      </c>
      <c r="I1645" t="s">
        <v>674</v>
      </c>
      <c r="J1645">
        <v>32.82</v>
      </c>
      <c r="K1645" t="s">
        <v>13</v>
      </c>
      <c r="L1645" t="s">
        <v>1341</v>
      </c>
      <c r="M1645" s="11" t="s">
        <v>1343</v>
      </c>
      <c r="N1645" t="s">
        <v>1353</v>
      </c>
      <c r="O1645">
        <v>7</v>
      </c>
      <c r="P1645">
        <v>9</v>
      </c>
      <c r="Q1645" t="str" cm="1">
        <f t="array" ref="Q16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5" t="str">
        <f>IF(OR(Table_2[[#This Row],[coffee_name]]="Americano",Table_2[[#This Row],[coffee_name]]="Espresso"),"No Milk","Milk-based")</f>
        <v>Milk-based</v>
      </c>
      <c r="S1645" s="27" t="str">
        <f>IF(OR(Table_2[[#This Row],[Weekdaysort]]=6,Table_2[[#This Row],[Weekdaysort]]=7),"Weekend","Weekday")</f>
        <v>Weekend</v>
      </c>
    </row>
    <row r="1646" spans="1:19" x14ac:dyDescent="0.45">
      <c r="A1646" s="11">
        <v>45557</v>
      </c>
      <c r="B1646" s="13">
        <f>YEAR(Table_2[[#This Row],[date]])</f>
        <v>2024</v>
      </c>
      <c r="C1646" s="12">
        <v>0.84763413194444448</v>
      </c>
      <c r="D1646" s="12">
        <v>0.83333333333333337</v>
      </c>
      <c r="E1646" s="12">
        <v>0.875</v>
      </c>
      <c r="F1646" t="s">
        <v>1372</v>
      </c>
      <c r="G1646">
        <v>20</v>
      </c>
      <c r="H1646" t="s">
        <v>4</v>
      </c>
      <c r="I1646" t="s">
        <v>674</v>
      </c>
      <c r="J1646">
        <v>32.82</v>
      </c>
      <c r="K1646" t="s">
        <v>49</v>
      </c>
      <c r="L1646" t="s">
        <v>1341</v>
      </c>
      <c r="M1646" s="11" t="s">
        <v>1343</v>
      </c>
      <c r="N1646" t="s">
        <v>1353</v>
      </c>
      <c r="O1646">
        <v>7</v>
      </c>
      <c r="P1646">
        <v>9</v>
      </c>
      <c r="Q1646" t="str" cm="1">
        <f t="array" ref="Q16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6" t="str">
        <f>IF(OR(Table_2[[#This Row],[coffee_name]]="Americano",Table_2[[#This Row],[coffee_name]]="Espresso"),"No Milk","Milk-based")</f>
        <v>Milk-based</v>
      </c>
      <c r="S1646" s="27" t="str">
        <f>IF(OR(Table_2[[#This Row],[Weekdaysort]]=6,Table_2[[#This Row],[Weekdaysort]]=7),"Weekend","Weekday")</f>
        <v>Weekend</v>
      </c>
    </row>
    <row r="1647" spans="1:19" x14ac:dyDescent="0.45">
      <c r="A1647" s="11">
        <v>45557</v>
      </c>
      <c r="B1647" s="13">
        <f>YEAR(Table_2[[#This Row],[date]])</f>
        <v>2024</v>
      </c>
      <c r="C1647" s="12">
        <v>0.86558111111111113</v>
      </c>
      <c r="D1647" s="12">
        <v>0.83333333333333337</v>
      </c>
      <c r="E1647" s="12">
        <v>0.875</v>
      </c>
      <c r="F1647" t="s">
        <v>1372</v>
      </c>
      <c r="G1647">
        <v>20</v>
      </c>
      <c r="H1647" t="s">
        <v>4</v>
      </c>
      <c r="I1647" t="s">
        <v>475</v>
      </c>
      <c r="J1647">
        <v>27.92</v>
      </c>
      <c r="K1647" t="s">
        <v>20</v>
      </c>
      <c r="L1647" t="s">
        <v>1341</v>
      </c>
      <c r="M1647" s="11" t="s">
        <v>1343</v>
      </c>
      <c r="N1647" t="s">
        <v>1353</v>
      </c>
      <c r="O1647">
        <v>7</v>
      </c>
      <c r="P1647">
        <v>9</v>
      </c>
      <c r="Q1647" t="str" cm="1">
        <f t="array" ref="Q16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7" t="str">
        <f>IF(OR(Table_2[[#This Row],[coffee_name]]="Americano",Table_2[[#This Row],[coffee_name]]="Espresso"),"No Milk","Milk-based")</f>
        <v>Milk-based</v>
      </c>
      <c r="S1647" s="27" t="str">
        <f>IF(OR(Table_2[[#This Row],[Weekdaysort]]=6,Table_2[[#This Row],[Weekdaysort]]=7),"Weekend","Weekday")</f>
        <v>Weekend</v>
      </c>
    </row>
    <row r="1648" spans="1:19" x14ac:dyDescent="0.45">
      <c r="A1648" s="11">
        <v>45557</v>
      </c>
      <c r="B1648" s="13">
        <f>YEAR(Table_2[[#This Row],[date]])</f>
        <v>2024</v>
      </c>
      <c r="C1648" s="12">
        <v>0.86637842592592595</v>
      </c>
      <c r="D1648" s="12">
        <v>0.83333333333333337</v>
      </c>
      <c r="E1648" s="12">
        <v>0.875</v>
      </c>
      <c r="F1648" t="s">
        <v>1372</v>
      </c>
      <c r="G1648">
        <v>20</v>
      </c>
      <c r="H1648" t="s">
        <v>4</v>
      </c>
      <c r="I1648" t="s">
        <v>475</v>
      </c>
      <c r="J1648">
        <v>27.92</v>
      </c>
      <c r="K1648" t="s">
        <v>20</v>
      </c>
      <c r="L1648" t="s">
        <v>1341</v>
      </c>
      <c r="M1648" s="11" t="s">
        <v>1343</v>
      </c>
      <c r="N1648" t="s">
        <v>1353</v>
      </c>
      <c r="O1648">
        <v>7</v>
      </c>
      <c r="P1648">
        <v>9</v>
      </c>
      <c r="Q1648" t="str" cm="1">
        <f t="array" ref="Q16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8" t="str">
        <f>IF(OR(Table_2[[#This Row],[coffee_name]]="Americano",Table_2[[#This Row],[coffee_name]]="Espresso"),"No Milk","Milk-based")</f>
        <v>Milk-based</v>
      </c>
      <c r="S1648" s="27" t="str">
        <f>IF(OR(Table_2[[#This Row],[Weekdaysort]]=6,Table_2[[#This Row],[Weekdaysort]]=7),"Weekend","Weekday")</f>
        <v>Weekend</v>
      </c>
    </row>
    <row r="1649" spans="1:19" x14ac:dyDescent="0.45">
      <c r="A1649" s="11">
        <v>45557</v>
      </c>
      <c r="B1649" s="13">
        <f>YEAR(Table_2[[#This Row],[date]])</f>
        <v>2024</v>
      </c>
      <c r="C1649" s="12">
        <v>0.87991659722222226</v>
      </c>
      <c r="D1649" s="12">
        <v>0.875</v>
      </c>
      <c r="E1649" s="12">
        <v>0.91666666666666663</v>
      </c>
      <c r="F1649" t="s">
        <v>1375</v>
      </c>
      <c r="G1649">
        <v>21</v>
      </c>
      <c r="H1649" t="s">
        <v>4</v>
      </c>
      <c r="I1649" t="s">
        <v>675</v>
      </c>
      <c r="J1649">
        <v>27.92</v>
      </c>
      <c r="K1649" t="s">
        <v>20</v>
      </c>
      <c r="L1649" t="s">
        <v>1341</v>
      </c>
      <c r="M1649" s="11" t="s">
        <v>1343</v>
      </c>
      <c r="N1649" t="s">
        <v>1353</v>
      </c>
      <c r="O1649">
        <v>7</v>
      </c>
      <c r="P1649">
        <v>9</v>
      </c>
      <c r="Q1649" t="str" cm="1">
        <f t="array" ref="Q16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49" t="str">
        <f>IF(OR(Table_2[[#This Row],[coffee_name]]="Americano",Table_2[[#This Row],[coffee_name]]="Espresso"),"No Milk","Milk-based")</f>
        <v>Milk-based</v>
      </c>
      <c r="S1649" s="27" t="str">
        <f>IF(OR(Table_2[[#This Row],[Weekdaysort]]=6,Table_2[[#This Row],[Weekdaysort]]=7),"Weekend","Weekday")</f>
        <v>Weekend</v>
      </c>
    </row>
    <row r="1650" spans="1:19" x14ac:dyDescent="0.45">
      <c r="A1650" s="11">
        <v>45557</v>
      </c>
      <c r="B1650" s="13">
        <f>YEAR(Table_2[[#This Row],[date]])</f>
        <v>2024</v>
      </c>
      <c r="C1650" s="12">
        <v>0.88072682870370367</v>
      </c>
      <c r="D1650" s="12">
        <v>0.875</v>
      </c>
      <c r="E1650" s="12">
        <v>0.91666666666666663</v>
      </c>
      <c r="F1650" t="s">
        <v>1375</v>
      </c>
      <c r="G1650">
        <v>21</v>
      </c>
      <c r="H1650" t="s">
        <v>4</v>
      </c>
      <c r="I1650" t="s">
        <v>675</v>
      </c>
      <c r="J1650">
        <v>27.92</v>
      </c>
      <c r="K1650" t="s">
        <v>20</v>
      </c>
      <c r="L1650" t="s">
        <v>1341</v>
      </c>
      <c r="M1650" s="11" t="s">
        <v>1343</v>
      </c>
      <c r="N1650" t="s">
        <v>1353</v>
      </c>
      <c r="O1650">
        <v>7</v>
      </c>
      <c r="P1650">
        <v>9</v>
      </c>
      <c r="Q1650" t="str" cm="1">
        <f t="array" ref="Q16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0" t="str">
        <f>IF(OR(Table_2[[#This Row],[coffee_name]]="Americano",Table_2[[#This Row],[coffee_name]]="Espresso"),"No Milk","Milk-based")</f>
        <v>Milk-based</v>
      </c>
      <c r="S1650" s="27" t="str">
        <f>IF(OR(Table_2[[#This Row],[Weekdaysort]]=6,Table_2[[#This Row],[Weekdaysort]]=7),"Weekend","Weekday")</f>
        <v>Weekend</v>
      </c>
    </row>
    <row r="1651" spans="1:19" x14ac:dyDescent="0.45">
      <c r="A1651" s="11">
        <v>45557</v>
      </c>
      <c r="B1651" s="13">
        <f>YEAR(Table_2[[#This Row],[date]])</f>
        <v>2024</v>
      </c>
      <c r="C1651" s="12">
        <v>0.91254743055555554</v>
      </c>
      <c r="D1651" s="12">
        <v>0.875</v>
      </c>
      <c r="E1651" s="12">
        <v>0.91666666666666663</v>
      </c>
      <c r="F1651" t="s">
        <v>1375</v>
      </c>
      <c r="G1651">
        <v>21</v>
      </c>
      <c r="H1651" t="s">
        <v>4</v>
      </c>
      <c r="I1651" t="s">
        <v>657</v>
      </c>
      <c r="J1651">
        <v>32.82</v>
      </c>
      <c r="K1651" t="s">
        <v>15</v>
      </c>
      <c r="L1651" t="s">
        <v>1341</v>
      </c>
      <c r="M1651" s="11" t="s">
        <v>1343</v>
      </c>
      <c r="N1651" t="s">
        <v>1353</v>
      </c>
      <c r="O1651">
        <v>7</v>
      </c>
      <c r="P1651">
        <v>9</v>
      </c>
      <c r="Q1651" t="str" cm="1">
        <f t="array" ref="Q16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1" t="str">
        <f>IF(OR(Table_2[[#This Row],[coffee_name]]="Americano",Table_2[[#This Row],[coffee_name]]="Espresso"),"No Milk","Milk-based")</f>
        <v>Milk-based</v>
      </c>
      <c r="S1651" s="27" t="str">
        <f>IF(OR(Table_2[[#This Row],[Weekdaysort]]=6,Table_2[[#This Row],[Weekdaysort]]=7),"Weekend","Weekday")</f>
        <v>Weekend</v>
      </c>
    </row>
    <row r="1652" spans="1:19" x14ac:dyDescent="0.45">
      <c r="A1652" s="11">
        <v>45557</v>
      </c>
      <c r="B1652" s="13">
        <f>YEAR(Table_2[[#This Row],[date]])</f>
        <v>2024</v>
      </c>
      <c r="C1652" s="12">
        <v>0.91313075231481478</v>
      </c>
      <c r="D1652" s="12">
        <v>0.875</v>
      </c>
      <c r="E1652" s="12">
        <v>0.91666666666666663</v>
      </c>
      <c r="F1652" t="s">
        <v>1375</v>
      </c>
      <c r="G1652">
        <v>21</v>
      </c>
      <c r="H1652" t="s">
        <v>4</v>
      </c>
      <c r="I1652" t="s">
        <v>657</v>
      </c>
      <c r="J1652">
        <v>32.82</v>
      </c>
      <c r="K1652" t="s">
        <v>15</v>
      </c>
      <c r="L1652" t="s">
        <v>1341</v>
      </c>
      <c r="M1652" s="11" t="s">
        <v>1343</v>
      </c>
      <c r="N1652" t="s">
        <v>1353</v>
      </c>
      <c r="O1652">
        <v>7</v>
      </c>
      <c r="P1652">
        <v>9</v>
      </c>
      <c r="Q1652" t="str" cm="1">
        <f t="array" ref="Q16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2" t="str">
        <f>IF(OR(Table_2[[#This Row],[coffee_name]]="Americano",Table_2[[#This Row],[coffee_name]]="Espresso"),"No Milk","Milk-based")</f>
        <v>Milk-based</v>
      </c>
      <c r="S1652" s="27" t="str">
        <f>IF(OR(Table_2[[#This Row],[Weekdaysort]]=6,Table_2[[#This Row],[Weekdaysort]]=7),"Weekend","Weekday")</f>
        <v>Weekend</v>
      </c>
    </row>
    <row r="1653" spans="1:19" x14ac:dyDescent="0.45">
      <c r="A1653" s="11">
        <v>45557</v>
      </c>
      <c r="B1653" s="13">
        <f>YEAR(Table_2[[#This Row],[date]])</f>
        <v>2024</v>
      </c>
      <c r="C1653" s="12">
        <v>0.94238870370370376</v>
      </c>
      <c r="D1653" s="12">
        <v>0.91666666666666663</v>
      </c>
      <c r="E1653" s="12">
        <v>0.95833333333333337</v>
      </c>
      <c r="F1653" t="s">
        <v>1374</v>
      </c>
      <c r="G1653">
        <v>22</v>
      </c>
      <c r="H1653" t="s">
        <v>4</v>
      </c>
      <c r="I1653" t="s">
        <v>676</v>
      </c>
      <c r="J1653">
        <v>23.02</v>
      </c>
      <c r="K1653" t="s">
        <v>17</v>
      </c>
      <c r="L1653" t="s">
        <v>1341</v>
      </c>
      <c r="M1653" s="11" t="s">
        <v>1343</v>
      </c>
      <c r="N1653" t="s">
        <v>1353</v>
      </c>
      <c r="O1653">
        <v>7</v>
      </c>
      <c r="P1653">
        <v>9</v>
      </c>
      <c r="Q1653" t="str" cm="1">
        <f t="array" ref="Q16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3" t="str">
        <f>IF(OR(Table_2[[#This Row],[coffee_name]]="Americano",Table_2[[#This Row],[coffee_name]]="Espresso"),"No Milk","Milk-based")</f>
        <v>No Milk</v>
      </c>
      <c r="S1653" s="27" t="str">
        <f>IF(OR(Table_2[[#This Row],[Weekdaysort]]=6,Table_2[[#This Row],[Weekdaysort]]=7),"Weekend","Weekday")</f>
        <v>Weekend</v>
      </c>
    </row>
    <row r="1654" spans="1:19" x14ac:dyDescent="0.45">
      <c r="A1654" s="11">
        <v>45557</v>
      </c>
      <c r="B1654" s="13">
        <f>YEAR(Table_2[[#This Row],[date]])</f>
        <v>2024</v>
      </c>
      <c r="C1654" s="12">
        <v>0.94303710648148154</v>
      </c>
      <c r="D1654" s="12">
        <v>0.91666666666666663</v>
      </c>
      <c r="E1654" s="12">
        <v>0.95833333333333337</v>
      </c>
      <c r="F1654" t="s">
        <v>1374</v>
      </c>
      <c r="G1654">
        <v>22</v>
      </c>
      <c r="H1654" t="s">
        <v>4</v>
      </c>
      <c r="I1654" t="s">
        <v>677</v>
      </c>
      <c r="J1654">
        <v>27.92</v>
      </c>
      <c r="K1654" t="s">
        <v>20</v>
      </c>
      <c r="L1654" t="s">
        <v>1341</v>
      </c>
      <c r="M1654" s="11" t="s">
        <v>1343</v>
      </c>
      <c r="N1654" t="s">
        <v>1353</v>
      </c>
      <c r="O1654">
        <v>7</v>
      </c>
      <c r="P1654">
        <v>9</v>
      </c>
      <c r="Q1654" t="str" cm="1">
        <f t="array" ref="Q16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4" t="str">
        <f>IF(OR(Table_2[[#This Row],[coffee_name]]="Americano",Table_2[[#This Row],[coffee_name]]="Espresso"),"No Milk","Milk-based")</f>
        <v>Milk-based</v>
      </c>
      <c r="S1654" s="27" t="str">
        <f>IF(OR(Table_2[[#This Row],[Weekdaysort]]=6,Table_2[[#This Row],[Weekdaysort]]=7),"Weekend","Weekday")</f>
        <v>Weekend</v>
      </c>
    </row>
    <row r="1655" spans="1:19" x14ac:dyDescent="0.45">
      <c r="A1655" s="11">
        <v>45558</v>
      </c>
      <c r="B1655" s="13">
        <f>YEAR(Table_2[[#This Row],[date]])</f>
        <v>2024</v>
      </c>
      <c r="C1655" s="12">
        <v>0.37751104166666666</v>
      </c>
      <c r="D1655" s="12">
        <v>0.375</v>
      </c>
      <c r="E1655" s="12">
        <v>0.41666666666666669</v>
      </c>
      <c r="F1655" t="s">
        <v>1370</v>
      </c>
      <c r="G1655">
        <v>9</v>
      </c>
      <c r="H1655" t="s">
        <v>4</v>
      </c>
      <c r="I1655" t="s">
        <v>296</v>
      </c>
      <c r="J1655">
        <v>27.92</v>
      </c>
      <c r="K1655" t="s">
        <v>20</v>
      </c>
      <c r="L1655" t="s">
        <v>1337</v>
      </c>
      <c r="M1655" s="11" t="s">
        <v>1344</v>
      </c>
      <c r="N1655" t="s">
        <v>1353</v>
      </c>
      <c r="O1655">
        <v>1</v>
      </c>
      <c r="P1655">
        <v>9</v>
      </c>
      <c r="Q1655" t="str" cm="1">
        <f t="array" ref="Q16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5" t="str">
        <f>IF(OR(Table_2[[#This Row],[coffee_name]]="Americano",Table_2[[#This Row],[coffee_name]]="Espresso"),"No Milk","Milk-based")</f>
        <v>Milk-based</v>
      </c>
      <c r="S1655" s="27" t="str">
        <f>IF(OR(Table_2[[#This Row],[Weekdaysort]]=6,Table_2[[#This Row],[Weekdaysort]]=7),"Weekend","Weekday")</f>
        <v>Weekday</v>
      </c>
    </row>
    <row r="1656" spans="1:19" x14ac:dyDescent="0.45">
      <c r="A1656" s="11">
        <v>45558</v>
      </c>
      <c r="B1656" s="13">
        <f>YEAR(Table_2[[#This Row],[date]])</f>
        <v>2024</v>
      </c>
      <c r="C1656" s="12">
        <v>0.41964430555555554</v>
      </c>
      <c r="D1656" s="12">
        <v>0.41666666666666669</v>
      </c>
      <c r="E1656" s="12">
        <v>0.45833333333333331</v>
      </c>
      <c r="F1656" t="s">
        <v>1360</v>
      </c>
      <c r="G1656">
        <v>10</v>
      </c>
      <c r="H1656" t="s">
        <v>4</v>
      </c>
      <c r="I1656" t="s">
        <v>161</v>
      </c>
      <c r="J1656">
        <v>23.02</v>
      </c>
      <c r="K1656" t="s">
        <v>34</v>
      </c>
      <c r="L1656" t="s">
        <v>1337</v>
      </c>
      <c r="M1656" s="11" t="s">
        <v>1344</v>
      </c>
      <c r="N1656" t="s">
        <v>1353</v>
      </c>
      <c r="O1656">
        <v>1</v>
      </c>
      <c r="P1656">
        <v>9</v>
      </c>
      <c r="Q1656" t="str" cm="1">
        <f t="array" ref="Q16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6" t="str">
        <f>IF(OR(Table_2[[#This Row],[coffee_name]]="Americano",Table_2[[#This Row],[coffee_name]]="Espresso"),"No Milk","Milk-based")</f>
        <v>Milk-based</v>
      </c>
      <c r="S1656" s="27" t="str">
        <f>IF(OR(Table_2[[#This Row],[Weekdaysort]]=6,Table_2[[#This Row],[Weekdaysort]]=7),"Weekend","Weekday")</f>
        <v>Weekday</v>
      </c>
    </row>
    <row r="1657" spans="1:19" x14ac:dyDescent="0.45">
      <c r="A1657" s="11">
        <v>45558</v>
      </c>
      <c r="B1657" s="13">
        <f>YEAR(Table_2[[#This Row],[date]])</f>
        <v>2024</v>
      </c>
      <c r="C1657" s="12">
        <v>0.50768925925925923</v>
      </c>
      <c r="D1657" s="12">
        <v>0.5</v>
      </c>
      <c r="E1657" s="12">
        <v>0.54166666666666663</v>
      </c>
      <c r="F1657" t="s">
        <v>1361</v>
      </c>
      <c r="G1657">
        <v>12</v>
      </c>
      <c r="H1657" t="s">
        <v>4</v>
      </c>
      <c r="I1657" t="s">
        <v>604</v>
      </c>
      <c r="J1657">
        <v>23.02</v>
      </c>
      <c r="K1657" t="s">
        <v>17</v>
      </c>
      <c r="L1657" t="s">
        <v>1340</v>
      </c>
      <c r="M1657" s="11" t="s">
        <v>1344</v>
      </c>
      <c r="N1657" t="s">
        <v>1353</v>
      </c>
      <c r="O1657">
        <v>1</v>
      </c>
      <c r="P1657">
        <v>9</v>
      </c>
      <c r="Q1657" t="str" cm="1">
        <f t="array" ref="Q16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7" t="str">
        <f>IF(OR(Table_2[[#This Row],[coffee_name]]="Americano",Table_2[[#This Row],[coffee_name]]="Espresso"),"No Milk","Milk-based")</f>
        <v>No Milk</v>
      </c>
      <c r="S1657" s="27" t="str">
        <f>IF(OR(Table_2[[#This Row],[Weekdaysort]]=6,Table_2[[#This Row],[Weekdaysort]]=7),"Weekend","Weekday")</f>
        <v>Weekday</v>
      </c>
    </row>
    <row r="1658" spans="1:19" x14ac:dyDescent="0.45">
      <c r="A1658" s="11">
        <v>45558</v>
      </c>
      <c r="B1658" s="13">
        <f>YEAR(Table_2[[#This Row],[date]])</f>
        <v>2024</v>
      </c>
      <c r="C1658" s="12">
        <v>0.58949011574074073</v>
      </c>
      <c r="D1658" s="12">
        <v>0.58333333333333337</v>
      </c>
      <c r="E1658" s="12">
        <v>0.625</v>
      </c>
      <c r="F1658" t="s">
        <v>1368</v>
      </c>
      <c r="G1658">
        <v>14</v>
      </c>
      <c r="H1658" t="s">
        <v>4</v>
      </c>
      <c r="I1658" t="s">
        <v>593</v>
      </c>
      <c r="J1658">
        <v>27.92</v>
      </c>
      <c r="K1658" t="s">
        <v>20</v>
      </c>
      <c r="L1658" t="s">
        <v>1340</v>
      </c>
      <c r="M1658" s="11" t="s">
        <v>1344</v>
      </c>
      <c r="N1658" t="s">
        <v>1353</v>
      </c>
      <c r="O1658">
        <v>1</v>
      </c>
      <c r="P1658">
        <v>9</v>
      </c>
      <c r="Q1658" t="str" cm="1">
        <f t="array" ref="Q16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8" t="str">
        <f>IF(OR(Table_2[[#This Row],[coffee_name]]="Americano",Table_2[[#This Row],[coffee_name]]="Espresso"),"No Milk","Milk-based")</f>
        <v>Milk-based</v>
      </c>
      <c r="S1658" s="27" t="str">
        <f>IF(OR(Table_2[[#This Row],[Weekdaysort]]=6,Table_2[[#This Row],[Weekdaysort]]=7),"Weekend","Weekday")</f>
        <v>Weekday</v>
      </c>
    </row>
    <row r="1659" spans="1:19" x14ac:dyDescent="0.45">
      <c r="A1659" s="11">
        <v>45558</v>
      </c>
      <c r="B1659" s="13">
        <f>YEAR(Table_2[[#This Row],[date]])</f>
        <v>2024</v>
      </c>
      <c r="C1659" s="12">
        <v>0.72763415509259255</v>
      </c>
      <c r="D1659" s="12">
        <v>0.70833333333333337</v>
      </c>
      <c r="E1659" s="12">
        <v>0.75</v>
      </c>
      <c r="F1659" t="s">
        <v>1369</v>
      </c>
      <c r="G1659">
        <v>17</v>
      </c>
      <c r="H1659" t="s">
        <v>4</v>
      </c>
      <c r="I1659" t="s">
        <v>678</v>
      </c>
      <c r="J1659">
        <v>32.82</v>
      </c>
      <c r="K1659" t="s">
        <v>49</v>
      </c>
      <c r="L1659" t="s">
        <v>1341</v>
      </c>
      <c r="M1659" s="11" t="s">
        <v>1344</v>
      </c>
      <c r="N1659" t="s">
        <v>1353</v>
      </c>
      <c r="O1659">
        <v>1</v>
      </c>
      <c r="P1659">
        <v>9</v>
      </c>
      <c r="Q1659" t="str" cm="1">
        <f t="array" ref="Q16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59" t="str">
        <f>IF(OR(Table_2[[#This Row],[coffee_name]]="Americano",Table_2[[#This Row],[coffee_name]]="Espresso"),"No Milk","Milk-based")</f>
        <v>Milk-based</v>
      </c>
      <c r="S1659" s="27" t="str">
        <f>IF(OR(Table_2[[#This Row],[Weekdaysort]]=6,Table_2[[#This Row],[Weekdaysort]]=7),"Weekend","Weekday")</f>
        <v>Weekday</v>
      </c>
    </row>
    <row r="1660" spans="1:19" x14ac:dyDescent="0.45">
      <c r="A1660" s="11">
        <v>45558</v>
      </c>
      <c r="B1660" s="13">
        <f>YEAR(Table_2[[#This Row],[date]])</f>
        <v>2024</v>
      </c>
      <c r="C1660" s="12">
        <v>0.78368560185185188</v>
      </c>
      <c r="D1660" s="12">
        <v>0.75</v>
      </c>
      <c r="E1660" s="12">
        <v>0.79166666666666663</v>
      </c>
      <c r="F1660" t="s">
        <v>1365</v>
      </c>
      <c r="G1660">
        <v>18</v>
      </c>
      <c r="H1660" t="s">
        <v>4</v>
      </c>
      <c r="I1660" t="s">
        <v>679</v>
      </c>
      <c r="J1660">
        <v>23.02</v>
      </c>
      <c r="K1660" t="s">
        <v>17</v>
      </c>
      <c r="L1660" t="s">
        <v>1341</v>
      </c>
      <c r="M1660" s="11" t="s">
        <v>1344</v>
      </c>
      <c r="N1660" t="s">
        <v>1353</v>
      </c>
      <c r="O1660">
        <v>1</v>
      </c>
      <c r="P1660">
        <v>9</v>
      </c>
      <c r="Q1660" t="str" cm="1">
        <f t="array" ref="Q16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0" t="str">
        <f>IF(OR(Table_2[[#This Row],[coffee_name]]="Americano",Table_2[[#This Row],[coffee_name]]="Espresso"),"No Milk","Milk-based")</f>
        <v>No Milk</v>
      </c>
      <c r="S1660" s="27" t="str">
        <f>IF(OR(Table_2[[#This Row],[Weekdaysort]]=6,Table_2[[#This Row],[Weekdaysort]]=7),"Weekend","Weekday")</f>
        <v>Weekday</v>
      </c>
    </row>
    <row r="1661" spans="1:19" x14ac:dyDescent="0.45">
      <c r="A1661" s="11">
        <v>45558</v>
      </c>
      <c r="B1661" s="13">
        <f>YEAR(Table_2[[#This Row],[date]])</f>
        <v>2024</v>
      </c>
      <c r="C1661" s="12">
        <v>0.82455960648148152</v>
      </c>
      <c r="D1661" s="12">
        <v>0.79166666666666663</v>
      </c>
      <c r="E1661" s="12">
        <v>0.83333333333333337</v>
      </c>
      <c r="F1661" t="s">
        <v>1366</v>
      </c>
      <c r="G1661">
        <v>19</v>
      </c>
      <c r="H1661" t="s">
        <v>4</v>
      </c>
      <c r="I1661" t="s">
        <v>527</v>
      </c>
      <c r="J1661">
        <v>32.82</v>
      </c>
      <c r="K1661" t="s">
        <v>13</v>
      </c>
      <c r="L1661" t="s">
        <v>1341</v>
      </c>
      <c r="M1661" s="11" t="s">
        <v>1344</v>
      </c>
      <c r="N1661" t="s">
        <v>1353</v>
      </c>
      <c r="O1661">
        <v>1</v>
      </c>
      <c r="P1661">
        <v>9</v>
      </c>
      <c r="Q1661" t="str" cm="1">
        <f t="array" ref="Q16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1" t="str">
        <f>IF(OR(Table_2[[#This Row],[coffee_name]]="Americano",Table_2[[#This Row],[coffee_name]]="Espresso"),"No Milk","Milk-based")</f>
        <v>Milk-based</v>
      </c>
      <c r="S1661" s="27" t="str">
        <f>IF(OR(Table_2[[#This Row],[Weekdaysort]]=6,Table_2[[#This Row],[Weekdaysort]]=7),"Weekend","Weekday")</f>
        <v>Weekday</v>
      </c>
    </row>
    <row r="1662" spans="1:19" x14ac:dyDescent="0.45">
      <c r="A1662" s="11">
        <v>45558</v>
      </c>
      <c r="B1662" s="13">
        <f>YEAR(Table_2[[#This Row],[date]])</f>
        <v>2024</v>
      </c>
      <c r="C1662" s="12">
        <v>0.84011420138888893</v>
      </c>
      <c r="D1662" s="12">
        <v>0.83333333333333337</v>
      </c>
      <c r="E1662" s="12">
        <v>0.875</v>
      </c>
      <c r="F1662" t="s">
        <v>1372</v>
      </c>
      <c r="G1662">
        <v>20</v>
      </c>
      <c r="H1662" t="s">
        <v>4</v>
      </c>
      <c r="I1662" t="s">
        <v>226</v>
      </c>
      <c r="J1662">
        <v>32.82</v>
      </c>
      <c r="K1662" t="s">
        <v>49</v>
      </c>
      <c r="L1662" t="s">
        <v>1341</v>
      </c>
      <c r="M1662" s="11" t="s">
        <v>1344</v>
      </c>
      <c r="N1662" t="s">
        <v>1353</v>
      </c>
      <c r="O1662">
        <v>1</v>
      </c>
      <c r="P1662">
        <v>9</v>
      </c>
      <c r="Q1662" t="str" cm="1">
        <f t="array" ref="Q16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2" t="str">
        <f>IF(OR(Table_2[[#This Row],[coffee_name]]="Americano",Table_2[[#This Row],[coffee_name]]="Espresso"),"No Milk","Milk-based")</f>
        <v>Milk-based</v>
      </c>
      <c r="S1662" s="27" t="str">
        <f>IF(OR(Table_2[[#This Row],[Weekdaysort]]=6,Table_2[[#This Row],[Weekdaysort]]=7),"Weekend","Weekday")</f>
        <v>Weekday</v>
      </c>
    </row>
    <row r="1663" spans="1:19" x14ac:dyDescent="0.45">
      <c r="A1663" s="11">
        <v>45558</v>
      </c>
      <c r="B1663" s="13">
        <f>YEAR(Table_2[[#This Row],[date]])</f>
        <v>2024</v>
      </c>
      <c r="C1663" s="12">
        <v>0.92604760416666665</v>
      </c>
      <c r="D1663" s="12">
        <v>0.91666666666666663</v>
      </c>
      <c r="E1663" s="12">
        <v>0.95833333333333337</v>
      </c>
      <c r="F1663" t="s">
        <v>1374</v>
      </c>
      <c r="G1663">
        <v>22</v>
      </c>
      <c r="H1663" t="s">
        <v>4</v>
      </c>
      <c r="I1663" t="s">
        <v>661</v>
      </c>
      <c r="J1663">
        <v>27.92</v>
      </c>
      <c r="K1663" t="s">
        <v>20</v>
      </c>
      <c r="L1663" t="s">
        <v>1341</v>
      </c>
      <c r="M1663" s="11" t="s">
        <v>1344</v>
      </c>
      <c r="N1663" t="s">
        <v>1353</v>
      </c>
      <c r="O1663">
        <v>1</v>
      </c>
      <c r="P1663">
        <v>9</v>
      </c>
      <c r="Q1663" t="str" cm="1">
        <f t="array" ref="Q16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3" t="str">
        <f>IF(OR(Table_2[[#This Row],[coffee_name]]="Americano",Table_2[[#This Row],[coffee_name]]="Espresso"),"No Milk","Milk-based")</f>
        <v>Milk-based</v>
      </c>
      <c r="S1663" s="27" t="str">
        <f>IF(OR(Table_2[[#This Row],[Weekdaysort]]=6,Table_2[[#This Row],[Weekdaysort]]=7),"Weekend","Weekday")</f>
        <v>Weekday</v>
      </c>
    </row>
    <row r="1664" spans="1:19" x14ac:dyDescent="0.45">
      <c r="A1664" s="11">
        <v>45558</v>
      </c>
      <c r="B1664" s="13">
        <f>YEAR(Table_2[[#This Row],[date]])</f>
        <v>2024</v>
      </c>
      <c r="C1664" s="12">
        <v>0.92725645833333337</v>
      </c>
      <c r="D1664" s="12">
        <v>0.91666666666666663</v>
      </c>
      <c r="E1664" s="12">
        <v>0.95833333333333337</v>
      </c>
      <c r="F1664" t="s">
        <v>1374</v>
      </c>
      <c r="G1664">
        <v>22</v>
      </c>
      <c r="H1664" t="s">
        <v>4</v>
      </c>
      <c r="I1664" t="s">
        <v>661</v>
      </c>
      <c r="J1664">
        <v>27.92</v>
      </c>
      <c r="K1664" t="s">
        <v>20</v>
      </c>
      <c r="L1664" t="s">
        <v>1341</v>
      </c>
      <c r="M1664" s="11" t="s">
        <v>1344</v>
      </c>
      <c r="N1664" t="s">
        <v>1353</v>
      </c>
      <c r="O1664">
        <v>1</v>
      </c>
      <c r="P1664">
        <v>9</v>
      </c>
      <c r="Q1664" t="str" cm="1">
        <f t="array" ref="Q16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4" t="str">
        <f>IF(OR(Table_2[[#This Row],[coffee_name]]="Americano",Table_2[[#This Row],[coffee_name]]="Espresso"),"No Milk","Milk-based")</f>
        <v>Milk-based</v>
      </c>
      <c r="S1664" s="27" t="str">
        <f>IF(OR(Table_2[[#This Row],[Weekdaysort]]=6,Table_2[[#This Row],[Weekdaysort]]=7),"Weekend","Weekday")</f>
        <v>Weekday</v>
      </c>
    </row>
    <row r="1665" spans="1:19" x14ac:dyDescent="0.45">
      <c r="A1665" s="11">
        <v>45559</v>
      </c>
      <c r="B1665" s="13">
        <f>YEAR(Table_2[[#This Row],[date]])</f>
        <v>2024</v>
      </c>
      <c r="C1665" s="12">
        <v>0.35662746527777778</v>
      </c>
      <c r="D1665" s="12">
        <v>0.33333333333333331</v>
      </c>
      <c r="E1665" s="12">
        <v>0.375</v>
      </c>
      <c r="F1665" t="s">
        <v>1373</v>
      </c>
      <c r="G1665">
        <v>8</v>
      </c>
      <c r="H1665" t="s">
        <v>4</v>
      </c>
      <c r="I1665" t="s">
        <v>296</v>
      </c>
      <c r="J1665">
        <v>27.92</v>
      </c>
      <c r="K1665" t="s">
        <v>20</v>
      </c>
      <c r="L1665" t="s">
        <v>1337</v>
      </c>
      <c r="M1665" s="11" t="s">
        <v>1345</v>
      </c>
      <c r="N1665" t="s">
        <v>1353</v>
      </c>
      <c r="O1665">
        <v>2</v>
      </c>
      <c r="P1665">
        <v>9</v>
      </c>
      <c r="Q1665" t="str" cm="1">
        <f t="array" ref="Q16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5" t="str">
        <f>IF(OR(Table_2[[#This Row],[coffee_name]]="Americano",Table_2[[#This Row],[coffee_name]]="Espresso"),"No Milk","Milk-based")</f>
        <v>Milk-based</v>
      </c>
      <c r="S1665" s="27" t="str">
        <f>IF(OR(Table_2[[#This Row],[Weekdaysort]]=6,Table_2[[#This Row],[Weekdaysort]]=7),"Weekend","Weekday")</f>
        <v>Weekday</v>
      </c>
    </row>
    <row r="1666" spans="1:19" x14ac:dyDescent="0.45">
      <c r="A1666" s="11">
        <v>45559</v>
      </c>
      <c r="B1666" s="13">
        <f>YEAR(Table_2[[#This Row],[date]])</f>
        <v>2024</v>
      </c>
      <c r="C1666" s="12">
        <v>0.51663151620370373</v>
      </c>
      <c r="D1666" s="12">
        <v>0.5</v>
      </c>
      <c r="E1666" s="12">
        <v>0.54166666666666663</v>
      </c>
      <c r="F1666" t="s">
        <v>1361</v>
      </c>
      <c r="G1666">
        <v>12</v>
      </c>
      <c r="H1666" t="s">
        <v>4</v>
      </c>
      <c r="I1666" t="s">
        <v>654</v>
      </c>
      <c r="J1666">
        <v>32.82</v>
      </c>
      <c r="K1666" t="s">
        <v>13</v>
      </c>
      <c r="L1666" t="s">
        <v>1340</v>
      </c>
      <c r="M1666" s="11" t="s">
        <v>1345</v>
      </c>
      <c r="N1666" t="s">
        <v>1353</v>
      </c>
      <c r="O1666">
        <v>2</v>
      </c>
      <c r="P1666">
        <v>9</v>
      </c>
      <c r="Q1666" t="str" cm="1">
        <f t="array" ref="Q16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6" t="str">
        <f>IF(OR(Table_2[[#This Row],[coffee_name]]="Americano",Table_2[[#This Row],[coffee_name]]="Espresso"),"No Milk","Milk-based")</f>
        <v>Milk-based</v>
      </c>
      <c r="S1666" s="27" t="str">
        <f>IF(OR(Table_2[[#This Row],[Weekdaysort]]=6,Table_2[[#This Row],[Weekdaysort]]=7),"Weekend","Weekday")</f>
        <v>Weekday</v>
      </c>
    </row>
    <row r="1667" spans="1:19" x14ac:dyDescent="0.45">
      <c r="A1667" s="11">
        <v>45559</v>
      </c>
      <c r="B1667" s="13">
        <f>YEAR(Table_2[[#This Row],[date]])</f>
        <v>2024</v>
      </c>
      <c r="C1667" s="12">
        <v>0.51730034722222218</v>
      </c>
      <c r="D1667" s="12">
        <v>0.5</v>
      </c>
      <c r="E1667" s="12">
        <v>0.54166666666666663</v>
      </c>
      <c r="F1667" t="s">
        <v>1361</v>
      </c>
      <c r="G1667">
        <v>12</v>
      </c>
      <c r="H1667" t="s">
        <v>4</v>
      </c>
      <c r="I1667" t="s">
        <v>654</v>
      </c>
      <c r="J1667">
        <v>32.82</v>
      </c>
      <c r="K1667" t="s">
        <v>13</v>
      </c>
      <c r="L1667" t="s">
        <v>1340</v>
      </c>
      <c r="M1667" s="11" t="s">
        <v>1345</v>
      </c>
      <c r="N1667" t="s">
        <v>1353</v>
      </c>
      <c r="O1667">
        <v>2</v>
      </c>
      <c r="P1667">
        <v>9</v>
      </c>
      <c r="Q1667" t="str" cm="1">
        <f t="array" ref="Q16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7" t="str">
        <f>IF(OR(Table_2[[#This Row],[coffee_name]]="Americano",Table_2[[#This Row],[coffee_name]]="Espresso"),"No Milk","Milk-based")</f>
        <v>Milk-based</v>
      </c>
      <c r="S1667" s="27" t="str">
        <f>IF(OR(Table_2[[#This Row],[Weekdaysort]]=6,Table_2[[#This Row],[Weekdaysort]]=7),"Weekend","Weekday")</f>
        <v>Weekday</v>
      </c>
    </row>
    <row r="1668" spans="1:19" x14ac:dyDescent="0.45">
      <c r="A1668" s="11">
        <v>45559</v>
      </c>
      <c r="B1668" s="13">
        <f>YEAR(Table_2[[#This Row],[date]])</f>
        <v>2024</v>
      </c>
      <c r="C1668" s="12">
        <v>0.53245836805555558</v>
      </c>
      <c r="D1668" s="12">
        <v>0.5</v>
      </c>
      <c r="E1668" s="12">
        <v>0.54166666666666663</v>
      </c>
      <c r="F1668" t="s">
        <v>1361</v>
      </c>
      <c r="G1668">
        <v>12</v>
      </c>
      <c r="H1668" t="s">
        <v>4</v>
      </c>
      <c r="I1668" t="s">
        <v>680</v>
      </c>
      <c r="J1668">
        <v>32.82</v>
      </c>
      <c r="K1668" t="s">
        <v>13</v>
      </c>
      <c r="L1668" t="s">
        <v>1340</v>
      </c>
      <c r="M1668" s="11" t="s">
        <v>1345</v>
      </c>
      <c r="N1668" t="s">
        <v>1353</v>
      </c>
      <c r="O1668">
        <v>2</v>
      </c>
      <c r="P1668">
        <v>9</v>
      </c>
      <c r="Q1668" t="str" cm="1">
        <f t="array" ref="Q16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8" t="str">
        <f>IF(OR(Table_2[[#This Row],[coffee_name]]="Americano",Table_2[[#This Row],[coffee_name]]="Espresso"),"No Milk","Milk-based")</f>
        <v>Milk-based</v>
      </c>
      <c r="S1668" s="27" t="str">
        <f>IF(OR(Table_2[[#This Row],[Weekdaysort]]=6,Table_2[[#This Row],[Weekdaysort]]=7),"Weekend","Weekday")</f>
        <v>Weekday</v>
      </c>
    </row>
    <row r="1669" spans="1:19" x14ac:dyDescent="0.45">
      <c r="A1669" s="11">
        <v>45559</v>
      </c>
      <c r="B1669" s="13">
        <f>YEAR(Table_2[[#This Row],[date]])</f>
        <v>2024</v>
      </c>
      <c r="C1669" s="12">
        <v>0.53321092592592589</v>
      </c>
      <c r="D1669" s="12">
        <v>0.5</v>
      </c>
      <c r="E1669" s="12">
        <v>0.54166666666666663</v>
      </c>
      <c r="F1669" t="s">
        <v>1361</v>
      </c>
      <c r="G1669">
        <v>12</v>
      </c>
      <c r="H1669" t="s">
        <v>4</v>
      </c>
      <c r="I1669" t="s">
        <v>680</v>
      </c>
      <c r="J1669">
        <v>32.82</v>
      </c>
      <c r="K1669" t="s">
        <v>13</v>
      </c>
      <c r="L1669" t="s">
        <v>1340</v>
      </c>
      <c r="M1669" s="11" t="s">
        <v>1345</v>
      </c>
      <c r="N1669" t="s">
        <v>1353</v>
      </c>
      <c r="O1669">
        <v>2</v>
      </c>
      <c r="P1669">
        <v>9</v>
      </c>
      <c r="Q1669" t="str" cm="1">
        <f t="array" ref="Q16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69" t="str">
        <f>IF(OR(Table_2[[#This Row],[coffee_name]]="Americano",Table_2[[#This Row],[coffee_name]]="Espresso"),"No Milk","Milk-based")</f>
        <v>Milk-based</v>
      </c>
      <c r="S1669" s="27" t="str">
        <f>IF(OR(Table_2[[#This Row],[Weekdaysort]]=6,Table_2[[#This Row],[Weekdaysort]]=7),"Weekend","Weekday")</f>
        <v>Weekday</v>
      </c>
    </row>
    <row r="1670" spans="1:19" x14ac:dyDescent="0.45">
      <c r="A1670" s="11">
        <v>45559</v>
      </c>
      <c r="B1670" s="13">
        <f>YEAR(Table_2[[#This Row],[date]])</f>
        <v>2024</v>
      </c>
      <c r="C1670" s="12">
        <v>0.5914275347222222</v>
      </c>
      <c r="D1670" s="12">
        <v>0.58333333333333337</v>
      </c>
      <c r="E1670" s="12">
        <v>0.625</v>
      </c>
      <c r="F1670" t="s">
        <v>1368</v>
      </c>
      <c r="G1670">
        <v>14</v>
      </c>
      <c r="H1670" t="s">
        <v>4</v>
      </c>
      <c r="I1670" t="s">
        <v>681</v>
      </c>
      <c r="J1670">
        <v>32.82</v>
      </c>
      <c r="K1670" t="s">
        <v>13</v>
      </c>
      <c r="L1670" t="s">
        <v>1340</v>
      </c>
      <c r="M1670" s="11" t="s">
        <v>1345</v>
      </c>
      <c r="N1670" t="s">
        <v>1353</v>
      </c>
      <c r="O1670">
        <v>2</v>
      </c>
      <c r="P1670">
        <v>9</v>
      </c>
      <c r="Q1670" t="str" cm="1">
        <f t="array" ref="Q16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0" t="str">
        <f>IF(OR(Table_2[[#This Row],[coffee_name]]="Americano",Table_2[[#This Row],[coffee_name]]="Espresso"),"No Milk","Milk-based")</f>
        <v>Milk-based</v>
      </c>
      <c r="S1670" s="27" t="str">
        <f>IF(OR(Table_2[[#This Row],[Weekdaysort]]=6,Table_2[[#This Row],[Weekdaysort]]=7),"Weekend","Weekday")</f>
        <v>Weekday</v>
      </c>
    </row>
    <row r="1671" spans="1:19" x14ac:dyDescent="0.45">
      <c r="A1671" s="11">
        <v>45559</v>
      </c>
      <c r="B1671" s="13">
        <f>YEAR(Table_2[[#This Row],[date]])</f>
        <v>2024</v>
      </c>
      <c r="C1671" s="12">
        <v>0.60519376157407412</v>
      </c>
      <c r="D1671" s="12">
        <v>0.58333333333333337</v>
      </c>
      <c r="E1671" s="12">
        <v>0.625</v>
      </c>
      <c r="F1671" t="s">
        <v>1368</v>
      </c>
      <c r="G1671">
        <v>14</v>
      </c>
      <c r="H1671" t="s">
        <v>4</v>
      </c>
      <c r="I1671" t="s">
        <v>682</v>
      </c>
      <c r="J1671">
        <v>23.02</v>
      </c>
      <c r="K1671" t="s">
        <v>34</v>
      </c>
      <c r="L1671" t="s">
        <v>1340</v>
      </c>
      <c r="M1671" s="11" t="s">
        <v>1345</v>
      </c>
      <c r="N1671" t="s">
        <v>1353</v>
      </c>
      <c r="O1671">
        <v>2</v>
      </c>
      <c r="P1671">
        <v>9</v>
      </c>
      <c r="Q1671" t="str" cm="1">
        <f t="array" ref="Q16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1" t="str">
        <f>IF(OR(Table_2[[#This Row],[coffee_name]]="Americano",Table_2[[#This Row],[coffee_name]]="Espresso"),"No Milk","Milk-based")</f>
        <v>Milk-based</v>
      </c>
      <c r="S1671" s="27" t="str">
        <f>IF(OR(Table_2[[#This Row],[Weekdaysort]]=6,Table_2[[#This Row],[Weekdaysort]]=7),"Weekend","Weekday")</f>
        <v>Weekday</v>
      </c>
    </row>
    <row r="1672" spans="1:19" x14ac:dyDescent="0.45">
      <c r="A1672" s="11">
        <v>45559</v>
      </c>
      <c r="B1672" s="13">
        <f>YEAR(Table_2[[#This Row],[date]])</f>
        <v>2024</v>
      </c>
      <c r="C1672" s="12">
        <v>0.65096872685185181</v>
      </c>
      <c r="D1672" s="12">
        <v>0.625</v>
      </c>
      <c r="E1672" s="12">
        <v>0.66666666666666663</v>
      </c>
      <c r="F1672" t="s">
        <v>1363</v>
      </c>
      <c r="G1672">
        <v>15</v>
      </c>
      <c r="H1672" t="s">
        <v>4</v>
      </c>
      <c r="I1672" t="s">
        <v>530</v>
      </c>
      <c r="J1672">
        <v>32.82</v>
      </c>
      <c r="K1672" t="s">
        <v>49</v>
      </c>
      <c r="L1672" t="s">
        <v>1340</v>
      </c>
      <c r="M1672" s="11" t="s">
        <v>1345</v>
      </c>
      <c r="N1672" t="s">
        <v>1353</v>
      </c>
      <c r="O1672">
        <v>2</v>
      </c>
      <c r="P1672">
        <v>9</v>
      </c>
      <c r="Q1672" t="str" cm="1">
        <f t="array" ref="Q16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2" t="str">
        <f>IF(OR(Table_2[[#This Row],[coffee_name]]="Americano",Table_2[[#This Row],[coffee_name]]="Espresso"),"No Milk","Milk-based")</f>
        <v>Milk-based</v>
      </c>
      <c r="S1672" s="27" t="str">
        <f>IF(OR(Table_2[[#This Row],[Weekdaysort]]=6,Table_2[[#This Row],[Weekdaysort]]=7),"Weekend","Weekday")</f>
        <v>Weekday</v>
      </c>
    </row>
    <row r="1673" spans="1:19" x14ac:dyDescent="0.45">
      <c r="A1673" s="11">
        <v>45559</v>
      </c>
      <c r="B1673" s="13">
        <f>YEAR(Table_2[[#This Row],[date]])</f>
        <v>2024</v>
      </c>
      <c r="C1673" s="12">
        <v>0.69361453703703702</v>
      </c>
      <c r="D1673" s="12">
        <v>0.66666666666666663</v>
      </c>
      <c r="E1673" s="12">
        <v>0.70833333333333337</v>
      </c>
      <c r="F1673" t="s">
        <v>1364</v>
      </c>
      <c r="G1673">
        <v>16</v>
      </c>
      <c r="H1673" t="s">
        <v>4</v>
      </c>
      <c r="I1673" t="s">
        <v>603</v>
      </c>
      <c r="J1673">
        <v>32.82</v>
      </c>
      <c r="K1673" t="s">
        <v>13</v>
      </c>
      <c r="L1673" t="s">
        <v>1340</v>
      </c>
      <c r="M1673" s="11" t="s">
        <v>1345</v>
      </c>
      <c r="N1673" t="s">
        <v>1353</v>
      </c>
      <c r="O1673">
        <v>2</v>
      </c>
      <c r="P1673">
        <v>9</v>
      </c>
      <c r="Q1673" t="str" cm="1">
        <f t="array" ref="Q16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3" t="str">
        <f>IF(OR(Table_2[[#This Row],[coffee_name]]="Americano",Table_2[[#This Row],[coffee_name]]="Espresso"),"No Milk","Milk-based")</f>
        <v>Milk-based</v>
      </c>
      <c r="S1673" s="27" t="str">
        <f>IF(OR(Table_2[[#This Row],[Weekdaysort]]=6,Table_2[[#This Row],[Weekdaysort]]=7),"Weekend","Weekday")</f>
        <v>Weekday</v>
      </c>
    </row>
    <row r="1674" spans="1:19" x14ac:dyDescent="0.45">
      <c r="A1674" s="11">
        <v>45559</v>
      </c>
      <c r="B1674" s="13">
        <f>YEAR(Table_2[[#This Row],[date]])</f>
        <v>2024</v>
      </c>
      <c r="C1674" s="12">
        <v>0.77989508101851857</v>
      </c>
      <c r="D1674" s="12">
        <v>0.75</v>
      </c>
      <c r="E1674" s="12">
        <v>0.79166666666666663</v>
      </c>
      <c r="F1674" t="s">
        <v>1365</v>
      </c>
      <c r="G1674">
        <v>18</v>
      </c>
      <c r="H1674" t="s">
        <v>4</v>
      </c>
      <c r="I1674" t="s">
        <v>428</v>
      </c>
      <c r="J1674">
        <v>23.02</v>
      </c>
      <c r="K1674" t="s">
        <v>17</v>
      </c>
      <c r="L1674" t="s">
        <v>1341</v>
      </c>
      <c r="M1674" s="11" t="s">
        <v>1345</v>
      </c>
      <c r="N1674" t="s">
        <v>1353</v>
      </c>
      <c r="O1674">
        <v>2</v>
      </c>
      <c r="P1674">
        <v>9</v>
      </c>
      <c r="Q1674" t="str" cm="1">
        <f t="array" ref="Q16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4" t="str">
        <f>IF(OR(Table_2[[#This Row],[coffee_name]]="Americano",Table_2[[#This Row],[coffee_name]]="Espresso"),"No Milk","Milk-based")</f>
        <v>No Milk</v>
      </c>
      <c r="S1674" s="27" t="str">
        <f>IF(OR(Table_2[[#This Row],[Weekdaysort]]=6,Table_2[[#This Row],[Weekdaysort]]=7),"Weekend","Weekday")</f>
        <v>Weekday</v>
      </c>
    </row>
    <row r="1675" spans="1:19" x14ac:dyDescent="0.45">
      <c r="A1675" s="11">
        <v>45559</v>
      </c>
      <c r="B1675" s="13">
        <f>YEAR(Table_2[[#This Row],[date]])</f>
        <v>2024</v>
      </c>
      <c r="C1675" s="12">
        <v>0.78048706018518521</v>
      </c>
      <c r="D1675" s="12">
        <v>0.75</v>
      </c>
      <c r="E1675" s="12">
        <v>0.79166666666666663</v>
      </c>
      <c r="F1675" t="s">
        <v>1365</v>
      </c>
      <c r="G1675">
        <v>18</v>
      </c>
      <c r="H1675" t="s">
        <v>4</v>
      </c>
      <c r="I1675" t="s">
        <v>428</v>
      </c>
      <c r="J1675">
        <v>23.02</v>
      </c>
      <c r="K1675" t="s">
        <v>17</v>
      </c>
      <c r="L1675" t="s">
        <v>1341</v>
      </c>
      <c r="M1675" s="11" t="s">
        <v>1345</v>
      </c>
      <c r="N1675" t="s">
        <v>1353</v>
      </c>
      <c r="O1675">
        <v>2</v>
      </c>
      <c r="P1675">
        <v>9</v>
      </c>
      <c r="Q1675" t="str" cm="1">
        <f t="array" ref="Q16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5" t="str">
        <f>IF(OR(Table_2[[#This Row],[coffee_name]]="Americano",Table_2[[#This Row],[coffee_name]]="Espresso"),"No Milk","Milk-based")</f>
        <v>No Milk</v>
      </c>
      <c r="S1675" s="27" t="str">
        <f>IF(OR(Table_2[[#This Row],[Weekdaysort]]=6,Table_2[[#This Row],[Weekdaysort]]=7),"Weekend","Weekday")</f>
        <v>Weekday</v>
      </c>
    </row>
    <row r="1676" spans="1:19" x14ac:dyDescent="0.45">
      <c r="A1676" s="11">
        <v>45559</v>
      </c>
      <c r="B1676" s="13">
        <f>YEAR(Table_2[[#This Row],[date]])</f>
        <v>2024</v>
      </c>
      <c r="C1676" s="12">
        <v>0.84433328703703703</v>
      </c>
      <c r="D1676" s="12">
        <v>0.83333333333333337</v>
      </c>
      <c r="E1676" s="12">
        <v>0.875</v>
      </c>
      <c r="F1676" t="s">
        <v>1372</v>
      </c>
      <c r="G1676">
        <v>20</v>
      </c>
      <c r="H1676" t="s">
        <v>4</v>
      </c>
      <c r="I1676" t="s">
        <v>683</v>
      </c>
      <c r="J1676">
        <v>32.82</v>
      </c>
      <c r="K1676" t="s">
        <v>15</v>
      </c>
      <c r="L1676" t="s">
        <v>1341</v>
      </c>
      <c r="M1676" s="11" t="s">
        <v>1345</v>
      </c>
      <c r="N1676" t="s">
        <v>1353</v>
      </c>
      <c r="O1676">
        <v>2</v>
      </c>
      <c r="P1676">
        <v>9</v>
      </c>
      <c r="Q1676" t="str" cm="1">
        <f t="array" ref="Q16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6" t="str">
        <f>IF(OR(Table_2[[#This Row],[coffee_name]]="Americano",Table_2[[#This Row],[coffee_name]]="Espresso"),"No Milk","Milk-based")</f>
        <v>Milk-based</v>
      </c>
      <c r="S1676" s="27" t="str">
        <f>IF(OR(Table_2[[#This Row],[Weekdaysort]]=6,Table_2[[#This Row],[Weekdaysort]]=7),"Weekend","Weekday")</f>
        <v>Weekday</v>
      </c>
    </row>
    <row r="1677" spans="1:19" x14ac:dyDescent="0.45">
      <c r="A1677" s="11">
        <v>45559</v>
      </c>
      <c r="B1677" s="13">
        <f>YEAR(Table_2[[#This Row],[date]])</f>
        <v>2024</v>
      </c>
      <c r="C1677" s="12">
        <v>0.87863645833333337</v>
      </c>
      <c r="D1677" s="12">
        <v>0.875</v>
      </c>
      <c r="E1677" s="12">
        <v>0.91666666666666663</v>
      </c>
      <c r="F1677" t="s">
        <v>1375</v>
      </c>
      <c r="G1677">
        <v>21</v>
      </c>
      <c r="H1677" t="s">
        <v>4</v>
      </c>
      <c r="I1677" t="s">
        <v>651</v>
      </c>
      <c r="J1677">
        <v>32.82</v>
      </c>
      <c r="K1677" t="s">
        <v>13</v>
      </c>
      <c r="L1677" t="s">
        <v>1341</v>
      </c>
      <c r="M1677" s="11" t="s">
        <v>1345</v>
      </c>
      <c r="N1677" t="s">
        <v>1353</v>
      </c>
      <c r="O1677">
        <v>2</v>
      </c>
      <c r="P1677">
        <v>9</v>
      </c>
      <c r="Q1677" t="str" cm="1">
        <f t="array" ref="Q16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7" t="str">
        <f>IF(OR(Table_2[[#This Row],[coffee_name]]="Americano",Table_2[[#This Row],[coffee_name]]="Espresso"),"No Milk","Milk-based")</f>
        <v>Milk-based</v>
      </c>
      <c r="S1677" s="27" t="str">
        <f>IF(OR(Table_2[[#This Row],[Weekdaysort]]=6,Table_2[[#This Row],[Weekdaysort]]=7),"Weekend","Weekday")</f>
        <v>Weekday</v>
      </c>
    </row>
    <row r="1678" spans="1:19" x14ac:dyDescent="0.45">
      <c r="A1678" s="11">
        <v>45559</v>
      </c>
      <c r="B1678" s="13">
        <f>YEAR(Table_2[[#This Row],[date]])</f>
        <v>2024</v>
      </c>
      <c r="C1678" s="12">
        <v>0.87954168981481484</v>
      </c>
      <c r="D1678" s="12">
        <v>0.875</v>
      </c>
      <c r="E1678" s="12">
        <v>0.91666666666666663</v>
      </c>
      <c r="F1678" t="s">
        <v>1375</v>
      </c>
      <c r="G1678">
        <v>21</v>
      </c>
      <c r="H1678" t="s">
        <v>4</v>
      </c>
      <c r="I1678" t="s">
        <v>551</v>
      </c>
      <c r="J1678">
        <v>27.92</v>
      </c>
      <c r="K1678" t="s">
        <v>20</v>
      </c>
      <c r="L1678" t="s">
        <v>1341</v>
      </c>
      <c r="M1678" s="11" t="s">
        <v>1345</v>
      </c>
      <c r="N1678" t="s">
        <v>1353</v>
      </c>
      <c r="O1678">
        <v>2</v>
      </c>
      <c r="P1678">
        <v>9</v>
      </c>
      <c r="Q1678" t="str" cm="1">
        <f t="array" ref="Q16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8" t="str">
        <f>IF(OR(Table_2[[#This Row],[coffee_name]]="Americano",Table_2[[#This Row],[coffee_name]]="Espresso"),"No Milk","Milk-based")</f>
        <v>Milk-based</v>
      </c>
      <c r="S1678" s="27" t="str">
        <f>IF(OR(Table_2[[#This Row],[Weekdaysort]]=6,Table_2[[#This Row],[Weekdaysort]]=7),"Weekend","Weekday")</f>
        <v>Weekday</v>
      </c>
    </row>
    <row r="1679" spans="1:19" x14ac:dyDescent="0.45">
      <c r="A1679" s="11">
        <v>45559</v>
      </c>
      <c r="B1679" s="13">
        <f>YEAR(Table_2[[#This Row],[date]])</f>
        <v>2024</v>
      </c>
      <c r="C1679" s="12">
        <v>0.88026579861111109</v>
      </c>
      <c r="D1679" s="12">
        <v>0.875</v>
      </c>
      <c r="E1679" s="12">
        <v>0.91666666666666663</v>
      </c>
      <c r="F1679" t="s">
        <v>1375</v>
      </c>
      <c r="G1679">
        <v>21</v>
      </c>
      <c r="H1679" t="s">
        <v>4</v>
      </c>
      <c r="I1679" t="s">
        <v>551</v>
      </c>
      <c r="J1679">
        <v>27.92</v>
      </c>
      <c r="K1679" t="s">
        <v>20</v>
      </c>
      <c r="L1679" t="s">
        <v>1341</v>
      </c>
      <c r="M1679" s="11" t="s">
        <v>1345</v>
      </c>
      <c r="N1679" t="s">
        <v>1353</v>
      </c>
      <c r="O1679">
        <v>2</v>
      </c>
      <c r="P1679">
        <v>9</v>
      </c>
      <c r="Q1679" t="str" cm="1">
        <f t="array" ref="Q16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79" t="str">
        <f>IF(OR(Table_2[[#This Row],[coffee_name]]="Americano",Table_2[[#This Row],[coffee_name]]="Espresso"),"No Milk","Milk-based")</f>
        <v>Milk-based</v>
      </c>
      <c r="S1679" s="27" t="str">
        <f>IF(OR(Table_2[[#This Row],[Weekdaysort]]=6,Table_2[[#This Row],[Weekdaysort]]=7),"Weekend","Weekday")</f>
        <v>Weekday</v>
      </c>
    </row>
    <row r="1680" spans="1:19" x14ac:dyDescent="0.45">
      <c r="A1680" s="11">
        <v>45560</v>
      </c>
      <c r="B1680" s="13">
        <f>YEAR(Table_2[[#This Row],[date]])</f>
        <v>2024</v>
      </c>
      <c r="C1680" s="12">
        <v>0.32732754629629629</v>
      </c>
      <c r="D1680" s="12">
        <v>0.29166666666666669</v>
      </c>
      <c r="E1680" s="12">
        <v>0.33333333333333331</v>
      </c>
      <c r="F1680" t="s">
        <v>1371</v>
      </c>
      <c r="G1680">
        <v>7</v>
      </c>
      <c r="H1680" t="s">
        <v>4</v>
      </c>
      <c r="I1680" t="s">
        <v>684</v>
      </c>
      <c r="J1680">
        <v>32.82</v>
      </c>
      <c r="K1680" t="s">
        <v>49</v>
      </c>
      <c r="L1680" t="s">
        <v>1337</v>
      </c>
      <c r="M1680" s="11" t="s">
        <v>1346</v>
      </c>
      <c r="N1680" t="s">
        <v>1353</v>
      </c>
      <c r="O1680">
        <v>3</v>
      </c>
      <c r="P1680">
        <v>9</v>
      </c>
      <c r="Q1680" t="str" cm="1">
        <f t="array" ref="Q16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0" t="str">
        <f>IF(OR(Table_2[[#This Row],[coffee_name]]="Americano",Table_2[[#This Row],[coffee_name]]="Espresso"),"No Milk","Milk-based")</f>
        <v>Milk-based</v>
      </c>
      <c r="S1680" s="27" t="str">
        <f>IF(OR(Table_2[[#This Row],[Weekdaysort]]=6,Table_2[[#This Row],[Weekdaysort]]=7),"Weekend","Weekday")</f>
        <v>Weekday</v>
      </c>
    </row>
    <row r="1681" spans="1:19" x14ac:dyDescent="0.45">
      <c r="A1681" s="11">
        <v>45560</v>
      </c>
      <c r="B1681" s="13">
        <f>YEAR(Table_2[[#This Row],[date]])</f>
        <v>2024</v>
      </c>
      <c r="C1681" s="12">
        <v>0.48301542824074073</v>
      </c>
      <c r="D1681" s="12">
        <v>0.45833333333333331</v>
      </c>
      <c r="E1681" s="12">
        <v>0.5</v>
      </c>
      <c r="F1681" t="s">
        <v>1367</v>
      </c>
      <c r="G1681">
        <v>11</v>
      </c>
      <c r="H1681" t="s">
        <v>4</v>
      </c>
      <c r="I1681" t="s">
        <v>161</v>
      </c>
      <c r="J1681">
        <v>23.02</v>
      </c>
      <c r="K1681" t="s">
        <v>34</v>
      </c>
      <c r="L1681" t="s">
        <v>1337</v>
      </c>
      <c r="M1681" s="11" t="s">
        <v>1346</v>
      </c>
      <c r="N1681" t="s">
        <v>1353</v>
      </c>
      <c r="O1681">
        <v>3</v>
      </c>
      <c r="P1681">
        <v>9</v>
      </c>
      <c r="Q1681" t="str" cm="1">
        <f t="array" ref="Q16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1" t="str">
        <f>IF(OR(Table_2[[#This Row],[coffee_name]]="Americano",Table_2[[#This Row],[coffee_name]]="Espresso"),"No Milk","Milk-based")</f>
        <v>Milk-based</v>
      </c>
      <c r="S1681" s="27" t="str">
        <f>IF(OR(Table_2[[#This Row],[Weekdaysort]]=6,Table_2[[#This Row],[Weekdaysort]]=7),"Weekend","Weekday")</f>
        <v>Weekday</v>
      </c>
    </row>
    <row r="1682" spans="1:19" x14ac:dyDescent="0.45">
      <c r="A1682" s="11">
        <v>45560</v>
      </c>
      <c r="B1682" s="13">
        <f>YEAR(Table_2[[#This Row],[date]])</f>
        <v>2024</v>
      </c>
      <c r="C1682" s="12">
        <v>0.49392606481481482</v>
      </c>
      <c r="D1682" s="12">
        <v>0.45833333333333331</v>
      </c>
      <c r="E1682" s="12">
        <v>0.5</v>
      </c>
      <c r="F1682" t="s">
        <v>1367</v>
      </c>
      <c r="G1682">
        <v>11</v>
      </c>
      <c r="H1682" t="s">
        <v>4</v>
      </c>
      <c r="I1682" t="s">
        <v>685</v>
      </c>
      <c r="J1682">
        <v>27.92</v>
      </c>
      <c r="K1682" t="s">
        <v>20</v>
      </c>
      <c r="L1682" t="s">
        <v>1337</v>
      </c>
      <c r="M1682" s="11" t="s">
        <v>1346</v>
      </c>
      <c r="N1682" t="s">
        <v>1353</v>
      </c>
      <c r="O1682">
        <v>3</v>
      </c>
      <c r="P1682">
        <v>9</v>
      </c>
      <c r="Q1682" t="str" cm="1">
        <f t="array" ref="Q16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2" t="str">
        <f>IF(OR(Table_2[[#This Row],[coffee_name]]="Americano",Table_2[[#This Row],[coffee_name]]="Espresso"),"No Milk","Milk-based")</f>
        <v>Milk-based</v>
      </c>
      <c r="S1682" s="27" t="str">
        <f>IF(OR(Table_2[[#This Row],[Weekdaysort]]=6,Table_2[[#This Row],[Weekdaysort]]=7),"Weekend","Weekday")</f>
        <v>Weekday</v>
      </c>
    </row>
    <row r="1683" spans="1:19" x14ac:dyDescent="0.45">
      <c r="A1683" s="11">
        <v>45560</v>
      </c>
      <c r="B1683" s="13">
        <f>YEAR(Table_2[[#This Row],[date]])</f>
        <v>2024</v>
      </c>
      <c r="C1683" s="12">
        <v>0.49506216435185185</v>
      </c>
      <c r="D1683" s="12">
        <v>0.45833333333333331</v>
      </c>
      <c r="E1683" s="12">
        <v>0.5</v>
      </c>
      <c r="F1683" t="s">
        <v>1367</v>
      </c>
      <c r="G1683">
        <v>11</v>
      </c>
      <c r="H1683" t="s">
        <v>4</v>
      </c>
      <c r="I1683" t="s">
        <v>685</v>
      </c>
      <c r="J1683">
        <v>32.82</v>
      </c>
      <c r="K1683" t="s">
        <v>13</v>
      </c>
      <c r="L1683" t="s">
        <v>1337</v>
      </c>
      <c r="M1683" s="11" t="s">
        <v>1346</v>
      </c>
      <c r="N1683" t="s">
        <v>1353</v>
      </c>
      <c r="O1683">
        <v>3</v>
      </c>
      <c r="P1683">
        <v>9</v>
      </c>
      <c r="Q1683" t="str" cm="1">
        <f t="array" ref="Q16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3" t="str">
        <f>IF(OR(Table_2[[#This Row],[coffee_name]]="Americano",Table_2[[#This Row],[coffee_name]]="Espresso"),"No Milk","Milk-based")</f>
        <v>Milk-based</v>
      </c>
      <c r="S1683" s="27" t="str">
        <f>IF(OR(Table_2[[#This Row],[Weekdaysort]]=6,Table_2[[#This Row],[Weekdaysort]]=7),"Weekend","Weekday")</f>
        <v>Weekday</v>
      </c>
    </row>
    <row r="1684" spans="1:19" x14ac:dyDescent="0.45">
      <c r="A1684" s="11">
        <v>45560</v>
      </c>
      <c r="B1684" s="13">
        <f>YEAR(Table_2[[#This Row],[date]])</f>
        <v>2024</v>
      </c>
      <c r="C1684" s="12">
        <v>0.57976219907407411</v>
      </c>
      <c r="D1684" s="12">
        <v>0.54166666666666663</v>
      </c>
      <c r="E1684" s="12">
        <v>0.58333333333333337</v>
      </c>
      <c r="F1684" t="s">
        <v>1362</v>
      </c>
      <c r="G1684">
        <v>13</v>
      </c>
      <c r="H1684" t="s">
        <v>4</v>
      </c>
      <c r="I1684" t="s">
        <v>686</v>
      </c>
      <c r="J1684">
        <v>27.92</v>
      </c>
      <c r="K1684" t="s">
        <v>20</v>
      </c>
      <c r="L1684" t="s">
        <v>1340</v>
      </c>
      <c r="M1684" s="11" t="s">
        <v>1346</v>
      </c>
      <c r="N1684" t="s">
        <v>1353</v>
      </c>
      <c r="O1684">
        <v>3</v>
      </c>
      <c r="P1684">
        <v>9</v>
      </c>
      <c r="Q1684" t="str" cm="1">
        <f t="array" ref="Q16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4" t="str">
        <f>IF(OR(Table_2[[#This Row],[coffee_name]]="Americano",Table_2[[#This Row],[coffee_name]]="Espresso"),"No Milk","Milk-based")</f>
        <v>Milk-based</v>
      </c>
      <c r="S1684" s="27" t="str">
        <f>IF(OR(Table_2[[#This Row],[Weekdaysort]]=6,Table_2[[#This Row],[Weekdaysort]]=7),"Weekend","Weekday")</f>
        <v>Weekday</v>
      </c>
    </row>
    <row r="1685" spans="1:19" x14ac:dyDescent="0.45">
      <c r="A1685" s="11">
        <v>45560</v>
      </c>
      <c r="B1685" s="13">
        <f>YEAR(Table_2[[#This Row],[date]])</f>
        <v>2024</v>
      </c>
      <c r="C1685" s="12">
        <v>0.58054696759259261</v>
      </c>
      <c r="D1685" s="12">
        <v>0.54166666666666663</v>
      </c>
      <c r="E1685" s="12">
        <v>0.58333333333333337</v>
      </c>
      <c r="F1685" t="s">
        <v>1362</v>
      </c>
      <c r="G1685">
        <v>13</v>
      </c>
      <c r="H1685" t="s">
        <v>4</v>
      </c>
      <c r="I1685" t="s">
        <v>686</v>
      </c>
      <c r="J1685">
        <v>27.92</v>
      </c>
      <c r="K1685" t="s">
        <v>20</v>
      </c>
      <c r="L1685" t="s">
        <v>1340</v>
      </c>
      <c r="M1685" s="11" t="s">
        <v>1346</v>
      </c>
      <c r="N1685" t="s">
        <v>1353</v>
      </c>
      <c r="O1685">
        <v>3</v>
      </c>
      <c r="P1685">
        <v>9</v>
      </c>
      <c r="Q1685" t="str" cm="1">
        <f t="array" ref="Q16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5" t="str">
        <f>IF(OR(Table_2[[#This Row],[coffee_name]]="Americano",Table_2[[#This Row],[coffee_name]]="Espresso"),"No Milk","Milk-based")</f>
        <v>Milk-based</v>
      </c>
      <c r="S1685" s="27" t="str">
        <f>IF(OR(Table_2[[#This Row],[Weekdaysort]]=6,Table_2[[#This Row],[Weekdaysort]]=7),"Weekend","Weekday")</f>
        <v>Weekday</v>
      </c>
    </row>
    <row r="1686" spans="1:19" x14ac:dyDescent="0.45">
      <c r="A1686" s="11">
        <v>45560</v>
      </c>
      <c r="B1686" s="13">
        <f>YEAR(Table_2[[#This Row],[date]])</f>
        <v>2024</v>
      </c>
      <c r="C1686" s="12">
        <v>0.73376368055555552</v>
      </c>
      <c r="D1686" s="12">
        <v>0.70833333333333337</v>
      </c>
      <c r="E1686" s="12">
        <v>0.75</v>
      </c>
      <c r="F1686" t="s">
        <v>1369</v>
      </c>
      <c r="G1686">
        <v>17</v>
      </c>
      <c r="H1686" t="s">
        <v>4</v>
      </c>
      <c r="I1686" t="s">
        <v>687</v>
      </c>
      <c r="J1686">
        <v>27.92</v>
      </c>
      <c r="K1686" t="s">
        <v>20</v>
      </c>
      <c r="L1686" t="s">
        <v>1341</v>
      </c>
      <c r="M1686" s="11" t="s">
        <v>1346</v>
      </c>
      <c r="N1686" t="s">
        <v>1353</v>
      </c>
      <c r="O1686">
        <v>3</v>
      </c>
      <c r="P1686">
        <v>9</v>
      </c>
      <c r="Q1686" t="str" cm="1">
        <f t="array" ref="Q16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6" t="str">
        <f>IF(OR(Table_2[[#This Row],[coffee_name]]="Americano",Table_2[[#This Row],[coffee_name]]="Espresso"),"No Milk","Milk-based")</f>
        <v>Milk-based</v>
      </c>
      <c r="S1686" s="27" t="str">
        <f>IF(OR(Table_2[[#This Row],[Weekdaysort]]=6,Table_2[[#This Row],[Weekdaysort]]=7),"Weekend","Weekday")</f>
        <v>Weekday</v>
      </c>
    </row>
    <row r="1687" spans="1:19" x14ac:dyDescent="0.45">
      <c r="A1687" s="11">
        <v>45560</v>
      </c>
      <c r="B1687" s="13">
        <f>YEAR(Table_2[[#This Row],[date]])</f>
        <v>2024</v>
      </c>
      <c r="C1687" s="12">
        <v>0.73439629629629632</v>
      </c>
      <c r="D1687" s="12">
        <v>0.70833333333333337</v>
      </c>
      <c r="E1687" s="12">
        <v>0.75</v>
      </c>
      <c r="F1687" t="s">
        <v>1369</v>
      </c>
      <c r="G1687">
        <v>17</v>
      </c>
      <c r="H1687" t="s">
        <v>4</v>
      </c>
      <c r="I1687" t="s">
        <v>687</v>
      </c>
      <c r="J1687">
        <v>27.92</v>
      </c>
      <c r="K1687" t="s">
        <v>20</v>
      </c>
      <c r="L1687" t="s">
        <v>1341</v>
      </c>
      <c r="M1687" s="11" t="s">
        <v>1346</v>
      </c>
      <c r="N1687" t="s">
        <v>1353</v>
      </c>
      <c r="O1687">
        <v>3</v>
      </c>
      <c r="P1687">
        <v>9</v>
      </c>
      <c r="Q1687" t="str" cm="1">
        <f t="array" ref="Q16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7" t="str">
        <f>IF(OR(Table_2[[#This Row],[coffee_name]]="Americano",Table_2[[#This Row],[coffee_name]]="Espresso"),"No Milk","Milk-based")</f>
        <v>Milk-based</v>
      </c>
      <c r="S1687" s="27" t="str">
        <f>IF(OR(Table_2[[#This Row],[Weekdaysort]]=6,Table_2[[#This Row],[Weekdaysort]]=7),"Weekend","Weekday")</f>
        <v>Weekday</v>
      </c>
    </row>
    <row r="1688" spans="1:19" x14ac:dyDescent="0.45">
      <c r="A1688" s="11">
        <v>45560</v>
      </c>
      <c r="B1688" s="13">
        <f>YEAR(Table_2[[#This Row],[date]])</f>
        <v>2024</v>
      </c>
      <c r="C1688" s="12">
        <v>0.89908899305555556</v>
      </c>
      <c r="D1688" s="12">
        <v>0.875</v>
      </c>
      <c r="E1688" s="12">
        <v>0.91666666666666663</v>
      </c>
      <c r="F1688" t="s">
        <v>1375</v>
      </c>
      <c r="G1688">
        <v>21</v>
      </c>
      <c r="H1688" t="s">
        <v>4</v>
      </c>
      <c r="I1688" t="s">
        <v>688</v>
      </c>
      <c r="J1688">
        <v>23.02</v>
      </c>
      <c r="K1688" t="s">
        <v>17</v>
      </c>
      <c r="L1688" t="s">
        <v>1341</v>
      </c>
      <c r="M1688" s="11" t="s">
        <v>1346</v>
      </c>
      <c r="N1688" t="s">
        <v>1353</v>
      </c>
      <c r="O1688">
        <v>3</v>
      </c>
      <c r="P1688">
        <v>9</v>
      </c>
      <c r="Q1688" t="str" cm="1">
        <f t="array" ref="Q16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8" t="str">
        <f>IF(OR(Table_2[[#This Row],[coffee_name]]="Americano",Table_2[[#This Row],[coffee_name]]="Espresso"),"No Milk","Milk-based")</f>
        <v>No Milk</v>
      </c>
      <c r="S1688" s="27" t="str">
        <f>IF(OR(Table_2[[#This Row],[Weekdaysort]]=6,Table_2[[#This Row],[Weekdaysort]]=7),"Weekend","Weekday")</f>
        <v>Weekday</v>
      </c>
    </row>
    <row r="1689" spans="1:19" x14ac:dyDescent="0.45">
      <c r="A1689" s="11">
        <v>45560</v>
      </c>
      <c r="B1689" s="13">
        <f>YEAR(Table_2[[#This Row],[date]])</f>
        <v>2024</v>
      </c>
      <c r="C1689" s="12">
        <v>0.92976567129629628</v>
      </c>
      <c r="D1689" s="12">
        <v>0.91666666666666663</v>
      </c>
      <c r="E1689" s="12">
        <v>0.95833333333333337</v>
      </c>
      <c r="F1689" t="s">
        <v>1374</v>
      </c>
      <c r="G1689">
        <v>22</v>
      </c>
      <c r="H1689" t="s">
        <v>4</v>
      </c>
      <c r="I1689" t="s">
        <v>495</v>
      </c>
      <c r="J1689">
        <v>27.92</v>
      </c>
      <c r="K1689" t="s">
        <v>20</v>
      </c>
      <c r="L1689" t="s">
        <v>1341</v>
      </c>
      <c r="M1689" s="11" t="s">
        <v>1346</v>
      </c>
      <c r="N1689" t="s">
        <v>1353</v>
      </c>
      <c r="O1689">
        <v>3</v>
      </c>
      <c r="P1689">
        <v>9</v>
      </c>
      <c r="Q1689" t="str" cm="1">
        <f t="array" ref="Q16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89" t="str">
        <f>IF(OR(Table_2[[#This Row],[coffee_name]]="Americano",Table_2[[#This Row],[coffee_name]]="Espresso"),"No Milk","Milk-based")</f>
        <v>Milk-based</v>
      </c>
      <c r="S1689" s="27" t="str">
        <f>IF(OR(Table_2[[#This Row],[Weekdaysort]]=6,Table_2[[#This Row],[Weekdaysort]]=7),"Weekend","Weekday")</f>
        <v>Weekday</v>
      </c>
    </row>
    <row r="1690" spans="1:19" x14ac:dyDescent="0.45">
      <c r="A1690" s="11">
        <v>45561</v>
      </c>
      <c r="B1690" s="13">
        <f>YEAR(Table_2[[#This Row],[date]])</f>
        <v>2024</v>
      </c>
      <c r="C1690" s="12">
        <v>0.36360010416666666</v>
      </c>
      <c r="D1690" s="12">
        <v>0.33333333333333331</v>
      </c>
      <c r="E1690" s="12">
        <v>0.375</v>
      </c>
      <c r="F1690" t="s">
        <v>1373</v>
      </c>
      <c r="G1690">
        <v>8</v>
      </c>
      <c r="H1690" t="s">
        <v>4</v>
      </c>
      <c r="I1690" t="s">
        <v>590</v>
      </c>
      <c r="J1690">
        <v>32.82</v>
      </c>
      <c r="K1690" t="s">
        <v>13</v>
      </c>
      <c r="L1690" t="s">
        <v>1337</v>
      </c>
      <c r="M1690" s="11" t="s">
        <v>1347</v>
      </c>
      <c r="N1690" t="s">
        <v>1353</v>
      </c>
      <c r="O1690">
        <v>4</v>
      </c>
      <c r="P1690">
        <v>9</v>
      </c>
      <c r="Q1690" t="str" cm="1">
        <f t="array" ref="Q16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0" t="str">
        <f>IF(OR(Table_2[[#This Row],[coffee_name]]="Americano",Table_2[[#This Row],[coffee_name]]="Espresso"),"No Milk","Milk-based")</f>
        <v>Milk-based</v>
      </c>
      <c r="S1690" s="27" t="str">
        <f>IF(OR(Table_2[[#This Row],[Weekdaysort]]=6,Table_2[[#This Row],[Weekdaysort]]=7),"Weekend","Weekday")</f>
        <v>Weekday</v>
      </c>
    </row>
    <row r="1691" spans="1:19" x14ac:dyDescent="0.45">
      <c r="A1691" s="11">
        <v>45561</v>
      </c>
      <c r="B1691" s="13">
        <f>YEAR(Table_2[[#This Row],[date]])</f>
        <v>2024</v>
      </c>
      <c r="C1691" s="12">
        <v>0.44243616898148147</v>
      </c>
      <c r="D1691" s="12">
        <v>0.41666666666666669</v>
      </c>
      <c r="E1691" s="12">
        <v>0.45833333333333331</v>
      </c>
      <c r="F1691" t="s">
        <v>1360</v>
      </c>
      <c r="G1691">
        <v>10</v>
      </c>
      <c r="H1691" t="s">
        <v>4</v>
      </c>
      <c r="I1691" t="s">
        <v>353</v>
      </c>
      <c r="J1691">
        <v>27.92</v>
      </c>
      <c r="K1691" t="s">
        <v>20</v>
      </c>
      <c r="L1691" t="s">
        <v>1337</v>
      </c>
      <c r="M1691" s="11" t="s">
        <v>1347</v>
      </c>
      <c r="N1691" t="s">
        <v>1353</v>
      </c>
      <c r="O1691">
        <v>4</v>
      </c>
      <c r="P1691">
        <v>9</v>
      </c>
      <c r="Q1691" t="str" cm="1">
        <f t="array" ref="Q16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1" t="str">
        <f>IF(OR(Table_2[[#This Row],[coffee_name]]="Americano",Table_2[[#This Row],[coffee_name]]="Espresso"),"No Milk","Milk-based")</f>
        <v>Milk-based</v>
      </c>
      <c r="S1691" s="27" t="str">
        <f>IF(OR(Table_2[[#This Row],[Weekdaysort]]=6,Table_2[[#This Row],[Weekdaysort]]=7),"Weekend","Weekday")</f>
        <v>Weekday</v>
      </c>
    </row>
    <row r="1692" spans="1:19" x14ac:dyDescent="0.45">
      <c r="A1692" s="11">
        <v>45561</v>
      </c>
      <c r="B1692" s="13">
        <f>YEAR(Table_2[[#This Row],[date]])</f>
        <v>2024</v>
      </c>
      <c r="C1692" s="12">
        <v>0.45546767361111112</v>
      </c>
      <c r="D1692" s="12">
        <v>0.41666666666666669</v>
      </c>
      <c r="E1692" s="12">
        <v>0.45833333333333331</v>
      </c>
      <c r="F1692" t="s">
        <v>1360</v>
      </c>
      <c r="G1692">
        <v>10</v>
      </c>
      <c r="H1692" t="s">
        <v>4</v>
      </c>
      <c r="I1692" t="s">
        <v>689</v>
      </c>
      <c r="J1692">
        <v>18.12</v>
      </c>
      <c r="K1692" t="s">
        <v>41</v>
      </c>
      <c r="L1692" t="s">
        <v>1337</v>
      </c>
      <c r="M1692" s="11" t="s">
        <v>1347</v>
      </c>
      <c r="N1692" t="s">
        <v>1353</v>
      </c>
      <c r="O1692">
        <v>4</v>
      </c>
      <c r="P1692">
        <v>9</v>
      </c>
      <c r="Q1692" t="str" cm="1">
        <f t="array" ref="Q16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2" t="str">
        <f>IF(OR(Table_2[[#This Row],[coffee_name]]="Americano",Table_2[[#This Row],[coffee_name]]="Espresso"),"No Milk","Milk-based")</f>
        <v>No Milk</v>
      </c>
      <c r="S1692" s="27" t="str">
        <f>IF(OR(Table_2[[#This Row],[Weekdaysort]]=6,Table_2[[#This Row],[Weekdaysort]]=7),"Weekend","Weekday")</f>
        <v>Weekday</v>
      </c>
    </row>
    <row r="1693" spans="1:19" x14ac:dyDescent="0.45">
      <c r="A1693" s="11">
        <v>45561</v>
      </c>
      <c r="B1693" s="13">
        <f>YEAR(Table_2[[#This Row],[date]])</f>
        <v>2024</v>
      </c>
      <c r="C1693" s="12">
        <v>0.48250660879629631</v>
      </c>
      <c r="D1693" s="12">
        <v>0.45833333333333331</v>
      </c>
      <c r="E1693" s="12">
        <v>0.5</v>
      </c>
      <c r="F1693" t="s">
        <v>1367</v>
      </c>
      <c r="G1693">
        <v>11</v>
      </c>
      <c r="H1693" t="s">
        <v>4</v>
      </c>
      <c r="I1693" t="s">
        <v>690</v>
      </c>
      <c r="J1693">
        <v>32.82</v>
      </c>
      <c r="K1693" t="s">
        <v>49</v>
      </c>
      <c r="L1693" t="s">
        <v>1337</v>
      </c>
      <c r="M1693" s="11" t="s">
        <v>1347</v>
      </c>
      <c r="N1693" t="s">
        <v>1353</v>
      </c>
      <c r="O1693">
        <v>4</v>
      </c>
      <c r="P1693">
        <v>9</v>
      </c>
      <c r="Q1693" t="str" cm="1">
        <f t="array" ref="Q16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3" t="str">
        <f>IF(OR(Table_2[[#This Row],[coffee_name]]="Americano",Table_2[[#This Row],[coffee_name]]="Espresso"),"No Milk","Milk-based")</f>
        <v>Milk-based</v>
      </c>
      <c r="S1693" s="27" t="str">
        <f>IF(OR(Table_2[[#This Row],[Weekdaysort]]=6,Table_2[[#This Row],[Weekdaysort]]=7),"Weekend","Weekday")</f>
        <v>Weekday</v>
      </c>
    </row>
    <row r="1694" spans="1:19" x14ac:dyDescent="0.45">
      <c r="A1694" s="11">
        <v>45561</v>
      </c>
      <c r="B1694" s="13">
        <f>YEAR(Table_2[[#This Row],[date]])</f>
        <v>2024</v>
      </c>
      <c r="C1694" s="12">
        <v>0.53334916666666665</v>
      </c>
      <c r="D1694" s="12">
        <v>0.5</v>
      </c>
      <c r="E1694" s="12">
        <v>0.54166666666666663</v>
      </c>
      <c r="F1694" t="s">
        <v>1361</v>
      </c>
      <c r="G1694">
        <v>12</v>
      </c>
      <c r="H1694" t="s">
        <v>4</v>
      </c>
      <c r="I1694" t="s">
        <v>691</v>
      </c>
      <c r="J1694">
        <v>32.82</v>
      </c>
      <c r="K1694" t="s">
        <v>13</v>
      </c>
      <c r="L1694" t="s">
        <v>1340</v>
      </c>
      <c r="M1694" s="11" t="s">
        <v>1347</v>
      </c>
      <c r="N1694" t="s">
        <v>1353</v>
      </c>
      <c r="O1694">
        <v>4</v>
      </c>
      <c r="P1694">
        <v>9</v>
      </c>
      <c r="Q1694" t="str" cm="1">
        <f t="array" ref="Q16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4" t="str">
        <f>IF(OR(Table_2[[#This Row],[coffee_name]]="Americano",Table_2[[#This Row],[coffee_name]]="Espresso"),"No Milk","Milk-based")</f>
        <v>Milk-based</v>
      </c>
      <c r="S1694" s="27" t="str">
        <f>IF(OR(Table_2[[#This Row],[Weekdaysort]]=6,Table_2[[#This Row],[Weekdaysort]]=7),"Weekend","Weekday")</f>
        <v>Weekday</v>
      </c>
    </row>
    <row r="1695" spans="1:19" x14ac:dyDescent="0.45">
      <c r="A1695" s="11">
        <v>45561</v>
      </c>
      <c r="B1695" s="13">
        <f>YEAR(Table_2[[#This Row],[date]])</f>
        <v>2024</v>
      </c>
      <c r="C1695" s="12">
        <v>0.76522839120370367</v>
      </c>
      <c r="D1695" s="12">
        <v>0.75</v>
      </c>
      <c r="E1695" s="12">
        <v>0.79166666666666663</v>
      </c>
      <c r="F1695" t="s">
        <v>1365</v>
      </c>
      <c r="G1695">
        <v>18</v>
      </c>
      <c r="H1695" t="s">
        <v>4</v>
      </c>
      <c r="I1695" t="s">
        <v>692</v>
      </c>
      <c r="J1695">
        <v>32.82</v>
      </c>
      <c r="K1695" t="s">
        <v>13</v>
      </c>
      <c r="L1695" t="s">
        <v>1341</v>
      </c>
      <c r="M1695" s="11" t="s">
        <v>1347</v>
      </c>
      <c r="N1695" t="s">
        <v>1353</v>
      </c>
      <c r="O1695">
        <v>4</v>
      </c>
      <c r="P1695">
        <v>9</v>
      </c>
      <c r="Q1695" t="str" cm="1">
        <f t="array" ref="Q16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5" t="str">
        <f>IF(OR(Table_2[[#This Row],[coffee_name]]="Americano",Table_2[[#This Row],[coffee_name]]="Espresso"),"No Milk","Milk-based")</f>
        <v>Milk-based</v>
      </c>
      <c r="S1695" s="27" t="str">
        <f>IF(OR(Table_2[[#This Row],[Weekdaysort]]=6,Table_2[[#This Row],[Weekdaysort]]=7),"Weekend","Weekday")</f>
        <v>Weekday</v>
      </c>
    </row>
    <row r="1696" spans="1:19" x14ac:dyDescent="0.45">
      <c r="A1696" s="11">
        <v>45561</v>
      </c>
      <c r="B1696" s="13">
        <f>YEAR(Table_2[[#This Row],[date]])</f>
        <v>2024</v>
      </c>
      <c r="C1696" s="12">
        <v>0.94809121527777773</v>
      </c>
      <c r="D1696" s="12">
        <v>0.91666666666666663</v>
      </c>
      <c r="E1696" s="12">
        <v>0.95833333333333337</v>
      </c>
      <c r="F1696" t="s">
        <v>1374</v>
      </c>
      <c r="G1696">
        <v>22</v>
      </c>
      <c r="H1696" t="s">
        <v>4</v>
      </c>
      <c r="I1696" t="s">
        <v>693</v>
      </c>
      <c r="J1696">
        <v>32.82</v>
      </c>
      <c r="K1696" t="s">
        <v>13</v>
      </c>
      <c r="L1696" t="s">
        <v>1341</v>
      </c>
      <c r="M1696" s="11" t="s">
        <v>1347</v>
      </c>
      <c r="N1696" t="s">
        <v>1353</v>
      </c>
      <c r="O1696">
        <v>4</v>
      </c>
      <c r="P1696">
        <v>9</v>
      </c>
      <c r="Q1696" t="str" cm="1">
        <f t="array" ref="Q16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6" t="str">
        <f>IF(OR(Table_2[[#This Row],[coffee_name]]="Americano",Table_2[[#This Row],[coffee_name]]="Espresso"),"No Milk","Milk-based")</f>
        <v>Milk-based</v>
      </c>
      <c r="S1696" s="27" t="str">
        <f>IF(OR(Table_2[[#This Row],[Weekdaysort]]=6,Table_2[[#This Row],[Weekdaysort]]=7),"Weekend","Weekday")</f>
        <v>Weekday</v>
      </c>
    </row>
    <row r="1697" spans="1:19" x14ac:dyDescent="0.45">
      <c r="A1697" s="11">
        <v>45561</v>
      </c>
      <c r="B1697" s="13">
        <f>YEAR(Table_2[[#This Row],[date]])</f>
        <v>2024</v>
      </c>
      <c r="C1697" s="12">
        <v>0.94881524305555554</v>
      </c>
      <c r="D1697" s="12">
        <v>0.91666666666666663</v>
      </c>
      <c r="E1697" s="12">
        <v>0.95833333333333337</v>
      </c>
      <c r="F1697" t="s">
        <v>1374</v>
      </c>
      <c r="G1697">
        <v>22</v>
      </c>
      <c r="H1697" t="s">
        <v>4</v>
      </c>
      <c r="I1697" t="s">
        <v>693</v>
      </c>
      <c r="J1697">
        <v>23.02</v>
      </c>
      <c r="K1697" t="s">
        <v>34</v>
      </c>
      <c r="L1697" t="s">
        <v>1341</v>
      </c>
      <c r="M1697" s="11" t="s">
        <v>1347</v>
      </c>
      <c r="N1697" t="s">
        <v>1353</v>
      </c>
      <c r="O1697">
        <v>4</v>
      </c>
      <c r="P1697">
        <v>9</v>
      </c>
      <c r="Q1697" t="str" cm="1">
        <f t="array" ref="Q16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7" t="str">
        <f>IF(OR(Table_2[[#This Row],[coffee_name]]="Americano",Table_2[[#This Row],[coffee_name]]="Espresso"),"No Milk","Milk-based")</f>
        <v>Milk-based</v>
      </c>
      <c r="S1697" s="27" t="str">
        <f>IF(OR(Table_2[[#This Row],[Weekdaysort]]=6,Table_2[[#This Row],[Weekdaysort]]=7),"Weekend","Weekday")</f>
        <v>Weekday</v>
      </c>
    </row>
    <row r="1698" spans="1:19" x14ac:dyDescent="0.45">
      <c r="A1698" s="11">
        <v>45561</v>
      </c>
      <c r="B1698" s="13">
        <f>YEAR(Table_2[[#This Row],[date]])</f>
        <v>2024</v>
      </c>
      <c r="C1698" s="12">
        <v>0.94959336805555561</v>
      </c>
      <c r="D1698" s="12">
        <v>0.91666666666666663</v>
      </c>
      <c r="E1698" s="12">
        <v>0.95833333333333337</v>
      </c>
      <c r="F1698" t="s">
        <v>1374</v>
      </c>
      <c r="G1698">
        <v>22</v>
      </c>
      <c r="H1698" t="s">
        <v>4</v>
      </c>
      <c r="I1698" t="s">
        <v>492</v>
      </c>
      <c r="J1698">
        <v>27.92</v>
      </c>
      <c r="K1698" t="s">
        <v>20</v>
      </c>
      <c r="L1698" t="s">
        <v>1341</v>
      </c>
      <c r="M1698" s="11" t="s">
        <v>1347</v>
      </c>
      <c r="N1698" t="s">
        <v>1353</v>
      </c>
      <c r="O1698">
        <v>4</v>
      </c>
      <c r="P1698">
        <v>9</v>
      </c>
      <c r="Q1698" t="str" cm="1">
        <f t="array" ref="Q16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8" t="str">
        <f>IF(OR(Table_2[[#This Row],[coffee_name]]="Americano",Table_2[[#This Row],[coffee_name]]="Espresso"),"No Milk","Milk-based")</f>
        <v>Milk-based</v>
      </c>
      <c r="S1698" s="27" t="str">
        <f>IF(OR(Table_2[[#This Row],[Weekdaysort]]=6,Table_2[[#This Row],[Weekdaysort]]=7),"Weekend","Weekday")</f>
        <v>Weekday</v>
      </c>
    </row>
    <row r="1699" spans="1:19" x14ac:dyDescent="0.45">
      <c r="A1699" s="11">
        <v>45562</v>
      </c>
      <c r="B1699" s="13">
        <f>YEAR(Table_2[[#This Row],[date]])</f>
        <v>2024</v>
      </c>
      <c r="C1699" s="12">
        <v>0.39566719907407405</v>
      </c>
      <c r="D1699" s="12">
        <v>0.375</v>
      </c>
      <c r="E1699" s="12">
        <v>0.41666666666666669</v>
      </c>
      <c r="F1699" t="s">
        <v>1370</v>
      </c>
      <c r="G1699">
        <v>9</v>
      </c>
      <c r="H1699" t="s">
        <v>4</v>
      </c>
      <c r="I1699" t="s">
        <v>296</v>
      </c>
      <c r="J1699">
        <v>27.92</v>
      </c>
      <c r="K1699" t="s">
        <v>20</v>
      </c>
      <c r="L1699" t="s">
        <v>1337</v>
      </c>
      <c r="M1699" s="11" t="s">
        <v>1338</v>
      </c>
      <c r="N1699" t="s">
        <v>1353</v>
      </c>
      <c r="O1699">
        <v>5</v>
      </c>
      <c r="P1699">
        <v>9</v>
      </c>
      <c r="Q1699" t="str" cm="1">
        <f t="array" ref="Q16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699" t="str">
        <f>IF(OR(Table_2[[#This Row],[coffee_name]]="Americano",Table_2[[#This Row],[coffee_name]]="Espresso"),"No Milk","Milk-based")</f>
        <v>Milk-based</v>
      </c>
      <c r="S1699" s="27" t="str">
        <f>IF(OR(Table_2[[#This Row],[Weekdaysort]]=6,Table_2[[#This Row],[Weekdaysort]]=7),"Weekend","Weekday")</f>
        <v>Weekday</v>
      </c>
    </row>
    <row r="1700" spans="1:19" x14ac:dyDescent="0.45">
      <c r="A1700" s="11">
        <v>45562</v>
      </c>
      <c r="B1700" s="13">
        <f>YEAR(Table_2[[#This Row],[date]])</f>
        <v>2024</v>
      </c>
      <c r="C1700" s="12">
        <v>0.39842565972222221</v>
      </c>
      <c r="D1700" s="12">
        <v>0.375</v>
      </c>
      <c r="E1700" s="12">
        <v>0.41666666666666669</v>
      </c>
      <c r="F1700" t="s">
        <v>1370</v>
      </c>
      <c r="G1700">
        <v>9</v>
      </c>
      <c r="H1700" t="s">
        <v>4</v>
      </c>
      <c r="I1700" t="s">
        <v>161</v>
      </c>
      <c r="J1700">
        <v>23.02</v>
      </c>
      <c r="K1700" t="s">
        <v>34</v>
      </c>
      <c r="L1700" t="s">
        <v>1337</v>
      </c>
      <c r="M1700" s="11" t="s">
        <v>1338</v>
      </c>
      <c r="N1700" t="s">
        <v>1353</v>
      </c>
      <c r="O1700">
        <v>5</v>
      </c>
      <c r="P1700">
        <v>9</v>
      </c>
      <c r="Q1700" t="str" cm="1">
        <f t="array" ref="Q17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0" t="str">
        <f>IF(OR(Table_2[[#This Row],[coffee_name]]="Americano",Table_2[[#This Row],[coffee_name]]="Espresso"),"No Milk","Milk-based")</f>
        <v>Milk-based</v>
      </c>
      <c r="S1700" s="27" t="str">
        <f>IF(OR(Table_2[[#This Row],[Weekdaysort]]=6,Table_2[[#This Row],[Weekdaysort]]=7),"Weekend","Weekday")</f>
        <v>Weekday</v>
      </c>
    </row>
    <row r="1701" spans="1:19" x14ac:dyDescent="0.45">
      <c r="A1701" s="11">
        <v>45562</v>
      </c>
      <c r="B1701" s="13">
        <f>YEAR(Table_2[[#This Row],[date]])</f>
        <v>2024</v>
      </c>
      <c r="C1701" s="12">
        <v>0.40352699074074072</v>
      </c>
      <c r="D1701" s="12">
        <v>0.375</v>
      </c>
      <c r="E1701" s="12">
        <v>0.41666666666666669</v>
      </c>
      <c r="F1701" t="s">
        <v>1370</v>
      </c>
      <c r="G1701">
        <v>9</v>
      </c>
      <c r="H1701" t="s">
        <v>4</v>
      </c>
      <c r="I1701" t="s">
        <v>694</v>
      </c>
      <c r="J1701">
        <v>32.82</v>
      </c>
      <c r="K1701" t="s">
        <v>49</v>
      </c>
      <c r="L1701" t="s">
        <v>1337</v>
      </c>
      <c r="M1701" s="11" t="s">
        <v>1338</v>
      </c>
      <c r="N1701" t="s">
        <v>1353</v>
      </c>
      <c r="O1701">
        <v>5</v>
      </c>
      <c r="P1701">
        <v>9</v>
      </c>
      <c r="Q1701" t="str" cm="1">
        <f t="array" ref="Q17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1" t="str">
        <f>IF(OR(Table_2[[#This Row],[coffee_name]]="Americano",Table_2[[#This Row],[coffee_name]]="Espresso"),"No Milk","Milk-based")</f>
        <v>Milk-based</v>
      </c>
      <c r="S1701" s="27" t="str">
        <f>IF(OR(Table_2[[#This Row],[Weekdaysort]]=6,Table_2[[#This Row],[Weekdaysort]]=7),"Weekend","Weekday")</f>
        <v>Weekday</v>
      </c>
    </row>
    <row r="1702" spans="1:19" x14ac:dyDescent="0.45">
      <c r="A1702" s="11">
        <v>45562</v>
      </c>
      <c r="B1702" s="13">
        <f>YEAR(Table_2[[#This Row],[date]])</f>
        <v>2024</v>
      </c>
      <c r="C1702" s="12">
        <v>0.44926643518518516</v>
      </c>
      <c r="D1702" s="12">
        <v>0.41666666666666669</v>
      </c>
      <c r="E1702" s="12">
        <v>0.45833333333333331</v>
      </c>
      <c r="F1702" t="s">
        <v>1360</v>
      </c>
      <c r="G1702">
        <v>10</v>
      </c>
      <c r="H1702" t="s">
        <v>4</v>
      </c>
      <c r="I1702" t="s">
        <v>353</v>
      </c>
      <c r="J1702">
        <v>27.92</v>
      </c>
      <c r="K1702" t="s">
        <v>20</v>
      </c>
      <c r="L1702" t="s">
        <v>1337</v>
      </c>
      <c r="M1702" s="11" t="s">
        <v>1338</v>
      </c>
      <c r="N1702" t="s">
        <v>1353</v>
      </c>
      <c r="O1702">
        <v>5</v>
      </c>
      <c r="P1702">
        <v>9</v>
      </c>
      <c r="Q1702" t="str" cm="1">
        <f t="array" ref="Q17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2" t="str">
        <f>IF(OR(Table_2[[#This Row],[coffee_name]]="Americano",Table_2[[#This Row],[coffee_name]]="Espresso"),"No Milk","Milk-based")</f>
        <v>Milk-based</v>
      </c>
      <c r="S1702" s="27" t="str">
        <f>IF(OR(Table_2[[#This Row],[Weekdaysort]]=6,Table_2[[#This Row],[Weekdaysort]]=7),"Weekend","Weekday")</f>
        <v>Weekday</v>
      </c>
    </row>
    <row r="1703" spans="1:19" x14ac:dyDescent="0.45">
      <c r="A1703" s="11">
        <v>45562</v>
      </c>
      <c r="B1703" s="13">
        <f>YEAR(Table_2[[#This Row],[date]])</f>
        <v>2024</v>
      </c>
      <c r="C1703" s="12">
        <v>0.48264215277777778</v>
      </c>
      <c r="D1703" s="12">
        <v>0.45833333333333331</v>
      </c>
      <c r="E1703" s="12">
        <v>0.5</v>
      </c>
      <c r="F1703" t="s">
        <v>1367</v>
      </c>
      <c r="G1703">
        <v>11</v>
      </c>
      <c r="H1703" t="s">
        <v>4</v>
      </c>
      <c r="I1703" t="s">
        <v>353</v>
      </c>
      <c r="J1703">
        <v>27.92</v>
      </c>
      <c r="K1703" t="s">
        <v>20</v>
      </c>
      <c r="L1703" t="s">
        <v>1337</v>
      </c>
      <c r="M1703" s="11" t="s">
        <v>1338</v>
      </c>
      <c r="N1703" t="s">
        <v>1353</v>
      </c>
      <c r="O1703">
        <v>5</v>
      </c>
      <c r="P1703">
        <v>9</v>
      </c>
      <c r="Q1703" t="str" cm="1">
        <f t="array" ref="Q17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3" t="str">
        <f>IF(OR(Table_2[[#This Row],[coffee_name]]="Americano",Table_2[[#This Row],[coffee_name]]="Espresso"),"No Milk","Milk-based")</f>
        <v>Milk-based</v>
      </c>
      <c r="S1703" s="27" t="str">
        <f>IF(OR(Table_2[[#This Row],[Weekdaysort]]=6,Table_2[[#This Row],[Weekdaysort]]=7),"Weekend","Weekday")</f>
        <v>Weekday</v>
      </c>
    </row>
    <row r="1704" spans="1:19" x14ac:dyDescent="0.45">
      <c r="A1704" s="11">
        <v>45562</v>
      </c>
      <c r="B1704" s="13">
        <f>YEAR(Table_2[[#This Row],[date]])</f>
        <v>2024</v>
      </c>
      <c r="C1704" s="12">
        <v>0.5559149884259259</v>
      </c>
      <c r="D1704" s="12">
        <v>0.54166666666666663</v>
      </c>
      <c r="E1704" s="12">
        <v>0.58333333333333337</v>
      </c>
      <c r="F1704" t="s">
        <v>1362</v>
      </c>
      <c r="G1704">
        <v>13</v>
      </c>
      <c r="H1704" t="s">
        <v>4</v>
      </c>
      <c r="I1704" t="s">
        <v>695</v>
      </c>
      <c r="J1704">
        <v>32.82</v>
      </c>
      <c r="K1704" t="s">
        <v>49</v>
      </c>
      <c r="L1704" t="s">
        <v>1340</v>
      </c>
      <c r="M1704" s="11" t="s">
        <v>1338</v>
      </c>
      <c r="N1704" t="s">
        <v>1353</v>
      </c>
      <c r="O1704">
        <v>5</v>
      </c>
      <c r="P1704">
        <v>9</v>
      </c>
      <c r="Q1704" t="str" cm="1">
        <f t="array" ref="Q17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4" t="str">
        <f>IF(OR(Table_2[[#This Row],[coffee_name]]="Americano",Table_2[[#This Row],[coffee_name]]="Espresso"),"No Milk","Milk-based")</f>
        <v>Milk-based</v>
      </c>
      <c r="S1704" s="27" t="str">
        <f>IF(OR(Table_2[[#This Row],[Weekdaysort]]=6,Table_2[[#This Row],[Weekdaysort]]=7),"Weekend","Weekday")</f>
        <v>Weekday</v>
      </c>
    </row>
    <row r="1705" spans="1:19" x14ac:dyDescent="0.45">
      <c r="A1705" s="11">
        <v>45562</v>
      </c>
      <c r="B1705" s="13">
        <f>YEAR(Table_2[[#This Row],[date]])</f>
        <v>2024</v>
      </c>
      <c r="C1705" s="12">
        <v>0.55908879629629626</v>
      </c>
      <c r="D1705" s="12">
        <v>0.54166666666666663</v>
      </c>
      <c r="E1705" s="12">
        <v>0.58333333333333337</v>
      </c>
      <c r="F1705" t="s">
        <v>1362</v>
      </c>
      <c r="G1705">
        <v>13</v>
      </c>
      <c r="H1705" t="s">
        <v>4</v>
      </c>
      <c r="I1705" t="s">
        <v>696</v>
      </c>
      <c r="J1705">
        <v>32.82</v>
      </c>
      <c r="K1705" t="s">
        <v>49</v>
      </c>
      <c r="L1705" t="s">
        <v>1340</v>
      </c>
      <c r="M1705" s="11" t="s">
        <v>1338</v>
      </c>
      <c r="N1705" t="s">
        <v>1353</v>
      </c>
      <c r="O1705">
        <v>5</v>
      </c>
      <c r="P1705">
        <v>9</v>
      </c>
      <c r="Q1705" t="str" cm="1">
        <f t="array" ref="Q17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5" t="str">
        <f>IF(OR(Table_2[[#This Row],[coffee_name]]="Americano",Table_2[[#This Row],[coffee_name]]="Espresso"),"No Milk","Milk-based")</f>
        <v>Milk-based</v>
      </c>
      <c r="S1705" s="27" t="str">
        <f>IF(OR(Table_2[[#This Row],[Weekdaysort]]=6,Table_2[[#This Row],[Weekdaysort]]=7),"Weekend","Weekday")</f>
        <v>Weekday</v>
      </c>
    </row>
    <row r="1706" spans="1:19" x14ac:dyDescent="0.45">
      <c r="A1706" s="11">
        <v>45562</v>
      </c>
      <c r="B1706" s="13">
        <f>YEAR(Table_2[[#This Row],[date]])</f>
        <v>2024</v>
      </c>
      <c r="C1706" s="12">
        <v>0.56149429398148143</v>
      </c>
      <c r="D1706" s="12">
        <v>0.54166666666666663</v>
      </c>
      <c r="E1706" s="12">
        <v>0.58333333333333337</v>
      </c>
      <c r="F1706" t="s">
        <v>1362</v>
      </c>
      <c r="G1706">
        <v>13</v>
      </c>
      <c r="H1706" t="s">
        <v>4</v>
      </c>
      <c r="I1706" t="s">
        <v>696</v>
      </c>
      <c r="J1706">
        <v>23.02</v>
      </c>
      <c r="K1706" t="s">
        <v>17</v>
      </c>
      <c r="L1706" t="s">
        <v>1340</v>
      </c>
      <c r="M1706" s="11" t="s">
        <v>1338</v>
      </c>
      <c r="N1706" t="s">
        <v>1353</v>
      </c>
      <c r="O1706">
        <v>5</v>
      </c>
      <c r="P1706">
        <v>9</v>
      </c>
      <c r="Q1706" t="str" cm="1">
        <f t="array" ref="Q17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6" t="str">
        <f>IF(OR(Table_2[[#This Row],[coffee_name]]="Americano",Table_2[[#This Row],[coffee_name]]="Espresso"),"No Milk","Milk-based")</f>
        <v>No Milk</v>
      </c>
      <c r="S1706" s="27" t="str">
        <f>IF(OR(Table_2[[#This Row],[Weekdaysort]]=6,Table_2[[#This Row],[Weekdaysort]]=7),"Weekend","Weekday")</f>
        <v>Weekday</v>
      </c>
    </row>
    <row r="1707" spans="1:19" x14ac:dyDescent="0.45">
      <c r="A1707" s="11">
        <v>45562</v>
      </c>
      <c r="B1707" s="13">
        <f>YEAR(Table_2[[#This Row],[date]])</f>
        <v>2024</v>
      </c>
      <c r="C1707" s="12">
        <v>0.5651904513888889</v>
      </c>
      <c r="D1707" s="12">
        <v>0.54166666666666663</v>
      </c>
      <c r="E1707" s="12">
        <v>0.58333333333333337</v>
      </c>
      <c r="F1707" t="s">
        <v>1362</v>
      </c>
      <c r="G1707">
        <v>13</v>
      </c>
      <c r="H1707" t="s">
        <v>4</v>
      </c>
      <c r="I1707" t="s">
        <v>697</v>
      </c>
      <c r="J1707">
        <v>27.92</v>
      </c>
      <c r="K1707" t="s">
        <v>20</v>
      </c>
      <c r="L1707" t="s">
        <v>1340</v>
      </c>
      <c r="M1707" s="11" t="s">
        <v>1338</v>
      </c>
      <c r="N1707" t="s">
        <v>1353</v>
      </c>
      <c r="O1707">
        <v>5</v>
      </c>
      <c r="P1707">
        <v>9</v>
      </c>
      <c r="Q1707" t="str" cm="1">
        <f t="array" ref="Q17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7" t="str">
        <f>IF(OR(Table_2[[#This Row],[coffee_name]]="Americano",Table_2[[#This Row],[coffee_name]]="Espresso"),"No Milk","Milk-based")</f>
        <v>Milk-based</v>
      </c>
      <c r="S1707" s="27" t="str">
        <f>IF(OR(Table_2[[#This Row],[Weekdaysort]]=6,Table_2[[#This Row],[Weekdaysort]]=7),"Weekend","Weekday")</f>
        <v>Weekday</v>
      </c>
    </row>
    <row r="1708" spans="1:19" x14ac:dyDescent="0.45">
      <c r="A1708" s="11">
        <v>45562</v>
      </c>
      <c r="B1708" s="13">
        <f>YEAR(Table_2[[#This Row],[date]])</f>
        <v>2024</v>
      </c>
      <c r="C1708" s="12">
        <v>0.75536695601851855</v>
      </c>
      <c r="D1708" s="12">
        <v>0.75</v>
      </c>
      <c r="E1708" s="12">
        <v>0.79166666666666663</v>
      </c>
      <c r="F1708" t="s">
        <v>1365</v>
      </c>
      <c r="G1708">
        <v>18</v>
      </c>
      <c r="H1708" t="s">
        <v>4</v>
      </c>
      <c r="I1708" t="s">
        <v>698</v>
      </c>
      <c r="J1708">
        <v>32.82</v>
      </c>
      <c r="K1708" t="s">
        <v>13</v>
      </c>
      <c r="L1708" t="s">
        <v>1341</v>
      </c>
      <c r="M1708" s="11" t="s">
        <v>1338</v>
      </c>
      <c r="N1708" t="s">
        <v>1353</v>
      </c>
      <c r="O1708">
        <v>5</v>
      </c>
      <c r="P1708">
        <v>9</v>
      </c>
      <c r="Q1708" t="str" cm="1">
        <f t="array" ref="Q17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8" t="str">
        <f>IF(OR(Table_2[[#This Row],[coffee_name]]="Americano",Table_2[[#This Row],[coffee_name]]="Espresso"),"No Milk","Milk-based")</f>
        <v>Milk-based</v>
      </c>
      <c r="S1708" s="27" t="str">
        <f>IF(OR(Table_2[[#This Row],[Weekdaysort]]=6,Table_2[[#This Row],[Weekdaysort]]=7),"Weekend","Weekday")</f>
        <v>Weekday</v>
      </c>
    </row>
    <row r="1709" spans="1:19" x14ac:dyDescent="0.45">
      <c r="A1709" s="11">
        <v>45562</v>
      </c>
      <c r="B1709" s="13">
        <f>YEAR(Table_2[[#This Row],[date]])</f>
        <v>2024</v>
      </c>
      <c r="C1709" s="12">
        <v>0.75622961805555555</v>
      </c>
      <c r="D1709" s="12">
        <v>0.75</v>
      </c>
      <c r="E1709" s="12">
        <v>0.79166666666666663</v>
      </c>
      <c r="F1709" t="s">
        <v>1365</v>
      </c>
      <c r="G1709">
        <v>18</v>
      </c>
      <c r="H1709" t="s">
        <v>4</v>
      </c>
      <c r="I1709" t="s">
        <v>698</v>
      </c>
      <c r="J1709">
        <v>32.82</v>
      </c>
      <c r="K1709" t="s">
        <v>13</v>
      </c>
      <c r="L1709" t="s">
        <v>1341</v>
      </c>
      <c r="M1709" s="11" t="s">
        <v>1338</v>
      </c>
      <c r="N1709" t="s">
        <v>1353</v>
      </c>
      <c r="O1709">
        <v>5</v>
      </c>
      <c r="P1709">
        <v>9</v>
      </c>
      <c r="Q1709" t="str" cm="1">
        <f t="array" ref="Q17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09" t="str">
        <f>IF(OR(Table_2[[#This Row],[coffee_name]]="Americano",Table_2[[#This Row],[coffee_name]]="Espresso"),"No Milk","Milk-based")</f>
        <v>Milk-based</v>
      </c>
      <c r="S1709" s="27" t="str">
        <f>IF(OR(Table_2[[#This Row],[Weekdaysort]]=6,Table_2[[#This Row],[Weekdaysort]]=7),"Weekend","Weekday")</f>
        <v>Weekday</v>
      </c>
    </row>
    <row r="1710" spans="1:19" x14ac:dyDescent="0.45">
      <c r="A1710" s="11">
        <v>45562</v>
      </c>
      <c r="B1710" s="13">
        <f>YEAR(Table_2[[#This Row],[date]])</f>
        <v>2024</v>
      </c>
      <c r="C1710" s="12">
        <v>0.77622559027777782</v>
      </c>
      <c r="D1710" s="12">
        <v>0.75</v>
      </c>
      <c r="E1710" s="12">
        <v>0.79166666666666663</v>
      </c>
      <c r="F1710" t="s">
        <v>1365</v>
      </c>
      <c r="G1710">
        <v>18</v>
      </c>
      <c r="H1710" t="s">
        <v>4</v>
      </c>
      <c r="I1710" t="s">
        <v>699</v>
      </c>
      <c r="J1710">
        <v>32.82</v>
      </c>
      <c r="K1710" t="s">
        <v>49</v>
      </c>
      <c r="L1710" t="s">
        <v>1341</v>
      </c>
      <c r="M1710" s="11" t="s">
        <v>1338</v>
      </c>
      <c r="N1710" t="s">
        <v>1353</v>
      </c>
      <c r="O1710">
        <v>5</v>
      </c>
      <c r="P1710">
        <v>9</v>
      </c>
      <c r="Q1710" t="str" cm="1">
        <f t="array" ref="Q17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0" t="str">
        <f>IF(OR(Table_2[[#This Row],[coffee_name]]="Americano",Table_2[[#This Row],[coffee_name]]="Espresso"),"No Milk","Milk-based")</f>
        <v>Milk-based</v>
      </c>
      <c r="S1710" s="27" t="str">
        <f>IF(OR(Table_2[[#This Row],[Weekdaysort]]=6,Table_2[[#This Row],[Weekdaysort]]=7),"Weekend","Weekday")</f>
        <v>Weekday</v>
      </c>
    </row>
    <row r="1711" spans="1:19" x14ac:dyDescent="0.45">
      <c r="A1711" s="11">
        <v>45562</v>
      </c>
      <c r="B1711" s="13">
        <f>YEAR(Table_2[[#This Row],[date]])</f>
        <v>2024</v>
      </c>
      <c r="C1711" s="12">
        <v>0.77839996527777777</v>
      </c>
      <c r="D1711" s="12">
        <v>0.75</v>
      </c>
      <c r="E1711" s="12">
        <v>0.79166666666666663</v>
      </c>
      <c r="F1711" t="s">
        <v>1365</v>
      </c>
      <c r="G1711">
        <v>18</v>
      </c>
      <c r="H1711" t="s">
        <v>4</v>
      </c>
      <c r="I1711" t="s">
        <v>700</v>
      </c>
      <c r="J1711">
        <v>32.82</v>
      </c>
      <c r="K1711" t="s">
        <v>49</v>
      </c>
      <c r="L1711" t="s">
        <v>1341</v>
      </c>
      <c r="M1711" s="11" t="s">
        <v>1338</v>
      </c>
      <c r="N1711" t="s">
        <v>1353</v>
      </c>
      <c r="O1711">
        <v>5</v>
      </c>
      <c r="P1711">
        <v>9</v>
      </c>
      <c r="Q1711" t="str" cm="1">
        <f t="array" ref="Q17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1" t="str">
        <f>IF(OR(Table_2[[#This Row],[coffee_name]]="Americano",Table_2[[#This Row],[coffee_name]]="Espresso"),"No Milk","Milk-based")</f>
        <v>Milk-based</v>
      </c>
      <c r="S1711" s="27" t="str">
        <f>IF(OR(Table_2[[#This Row],[Weekdaysort]]=6,Table_2[[#This Row],[Weekdaysort]]=7),"Weekend","Weekday")</f>
        <v>Weekday</v>
      </c>
    </row>
    <row r="1712" spans="1:19" x14ac:dyDescent="0.45">
      <c r="A1712" s="11">
        <v>45562</v>
      </c>
      <c r="B1712" s="13">
        <f>YEAR(Table_2[[#This Row],[date]])</f>
        <v>2024</v>
      </c>
      <c r="C1712" s="12">
        <v>0.8459871180555556</v>
      </c>
      <c r="D1712" s="12">
        <v>0.83333333333333337</v>
      </c>
      <c r="E1712" s="12">
        <v>0.875</v>
      </c>
      <c r="F1712" t="s">
        <v>1372</v>
      </c>
      <c r="G1712">
        <v>20</v>
      </c>
      <c r="H1712" t="s">
        <v>4</v>
      </c>
      <c r="I1712" t="s">
        <v>428</v>
      </c>
      <c r="J1712">
        <v>32.82</v>
      </c>
      <c r="K1712" t="s">
        <v>49</v>
      </c>
      <c r="L1712" t="s">
        <v>1341</v>
      </c>
      <c r="M1712" s="11" t="s">
        <v>1338</v>
      </c>
      <c r="N1712" t="s">
        <v>1353</v>
      </c>
      <c r="O1712">
        <v>5</v>
      </c>
      <c r="P1712">
        <v>9</v>
      </c>
      <c r="Q1712" t="str" cm="1">
        <f t="array" ref="Q17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2" t="str">
        <f>IF(OR(Table_2[[#This Row],[coffee_name]]="Americano",Table_2[[#This Row],[coffee_name]]="Espresso"),"No Milk","Milk-based")</f>
        <v>Milk-based</v>
      </c>
      <c r="S1712" s="27" t="str">
        <f>IF(OR(Table_2[[#This Row],[Weekdaysort]]=6,Table_2[[#This Row],[Weekdaysort]]=7),"Weekend","Weekday")</f>
        <v>Weekday</v>
      </c>
    </row>
    <row r="1713" spans="1:19" x14ac:dyDescent="0.45">
      <c r="A1713" s="11">
        <v>45562</v>
      </c>
      <c r="B1713" s="13">
        <f>YEAR(Table_2[[#This Row],[date]])</f>
        <v>2024</v>
      </c>
      <c r="C1713" s="12">
        <v>0.84669350694444445</v>
      </c>
      <c r="D1713" s="12">
        <v>0.83333333333333337</v>
      </c>
      <c r="E1713" s="12">
        <v>0.875</v>
      </c>
      <c r="F1713" t="s">
        <v>1372</v>
      </c>
      <c r="G1713">
        <v>20</v>
      </c>
      <c r="H1713" t="s">
        <v>4</v>
      </c>
      <c r="I1713" t="s">
        <v>428</v>
      </c>
      <c r="J1713">
        <v>32.82</v>
      </c>
      <c r="K1713" t="s">
        <v>49</v>
      </c>
      <c r="L1713" t="s">
        <v>1341</v>
      </c>
      <c r="M1713" s="11" t="s">
        <v>1338</v>
      </c>
      <c r="N1713" t="s">
        <v>1353</v>
      </c>
      <c r="O1713">
        <v>5</v>
      </c>
      <c r="P1713">
        <v>9</v>
      </c>
      <c r="Q1713" t="str" cm="1">
        <f t="array" ref="Q17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3" t="str">
        <f>IF(OR(Table_2[[#This Row],[coffee_name]]="Americano",Table_2[[#This Row],[coffee_name]]="Espresso"),"No Milk","Milk-based")</f>
        <v>Milk-based</v>
      </c>
      <c r="S1713" s="27" t="str">
        <f>IF(OR(Table_2[[#This Row],[Weekdaysort]]=6,Table_2[[#This Row],[Weekdaysort]]=7),"Weekend","Weekday")</f>
        <v>Weekday</v>
      </c>
    </row>
    <row r="1714" spans="1:19" x14ac:dyDescent="0.45">
      <c r="A1714" s="11">
        <v>45562</v>
      </c>
      <c r="B1714" s="13">
        <f>YEAR(Table_2[[#This Row],[date]])</f>
        <v>2024</v>
      </c>
      <c r="C1714" s="12">
        <v>0.87378434027777774</v>
      </c>
      <c r="D1714" s="12">
        <v>0.83333333333333337</v>
      </c>
      <c r="E1714" s="12">
        <v>0.875</v>
      </c>
      <c r="F1714" t="s">
        <v>1372</v>
      </c>
      <c r="G1714">
        <v>20</v>
      </c>
      <c r="H1714" t="s">
        <v>4</v>
      </c>
      <c r="I1714" t="s">
        <v>701</v>
      </c>
      <c r="J1714">
        <v>27.92</v>
      </c>
      <c r="K1714" t="s">
        <v>20</v>
      </c>
      <c r="L1714" t="s">
        <v>1341</v>
      </c>
      <c r="M1714" s="11" t="s">
        <v>1338</v>
      </c>
      <c r="N1714" t="s">
        <v>1353</v>
      </c>
      <c r="O1714">
        <v>5</v>
      </c>
      <c r="P1714">
        <v>9</v>
      </c>
      <c r="Q1714" t="str" cm="1">
        <f t="array" ref="Q17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4" t="str">
        <f>IF(OR(Table_2[[#This Row],[coffee_name]]="Americano",Table_2[[#This Row],[coffee_name]]="Espresso"),"No Milk","Milk-based")</f>
        <v>Milk-based</v>
      </c>
      <c r="S1714" s="27" t="str">
        <f>IF(OR(Table_2[[#This Row],[Weekdaysort]]=6,Table_2[[#This Row],[Weekdaysort]]=7),"Weekend","Weekday")</f>
        <v>Weekday</v>
      </c>
    </row>
    <row r="1715" spans="1:19" x14ac:dyDescent="0.45">
      <c r="A1715" s="11">
        <v>45563</v>
      </c>
      <c r="B1715" s="13">
        <f>YEAR(Table_2[[#This Row],[date]])</f>
        <v>2024</v>
      </c>
      <c r="C1715" s="12">
        <v>0.33802626157407406</v>
      </c>
      <c r="D1715" s="12">
        <v>0.33333333333333331</v>
      </c>
      <c r="E1715" s="12">
        <v>0.375</v>
      </c>
      <c r="F1715" t="s">
        <v>1373</v>
      </c>
      <c r="G1715">
        <v>8</v>
      </c>
      <c r="H1715" t="s">
        <v>4</v>
      </c>
      <c r="I1715" t="s">
        <v>686</v>
      </c>
      <c r="J1715">
        <v>27.92</v>
      </c>
      <c r="K1715" t="s">
        <v>20</v>
      </c>
      <c r="L1715" t="s">
        <v>1337</v>
      </c>
      <c r="M1715" s="11" t="s">
        <v>1342</v>
      </c>
      <c r="N1715" t="s">
        <v>1353</v>
      </c>
      <c r="O1715">
        <v>6</v>
      </c>
      <c r="P1715">
        <v>9</v>
      </c>
      <c r="Q1715" t="str" cm="1">
        <f t="array" ref="Q17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5" t="str">
        <f>IF(OR(Table_2[[#This Row],[coffee_name]]="Americano",Table_2[[#This Row],[coffee_name]]="Espresso"),"No Milk","Milk-based")</f>
        <v>Milk-based</v>
      </c>
      <c r="S1715" s="27" t="str">
        <f>IF(OR(Table_2[[#This Row],[Weekdaysort]]=6,Table_2[[#This Row],[Weekdaysort]]=7),"Weekend","Weekday")</f>
        <v>Weekend</v>
      </c>
    </row>
    <row r="1716" spans="1:19" x14ac:dyDescent="0.45">
      <c r="A1716" s="11">
        <v>45563</v>
      </c>
      <c r="B1716" s="13">
        <f>YEAR(Table_2[[#This Row],[date]])</f>
        <v>2024</v>
      </c>
      <c r="C1716" s="12">
        <v>0.39669859953703701</v>
      </c>
      <c r="D1716" s="12">
        <v>0.375</v>
      </c>
      <c r="E1716" s="12">
        <v>0.41666666666666669</v>
      </c>
      <c r="F1716" t="s">
        <v>1370</v>
      </c>
      <c r="G1716">
        <v>9</v>
      </c>
      <c r="H1716" t="s">
        <v>4</v>
      </c>
      <c r="I1716" t="s">
        <v>702</v>
      </c>
      <c r="J1716">
        <v>27.92</v>
      </c>
      <c r="K1716" t="s">
        <v>20</v>
      </c>
      <c r="L1716" t="s">
        <v>1337</v>
      </c>
      <c r="M1716" s="11" t="s">
        <v>1342</v>
      </c>
      <c r="N1716" t="s">
        <v>1353</v>
      </c>
      <c r="O1716">
        <v>6</v>
      </c>
      <c r="P1716">
        <v>9</v>
      </c>
      <c r="Q1716" t="str" cm="1">
        <f t="array" ref="Q17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6" t="str">
        <f>IF(OR(Table_2[[#This Row],[coffee_name]]="Americano",Table_2[[#This Row],[coffee_name]]="Espresso"),"No Milk","Milk-based")</f>
        <v>Milk-based</v>
      </c>
      <c r="S1716" s="27" t="str">
        <f>IF(OR(Table_2[[#This Row],[Weekdaysort]]=6,Table_2[[#This Row],[Weekdaysort]]=7),"Weekend","Weekday")</f>
        <v>Weekend</v>
      </c>
    </row>
    <row r="1717" spans="1:19" x14ac:dyDescent="0.45">
      <c r="A1717" s="11">
        <v>45563</v>
      </c>
      <c r="B1717" s="13">
        <f>YEAR(Table_2[[#This Row],[date]])</f>
        <v>2024</v>
      </c>
      <c r="C1717" s="12">
        <v>0.60124232638888886</v>
      </c>
      <c r="D1717" s="12">
        <v>0.58333333333333337</v>
      </c>
      <c r="E1717" s="12">
        <v>0.625</v>
      </c>
      <c r="F1717" t="s">
        <v>1368</v>
      </c>
      <c r="G1717">
        <v>14</v>
      </c>
      <c r="H1717" t="s">
        <v>4</v>
      </c>
      <c r="I1717" t="s">
        <v>527</v>
      </c>
      <c r="J1717">
        <v>35.76</v>
      </c>
      <c r="K1717" t="s">
        <v>13</v>
      </c>
      <c r="L1717" t="s">
        <v>1340</v>
      </c>
      <c r="M1717" s="11" t="s">
        <v>1342</v>
      </c>
      <c r="N1717" t="s">
        <v>1353</v>
      </c>
      <c r="O1717">
        <v>6</v>
      </c>
      <c r="P1717">
        <v>9</v>
      </c>
      <c r="Q1717" t="str" cm="1">
        <f t="array" ref="Q17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7" t="str">
        <f>IF(OR(Table_2[[#This Row],[coffee_name]]="Americano",Table_2[[#This Row],[coffee_name]]="Espresso"),"No Milk","Milk-based")</f>
        <v>Milk-based</v>
      </c>
      <c r="S1717" s="27" t="str">
        <f>IF(OR(Table_2[[#This Row],[Weekdaysort]]=6,Table_2[[#This Row],[Weekdaysort]]=7),"Weekend","Weekday")</f>
        <v>Weekend</v>
      </c>
    </row>
    <row r="1718" spans="1:19" x14ac:dyDescent="0.45">
      <c r="A1718" s="11">
        <v>45563</v>
      </c>
      <c r="B1718" s="13">
        <f>YEAR(Table_2[[#This Row],[date]])</f>
        <v>2024</v>
      </c>
      <c r="C1718" s="12">
        <v>0.70648284722222221</v>
      </c>
      <c r="D1718" s="12">
        <v>0.66666666666666663</v>
      </c>
      <c r="E1718" s="12">
        <v>0.70833333333333337</v>
      </c>
      <c r="F1718" t="s">
        <v>1364</v>
      </c>
      <c r="G1718">
        <v>16</v>
      </c>
      <c r="H1718" t="s">
        <v>4</v>
      </c>
      <c r="I1718" t="s">
        <v>703</v>
      </c>
      <c r="J1718">
        <v>35.76</v>
      </c>
      <c r="K1718" t="s">
        <v>13</v>
      </c>
      <c r="L1718" t="s">
        <v>1340</v>
      </c>
      <c r="M1718" s="11" t="s">
        <v>1342</v>
      </c>
      <c r="N1718" t="s">
        <v>1353</v>
      </c>
      <c r="O1718">
        <v>6</v>
      </c>
      <c r="P1718">
        <v>9</v>
      </c>
      <c r="Q1718" t="str" cm="1">
        <f t="array" ref="Q17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8" t="str">
        <f>IF(OR(Table_2[[#This Row],[coffee_name]]="Americano",Table_2[[#This Row],[coffee_name]]="Espresso"),"No Milk","Milk-based")</f>
        <v>Milk-based</v>
      </c>
      <c r="S1718" s="27" t="str">
        <f>IF(OR(Table_2[[#This Row],[Weekdaysort]]=6,Table_2[[#This Row],[Weekdaysort]]=7),"Weekend","Weekday")</f>
        <v>Weekend</v>
      </c>
    </row>
    <row r="1719" spans="1:19" x14ac:dyDescent="0.45">
      <c r="A1719" s="11">
        <v>45563</v>
      </c>
      <c r="B1719" s="13">
        <f>YEAR(Table_2[[#This Row],[date]])</f>
        <v>2024</v>
      </c>
      <c r="C1719" s="12">
        <v>0.72658222222222224</v>
      </c>
      <c r="D1719" s="12">
        <v>0.70833333333333337</v>
      </c>
      <c r="E1719" s="12">
        <v>0.75</v>
      </c>
      <c r="F1719" t="s">
        <v>1369</v>
      </c>
      <c r="G1719">
        <v>17</v>
      </c>
      <c r="H1719" t="s">
        <v>4</v>
      </c>
      <c r="I1719" t="s">
        <v>704</v>
      </c>
      <c r="J1719">
        <v>30.86</v>
      </c>
      <c r="K1719" t="s">
        <v>20</v>
      </c>
      <c r="L1719" t="s">
        <v>1341</v>
      </c>
      <c r="M1719" s="11" t="s">
        <v>1342</v>
      </c>
      <c r="N1719" t="s">
        <v>1353</v>
      </c>
      <c r="O1719">
        <v>6</v>
      </c>
      <c r="P1719">
        <v>9</v>
      </c>
      <c r="Q1719" t="str" cm="1">
        <f t="array" ref="Q17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19" t="str">
        <f>IF(OR(Table_2[[#This Row],[coffee_name]]="Americano",Table_2[[#This Row],[coffee_name]]="Espresso"),"No Milk","Milk-based")</f>
        <v>Milk-based</v>
      </c>
      <c r="S1719" s="27" t="str">
        <f>IF(OR(Table_2[[#This Row],[Weekdaysort]]=6,Table_2[[#This Row],[Weekdaysort]]=7),"Weekend","Weekday")</f>
        <v>Weekend</v>
      </c>
    </row>
    <row r="1720" spans="1:19" x14ac:dyDescent="0.45">
      <c r="A1720" s="11">
        <v>45563</v>
      </c>
      <c r="B1720" s="13">
        <f>YEAR(Table_2[[#This Row],[date]])</f>
        <v>2024</v>
      </c>
      <c r="C1720" s="12">
        <v>0.85730451388888884</v>
      </c>
      <c r="D1720" s="12">
        <v>0.83333333333333337</v>
      </c>
      <c r="E1720" s="12">
        <v>0.875</v>
      </c>
      <c r="F1720" t="s">
        <v>1372</v>
      </c>
      <c r="G1720">
        <v>20</v>
      </c>
      <c r="H1720" t="s">
        <v>4</v>
      </c>
      <c r="I1720" t="s">
        <v>465</v>
      </c>
      <c r="J1720">
        <v>35.76</v>
      </c>
      <c r="K1720" t="s">
        <v>13</v>
      </c>
      <c r="L1720" t="s">
        <v>1341</v>
      </c>
      <c r="M1720" s="11" t="s">
        <v>1342</v>
      </c>
      <c r="N1720" t="s">
        <v>1353</v>
      </c>
      <c r="O1720">
        <v>6</v>
      </c>
      <c r="P1720">
        <v>9</v>
      </c>
      <c r="Q1720" t="str" cm="1">
        <f t="array" ref="Q17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0" t="str">
        <f>IF(OR(Table_2[[#This Row],[coffee_name]]="Americano",Table_2[[#This Row],[coffee_name]]="Espresso"),"No Milk","Milk-based")</f>
        <v>Milk-based</v>
      </c>
      <c r="S1720" s="27" t="str">
        <f>IF(OR(Table_2[[#This Row],[Weekdaysort]]=6,Table_2[[#This Row],[Weekdaysort]]=7),"Weekend","Weekday")</f>
        <v>Weekend</v>
      </c>
    </row>
    <row r="1721" spans="1:19" x14ac:dyDescent="0.45">
      <c r="A1721" s="11">
        <v>45563</v>
      </c>
      <c r="B1721" s="13">
        <f>YEAR(Table_2[[#This Row],[date]])</f>
        <v>2024</v>
      </c>
      <c r="C1721" s="12">
        <v>0.86014469907407409</v>
      </c>
      <c r="D1721" s="12">
        <v>0.83333333333333337</v>
      </c>
      <c r="E1721" s="12">
        <v>0.875</v>
      </c>
      <c r="F1721" t="s">
        <v>1372</v>
      </c>
      <c r="G1721">
        <v>20</v>
      </c>
      <c r="H1721" t="s">
        <v>4</v>
      </c>
      <c r="I1721" t="s">
        <v>705</v>
      </c>
      <c r="J1721">
        <v>35.76</v>
      </c>
      <c r="K1721" t="s">
        <v>13</v>
      </c>
      <c r="L1721" t="s">
        <v>1341</v>
      </c>
      <c r="M1721" s="11" t="s">
        <v>1342</v>
      </c>
      <c r="N1721" t="s">
        <v>1353</v>
      </c>
      <c r="O1721">
        <v>6</v>
      </c>
      <c r="P1721">
        <v>9</v>
      </c>
      <c r="Q1721" t="str" cm="1">
        <f t="array" ref="Q17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1" t="str">
        <f>IF(OR(Table_2[[#This Row],[coffee_name]]="Americano",Table_2[[#This Row],[coffee_name]]="Espresso"),"No Milk","Milk-based")</f>
        <v>Milk-based</v>
      </c>
      <c r="S1721" s="27" t="str">
        <f>IF(OR(Table_2[[#This Row],[Weekdaysort]]=6,Table_2[[#This Row],[Weekdaysort]]=7),"Weekend","Weekday")</f>
        <v>Weekend</v>
      </c>
    </row>
    <row r="1722" spans="1:19" x14ac:dyDescent="0.45">
      <c r="A1722" s="11">
        <v>45563</v>
      </c>
      <c r="B1722" s="13">
        <f>YEAR(Table_2[[#This Row],[date]])</f>
        <v>2024</v>
      </c>
      <c r="C1722" s="12">
        <v>0.92820343750000001</v>
      </c>
      <c r="D1722" s="12">
        <v>0.91666666666666663</v>
      </c>
      <c r="E1722" s="12">
        <v>0.95833333333333337</v>
      </c>
      <c r="F1722" t="s">
        <v>1374</v>
      </c>
      <c r="G1722">
        <v>22</v>
      </c>
      <c r="H1722" t="s">
        <v>4</v>
      </c>
      <c r="I1722" t="s">
        <v>706</v>
      </c>
      <c r="J1722">
        <v>35.76</v>
      </c>
      <c r="K1722" t="s">
        <v>49</v>
      </c>
      <c r="L1722" t="s">
        <v>1341</v>
      </c>
      <c r="M1722" s="11" t="s">
        <v>1342</v>
      </c>
      <c r="N1722" t="s">
        <v>1353</v>
      </c>
      <c r="O1722">
        <v>6</v>
      </c>
      <c r="P1722">
        <v>9</v>
      </c>
      <c r="Q1722" t="str" cm="1">
        <f t="array" ref="Q17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2" t="str">
        <f>IF(OR(Table_2[[#This Row],[coffee_name]]="Americano",Table_2[[#This Row],[coffee_name]]="Espresso"),"No Milk","Milk-based")</f>
        <v>Milk-based</v>
      </c>
      <c r="S1722" s="27" t="str">
        <f>IF(OR(Table_2[[#This Row],[Weekdaysort]]=6,Table_2[[#This Row],[Weekdaysort]]=7),"Weekend","Weekday")</f>
        <v>Weekend</v>
      </c>
    </row>
    <row r="1723" spans="1:19" x14ac:dyDescent="0.45">
      <c r="A1723" s="11">
        <v>45563</v>
      </c>
      <c r="B1723" s="13">
        <f>YEAR(Table_2[[#This Row],[date]])</f>
        <v>2024</v>
      </c>
      <c r="C1723" s="12">
        <v>0.92881466435185189</v>
      </c>
      <c r="D1723" s="12">
        <v>0.91666666666666663</v>
      </c>
      <c r="E1723" s="12">
        <v>0.95833333333333337</v>
      </c>
      <c r="F1723" t="s">
        <v>1374</v>
      </c>
      <c r="G1723">
        <v>22</v>
      </c>
      <c r="H1723" t="s">
        <v>4</v>
      </c>
      <c r="I1723" t="s">
        <v>706</v>
      </c>
      <c r="J1723">
        <v>35.76</v>
      </c>
      <c r="K1723" t="s">
        <v>24</v>
      </c>
      <c r="L1723" t="s">
        <v>1341</v>
      </c>
      <c r="M1723" s="11" t="s">
        <v>1342</v>
      </c>
      <c r="N1723" t="s">
        <v>1353</v>
      </c>
      <c r="O1723">
        <v>6</v>
      </c>
      <c r="P1723">
        <v>9</v>
      </c>
      <c r="Q1723" t="str" cm="1">
        <f t="array" ref="Q17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3" t="str">
        <f>IF(OR(Table_2[[#This Row],[coffee_name]]="Americano",Table_2[[#This Row],[coffee_name]]="Espresso"),"No Milk","Milk-based")</f>
        <v>Milk-based</v>
      </c>
      <c r="S1723" s="27" t="str">
        <f>IF(OR(Table_2[[#This Row],[Weekdaysort]]=6,Table_2[[#This Row],[Weekdaysort]]=7),"Weekend","Weekday")</f>
        <v>Weekend</v>
      </c>
    </row>
    <row r="1724" spans="1:19" x14ac:dyDescent="0.45">
      <c r="A1724" s="11">
        <v>45563</v>
      </c>
      <c r="B1724" s="13">
        <f>YEAR(Table_2[[#This Row],[date]])</f>
        <v>2024</v>
      </c>
      <c r="C1724" s="12">
        <v>0.92935268518518521</v>
      </c>
      <c r="D1724" s="12">
        <v>0.91666666666666663</v>
      </c>
      <c r="E1724" s="12">
        <v>0.95833333333333337</v>
      </c>
      <c r="F1724" t="s">
        <v>1374</v>
      </c>
      <c r="G1724">
        <v>22</v>
      </c>
      <c r="H1724" t="s">
        <v>4</v>
      </c>
      <c r="I1724" t="s">
        <v>707</v>
      </c>
      <c r="J1724">
        <v>25.96</v>
      </c>
      <c r="K1724" t="s">
        <v>34</v>
      </c>
      <c r="L1724" t="s">
        <v>1341</v>
      </c>
      <c r="M1724" s="11" t="s">
        <v>1342</v>
      </c>
      <c r="N1724" t="s">
        <v>1353</v>
      </c>
      <c r="O1724">
        <v>6</v>
      </c>
      <c r="P1724">
        <v>9</v>
      </c>
      <c r="Q1724" t="str" cm="1">
        <f t="array" ref="Q17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4" t="str">
        <f>IF(OR(Table_2[[#This Row],[coffee_name]]="Americano",Table_2[[#This Row],[coffee_name]]="Espresso"),"No Milk","Milk-based")</f>
        <v>Milk-based</v>
      </c>
      <c r="S1724" s="27" t="str">
        <f>IF(OR(Table_2[[#This Row],[Weekdaysort]]=6,Table_2[[#This Row],[Weekdaysort]]=7),"Weekend","Weekday")</f>
        <v>Weekend</v>
      </c>
    </row>
    <row r="1725" spans="1:19" x14ac:dyDescent="0.45">
      <c r="A1725" s="11">
        <v>45563</v>
      </c>
      <c r="B1725" s="13">
        <f>YEAR(Table_2[[#This Row],[date]])</f>
        <v>2024</v>
      </c>
      <c r="C1725" s="12">
        <v>0.93001190972222225</v>
      </c>
      <c r="D1725" s="12">
        <v>0.91666666666666663</v>
      </c>
      <c r="E1725" s="12">
        <v>0.95833333333333337</v>
      </c>
      <c r="F1725" t="s">
        <v>1374</v>
      </c>
      <c r="G1725">
        <v>22</v>
      </c>
      <c r="H1725" t="s">
        <v>4</v>
      </c>
      <c r="I1725" t="s">
        <v>707</v>
      </c>
      <c r="J1725">
        <v>35.76</v>
      </c>
      <c r="K1725" t="s">
        <v>15</v>
      </c>
      <c r="L1725" t="s">
        <v>1341</v>
      </c>
      <c r="M1725" s="11" t="s">
        <v>1342</v>
      </c>
      <c r="N1725" t="s">
        <v>1353</v>
      </c>
      <c r="O1725">
        <v>6</v>
      </c>
      <c r="P1725">
        <v>9</v>
      </c>
      <c r="Q1725" t="str" cm="1">
        <f t="array" ref="Q17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5" t="str">
        <f>IF(OR(Table_2[[#This Row],[coffee_name]]="Americano",Table_2[[#This Row],[coffee_name]]="Espresso"),"No Milk","Milk-based")</f>
        <v>Milk-based</v>
      </c>
      <c r="S1725" s="27" t="str">
        <f>IF(OR(Table_2[[#This Row],[Weekdaysort]]=6,Table_2[[#This Row],[Weekdaysort]]=7),"Weekend","Weekday")</f>
        <v>Weekend</v>
      </c>
    </row>
    <row r="1726" spans="1:19" x14ac:dyDescent="0.45">
      <c r="A1726" s="11">
        <v>45564</v>
      </c>
      <c r="B1726" s="13">
        <f>YEAR(Table_2[[#This Row],[date]])</f>
        <v>2024</v>
      </c>
      <c r="C1726" s="12">
        <v>0.45052141203703705</v>
      </c>
      <c r="D1726" s="12">
        <v>0.41666666666666669</v>
      </c>
      <c r="E1726" s="12">
        <v>0.45833333333333331</v>
      </c>
      <c r="F1726" t="s">
        <v>1360</v>
      </c>
      <c r="G1726">
        <v>10</v>
      </c>
      <c r="H1726" t="s">
        <v>4</v>
      </c>
      <c r="I1726" t="s">
        <v>487</v>
      </c>
      <c r="J1726">
        <v>25.96</v>
      </c>
      <c r="K1726" t="s">
        <v>17</v>
      </c>
      <c r="L1726" t="s">
        <v>1337</v>
      </c>
      <c r="M1726" s="11" t="s">
        <v>1343</v>
      </c>
      <c r="N1726" t="s">
        <v>1353</v>
      </c>
      <c r="O1726">
        <v>7</v>
      </c>
      <c r="P1726">
        <v>9</v>
      </c>
      <c r="Q1726" t="str" cm="1">
        <f t="array" ref="Q17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6" t="str">
        <f>IF(OR(Table_2[[#This Row],[coffee_name]]="Americano",Table_2[[#This Row],[coffee_name]]="Espresso"),"No Milk","Milk-based")</f>
        <v>No Milk</v>
      </c>
      <c r="S1726" s="27" t="str">
        <f>IF(OR(Table_2[[#This Row],[Weekdaysort]]=6,Table_2[[#This Row],[Weekdaysort]]=7),"Weekend","Weekday")</f>
        <v>Weekend</v>
      </c>
    </row>
    <row r="1727" spans="1:19" x14ac:dyDescent="0.45">
      <c r="A1727" s="11">
        <v>45564</v>
      </c>
      <c r="B1727" s="13">
        <f>YEAR(Table_2[[#This Row],[date]])</f>
        <v>2024</v>
      </c>
      <c r="C1727" s="12">
        <v>0.45144974537037036</v>
      </c>
      <c r="D1727" s="12">
        <v>0.41666666666666669</v>
      </c>
      <c r="E1727" s="12">
        <v>0.45833333333333331</v>
      </c>
      <c r="F1727" t="s">
        <v>1360</v>
      </c>
      <c r="G1727">
        <v>10</v>
      </c>
      <c r="H1727" t="s">
        <v>4</v>
      </c>
      <c r="I1727" t="s">
        <v>192</v>
      </c>
      <c r="J1727">
        <v>35.76</v>
      </c>
      <c r="K1727" t="s">
        <v>49</v>
      </c>
      <c r="L1727" t="s">
        <v>1337</v>
      </c>
      <c r="M1727" s="11" t="s">
        <v>1343</v>
      </c>
      <c r="N1727" t="s">
        <v>1353</v>
      </c>
      <c r="O1727">
        <v>7</v>
      </c>
      <c r="P1727">
        <v>9</v>
      </c>
      <c r="Q1727" t="str" cm="1">
        <f t="array" ref="Q17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7" t="str">
        <f>IF(OR(Table_2[[#This Row],[coffee_name]]="Americano",Table_2[[#This Row],[coffee_name]]="Espresso"),"No Milk","Milk-based")</f>
        <v>Milk-based</v>
      </c>
      <c r="S1727" s="27" t="str">
        <f>IF(OR(Table_2[[#This Row],[Weekdaysort]]=6,Table_2[[#This Row],[Weekdaysort]]=7),"Weekend","Weekday")</f>
        <v>Weekend</v>
      </c>
    </row>
    <row r="1728" spans="1:19" x14ac:dyDescent="0.45">
      <c r="A1728" s="11">
        <v>45564</v>
      </c>
      <c r="B1728" s="13">
        <f>YEAR(Table_2[[#This Row],[date]])</f>
        <v>2024</v>
      </c>
      <c r="C1728" s="12">
        <v>0.45212098379629628</v>
      </c>
      <c r="D1728" s="12">
        <v>0.41666666666666669</v>
      </c>
      <c r="E1728" s="12">
        <v>0.45833333333333331</v>
      </c>
      <c r="F1728" t="s">
        <v>1360</v>
      </c>
      <c r="G1728">
        <v>10</v>
      </c>
      <c r="H1728" t="s">
        <v>4</v>
      </c>
      <c r="I1728" t="s">
        <v>192</v>
      </c>
      <c r="J1728">
        <v>35.76</v>
      </c>
      <c r="K1728" t="s">
        <v>49</v>
      </c>
      <c r="L1728" t="s">
        <v>1337</v>
      </c>
      <c r="M1728" s="11" t="s">
        <v>1343</v>
      </c>
      <c r="N1728" t="s">
        <v>1353</v>
      </c>
      <c r="O1728">
        <v>7</v>
      </c>
      <c r="P1728">
        <v>9</v>
      </c>
      <c r="Q1728" t="str" cm="1">
        <f t="array" ref="Q17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8" t="str">
        <f>IF(OR(Table_2[[#This Row],[coffee_name]]="Americano",Table_2[[#This Row],[coffee_name]]="Espresso"),"No Milk","Milk-based")</f>
        <v>Milk-based</v>
      </c>
      <c r="S1728" s="27" t="str">
        <f>IF(OR(Table_2[[#This Row],[Weekdaysort]]=6,Table_2[[#This Row],[Weekdaysort]]=7),"Weekend","Weekday")</f>
        <v>Weekend</v>
      </c>
    </row>
    <row r="1729" spans="1:19" x14ac:dyDescent="0.45">
      <c r="A1729" s="11">
        <v>45564</v>
      </c>
      <c r="B1729" s="13">
        <f>YEAR(Table_2[[#This Row],[date]])</f>
        <v>2024</v>
      </c>
      <c r="C1729" s="12">
        <v>0.45304422453703702</v>
      </c>
      <c r="D1729" s="12">
        <v>0.41666666666666669</v>
      </c>
      <c r="E1729" s="12">
        <v>0.45833333333333331</v>
      </c>
      <c r="F1729" t="s">
        <v>1360</v>
      </c>
      <c r="G1729">
        <v>10</v>
      </c>
      <c r="H1729" t="s">
        <v>4</v>
      </c>
      <c r="I1729" t="s">
        <v>192</v>
      </c>
      <c r="J1729">
        <v>35.76</v>
      </c>
      <c r="K1729" t="s">
        <v>49</v>
      </c>
      <c r="L1729" t="s">
        <v>1337</v>
      </c>
      <c r="M1729" s="11" t="s">
        <v>1343</v>
      </c>
      <c r="N1729" t="s">
        <v>1353</v>
      </c>
      <c r="O1729">
        <v>7</v>
      </c>
      <c r="P1729">
        <v>9</v>
      </c>
      <c r="Q1729" t="str" cm="1">
        <f t="array" ref="Q17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29" t="str">
        <f>IF(OR(Table_2[[#This Row],[coffee_name]]="Americano",Table_2[[#This Row],[coffee_name]]="Espresso"),"No Milk","Milk-based")</f>
        <v>Milk-based</v>
      </c>
      <c r="S1729" s="27" t="str">
        <f>IF(OR(Table_2[[#This Row],[Weekdaysort]]=6,Table_2[[#This Row],[Weekdaysort]]=7),"Weekend","Weekday")</f>
        <v>Weekend</v>
      </c>
    </row>
    <row r="1730" spans="1:19" x14ac:dyDescent="0.45">
      <c r="A1730" s="11">
        <v>45564</v>
      </c>
      <c r="B1730" s="13">
        <f>YEAR(Table_2[[#This Row],[date]])</f>
        <v>2024</v>
      </c>
      <c r="C1730" s="12">
        <v>0.45396216435185183</v>
      </c>
      <c r="D1730" s="12">
        <v>0.41666666666666669</v>
      </c>
      <c r="E1730" s="12">
        <v>0.45833333333333331</v>
      </c>
      <c r="F1730" t="s">
        <v>1360</v>
      </c>
      <c r="G1730">
        <v>10</v>
      </c>
      <c r="H1730" t="s">
        <v>4</v>
      </c>
      <c r="I1730" t="s">
        <v>353</v>
      </c>
      <c r="J1730">
        <v>30.86</v>
      </c>
      <c r="K1730" t="s">
        <v>20</v>
      </c>
      <c r="L1730" t="s">
        <v>1337</v>
      </c>
      <c r="M1730" s="11" t="s">
        <v>1343</v>
      </c>
      <c r="N1730" t="s">
        <v>1353</v>
      </c>
      <c r="O1730">
        <v>7</v>
      </c>
      <c r="P1730">
        <v>9</v>
      </c>
      <c r="Q1730" t="str" cm="1">
        <f t="array" ref="Q17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0" t="str">
        <f>IF(OR(Table_2[[#This Row],[coffee_name]]="Americano",Table_2[[#This Row],[coffee_name]]="Espresso"),"No Milk","Milk-based")</f>
        <v>Milk-based</v>
      </c>
      <c r="S1730" s="27" t="str">
        <f>IF(OR(Table_2[[#This Row],[Weekdaysort]]=6,Table_2[[#This Row],[Weekdaysort]]=7),"Weekend","Weekday")</f>
        <v>Weekend</v>
      </c>
    </row>
    <row r="1731" spans="1:19" x14ac:dyDescent="0.45">
      <c r="A1731" s="11">
        <v>45564</v>
      </c>
      <c r="B1731" s="13">
        <f>YEAR(Table_2[[#This Row],[date]])</f>
        <v>2024</v>
      </c>
      <c r="C1731" s="12">
        <v>0.5248083564814815</v>
      </c>
      <c r="D1731" s="12">
        <v>0.5</v>
      </c>
      <c r="E1731" s="12">
        <v>0.54166666666666663</v>
      </c>
      <c r="F1731" t="s">
        <v>1361</v>
      </c>
      <c r="G1731">
        <v>12</v>
      </c>
      <c r="H1731" t="s">
        <v>4</v>
      </c>
      <c r="I1731" t="s">
        <v>703</v>
      </c>
      <c r="J1731">
        <v>35.76</v>
      </c>
      <c r="K1731" t="s">
        <v>13</v>
      </c>
      <c r="L1731" t="s">
        <v>1340</v>
      </c>
      <c r="M1731" s="11" t="s">
        <v>1343</v>
      </c>
      <c r="N1731" t="s">
        <v>1353</v>
      </c>
      <c r="O1731">
        <v>7</v>
      </c>
      <c r="P1731">
        <v>9</v>
      </c>
      <c r="Q1731" t="str" cm="1">
        <f t="array" ref="Q17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1" t="str">
        <f>IF(OR(Table_2[[#This Row],[coffee_name]]="Americano",Table_2[[#This Row],[coffee_name]]="Espresso"),"No Milk","Milk-based")</f>
        <v>Milk-based</v>
      </c>
      <c r="S1731" s="27" t="str">
        <f>IF(OR(Table_2[[#This Row],[Weekdaysort]]=6,Table_2[[#This Row],[Weekdaysort]]=7),"Weekend","Weekday")</f>
        <v>Weekend</v>
      </c>
    </row>
    <row r="1732" spans="1:19" x14ac:dyDescent="0.45">
      <c r="A1732" s="11">
        <v>45564</v>
      </c>
      <c r="B1732" s="13">
        <f>YEAR(Table_2[[#This Row],[date]])</f>
        <v>2024</v>
      </c>
      <c r="C1732" s="12">
        <v>0.53539865740740744</v>
      </c>
      <c r="D1732" s="12">
        <v>0.5</v>
      </c>
      <c r="E1732" s="12">
        <v>0.54166666666666663</v>
      </c>
      <c r="F1732" t="s">
        <v>1361</v>
      </c>
      <c r="G1732">
        <v>12</v>
      </c>
      <c r="H1732" t="s">
        <v>4</v>
      </c>
      <c r="I1732" t="s">
        <v>161</v>
      </c>
      <c r="J1732">
        <v>25.96</v>
      </c>
      <c r="K1732" t="s">
        <v>34</v>
      </c>
      <c r="L1732" t="s">
        <v>1340</v>
      </c>
      <c r="M1732" s="11" t="s">
        <v>1343</v>
      </c>
      <c r="N1732" t="s">
        <v>1353</v>
      </c>
      <c r="O1732">
        <v>7</v>
      </c>
      <c r="P1732">
        <v>9</v>
      </c>
      <c r="Q1732" t="str" cm="1">
        <f t="array" ref="Q17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2" t="str">
        <f>IF(OR(Table_2[[#This Row],[coffee_name]]="Americano",Table_2[[#This Row],[coffee_name]]="Espresso"),"No Milk","Milk-based")</f>
        <v>Milk-based</v>
      </c>
      <c r="S1732" s="27" t="str">
        <f>IF(OR(Table_2[[#This Row],[Weekdaysort]]=6,Table_2[[#This Row],[Weekdaysort]]=7),"Weekend","Weekday")</f>
        <v>Weekend</v>
      </c>
    </row>
    <row r="1733" spans="1:19" x14ac:dyDescent="0.45">
      <c r="A1733" s="11">
        <v>45564</v>
      </c>
      <c r="B1733" s="13">
        <f>YEAR(Table_2[[#This Row],[date]])</f>
        <v>2024</v>
      </c>
      <c r="C1733" s="12">
        <v>0.53767806712962962</v>
      </c>
      <c r="D1733" s="12">
        <v>0.5</v>
      </c>
      <c r="E1733" s="12">
        <v>0.54166666666666663</v>
      </c>
      <c r="F1733" t="s">
        <v>1361</v>
      </c>
      <c r="G1733">
        <v>12</v>
      </c>
      <c r="H1733" t="s">
        <v>4</v>
      </c>
      <c r="I1733" t="s">
        <v>622</v>
      </c>
      <c r="J1733">
        <v>35.76</v>
      </c>
      <c r="K1733" t="s">
        <v>13</v>
      </c>
      <c r="L1733" t="s">
        <v>1340</v>
      </c>
      <c r="M1733" s="11" t="s">
        <v>1343</v>
      </c>
      <c r="N1733" t="s">
        <v>1353</v>
      </c>
      <c r="O1733">
        <v>7</v>
      </c>
      <c r="P1733">
        <v>9</v>
      </c>
      <c r="Q1733" t="str" cm="1">
        <f t="array" ref="Q17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3" t="str">
        <f>IF(OR(Table_2[[#This Row],[coffee_name]]="Americano",Table_2[[#This Row],[coffee_name]]="Espresso"),"No Milk","Milk-based")</f>
        <v>Milk-based</v>
      </c>
      <c r="S1733" s="27" t="str">
        <f>IF(OR(Table_2[[#This Row],[Weekdaysort]]=6,Table_2[[#This Row],[Weekdaysort]]=7),"Weekend","Weekday")</f>
        <v>Weekend</v>
      </c>
    </row>
    <row r="1734" spans="1:19" x14ac:dyDescent="0.45">
      <c r="A1734" s="11">
        <v>45564</v>
      </c>
      <c r="B1734" s="13">
        <f>YEAR(Table_2[[#This Row],[date]])</f>
        <v>2024</v>
      </c>
      <c r="C1734" s="12">
        <v>0.53844487268518515</v>
      </c>
      <c r="D1734" s="12">
        <v>0.5</v>
      </c>
      <c r="E1734" s="12">
        <v>0.54166666666666663</v>
      </c>
      <c r="F1734" t="s">
        <v>1361</v>
      </c>
      <c r="G1734">
        <v>12</v>
      </c>
      <c r="H1734" t="s">
        <v>4</v>
      </c>
      <c r="I1734" t="s">
        <v>708</v>
      </c>
      <c r="J1734">
        <v>35.76</v>
      </c>
      <c r="K1734" t="s">
        <v>13</v>
      </c>
      <c r="L1734" t="s">
        <v>1340</v>
      </c>
      <c r="M1734" s="11" t="s">
        <v>1343</v>
      </c>
      <c r="N1734" t="s">
        <v>1353</v>
      </c>
      <c r="O1734">
        <v>7</v>
      </c>
      <c r="P1734">
        <v>9</v>
      </c>
      <c r="Q1734" t="str" cm="1">
        <f t="array" ref="Q17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4" t="str">
        <f>IF(OR(Table_2[[#This Row],[coffee_name]]="Americano",Table_2[[#This Row],[coffee_name]]="Espresso"),"No Milk","Milk-based")</f>
        <v>Milk-based</v>
      </c>
      <c r="S1734" s="27" t="str">
        <f>IF(OR(Table_2[[#This Row],[Weekdaysort]]=6,Table_2[[#This Row],[Weekdaysort]]=7),"Weekend","Weekday")</f>
        <v>Weekend</v>
      </c>
    </row>
    <row r="1735" spans="1:19" x14ac:dyDescent="0.45">
      <c r="A1735" s="11">
        <v>45564</v>
      </c>
      <c r="B1735" s="13">
        <f>YEAR(Table_2[[#This Row],[date]])</f>
        <v>2024</v>
      </c>
      <c r="C1735" s="12">
        <v>0.75170481481481477</v>
      </c>
      <c r="D1735" s="12">
        <v>0.75</v>
      </c>
      <c r="E1735" s="12">
        <v>0.79166666666666663</v>
      </c>
      <c r="F1735" t="s">
        <v>1365</v>
      </c>
      <c r="G1735">
        <v>18</v>
      </c>
      <c r="H1735" t="s">
        <v>4</v>
      </c>
      <c r="I1735" t="s">
        <v>709</v>
      </c>
      <c r="J1735">
        <v>35.76</v>
      </c>
      <c r="K1735" t="s">
        <v>49</v>
      </c>
      <c r="L1735" t="s">
        <v>1341</v>
      </c>
      <c r="M1735" s="11" t="s">
        <v>1343</v>
      </c>
      <c r="N1735" t="s">
        <v>1353</v>
      </c>
      <c r="O1735">
        <v>7</v>
      </c>
      <c r="P1735">
        <v>9</v>
      </c>
      <c r="Q1735" t="str" cm="1">
        <f t="array" ref="Q17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5" t="str">
        <f>IF(OR(Table_2[[#This Row],[coffee_name]]="Americano",Table_2[[#This Row],[coffee_name]]="Espresso"),"No Milk","Milk-based")</f>
        <v>Milk-based</v>
      </c>
      <c r="S1735" s="27" t="str">
        <f>IF(OR(Table_2[[#This Row],[Weekdaysort]]=6,Table_2[[#This Row],[Weekdaysort]]=7),"Weekend","Weekday")</f>
        <v>Weekend</v>
      </c>
    </row>
    <row r="1736" spans="1:19" x14ac:dyDescent="0.45">
      <c r="A1736" s="11">
        <v>45564</v>
      </c>
      <c r="B1736" s="13">
        <f>YEAR(Table_2[[#This Row],[date]])</f>
        <v>2024</v>
      </c>
      <c r="C1736" s="12">
        <v>0.93822702546296299</v>
      </c>
      <c r="D1736" s="12">
        <v>0.91666666666666663</v>
      </c>
      <c r="E1736" s="12">
        <v>0.95833333333333337</v>
      </c>
      <c r="F1736" t="s">
        <v>1374</v>
      </c>
      <c r="G1736">
        <v>22</v>
      </c>
      <c r="H1736" t="s">
        <v>4</v>
      </c>
      <c r="I1736" t="s">
        <v>710</v>
      </c>
      <c r="J1736">
        <v>35.76</v>
      </c>
      <c r="K1736" t="s">
        <v>13</v>
      </c>
      <c r="L1736" t="s">
        <v>1341</v>
      </c>
      <c r="M1736" s="11" t="s">
        <v>1343</v>
      </c>
      <c r="N1736" t="s">
        <v>1353</v>
      </c>
      <c r="O1736">
        <v>7</v>
      </c>
      <c r="P1736">
        <v>9</v>
      </c>
      <c r="Q1736" t="str" cm="1">
        <f t="array" ref="Q17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6" t="str">
        <f>IF(OR(Table_2[[#This Row],[coffee_name]]="Americano",Table_2[[#This Row],[coffee_name]]="Espresso"),"No Milk","Milk-based")</f>
        <v>Milk-based</v>
      </c>
      <c r="S1736" s="27" t="str">
        <f>IF(OR(Table_2[[#This Row],[Weekdaysort]]=6,Table_2[[#This Row],[Weekdaysort]]=7),"Weekend","Weekday")</f>
        <v>Weekend</v>
      </c>
    </row>
    <row r="1737" spans="1:19" x14ac:dyDescent="0.45">
      <c r="A1737" s="11">
        <v>45565</v>
      </c>
      <c r="B1737" s="13">
        <f>YEAR(Table_2[[#This Row],[date]])</f>
        <v>2024</v>
      </c>
      <c r="C1737" s="12">
        <v>0.3394388425925926</v>
      </c>
      <c r="D1737" s="12">
        <v>0.33333333333333331</v>
      </c>
      <c r="E1737" s="12">
        <v>0.375</v>
      </c>
      <c r="F1737" t="s">
        <v>1373</v>
      </c>
      <c r="G1737">
        <v>8</v>
      </c>
      <c r="H1737" t="s">
        <v>4</v>
      </c>
      <c r="I1737" t="s">
        <v>161</v>
      </c>
      <c r="J1737">
        <v>25.96</v>
      </c>
      <c r="K1737" t="s">
        <v>34</v>
      </c>
      <c r="L1737" t="s">
        <v>1337</v>
      </c>
      <c r="M1737" s="11" t="s">
        <v>1344</v>
      </c>
      <c r="N1737" t="s">
        <v>1353</v>
      </c>
      <c r="O1737">
        <v>1</v>
      </c>
      <c r="P1737">
        <v>9</v>
      </c>
      <c r="Q1737" t="str" cm="1">
        <f t="array" ref="Q17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7" t="str">
        <f>IF(OR(Table_2[[#This Row],[coffee_name]]="Americano",Table_2[[#This Row],[coffee_name]]="Espresso"),"No Milk","Milk-based")</f>
        <v>Milk-based</v>
      </c>
      <c r="S1737" s="27" t="str">
        <f>IF(OR(Table_2[[#This Row],[Weekdaysort]]=6,Table_2[[#This Row],[Weekdaysort]]=7),"Weekend","Weekday")</f>
        <v>Weekday</v>
      </c>
    </row>
    <row r="1738" spans="1:19" x14ac:dyDescent="0.45">
      <c r="A1738" s="11">
        <v>45565</v>
      </c>
      <c r="B1738" s="13">
        <f>YEAR(Table_2[[#This Row],[date]])</f>
        <v>2024</v>
      </c>
      <c r="C1738" s="12">
        <v>0.37424385416666667</v>
      </c>
      <c r="D1738" s="12">
        <v>0.33333333333333331</v>
      </c>
      <c r="E1738" s="12">
        <v>0.375</v>
      </c>
      <c r="F1738" t="s">
        <v>1373</v>
      </c>
      <c r="G1738">
        <v>8</v>
      </c>
      <c r="H1738" t="s">
        <v>4</v>
      </c>
      <c r="I1738" t="s">
        <v>711</v>
      </c>
      <c r="J1738">
        <v>25.96</v>
      </c>
      <c r="K1738" t="s">
        <v>34</v>
      </c>
      <c r="L1738" t="s">
        <v>1337</v>
      </c>
      <c r="M1738" s="11" t="s">
        <v>1344</v>
      </c>
      <c r="N1738" t="s">
        <v>1353</v>
      </c>
      <c r="O1738">
        <v>1</v>
      </c>
      <c r="P1738">
        <v>9</v>
      </c>
      <c r="Q1738" t="str" cm="1">
        <f t="array" ref="Q17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8" t="str">
        <f>IF(OR(Table_2[[#This Row],[coffee_name]]="Americano",Table_2[[#This Row],[coffee_name]]="Espresso"),"No Milk","Milk-based")</f>
        <v>Milk-based</v>
      </c>
      <c r="S1738" s="27" t="str">
        <f>IF(OR(Table_2[[#This Row],[Weekdaysort]]=6,Table_2[[#This Row],[Weekdaysort]]=7),"Weekend","Weekday")</f>
        <v>Weekday</v>
      </c>
    </row>
    <row r="1739" spans="1:19" x14ac:dyDescent="0.45">
      <c r="A1739" s="11">
        <v>45565</v>
      </c>
      <c r="B1739" s="13">
        <f>YEAR(Table_2[[#This Row],[date]])</f>
        <v>2024</v>
      </c>
      <c r="C1739" s="12">
        <v>0.37505690972222222</v>
      </c>
      <c r="D1739" s="12">
        <v>0.375</v>
      </c>
      <c r="E1739" s="12">
        <v>0.41666666666666669</v>
      </c>
      <c r="F1739" t="s">
        <v>1370</v>
      </c>
      <c r="G1739">
        <v>9</v>
      </c>
      <c r="H1739" t="s">
        <v>4</v>
      </c>
      <c r="I1739" t="s">
        <v>712</v>
      </c>
      <c r="J1739">
        <v>35.76</v>
      </c>
      <c r="K1739" t="s">
        <v>15</v>
      </c>
      <c r="L1739" t="s">
        <v>1337</v>
      </c>
      <c r="M1739" s="11" t="s">
        <v>1344</v>
      </c>
      <c r="N1739" t="s">
        <v>1353</v>
      </c>
      <c r="O1739">
        <v>1</v>
      </c>
      <c r="P1739">
        <v>9</v>
      </c>
      <c r="Q1739" t="str" cm="1">
        <f t="array" ref="Q17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39" t="str">
        <f>IF(OR(Table_2[[#This Row],[coffee_name]]="Americano",Table_2[[#This Row],[coffee_name]]="Espresso"),"No Milk","Milk-based")</f>
        <v>Milk-based</v>
      </c>
      <c r="S1739" s="27" t="str">
        <f>IF(OR(Table_2[[#This Row],[Weekdaysort]]=6,Table_2[[#This Row],[Weekdaysort]]=7),"Weekend","Weekday")</f>
        <v>Weekday</v>
      </c>
    </row>
    <row r="1740" spans="1:19" x14ac:dyDescent="0.45">
      <c r="A1740" s="11">
        <v>45565</v>
      </c>
      <c r="B1740" s="13">
        <f>YEAR(Table_2[[#This Row],[date]])</f>
        <v>2024</v>
      </c>
      <c r="C1740" s="12">
        <v>0.41746722222222221</v>
      </c>
      <c r="D1740" s="12">
        <v>0.41666666666666669</v>
      </c>
      <c r="E1740" s="12">
        <v>0.45833333333333331</v>
      </c>
      <c r="F1740" t="s">
        <v>1360</v>
      </c>
      <c r="G1740">
        <v>10</v>
      </c>
      <c r="H1740" t="s">
        <v>4</v>
      </c>
      <c r="I1740" t="s">
        <v>296</v>
      </c>
      <c r="J1740">
        <v>30.86</v>
      </c>
      <c r="K1740" t="s">
        <v>20</v>
      </c>
      <c r="L1740" t="s">
        <v>1337</v>
      </c>
      <c r="M1740" s="11" t="s">
        <v>1344</v>
      </c>
      <c r="N1740" t="s">
        <v>1353</v>
      </c>
      <c r="O1740">
        <v>1</v>
      </c>
      <c r="P1740">
        <v>9</v>
      </c>
      <c r="Q1740" t="str" cm="1">
        <f t="array" ref="Q17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0" t="str">
        <f>IF(OR(Table_2[[#This Row],[coffee_name]]="Americano",Table_2[[#This Row],[coffee_name]]="Espresso"),"No Milk","Milk-based")</f>
        <v>Milk-based</v>
      </c>
      <c r="S1740" s="27" t="str">
        <f>IF(OR(Table_2[[#This Row],[Weekdaysort]]=6,Table_2[[#This Row],[Weekdaysort]]=7),"Weekend","Weekday")</f>
        <v>Weekday</v>
      </c>
    </row>
    <row r="1741" spans="1:19" x14ac:dyDescent="0.45">
      <c r="A1741" s="11">
        <v>45565</v>
      </c>
      <c r="B1741" s="13">
        <f>YEAR(Table_2[[#This Row],[date]])</f>
        <v>2024</v>
      </c>
      <c r="C1741" s="12">
        <v>0.42035128472222222</v>
      </c>
      <c r="D1741" s="12">
        <v>0.41666666666666669</v>
      </c>
      <c r="E1741" s="12">
        <v>0.45833333333333331</v>
      </c>
      <c r="F1741" t="s">
        <v>1360</v>
      </c>
      <c r="G1741">
        <v>10</v>
      </c>
      <c r="H1741" t="s">
        <v>4</v>
      </c>
      <c r="I1741" t="s">
        <v>161</v>
      </c>
      <c r="J1741">
        <v>25.96</v>
      </c>
      <c r="K1741" t="s">
        <v>34</v>
      </c>
      <c r="L1741" t="s">
        <v>1337</v>
      </c>
      <c r="M1741" s="11" t="s">
        <v>1344</v>
      </c>
      <c r="N1741" t="s">
        <v>1353</v>
      </c>
      <c r="O1741">
        <v>1</v>
      </c>
      <c r="P1741">
        <v>9</v>
      </c>
      <c r="Q1741" t="str" cm="1">
        <f t="array" ref="Q17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1" t="str">
        <f>IF(OR(Table_2[[#This Row],[coffee_name]]="Americano",Table_2[[#This Row],[coffee_name]]="Espresso"),"No Milk","Milk-based")</f>
        <v>Milk-based</v>
      </c>
      <c r="S1741" s="27" t="str">
        <f>IF(OR(Table_2[[#This Row],[Weekdaysort]]=6,Table_2[[#This Row],[Weekdaysort]]=7),"Weekend","Weekday")</f>
        <v>Weekday</v>
      </c>
    </row>
    <row r="1742" spans="1:19" x14ac:dyDescent="0.45">
      <c r="A1742" s="11">
        <v>45565</v>
      </c>
      <c r="B1742" s="13">
        <f>YEAR(Table_2[[#This Row],[date]])</f>
        <v>2024</v>
      </c>
      <c r="C1742" s="12">
        <v>0.4811870138888889</v>
      </c>
      <c r="D1742" s="12">
        <v>0.45833333333333331</v>
      </c>
      <c r="E1742" s="12">
        <v>0.5</v>
      </c>
      <c r="F1742" t="s">
        <v>1367</v>
      </c>
      <c r="G1742">
        <v>11</v>
      </c>
      <c r="H1742" t="s">
        <v>4</v>
      </c>
      <c r="I1742" t="s">
        <v>713</v>
      </c>
      <c r="J1742">
        <v>30.86</v>
      </c>
      <c r="K1742" t="s">
        <v>20</v>
      </c>
      <c r="L1742" t="s">
        <v>1337</v>
      </c>
      <c r="M1742" s="11" t="s">
        <v>1344</v>
      </c>
      <c r="N1742" t="s">
        <v>1353</v>
      </c>
      <c r="O1742">
        <v>1</v>
      </c>
      <c r="P1742">
        <v>9</v>
      </c>
      <c r="Q1742" t="str" cm="1">
        <f t="array" ref="Q17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2" t="str">
        <f>IF(OR(Table_2[[#This Row],[coffee_name]]="Americano",Table_2[[#This Row],[coffee_name]]="Espresso"),"No Milk","Milk-based")</f>
        <v>Milk-based</v>
      </c>
      <c r="S1742" s="27" t="str">
        <f>IF(OR(Table_2[[#This Row],[Weekdaysort]]=6,Table_2[[#This Row],[Weekdaysort]]=7),"Weekend","Weekday")</f>
        <v>Weekday</v>
      </c>
    </row>
    <row r="1743" spans="1:19" x14ac:dyDescent="0.45">
      <c r="A1743" s="11">
        <v>45565</v>
      </c>
      <c r="B1743" s="13">
        <f>YEAR(Table_2[[#This Row],[date]])</f>
        <v>2024</v>
      </c>
      <c r="C1743" s="12">
        <v>0.69843124999999995</v>
      </c>
      <c r="D1743" s="12">
        <v>0.66666666666666663</v>
      </c>
      <c r="E1743" s="12">
        <v>0.70833333333333337</v>
      </c>
      <c r="F1743" t="s">
        <v>1364</v>
      </c>
      <c r="G1743">
        <v>16</v>
      </c>
      <c r="H1743" t="s">
        <v>4</v>
      </c>
      <c r="I1743" t="s">
        <v>353</v>
      </c>
      <c r="J1743">
        <v>30.86</v>
      </c>
      <c r="K1743" t="s">
        <v>20</v>
      </c>
      <c r="L1743" t="s">
        <v>1340</v>
      </c>
      <c r="M1743" s="11" t="s">
        <v>1344</v>
      </c>
      <c r="N1743" t="s">
        <v>1353</v>
      </c>
      <c r="O1743">
        <v>1</v>
      </c>
      <c r="P1743">
        <v>9</v>
      </c>
      <c r="Q1743" t="str" cm="1">
        <f t="array" ref="Q17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3" t="str">
        <f>IF(OR(Table_2[[#This Row],[coffee_name]]="Americano",Table_2[[#This Row],[coffee_name]]="Espresso"),"No Milk","Milk-based")</f>
        <v>Milk-based</v>
      </c>
      <c r="S1743" s="27" t="str">
        <f>IF(OR(Table_2[[#This Row],[Weekdaysort]]=6,Table_2[[#This Row],[Weekdaysort]]=7),"Weekend","Weekday")</f>
        <v>Weekday</v>
      </c>
    </row>
    <row r="1744" spans="1:19" x14ac:dyDescent="0.45">
      <c r="A1744" s="11">
        <v>45565</v>
      </c>
      <c r="B1744" s="13">
        <f>YEAR(Table_2[[#This Row],[date]])</f>
        <v>2024</v>
      </c>
      <c r="C1744" s="12">
        <v>0.81409953703703708</v>
      </c>
      <c r="D1744" s="12">
        <v>0.79166666666666663</v>
      </c>
      <c r="E1744" s="12">
        <v>0.83333333333333337</v>
      </c>
      <c r="F1744" t="s">
        <v>1366</v>
      </c>
      <c r="G1744">
        <v>19</v>
      </c>
      <c r="H1744" t="s">
        <v>4</v>
      </c>
      <c r="I1744" t="s">
        <v>527</v>
      </c>
      <c r="J1744">
        <v>35.76</v>
      </c>
      <c r="K1744" t="s">
        <v>13</v>
      </c>
      <c r="L1744" t="s">
        <v>1341</v>
      </c>
      <c r="M1744" s="11" t="s">
        <v>1344</v>
      </c>
      <c r="N1744" t="s">
        <v>1353</v>
      </c>
      <c r="O1744">
        <v>1</v>
      </c>
      <c r="P1744">
        <v>9</v>
      </c>
      <c r="Q1744" t="str" cm="1">
        <f t="array" ref="Q17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4" t="str">
        <f>IF(OR(Table_2[[#This Row],[coffee_name]]="Americano",Table_2[[#This Row],[coffee_name]]="Espresso"),"No Milk","Milk-based")</f>
        <v>Milk-based</v>
      </c>
      <c r="S1744" s="27" t="str">
        <f>IF(OR(Table_2[[#This Row],[Weekdaysort]]=6,Table_2[[#This Row],[Weekdaysort]]=7),"Weekend","Weekday")</f>
        <v>Weekday</v>
      </c>
    </row>
    <row r="1745" spans="1:19" x14ac:dyDescent="0.45">
      <c r="A1745" s="11">
        <v>45565</v>
      </c>
      <c r="B1745" s="13">
        <f>YEAR(Table_2[[#This Row],[date]])</f>
        <v>2024</v>
      </c>
      <c r="C1745" s="12">
        <v>0.82863532407407403</v>
      </c>
      <c r="D1745" s="12">
        <v>0.79166666666666663</v>
      </c>
      <c r="E1745" s="12">
        <v>0.83333333333333337</v>
      </c>
      <c r="F1745" t="s">
        <v>1366</v>
      </c>
      <c r="G1745">
        <v>19</v>
      </c>
      <c r="H1745" t="s">
        <v>4</v>
      </c>
      <c r="I1745" t="s">
        <v>714</v>
      </c>
      <c r="J1745">
        <v>30.86</v>
      </c>
      <c r="K1745" t="s">
        <v>20</v>
      </c>
      <c r="L1745" t="s">
        <v>1341</v>
      </c>
      <c r="M1745" s="11" t="s">
        <v>1344</v>
      </c>
      <c r="N1745" t="s">
        <v>1353</v>
      </c>
      <c r="O1745">
        <v>1</v>
      </c>
      <c r="P1745">
        <v>9</v>
      </c>
      <c r="Q1745" t="str" cm="1">
        <f t="array" ref="Q17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5" t="str">
        <f>IF(OR(Table_2[[#This Row],[coffee_name]]="Americano",Table_2[[#This Row],[coffee_name]]="Espresso"),"No Milk","Milk-based")</f>
        <v>Milk-based</v>
      </c>
      <c r="S1745" s="27" t="str">
        <f>IF(OR(Table_2[[#This Row],[Weekdaysort]]=6,Table_2[[#This Row],[Weekdaysort]]=7),"Weekend","Weekday")</f>
        <v>Weekday</v>
      </c>
    </row>
    <row r="1746" spans="1:19" x14ac:dyDescent="0.45">
      <c r="A1746" s="11">
        <v>45565</v>
      </c>
      <c r="B1746" s="13">
        <f>YEAR(Table_2[[#This Row],[date]])</f>
        <v>2024</v>
      </c>
      <c r="C1746" s="12">
        <v>0.82937060185185185</v>
      </c>
      <c r="D1746" s="12">
        <v>0.79166666666666663</v>
      </c>
      <c r="E1746" s="12">
        <v>0.83333333333333337</v>
      </c>
      <c r="F1746" t="s">
        <v>1366</v>
      </c>
      <c r="G1746">
        <v>19</v>
      </c>
      <c r="H1746" t="s">
        <v>4</v>
      </c>
      <c r="I1746" t="s">
        <v>714</v>
      </c>
      <c r="J1746">
        <v>25.96</v>
      </c>
      <c r="K1746" t="s">
        <v>34</v>
      </c>
      <c r="L1746" t="s">
        <v>1341</v>
      </c>
      <c r="M1746" s="11" t="s">
        <v>1344</v>
      </c>
      <c r="N1746" t="s">
        <v>1353</v>
      </c>
      <c r="O1746">
        <v>1</v>
      </c>
      <c r="P1746">
        <v>9</v>
      </c>
      <c r="Q1746" t="str" cm="1">
        <f t="array" ref="Q17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6" t="str">
        <f>IF(OR(Table_2[[#This Row],[coffee_name]]="Americano",Table_2[[#This Row],[coffee_name]]="Espresso"),"No Milk","Milk-based")</f>
        <v>Milk-based</v>
      </c>
      <c r="S1746" s="27" t="str">
        <f>IF(OR(Table_2[[#This Row],[Weekdaysort]]=6,Table_2[[#This Row],[Weekdaysort]]=7),"Weekend","Weekday")</f>
        <v>Weekday</v>
      </c>
    </row>
    <row r="1747" spans="1:19" x14ac:dyDescent="0.45">
      <c r="A1747" s="11">
        <v>45565</v>
      </c>
      <c r="B1747" s="13">
        <f>YEAR(Table_2[[#This Row],[date]])</f>
        <v>2024</v>
      </c>
      <c r="C1747" s="12">
        <v>0.83285871527777777</v>
      </c>
      <c r="D1747" s="12">
        <v>0.79166666666666663</v>
      </c>
      <c r="E1747" s="12">
        <v>0.83333333333333337</v>
      </c>
      <c r="F1747" t="s">
        <v>1366</v>
      </c>
      <c r="G1747">
        <v>19</v>
      </c>
      <c r="H1747" t="s">
        <v>4</v>
      </c>
      <c r="I1747" t="s">
        <v>651</v>
      </c>
      <c r="J1747">
        <v>35.76</v>
      </c>
      <c r="K1747" t="s">
        <v>13</v>
      </c>
      <c r="L1747" t="s">
        <v>1341</v>
      </c>
      <c r="M1747" s="11" t="s">
        <v>1344</v>
      </c>
      <c r="N1747" t="s">
        <v>1353</v>
      </c>
      <c r="O1747">
        <v>1</v>
      </c>
      <c r="P1747">
        <v>9</v>
      </c>
      <c r="Q1747" t="str" cm="1">
        <f t="array" ref="Q17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7" t="str">
        <f>IF(OR(Table_2[[#This Row],[coffee_name]]="Americano",Table_2[[#This Row],[coffee_name]]="Espresso"),"No Milk","Milk-based")</f>
        <v>Milk-based</v>
      </c>
      <c r="S1747" s="27" t="str">
        <f>IF(OR(Table_2[[#This Row],[Weekdaysort]]=6,Table_2[[#This Row],[Weekdaysort]]=7),"Weekend","Weekday")</f>
        <v>Weekday</v>
      </c>
    </row>
    <row r="1748" spans="1:19" x14ac:dyDescent="0.45">
      <c r="A1748" s="11">
        <v>45565</v>
      </c>
      <c r="B1748" s="13">
        <f>YEAR(Table_2[[#This Row],[date]])</f>
        <v>2024</v>
      </c>
      <c r="C1748" s="12">
        <v>0.8338210069444445</v>
      </c>
      <c r="D1748" s="12">
        <v>0.83333333333333337</v>
      </c>
      <c r="E1748" s="12">
        <v>0.875</v>
      </c>
      <c r="F1748" t="s">
        <v>1372</v>
      </c>
      <c r="G1748">
        <v>20</v>
      </c>
      <c r="H1748" t="s">
        <v>4</v>
      </c>
      <c r="I1748" t="s">
        <v>551</v>
      </c>
      <c r="J1748">
        <v>30.86</v>
      </c>
      <c r="K1748" t="s">
        <v>20</v>
      </c>
      <c r="L1748" t="s">
        <v>1341</v>
      </c>
      <c r="M1748" s="11" t="s">
        <v>1344</v>
      </c>
      <c r="N1748" t="s">
        <v>1353</v>
      </c>
      <c r="O1748">
        <v>1</v>
      </c>
      <c r="P1748">
        <v>9</v>
      </c>
      <c r="Q1748" t="str" cm="1">
        <f t="array" ref="Q17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8" t="str">
        <f>IF(OR(Table_2[[#This Row],[coffee_name]]="Americano",Table_2[[#This Row],[coffee_name]]="Espresso"),"No Milk","Milk-based")</f>
        <v>Milk-based</v>
      </c>
      <c r="S1748" s="27" t="str">
        <f>IF(OR(Table_2[[#This Row],[Weekdaysort]]=6,Table_2[[#This Row],[Weekdaysort]]=7),"Weekend","Weekday")</f>
        <v>Weekday</v>
      </c>
    </row>
    <row r="1749" spans="1:19" x14ac:dyDescent="0.45">
      <c r="A1749" s="11">
        <v>45565</v>
      </c>
      <c r="B1749" s="13">
        <f>YEAR(Table_2[[#This Row],[date]])</f>
        <v>2024</v>
      </c>
      <c r="C1749" s="12">
        <v>0.83451609953703698</v>
      </c>
      <c r="D1749" s="12">
        <v>0.83333333333333337</v>
      </c>
      <c r="E1749" s="12">
        <v>0.875</v>
      </c>
      <c r="F1749" t="s">
        <v>1372</v>
      </c>
      <c r="G1749">
        <v>20</v>
      </c>
      <c r="H1749" t="s">
        <v>4</v>
      </c>
      <c r="I1749" t="s">
        <v>653</v>
      </c>
      <c r="J1749">
        <v>30.86</v>
      </c>
      <c r="K1749" t="s">
        <v>20</v>
      </c>
      <c r="L1749" t="s">
        <v>1341</v>
      </c>
      <c r="M1749" s="11" t="s">
        <v>1344</v>
      </c>
      <c r="N1749" t="s">
        <v>1353</v>
      </c>
      <c r="O1749">
        <v>1</v>
      </c>
      <c r="P1749">
        <v>9</v>
      </c>
      <c r="Q1749" t="str" cm="1">
        <f t="array" ref="Q17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49" t="str">
        <f>IF(OR(Table_2[[#This Row],[coffee_name]]="Americano",Table_2[[#This Row],[coffee_name]]="Espresso"),"No Milk","Milk-based")</f>
        <v>Milk-based</v>
      </c>
      <c r="S1749" s="27" t="str">
        <f>IF(OR(Table_2[[#This Row],[Weekdaysort]]=6,Table_2[[#This Row],[Weekdaysort]]=7),"Weekend","Weekday")</f>
        <v>Weekday</v>
      </c>
    </row>
    <row r="1750" spans="1:19" x14ac:dyDescent="0.45">
      <c r="A1750" s="11">
        <v>45565</v>
      </c>
      <c r="B1750" s="13">
        <f>YEAR(Table_2[[#This Row],[date]])</f>
        <v>2024</v>
      </c>
      <c r="C1750" s="12">
        <v>0.90355934027777773</v>
      </c>
      <c r="D1750" s="12">
        <v>0.875</v>
      </c>
      <c r="E1750" s="12">
        <v>0.91666666666666663</v>
      </c>
      <c r="F1750" t="s">
        <v>1375</v>
      </c>
      <c r="G1750">
        <v>21</v>
      </c>
      <c r="H1750" t="s">
        <v>4</v>
      </c>
      <c r="I1750" t="s">
        <v>715</v>
      </c>
      <c r="J1750">
        <v>30.86</v>
      </c>
      <c r="K1750" t="s">
        <v>20</v>
      </c>
      <c r="L1750" t="s">
        <v>1341</v>
      </c>
      <c r="M1750" s="11" t="s">
        <v>1344</v>
      </c>
      <c r="N1750" t="s">
        <v>1353</v>
      </c>
      <c r="O1750">
        <v>1</v>
      </c>
      <c r="P1750">
        <v>9</v>
      </c>
      <c r="Q1750" t="str" cm="1">
        <f t="array" ref="Q17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0" t="str">
        <f>IF(OR(Table_2[[#This Row],[coffee_name]]="Americano",Table_2[[#This Row],[coffee_name]]="Espresso"),"No Milk","Milk-based")</f>
        <v>Milk-based</v>
      </c>
      <c r="S1750" s="27" t="str">
        <f>IF(OR(Table_2[[#This Row],[Weekdaysort]]=6,Table_2[[#This Row],[Weekdaysort]]=7),"Weekend","Weekday")</f>
        <v>Weekday</v>
      </c>
    </row>
    <row r="1751" spans="1:19" x14ac:dyDescent="0.45">
      <c r="A1751" s="11">
        <v>45566</v>
      </c>
      <c r="B1751" s="13">
        <f>YEAR(Table_2[[#This Row],[date]])</f>
        <v>2024</v>
      </c>
      <c r="C1751" s="12">
        <v>0.32440334490740741</v>
      </c>
      <c r="D1751" s="12">
        <v>0.29166666666666669</v>
      </c>
      <c r="E1751" s="12">
        <v>0.33333333333333331</v>
      </c>
      <c r="F1751" t="s">
        <v>1371</v>
      </c>
      <c r="G1751">
        <v>7</v>
      </c>
      <c r="H1751" t="s">
        <v>4</v>
      </c>
      <c r="I1751" t="s">
        <v>716</v>
      </c>
      <c r="J1751">
        <v>35.76</v>
      </c>
      <c r="K1751" t="s">
        <v>13</v>
      </c>
      <c r="L1751" t="s">
        <v>1337</v>
      </c>
      <c r="M1751" s="11" t="s">
        <v>1345</v>
      </c>
      <c r="N1751" t="s">
        <v>1354</v>
      </c>
      <c r="O1751">
        <v>2</v>
      </c>
      <c r="P1751">
        <v>10</v>
      </c>
      <c r="Q1751" t="str" cm="1">
        <f t="array" ref="Q17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1" t="str">
        <f>IF(OR(Table_2[[#This Row],[coffee_name]]="Americano",Table_2[[#This Row],[coffee_name]]="Espresso"),"No Milk","Milk-based")</f>
        <v>Milk-based</v>
      </c>
      <c r="S1751" s="27" t="str">
        <f>IF(OR(Table_2[[#This Row],[Weekdaysort]]=6,Table_2[[#This Row],[Weekdaysort]]=7),"Weekend","Weekday")</f>
        <v>Weekday</v>
      </c>
    </row>
    <row r="1752" spans="1:19" x14ac:dyDescent="0.45">
      <c r="A1752" s="11">
        <v>45566</v>
      </c>
      <c r="B1752" s="13">
        <f>YEAR(Table_2[[#This Row],[date]])</f>
        <v>2024</v>
      </c>
      <c r="C1752" s="12">
        <v>0.40868954861111112</v>
      </c>
      <c r="D1752" s="12">
        <v>0.375</v>
      </c>
      <c r="E1752" s="12">
        <v>0.41666666666666669</v>
      </c>
      <c r="F1752" t="s">
        <v>1370</v>
      </c>
      <c r="G1752">
        <v>9</v>
      </c>
      <c r="H1752" t="s">
        <v>4</v>
      </c>
      <c r="I1752" t="s">
        <v>296</v>
      </c>
      <c r="J1752">
        <v>30.86</v>
      </c>
      <c r="K1752" t="s">
        <v>20</v>
      </c>
      <c r="L1752" t="s">
        <v>1337</v>
      </c>
      <c r="M1752" s="11" t="s">
        <v>1345</v>
      </c>
      <c r="N1752" t="s">
        <v>1354</v>
      </c>
      <c r="O1752">
        <v>2</v>
      </c>
      <c r="P1752">
        <v>10</v>
      </c>
      <c r="Q1752" t="str" cm="1">
        <f t="array" ref="Q17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2" t="str">
        <f>IF(OR(Table_2[[#This Row],[coffee_name]]="Americano",Table_2[[#This Row],[coffee_name]]="Espresso"),"No Milk","Milk-based")</f>
        <v>Milk-based</v>
      </c>
      <c r="S1752" s="27" t="str">
        <f>IF(OR(Table_2[[#This Row],[Weekdaysort]]=6,Table_2[[#This Row],[Weekdaysort]]=7),"Weekend","Weekday")</f>
        <v>Weekday</v>
      </c>
    </row>
    <row r="1753" spans="1:19" x14ac:dyDescent="0.45">
      <c r="A1753" s="11">
        <v>45566</v>
      </c>
      <c r="B1753" s="13">
        <f>YEAR(Table_2[[#This Row],[date]])</f>
        <v>2024</v>
      </c>
      <c r="C1753" s="12">
        <v>0.41836548611111113</v>
      </c>
      <c r="D1753" s="12">
        <v>0.41666666666666669</v>
      </c>
      <c r="E1753" s="12">
        <v>0.45833333333333331</v>
      </c>
      <c r="F1753" t="s">
        <v>1360</v>
      </c>
      <c r="G1753">
        <v>10</v>
      </c>
      <c r="H1753" t="s">
        <v>4</v>
      </c>
      <c r="I1753" t="s">
        <v>353</v>
      </c>
      <c r="J1753">
        <v>30.86</v>
      </c>
      <c r="K1753" t="s">
        <v>20</v>
      </c>
      <c r="L1753" t="s">
        <v>1337</v>
      </c>
      <c r="M1753" s="11" t="s">
        <v>1345</v>
      </c>
      <c r="N1753" t="s">
        <v>1354</v>
      </c>
      <c r="O1753">
        <v>2</v>
      </c>
      <c r="P1753">
        <v>10</v>
      </c>
      <c r="Q1753" t="str" cm="1">
        <f t="array" ref="Q17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3" t="str">
        <f>IF(OR(Table_2[[#This Row],[coffee_name]]="Americano",Table_2[[#This Row],[coffee_name]]="Espresso"),"No Milk","Milk-based")</f>
        <v>Milk-based</v>
      </c>
      <c r="S1753" s="27" t="str">
        <f>IF(OR(Table_2[[#This Row],[Weekdaysort]]=6,Table_2[[#This Row],[Weekdaysort]]=7),"Weekend","Weekday")</f>
        <v>Weekday</v>
      </c>
    </row>
    <row r="1754" spans="1:19" x14ac:dyDescent="0.45">
      <c r="A1754" s="11">
        <v>45566</v>
      </c>
      <c r="B1754" s="13">
        <f>YEAR(Table_2[[#This Row],[date]])</f>
        <v>2024</v>
      </c>
      <c r="C1754" s="12">
        <v>0.41929531250000002</v>
      </c>
      <c r="D1754" s="12">
        <v>0.41666666666666669</v>
      </c>
      <c r="E1754" s="12">
        <v>0.45833333333333331</v>
      </c>
      <c r="F1754" t="s">
        <v>1360</v>
      </c>
      <c r="G1754">
        <v>10</v>
      </c>
      <c r="H1754" t="s">
        <v>4</v>
      </c>
      <c r="I1754" t="s">
        <v>353</v>
      </c>
      <c r="J1754">
        <v>30.86</v>
      </c>
      <c r="K1754" t="s">
        <v>20</v>
      </c>
      <c r="L1754" t="s">
        <v>1337</v>
      </c>
      <c r="M1754" s="11" t="s">
        <v>1345</v>
      </c>
      <c r="N1754" t="s">
        <v>1354</v>
      </c>
      <c r="O1754">
        <v>2</v>
      </c>
      <c r="P1754">
        <v>10</v>
      </c>
      <c r="Q1754" t="str" cm="1">
        <f t="array" ref="Q17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4" t="str">
        <f>IF(OR(Table_2[[#This Row],[coffee_name]]="Americano",Table_2[[#This Row],[coffee_name]]="Espresso"),"No Milk","Milk-based")</f>
        <v>Milk-based</v>
      </c>
      <c r="S1754" s="27" t="str">
        <f>IF(OR(Table_2[[#This Row],[Weekdaysort]]=6,Table_2[[#This Row],[Weekdaysort]]=7),"Weekend","Weekday")</f>
        <v>Weekday</v>
      </c>
    </row>
    <row r="1755" spans="1:19" x14ac:dyDescent="0.45">
      <c r="A1755" s="11">
        <v>45566</v>
      </c>
      <c r="B1755" s="13">
        <f>YEAR(Table_2[[#This Row],[date]])</f>
        <v>2024</v>
      </c>
      <c r="C1755" s="12">
        <v>0.49689644675925926</v>
      </c>
      <c r="D1755" s="12">
        <v>0.45833333333333331</v>
      </c>
      <c r="E1755" s="12">
        <v>0.5</v>
      </c>
      <c r="F1755" t="s">
        <v>1367</v>
      </c>
      <c r="G1755">
        <v>11</v>
      </c>
      <c r="H1755" t="s">
        <v>4</v>
      </c>
      <c r="I1755" t="s">
        <v>717</v>
      </c>
      <c r="J1755">
        <v>30.86</v>
      </c>
      <c r="K1755" t="s">
        <v>20</v>
      </c>
      <c r="L1755" t="s">
        <v>1337</v>
      </c>
      <c r="M1755" s="11" t="s">
        <v>1345</v>
      </c>
      <c r="N1755" t="s">
        <v>1354</v>
      </c>
      <c r="O1755">
        <v>2</v>
      </c>
      <c r="P1755">
        <v>10</v>
      </c>
      <c r="Q1755" t="str" cm="1">
        <f t="array" ref="Q17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5" t="str">
        <f>IF(OR(Table_2[[#This Row],[coffee_name]]="Americano",Table_2[[#This Row],[coffee_name]]="Espresso"),"No Milk","Milk-based")</f>
        <v>Milk-based</v>
      </c>
      <c r="S1755" s="27" t="str">
        <f>IF(OR(Table_2[[#This Row],[Weekdaysort]]=6,Table_2[[#This Row],[Weekdaysort]]=7),"Weekend","Weekday")</f>
        <v>Weekday</v>
      </c>
    </row>
    <row r="1756" spans="1:19" x14ac:dyDescent="0.45">
      <c r="A1756" s="11">
        <v>45566</v>
      </c>
      <c r="B1756" s="13">
        <f>YEAR(Table_2[[#This Row],[date]])</f>
        <v>2024</v>
      </c>
      <c r="C1756" s="12">
        <v>0.50889405092592588</v>
      </c>
      <c r="D1756" s="12">
        <v>0.5</v>
      </c>
      <c r="E1756" s="12">
        <v>0.54166666666666663</v>
      </c>
      <c r="F1756" t="s">
        <v>1361</v>
      </c>
      <c r="G1756">
        <v>12</v>
      </c>
      <c r="H1756" t="s">
        <v>4</v>
      </c>
      <c r="I1756" t="s">
        <v>718</v>
      </c>
      <c r="J1756">
        <v>30.86</v>
      </c>
      <c r="K1756" t="s">
        <v>20</v>
      </c>
      <c r="L1756" t="s">
        <v>1340</v>
      </c>
      <c r="M1756" s="11" t="s">
        <v>1345</v>
      </c>
      <c r="N1756" t="s">
        <v>1354</v>
      </c>
      <c r="O1756">
        <v>2</v>
      </c>
      <c r="P1756">
        <v>10</v>
      </c>
      <c r="Q1756" t="str" cm="1">
        <f t="array" ref="Q17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6" t="str">
        <f>IF(OR(Table_2[[#This Row],[coffee_name]]="Americano",Table_2[[#This Row],[coffee_name]]="Espresso"),"No Milk","Milk-based")</f>
        <v>Milk-based</v>
      </c>
      <c r="S1756" s="27" t="str">
        <f>IF(OR(Table_2[[#This Row],[Weekdaysort]]=6,Table_2[[#This Row],[Weekdaysort]]=7),"Weekend","Weekday")</f>
        <v>Weekday</v>
      </c>
    </row>
    <row r="1757" spans="1:19" x14ac:dyDescent="0.45">
      <c r="A1757" s="11">
        <v>45566</v>
      </c>
      <c r="B1757" s="13">
        <f>YEAR(Table_2[[#This Row],[date]])</f>
        <v>2024</v>
      </c>
      <c r="C1757" s="12">
        <v>0.50999284722222227</v>
      </c>
      <c r="D1757" s="12">
        <v>0.5</v>
      </c>
      <c r="E1757" s="12">
        <v>0.54166666666666663</v>
      </c>
      <c r="F1757" t="s">
        <v>1361</v>
      </c>
      <c r="G1757">
        <v>12</v>
      </c>
      <c r="H1757" t="s">
        <v>4</v>
      </c>
      <c r="I1757" t="s">
        <v>718</v>
      </c>
      <c r="J1757">
        <v>30.86</v>
      </c>
      <c r="K1757" t="s">
        <v>20</v>
      </c>
      <c r="L1757" t="s">
        <v>1340</v>
      </c>
      <c r="M1757" s="11" t="s">
        <v>1345</v>
      </c>
      <c r="N1757" t="s">
        <v>1354</v>
      </c>
      <c r="O1757">
        <v>2</v>
      </c>
      <c r="P1757">
        <v>10</v>
      </c>
      <c r="Q1757" t="str" cm="1">
        <f t="array" ref="Q17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7" t="str">
        <f>IF(OR(Table_2[[#This Row],[coffee_name]]="Americano",Table_2[[#This Row],[coffee_name]]="Espresso"),"No Milk","Milk-based")</f>
        <v>Milk-based</v>
      </c>
      <c r="S1757" s="27" t="str">
        <f>IF(OR(Table_2[[#This Row],[Weekdaysort]]=6,Table_2[[#This Row],[Weekdaysort]]=7),"Weekend","Weekday")</f>
        <v>Weekday</v>
      </c>
    </row>
    <row r="1758" spans="1:19" x14ac:dyDescent="0.45">
      <c r="A1758" s="11">
        <v>45566</v>
      </c>
      <c r="B1758" s="13">
        <f>YEAR(Table_2[[#This Row],[date]])</f>
        <v>2024</v>
      </c>
      <c r="C1758" s="12">
        <v>0.59554348379629629</v>
      </c>
      <c r="D1758" s="12">
        <v>0.58333333333333337</v>
      </c>
      <c r="E1758" s="12">
        <v>0.625</v>
      </c>
      <c r="F1758" t="s">
        <v>1368</v>
      </c>
      <c r="G1758">
        <v>14</v>
      </c>
      <c r="H1758" t="s">
        <v>4</v>
      </c>
      <c r="I1758" t="s">
        <v>719</v>
      </c>
      <c r="J1758">
        <v>25.96</v>
      </c>
      <c r="K1758" t="s">
        <v>17</v>
      </c>
      <c r="L1758" t="s">
        <v>1340</v>
      </c>
      <c r="M1758" s="11" t="s">
        <v>1345</v>
      </c>
      <c r="N1758" t="s">
        <v>1354</v>
      </c>
      <c r="O1758">
        <v>2</v>
      </c>
      <c r="P1758">
        <v>10</v>
      </c>
      <c r="Q1758" t="str" cm="1">
        <f t="array" ref="Q17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8" t="str">
        <f>IF(OR(Table_2[[#This Row],[coffee_name]]="Americano",Table_2[[#This Row],[coffee_name]]="Espresso"),"No Milk","Milk-based")</f>
        <v>No Milk</v>
      </c>
      <c r="S1758" s="27" t="str">
        <f>IF(OR(Table_2[[#This Row],[Weekdaysort]]=6,Table_2[[#This Row],[Weekdaysort]]=7),"Weekend","Weekday")</f>
        <v>Weekday</v>
      </c>
    </row>
    <row r="1759" spans="1:19" x14ac:dyDescent="0.45">
      <c r="A1759" s="11">
        <v>45566</v>
      </c>
      <c r="B1759" s="13">
        <f>YEAR(Table_2[[#This Row],[date]])</f>
        <v>2024</v>
      </c>
      <c r="C1759" s="12">
        <v>0.59644164351851847</v>
      </c>
      <c r="D1759" s="12">
        <v>0.58333333333333337</v>
      </c>
      <c r="E1759" s="12">
        <v>0.625</v>
      </c>
      <c r="F1759" t="s">
        <v>1368</v>
      </c>
      <c r="G1759">
        <v>14</v>
      </c>
      <c r="H1759" t="s">
        <v>4</v>
      </c>
      <c r="I1759" t="s">
        <v>719</v>
      </c>
      <c r="J1759">
        <v>30.86</v>
      </c>
      <c r="K1759" t="s">
        <v>20</v>
      </c>
      <c r="L1759" t="s">
        <v>1340</v>
      </c>
      <c r="M1759" s="11" t="s">
        <v>1345</v>
      </c>
      <c r="N1759" t="s">
        <v>1354</v>
      </c>
      <c r="O1759">
        <v>2</v>
      </c>
      <c r="P1759">
        <v>10</v>
      </c>
      <c r="Q1759" t="str" cm="1">
        <f t="array" ref="Q17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59" t="str">
        <f>IF(OR(Table_2[[#This Row],[coffee_name]]="Americano",Table_2[[#This Row],[coffee_name]]="Espresso"),"No Milk","Milk-based")</f>
        <v>Milk-based</v>
      </c>
      <c r="S1759" s="27" t="str">
        <f>IF(OR(Table_2[[#This Row],[Weekdaysort]]=6,Table_2[[#This Row],[Weekdaysort]]=7),"Weekend","Weekday")</f>
        <v>Weekday</v>
      </c>
    </row>
    <row r="1760" spans="1:19" x14ac:dyDescent="0.45">
      <c r="A1760" s="11">
        <v>45566</v>
      </c>
      <c r="B1760" s="13">
        <f>YEAR(Table_2[[#This Row],[date]])</f>
        <v>2024</v>
      </c>
      <c r="C1760" s="12">
        <v>0.67267359953703709</v>
      </c>
      <c r="D1760" s="12">
        <v>0.66666666666666663</v>
      </c>
      <c r="E1760" s="12">
        <v>0.70833333333333337</v>
      </c>
      <c r="F1760" t="s">
        <v>1364</v>
      </c>
      <c r="G1760">
        <v>16</v>
      </c>
      <c r="H1760" t="s">
        <v>4</v>
      </c>
      <c r="I1760" t="s">
        <v>657</v>
      </c>
      <c r="J1760">
        <v>35.76</v>
      </c>
      <c r="K1760" t="s">
        <v>15</v>
      </c>
      <c r="L1760" t="s">
        <v>1340</v>
      </c>
      <c r="M1760" s="11" t="s">
        <v>1345</v>
      </c>
      <c r="N1760" t="s">
        <v>1354</v>
      </c>
      <c r="O1760">
        <v>2</v>
      </c>
      <c r="P1760">
        <v>10</v>
      </c>
      <c r="Q1760" t="str" cm="1">
        <f t="array" ref="Q17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0" t="str">
        <f>IF(OR(Table_2[[#This Row],[coffee_name]]="Americano",Table_2[[#This Row],[coffee_name]]="Espresso"),"No Milk","Milk-based")</f>
        <v>Milk-based</v>
      </c>
      <c r="S1760" s="27" t="str">
        <f>IF(OR(Table_2[[#This Row],[Weekdaysort]]=6,Table_2[[#This Row],[Weekdaysort]]=7),"Weekend","Weekday")</f>
        <v>Weekday</v>
      </c>
    </row>
    <row r="1761" spans="1:19" x14ac:dyDescent="0.45">
      <c r="A1761" s="11">
        <v>45566</v>
      </c>
      <c r="B1761" s="13">
        <f>YEAR(Table_2[[#This Row],[date]])</f>
        <v>2024</v>
      </c>
      <c r="C1761" s="12">
        <v>0.69576945601851847</v>
      </c>
      <c r="D1761" s="12">
        <v>0.66666666666666663</v>
      </c>
      <c r="E1761" s="12">
        <v>0.70833333333333337</v>
      </c>
      <c r="F1761" t="s">
        <v>1364</v>
      </c>
      <c r="G1761">
        <v>16</v>
      </c>
      <c r="H1761" t="s">
        <v>4</v>
      </c>
      <c r="I1761" t="s">
        <v>720</v>
      </c>
      <c r="J1761">
        <v>25.96</v>
      </c>
      <c r="K1761" t="s">
        <v>17</v>
      </c>
      <c r="L1761" t="s">
        <v>1340</v>
      </c>
      <c r="M1761" s="11" t="s">
        <v>1345</v>
      </c>
      <c r="N1761" t="s">
        <v>1354</v>
      </c>
      <c r="O1761">
        <v>2</v>
      </c>
      <c r="P1761">
        <v>10</v>
      </c>
      <c r="Q1761" t="str" cm="1">
        <f t="array" ref="Q17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1" t="str">
        <f>IF(OR(Table_2[[#This Row],[coffee_name]]="Americano",Table_2[[#This Row],[coffee_name]]="Espresso"),"No Milk","Milk-based")</f>
        <v>No Milk</v>
      </c>
      <c r="S1761" s="27" t="str">
        <f>IF(OR(Table_2[[#This Row],[Weekdaysort]]=6,Table_2[[#This Row],[Weekdaysort]]=7),"Weekend","Weekday")</f>
        <v>Weekday</v>
      </c>
    </row>
    <row r="1762" spans="1:19" x14ac:dyDescent="0.45">
      <c r="A1762" s="11">
        <v>45566</v>
      </c>
      <c r="B1762" s="13">
        <f>YEAR(Table_2[[#This Row],[date]])</f>
        <v>2024</v>
      </c>
      <c r="C1762" s="12">
        <v>0.7558627893518518</v>
      </c>
      <c r="D1762" s="12">
        <v>0.75</v>
      </c>
      <c r="E1762" s="12">
        <v>0.79166666666666663</v>
      </c>
      <c r="F1762" t="s">
        <v>1365</v>
      </c>
      <c r="G1762">
        <v>18</v>
      </c>
      <c r="H1762" t="s">
        <v>4</v>
      </c>
      <c r="I1762" t="s">
        <v>721</v>
      </c>
      <c r="J1762">
        <v>35.76</v>
      </c>
      <c r="K1762" t="s">
        <v>13</v>
      </c>
      <c r="L1762" t="s">
        <v>1341</v>
      </c>
      <c r="M1762" s="11" t="s">
        <v>1345</v>
      </c>
      <c r="N1762" t="s">
        <v>1354</v>
      </c>
      <c r="O1762">
        <v>2</v>
      </c>
      <c r="P1762">
        <v>10</v>
      </c>
      <c r="Q1762" t="str" cm="1">
        <f t="array" ref="Q17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2" t="str">
        <f>IF(OR(Table_2[[#This Row],[coffee_name]]="Americano",Table_2[[#This Row],[coffee_name]]="Espresso"),"No Milk","Milk-based")</f>
        <v>Milk-based</v>
      </c>
      <c r="S1762" s="27" t="str">
        <f>IF(OR(Table_2[[#This Row],[Weekdaysort]]=6,Table_2[[#This Row],[Weekdaysort]]=7),"Weekend","Weekday")</f>
        <v>Weekday</v>
      </c>
    </row>
    <row r="1763" spans="1:19" x14ac:dyDescent="0.45">
      <c r="A1763" s="11">
        <v>45566</v>
      </c>
      <c r="B1763" s="13">
        <f>YEAR(Table_2[[#This Row],[date]])</f>
        <v>2024</v>
      </c>
      <c r="C1763" s="12">
        <v>0.76610486111111109</v>
      </c>
      <c r="D1763" s="12">
        <v>0.75</v>
      </c>
      <c r="E1763" s="12">
        <v>0.79166666666666663</v>
      </c>
      <c r="F1763" t="s">
        <v>1365</v>
      </c>
      <c r="G1763">
        <v>18</v>
      </c>
      <c r="H1763" t="s">
        <v>4</v>
      </c>
      <c r="I1763" t="s">
        <v>722</v>
      </c>
      <c r="J1763">
        <v>35.76</v>
      </c>
      <c r="K1763" t="s">
        <v>13</v>
      </c>
      <c r="L1763" t="s">
        <v>1341</v>
      </c>
      <c r="M1763" s="11" t="s">
        <v>1345</v>
      </c>
      <c r="N1763" t="s">
        <v>1354</v>
      </c>
      <c r="O1763">
        <v>2</v>
      </c>
      <c r="P1763">
        <v>10</v>
      </c>
      <c r="Q1763" t="str" cm="1">
        <f t="array" ref="Q17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3" t="str">
        <f>IF(OR(Table_2[[#This Row],[coffee_name]]="Americano",Table_2[[#This Row],[coffee_name]]="Espresso"),"No Milk","Milk-based")</f>
        <v>Milk-based</v>
      </c>
      <c r="S1763" s="27" t="str">
        <f>IF(OR(Table_2[[#This Row],[Weekdaysort]]=6,Table_2[[#This Row],[Weekdaysort]]=7),"Weekend","Weekday")</f>
        <v>Weekday</v>
      </c>
    </row>
    <row r="1764" spans="1:19" x14ac:dyDescent="0.45">
      <c r="A1764" s="11">
        <v>45566</v>
      </c>
      <c r="B1764" s="13">
        <f>YEAR(Table_2[[#This Row],[date]])</f>
        <v>2024</v>
      </c>
      <c r="C1764" s="12">
        <v>0.76683162037037034</v>
      </c>
      <c r="D1764" s="12">
        <v>0.75</v>
      </c>
      <c r="E1764" s="12">
        <v>0.79166666666666663</v>
      </c>
      <c r="F1764" t="s">
        <v>1365</v>
      </c>
      <c r="G1764">
        <v>18</v>
      </c>
      <c r="H1764" t="s">
        <v>4</v>
      </c>
      <c r="I1764" t="s">
        <v>722</v>
      </c>
      <c r="J1764">
        <v>35.76</v>
      </c>
      <c r="K1764" t="s">
        <v>15</v>
      </c>
      <c r="L1764" t="s">
        <v>1341</v>
      </c>
      <c r="M1764" s="11" t="s">
        <v>1345</v>
      </c>
      <c r="N1764" t="s">
        <v>1354</v>
      </c>
      <c r="O1764">
        <v>2</v>
      </c>
      <c r="P1764">
        <v>10</v>
      </c>
      <c r="Q1764" t="str" cm="1">
        <f t="array" ref="Q17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4" t="str">
        <f>IF(OR(Table_2[[#This Row],[coffee_name]]="Americano",Table_2[[#This Row],[coffee_name]]="Espresso"),"No Milk","Milk-based")</f>
        <v>Milk-based</v>
      </c>
      <c r="S1764" s="27" t="str">
        <f>IF(OR(Table_2[[#This Row],[Weekdaysort]]=6,Table_2[[#This Row],[Weekdaysort]]=7),"Weekend","Weekday")</f>
        <v>Weekday</v>
      </c>
    </row>
    <row r="1765" spans="1:19" x14ac:dyDescent="0.45">
      <c r="A1765" s="11">
        <v>45566</v>
      </c>
      <c r="B1765" s="13">
        <f>YEAR(Table_2[[#This Row],[date]])</f>
        <v>2024</v>
      </c>
      <c r="C1765" s="12">
        <v>0.83567295138888886</v>
      </c>
      <c r="D1765" s="12">
        <v>0.83333333333333337</v>
      </c>
      <c r="E1765" s="12">
        <v>0.875</v>
      </c>
      <c r="F1765" t="s">
        <v>1372</v>
      </c>
      <c r="G1765">
        <v>20</v>
      </c>
      <c r="H1765" t="s">
        <v>4</v>
      </c>
      <c r="I1765" t="s">
        <v>605</v>
      </c>
      <c r="J1765">
        <v>35.76</v>
      </c>
      <c r="K1765" t="s">
        <v>15</v>
      </c>
      <c r="L1765" t="s">
        <v>1341</v>
      </c>
      <c r="M1765" s="11" t="s">
        <v>1345</v>
      </c>
      <c r="N1765" t="s">
        <v>1354</v>
      </c>
      <c r="O1765">
        <v>2</v>
      </c>
      <c r="P1765">
        <v>10</v>
      </c>
      <c r="Q1765" t="str" cm="1">
        <f t="array" ref="Q17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5" t="str">
        <f>IF(OR(Table_2[[#This Row],[coffee_name]]="Americano",Table_2[[#This Row],[coffee_name]]="Espresso"),"No Milk","Milk-based")</f>
        <v>Milk-based</v>
      </c>
      <c r="S1765" s="27" t="str">
        <f>IF(OR(Table_2[[#This Row],[Weekdaysort]]=6,Table_2[[#This Row],[Weekdaysort]]=7),"Weekend","Weekday")</f>
        <v>Weekday</v>
      </c>
    </row>
    <row r="1766" spans="1:19" x14ac:dyDescent="0.45">
      <c r="A1766" s="11">
        <v>45567</v>
      </c>
      <c r="B1766" s="13">
        <f>YEAR(Table_2[[#This Row],[date]])</f>
        <v>2024</v>
      </c>
      <c r="C1766" s="12">
        <v>0.33146751157407406</v>
      </c>
      <c r="D1766" s="12">
        <v>0.29166666666666669</v>
      </c>
      <c r="E1766" s="12">
        <v>0.33333333333333331</v>
      </c>
      <c r="F1766" t="s">
        <v>1371</v>
      </c>
      <c r="G1766">
        <v>7</v>
      </c>
      <c r="H1766" t="s">
        <v>4</v>
      </c>
      <c r="I1766" t="s">
        <v>723</v>
      </c>
      <c r="J1766">
        <v>35.76</v>
      </c>
      <c r="K1766" t="s">
        <v>13</v>
      </c>
      <c r="L1766" t="s">
        <v>1337</v>
      </c>
      <c r="M1766" s="11" t="s">
        <v>1346</v>
      </c>
      <c r="N1766" t="s">
        <v>1354</v>
      </c>
      <c r="O1766">
        <v>3</v>
      </c>
      <c r="P1766">
        <v>10</v>
      </c>
      <c r="Q1766" t="str" cm="1">
        <f t="array" ref="Q17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6" t="str">
        <f>IF(OR(Table_2[[#This Row],[coffee_name]]="Americano",Table_2[[#This Row],[coffee_name]]="Espresso"),"No Milk","Milk-based")</f>
        <v>Milk-based</v>
      </c>
      <c r="S1766" s="27" t="str">
        <f>IF(OR(Table_2[[#This Row],[Weekdaysort]]=6,Table_2[[#This Row],[Weekdaysort]]=7),"Weekend","Weekday")</f>
        <v>Weekday</v>
      </c>
    </row>
    <row r="1767" spans="1:19" x14ac:dyDescent="0.45">
      <c r="A1767" s="11">
        <v>45567</v>
      </c>
      <c r="B1767" s="13">
        <f>YEAR(Table_2[[#This Row],[date]])</f>
        <v>2024</v>
      </c>
      <c r="C1767" s="12">
        <v>0.36301668981481483</v>
      </c>
      <c r="D1767" s="12">
        <v>0.33333333333333331</v>
      </c>
      <c r="E1767" s="12">
        <v>0.375</v>
      </c>
      <c r="F1767" t="s">
        <v>1373</v>
      </c>
      <c r="G1767">
        <v>8</v>
      </c>
      <c r="H1767" t="s">
        <v>4</v>
      </c>
      <c r="I1767" t="s">
        <v>161</v>
      </c>
      <c r="J1767">
        <v>25.96</v>
      </c>
      <c r="K1767" t="s">
        <v>34</v>
      </c>
      <c r="L1767" t="s">
        <v>1337</v>
      </c>
      <c r="M1767" s="11" t="s">
        <v>1346</v>
      </c>
      <c r="N1767" t="s">
        <v>1354</v>
      </c>
      <c r="O1767">
        <v>3</v>
      </c>
      <c r="P1767">
        <v>10</v>
      </c>
      <c r="Q1767" t="str" cm="1">
        <f t="array" ref="Q17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7" t="str">
        <f>IF(OR(Table_2[[#This Row],[coffee_name]]="Americano",Table_2[[#This Row],[coffee_name]]="Espresso"),"No Milk","Milk-based")</f>
        <v>Milk-based</v>
      </c>
      <c r="S1767" s="27" t="str">
        <f>IF(OR(Table_2[[#This Row],[Weekdaysort]]=6,Table_2[[#This Row],[Weekdaysort]]=7),"Weekend","Weekday")</f>
        <v>Weekday</v>
      </c>
    </row>
    <row r="1768" spans="1:19" x14ac:dyDescent="0.45">
      <c r="A1768" s="11">
        <v>45567</v>
      </c>
      <c r="B1768" s="13">
        <f>YEAR(Table_2[[#This Row],[date]])</f>
        <v>2024</v>
      </c>
      <c r="C1768" s="12">
        <v>0.38839181712962961</v>
      </c>
      <c r="D1768" s="12">
        <v>0.375</v>
      </c>
      <c r="E1768" s="12">
        <v>0.41666666666666669</v>
      </c>
      <c r="F1768" t="s">
        <v>1370</v>
      </c>
      <c r="G1768">
        <v>9</v>
      </c>
      <c r="H1768" t="s">
        <v>4</v>
      </c>
      <c r="I1768" t="s">
        <v>296</v>
      </c>
      <c r="J1768">
        <v>30.86</v>
      </c>
      <c r="K1768" t="s">
        <v>20</v>
      </c>
      <c r="L1768" t="s">
        <v>1337</v>
      </c>
      <c r="M1768" s="11" t="s">
        <v>1346</v>
      </c>
      <c r="N1768" t="s">
        <v>1354</v>
      </c>
      <c r="O1768">
        <v>3</v>
      </c>
      <c r="P1768">
        <v>10</v>
      </c>
      <c r="Q1768" t="str" cm="1">
        <f t="array" ref="Q17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8" t="str">
        <f>IF(OR(Table_2[[#This Row],[coffee_name]]="Americano",Table_2[[#This Row],[coffee_name]]="Espresso"),"No Milk","Milk-based")</f>
        <v>Milk-based</v>
      </c>
      <c r="S1768" s="27" t="str">
        <f>IF(OR(Table_2[[#This Row],[Weekdaysort]]=6,Table_2[[#This Row],[Weekdaysort]]=7),"Weekend","Weekday")</f>
        <v>Weekday</v>
      </c>
    </row>
    <row r="1769" spans="1:19" x14ac:dyDescent="0.45">
      <c r="A1769" s="11">
        <v>45567</v>
      </c>
      <c r="B1769" s="13">
        <f>YEAR(Table_2[[#This Row],[date]])</f>
        <v>2024</v>
      </c>
      <c r="C1769" s="12">
        <v>0.43196207175925927</v>
      </c>
      <c r="D1769" s="12">
        <v>0.41666666666666669</v>
      </c>
      <c r="E1769" s="12">
        <v>0.45833333333333331</v>
      </c>
      <c r="F1769" t="s">
        <v>1360</v>
      </c>
      <c r="G1769">
        <v>10</v>
      </c>
      <c r="H1769" t="s">
        <v>4</v>
      </c>
      <c r="I1769" t="s">
        <v>395</v>
      </c>
      <c r="J1769">
        <v>35.76</v>
      </c>
      <c r="K1769" t="s">
        <v>13</v>
      </c>
      <c r="L1769" t="s">
        <v>1337</v>
      </c>
      <c r="M1769" s="11" t="s">
        <v>1346</v>
      </c>
      <c r="N1769" t="s">
        <v>1354</v>
      </c>
      <c r="O1769">
        <v>3</v>
      </c>
      <c r="P1769">
        <v>10</v>
      </c>
      <c r="Q1769" t="str" cm="1">
        <f t="array" ref="Q17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69" t="str">
        <f>IF(OR(Table_2[[#This Row],[coffee_name]]="Americano",Table_2[[#This Row],[coffee_name]]="Espresso"),"No Milk","Milk-based")</f>
        <v>Milk-based</v>
      </c>
      <c r="S1769" s="27" t="str">
        <f>IF(OR(Table_2[[#This Row],[Weekdaysort]]=6,Table_2[[#This Row],[Weekdaysort]]=7),"Weekend","Weekday")</f>
        <v>Weekday</v>
      </c>
    </row>
    <row r="1770" spans="1:19" x14ac:dyDescent="0.45">
      <c r="A1770" s="11">
        <v>45567</v>
      </c>
      <c r="B1770" s="13">
        <f>YEAR(Table_2[[#This Row],[date]])</f>
        <v>2024</v>
      </c>
      <c r="C1770" s="12">
        <v>0.4332786111111111</v>
      </c>
      <c r="D1770" s="12">
        <v>0.41666666666666669</v>
      </c>
      <c r="E1770" s="12">
        <v>0.45833333333333331</v>
      </c>
      <c r="F1770" t="s">
        <v>1360</v>
      </c>
      <c r="G1770">
        <v>10</v>
      </c>
      <c r="H1770" t="s">
        <v>4</v>
      </c>
      <c r="I1770" t="s">
        <v>724</v>
      </c>
      <c r="J1770">
        <v>30.86</v>
      </c>
      <c r="K1770" t="s">
        <v>20</v>
      </c>
      <c r="L1770" t="s">
        <v>1337</v>
      </c>
      <c r="M1770" s="11" t="s">
        <v>1346</v>
      </c>
      <c r="N1770" t="s">
        <v>1354</v>
      </c>
      <c r="O1770">
        <v>3</v>
      </c>
      <c r="P1770">
        <v>10</v>
      </c>
      <c r="Q1770" t="str" cm="1">
        <f t="array" ref="Q17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0" t="str">
        <f>IF(OR(Table_2[[#This Row],[coffee_name]]="Americano",Table_2[[#This Row],[coffee_name]]="Espresso"),"No Milk","Milk-based")</f>
        <v>Milk-based</v>
      </c>
      <c r="S1770" s="27" t="str">
        <f>IF(OR(Table_2[[#This Row],[Weekdaysort]]=6,Table_2[[#This Row],[Weekdaysort]]=7),"Weekend","Weekday")</f>
        <v>Weekday</v>
      </c>
    </row>
    <row r="1771" spans="1:19" x14ac:dyDescent="0.45">
      <c r="A1771" s="11">
        <v>45567</v>
      </c>
      <c r="B1771" s="13">
        <f>YEAR(Table_2[[#This Row],[date]])</f>
        <v>2024</v>
      </c>
      <c r="C1771" s="12">
        <v>0.47840153935185187</v>
      </c>
      <c r="D1771" s="12">
        <v>0.45833333333333331</v>
      </c>
      <c r="E1771" s="12">
        <v>0.5</v>
      </c>
      <c r="F1771" t="s">
        <v>1367</v>
      </c>
      <c r="G1771">
        <v>11</v>
      </c>
      <c r="H1771" t="s">
        <v>4</v>
      </c>
      <c r="I1771" t="s">
        <v>725</v>
      </c>
      <c r="J1771">
        <v>35.76</v>
      </c>
      <c r="K1771" t="s">
        <v>49</v>
      </c>
      <c r="L1771" t="s">
        <v>1337</v>
      </c>
      <c r="M1771" s="11" t="s">
        <v>1346</v>
      </c>
      <c r="N1771" t="s">
        <v>1354</v>
      </c>
      <c r="O1771">
        <v>3</v>
      </c>
      <c r="P1771">
        <v>10</v>
      </c>
      <c r="Q1771" t="str" cm="1">
        <f t="array" ref="Q17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1" t="str">
        <f>IF(OR(Table_2[[#This Row],[coffee_name]]="Americano",Table_2[[#This Row],[coffee_name]]="Espresso"),"No Milk","Milk-based")</f>
        <v>Milk-based</v>
      </c>
      <c r="S1771" s="27" t="str">
        <f>IF(OR(Table_2[[#This Row],[Weekdaysort]]=6,Table_2[[#This Row],[Weekdaysort]]=7),"Weekend","Weekday")</f>
        <v>Weekday</v>
      </c>
    </row>
    <row r="1772" spans="1:19" x14ac:dyDescent="0.45">
      <c r="A1772" s="11">
        <v>45567</v>
      </c>
      <c r="B1772" s="13">
        <f>YEAR(Table_2[[#This Row],[date]])</f>
        <v>2024</v>
      </c>
      <c r="C1772" s="12">
        <v>0.63451553240740743</v>
      </c>
      <c r="D1772" s="12">
        <v>0.625</v>
      </c>
      <c r="E1772" s="12">
        <v>0.66666666666666663</v>
      </c>
      <c r="F1772" t="s">
        <v>1363</v>
      </c>
      <c r="G1772">
        <v>15</v>
      </c>
      <c r="H1772" t="s">
        <v>4</v>
      </c>
      <c r="I1772" t="s">
        <v>726</v>
      </c>
      <c r="J1772">
        <v>35.76</v>
      </c>
      <c r="K1772" t="s">
        <v>49</v>
      </c>
      <c r="L1772" t="s">
        <v>1340</v>
      </c>
      <c r="M1772" s="11" t="s">
        <v>1346</v>
      </c>
      <c r="N1772" t="s">
        <v>1354</v>
      </c>
      <c r="O1772">
        <v>3</v>
      </c>
      <c r="P1772">
        <v>10</v>
      </c>
      <c r="Q1772" t="str" cm="1">
        <f t="array" ref="Q17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2" t="str">
        <f>IF(OR(Table_2[[#This Row],[coffee_name]]="Americano",Table_2[[#This Row],[coffee_name]]="Espresso"),"No Milk","Milk-based")</f>
        <v>Milk-based</v>
      </c>
      <c r="S1772" s="27" t="str">
        <f>IF(OR(Table_2[[#This Row],[Weekdaysort]]=6,Table_2[[#This Row],[Weekdaysort]]=7),"Weekend","Weekday")</f>
        <v>Weekday</v>
      </c>
    </row>
    <row r="1773" spans="1:19" x14ac:dyDescent="0.45">
      <c r="A1773" s="11">
        <v>45567</v>
      </c>
      <c r="B1773" s="13">
        <f>YEAR(Table_2[[#This Row],[date]])</f>
        <v>2024</v>
      </c>
      <c r="C1773" s="12">
        <v>0.77161056712962961</v>
      </c>
      <c r="D1773" s="12">
        <v>0.75</v>
      </c>
      <c r="E1773" s="12">
        <v>0.79166666666666663</v>
      </c>
      <c r="F1773" t="s">
        <v>1365</v>
      </c>
      <c r="G1773">
        <v>18</v>
      </c>
      <c r="H1773" t="s">
        <v>4</v>
      </c>
      <c r="I1773" t="s">
        <v>275</v>
      </c>
      <c r="J1773">
        <v>35.76</v>
      </c>
      <c r="K1773" t="s">
        <v>15</v>
      </c>
      <c r="L1773" t="s">
        <v>1341</v>
      </c>
      <c r="M1773" s="11" t="s">
        <v>1346</v>
      </c>
      <c r="N1773" t="s">
        <v>1354</v>
      </c>
      <c r="O1773">
        <v>3</v>
      </c>
      <c r="P1773">
        <v>10</v>
      </c>
      <c r="Q1773" t="str" cm="1">
        <f t="array" ref="Q17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3" t="str">
        <f>IF(OR(Table_2[[#This Row],[coffee_name]]="Americano",Table_2[[#This Row],[coffee_name]]="Espresso"),"No Milk","Milk-based")</f>
        <v>Milk-based</v>
      </c>
      <c r="S1773" s="27" t="str">
        <f>IF(OR(Table_2[[#This Row],[Weekdaysort]]=6,Table_2[[#This Row],[Weekdaysort]]=7),"Weekend","Weekday")</f>
        <v>Weekday</v>
      </c>
    </row>
    <row r="1774" spans="1:19" x14ac:dyDescent="0.45">
      <c r="A1774" s="11">
        <v>45567</v>
      </c>
      <c r="B1774" s="13">
        <f>YEAR(Table_2[[#This Row],[date]])</f>
        <v>2024</v>
      </c>
      <c r="C1774" s="12">
        <v>0.92980762731481481</v>
      </c>
      <c r="D1774" s="12">
        <v>0.91666666666666663</v>
      </c>
      <c r="E1774" s="12">
        <v>0.95833333333333337</v>
      </c>
      <c r="F1774" t="s">
        <v>1374</v>
      </c>
      <c r="G1774">
        <v>22</v>
      </c>
      <c r="H1774" t="s">
        <v>4</v>
      </c>
      <c r="I1774" t="s">
        <v>657</v>
      </c>
      <c r="J1774">
        <v>35.76</v>
      </c>
      <c r="K1774" t="s">
        <v>15</v>
      </c>
      <c r="L1774" t="s">
        <v>1341</v>
      </c>
      <c r="M1774" s="11" t="s">
        <v>1346</v>
      </c>
      <c r="N1774" t="s">
        <v>1354</v>
      </c>
      <c r="O1774">
        <v>3</v>
      </c>
      <c r="P1774">
        <v>10</v>
      </c>
      <c r="Q1774" t="str" cm="1">
        <f t="array" ref="Q17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4" t="str">
        <f>IF(OR(Table_2[[#This Row],[coffee_name]]="Americano",Table_2[[#This Row],[coffee_name]]="Espresso"),"No Milk","Milk-based")</f>
        <v>Milk-based</v>
      </c>
      <c r="S1774" s="27" t="str">
        <f>IF(OR(Table_2[[#This Row],[Weekdaysort]]=6,Table_2[[#This Row],[Weekdaysort]]=7),"Weekend","Weekday")</f>
        <v>Weekday</v>
      </c>
    </row>
    <row r="1775" spans="1:19" x14ac:dyDescent="0.45">
      <c r="A1775" s="11">
        <v>45567</v>
      </c>
      <c r="B1775" s="13">
        <f>YEAR(Table_2[[#This Row],[date]])</f>
        <v>2024</v>
      </c>
      <c r="C1775" s="12">
        <v>0.93033210648148146</v>
      </c>
      <c r="D1775" s="12">
        <v>0.91666666666666663</v>
      </c>
      <c r="E1775" s="12">
        <v>0.95833333333333337</v>
      </c>
      <c r="F1775" t="s">
        <v>1374</v>
      </c>
      <c r="G1775">
        <v>22</v>
      </c>
      <c r="H1775" t="s">
        <v>4</v>
      </c>
      <c r="I1775" t="s">
        <v>657</v>
      </c>
      <c r="J1775">
        <v>35.76</v>
      </c>
      <c r="K1775" t="s">
        <v>15</v>
      </c>
      <c r="L1775" t="s">
        <v>1341</v>
      </c>
      <c r="M1775" s="11" t="s">
        <v>1346</v>
      </c>
      <c r="N1775" t="s">
        <v>1354</v>
      </c>
      <c r="O1775">
        <v>3</v>
      </c>
      <c r="P1775">
        <v>10</v>
      </c>
      <c r="Q1775" t="str" cm="1">
        <f t="array" ref="Q17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5" t="str">
        <f>IF(OR(Table_2[[#This Row],[coffee_name]]="Americano",Table_2[[#This Row],[coffee_name]]="Espresso"),"No Milk","Milk-based")</f>
        <v>Milk-based</v>
      </c>
      <c r="S1775" s="27" t="str">
        <f>IF(OR(Table_2[[#This Row],[Weekdaysort]]=6,Table_2[[#This Row],[Weekdaysort]]=7),"Weekend","Weekday")</f>
        <v>Weekday</v>
      </c>
    </row>
    <row r="1776" spans="1:19" x14ac:dyDescent="0.45">
      <c r="A1776" s="11">
        <v>45567</v>
      </c>
      <c r="B1776" s="13">
        <f>YEAR(Table_2[[#This Row],[date]])</f>
        <v>2024</v>
      </c>
      <c r="C1776" s="12">
        <v>0.93082929398148151</v>
      </c>
      <c r="D1776" s="12">
        <v>0.91666666666666663</v>
      </c>
      <c r="E1776" s="12">
        <v>0.95833333333333337</v>
      </c>
      <c r="F1776" t="s">
        <v>1374</v>
      </c>
      <c r="G1776">
        <v>22</v>
      </c>
      <c r="H1776" t="s">
        <v>4</v>
      </c>
      <c r="I1776" t="s">
        <v>727</v>
      </c>
      <c r="J1776">
        <v>35.76</v>
      </c>
      <c r="K1776" t="s">
        <v>15</v>
      </c>
      <c r="L1776" t="s">
        <v>1341</v>
      </c>
      <c r="M1776" s="11" t="s">
        <v>1346</v>
      </c>
      <c r="N1776" t="s">
        <v>1354</v>
      </c>
      <c r="O1776">
        <v>3</v>
      </c>
      <c r="P1776">
        <v>10</v>
      </c>
      <c r="Q1776" t="str" cm="1">
        <f t="array" ref="Q17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6" t="str">
        <f>IF(OR(Table_2[[#This Row],[coffee_name]]="Americano",Table_2[[#This Row],[coffee_name]]="Espresso"),"No Milk","Milk-based")</f>
        <v>Milk-based</v>
      </c>
      <c r="S1776" s="27" t="str">
        <f>IF(OR(Table_2[[#This Row],[Weekdaysort]]=6,Table_2[[#This Row],[Weekdaysort]]=7),"Weekend","Weekday")</f>
        <v>Weekday</v>
      </c>
    </row>
    <row r="1777" spans="1:19" x14ac:dyDescent="0.45">
      <c r="A1777" s="11">
        <v>45568</v>
      </c>
      <c r="B1777" s="13">
        <f>YEAR(Table_2[[#This Row],[date]])</f>
        <v>2024</v>
      </c>
      <c r="C1777" s="12">
        <v>0.57472131944444449</v>
      </c>
      <c r="D1777" s="12">
        <v>0.54166666666666663</v>
      </c>
      <c r="E1777" s="12">
        <v>0.58333333333333337</v>
      </c>
      <c r="F1777" t="s">
        <v>1362</v>
      </c>
      <c r="G1777">
        <v>13</v>
      </c>
      <c r="H1777" t="s">
        <v>4</v>
      </c>
      <c r="I1777" t="s">
        <v>728</v>
      </c>
      <c r="J1777">
        <v>35.76</v>
      </c>
      <c r="K1777" t="s">
        <v>24</v>
      </c>
      <c r="L1777" t="s">
        <v>1340</v>
      </c>
      <c r="M1777" s="11" t="s">
        <v>1347</v>
      </c>
      <c r="N1777" t="s">
        <v>1354</v>
      </c>
      <c r="O1777">
        <v>4</v>
      </c>
      <c r="P1777">
        <v>10</v>
      </c>
      <c r="Q1777" t="str" cm="1">
        <f t="array" ref="Q17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7" t="str">
        <f>IF(OR(Table_2[[#This Row],[coffee_name]]="Americano",Table_2[[#This Row],[coffee_name]]="Espresso"),"No Milk","Milk-based")</f>
        <v>Milk-based</v>
      </c>
      <c r="S1777" s="27" t="str">
        <f>IF(OR(Table_2[[#This Row],[Weekdaysort]]=6,Table_2[[#This Row],[Weekdaysort]]=7),"Weekend","Weekday")</f>
        <v>Weekday</v>
      </c>
    </row>
    <row r="1778" spans="1:19" x14ac:dyDescent="0.45">
      <c r="A1778" s="11">
        <v>45568</v>
      </c>
      <c r="B1778" s="13">
        <f>YEAR(Table_2[[#This Row],[date]])</f>
        <v>2024</v>
      </c>
      <c r="C1778" s="12">
        <v>0.63339305555555558</v>
      </c>
      <c r="D1778" s="12">
        <v>0.625</v>
      </c>
      <c r="E1778" s="12">
        <v>0.66666666666666663</v>
      </c>
      <c r="F1778" t="s">
        <v>1363</v>
      </c>
      <c r="G1778">
        <v>15</v>
      </c>
      <c r="H1778" t="s">
        <v>4</v>
      </c>
      <c r="I1778" t="s">
        <v>729</v>
      </c>
      <c r="J1778">
        <v>30.86</v>
      </c>
      <c r="K1778" t="s">
        <v>20</v>
      </c>
      <c r="L1778" t="s">
        <v>1340</v>
      </c>
      <c r="M1778" s="11" t="s">
        <v>1347</v>
      </c>
      <c r="N1778" t="s">
        <v>1354</v>
      </c>
      <c r="O1778">
        <v>4</v>
      </c>
      <c r="P1778">
        <v>10</v>
      </c>
      <c r="Q1778" t="str" cm="1">
        <f t="array" ref="Q17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8" t="str">
        <f>IF(OR(Table_2[[#This Row],[coffee_name]]="Americano",Table_2[[#This Row],[coffee_name]]="Espresso"),"No Milk","Milk-based")</f>
        <v>Milk-based</v>
      </c>
      <c r="S1778" s="27" t="str">
        <f>IF(OR(Table_2[[#This Row],[Weekdaysort]]=6,Table_2[[#This Row],[Weekdaysort]]=7),"Weekend","Weekday")</f>
        <v>Weekday</v>
      </c>
    </row>
    <row r="1779" spans="1:19" x14ac:dyDescent="0.45">
      <c r="A1779" s="11">
        <v>45568</v>
      </c>
      <c r="B1779" s="13">
        <f>YEAR(Table_2[[#This Row],[date]])</f>
        <v>2024</v>
      </c>
      <c r="C1779" s="12">
        <v>0.84233519675925927</v>
      </c>
      <c r="D1779" s="12">
        <v>0.83333333333333337</v>
      </c>
      <c r="E1779" s="12">
        <v>0.875</v>
      </c>
      <c r="F1779" t="s">
        <v>1372</v>
      </c>
      <c r="G1779">
        <v>20</v>
      </c>
      <c r="H1779" t="s">
        <v>4</v>
      </c>
      <c r="I1779" t="s">
        <v>730</v>
      </c>
      <c r="J1779">
        <v>25.96</v>
      </c>
      <c r="K1779" t="s">
        <v>34</v>
      </c>
      <c r="L1779" t="s">
        <v>1341</v>
      </c>
      <c r="M1779" s="11" t="s">
        <v>1347</v>
      </c>
      <c r="N1779" t="s">
        <v>1354</v>
      </c>
      <c r="O1779">
        <v>4</v>
      </c>
      <c r="P1779">
        <v>10</v>
      </c>
      <c r="Q1779" t="str" cm="1">
        <f t="array" ref="Q17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79" t="str">
        <f>IF(OR(Table_2[[#This Row],[coffee_name]]="Americano",Table_2[[#This Row],[coffee_name]]="Espresso"),"No Milk","Milk-based")</f>
        <v>Milk-based</v>
      </c>
      <c r="S1779" s="27" t="str">
        <f>IF(OR(Table_2[[#This Row],[Weekdaysort]]=6,Table_2[[#This Row],[Weekdaysort]]=7),"Weekend","Weekday")</f>
        <v>Weekday</v>
      </c>
    </row>
    <row r="1780" spans="1:19" x14ac:dyDescent="0.45">
      <c r="A1780" s="11">
        <v>45568</v>
      </c>
      <c r="B1780" s="13">
        <f>YEAR(Table_2[[#This Row],[date]])</f>
        <v>2024</v>
      </c>
      <c r="C1780" s="12">
        <v>0.84311089120370375</v>
      </c>
      <c r="D1780" s="12">
        <v>0.83333333333333337</v>
      </c>
      <c r="E1780" s="12">
        <v>0.875</v>
      </c>
      <c r="F1780" t="s">
        <v>1372</v>
      </c>
      <c r="G1780">
        <v>20</v>
      </c>
      <c r="H1780" t="s">
        <v>4</v>
      </c>
      <c r="I1780" t="s">
        <v>730</v>
      </c>
      <c r="J1780">
        <v>35.76</v>
      </c>
      <c r="K1780" t="s">
        <v>15</v>
      </c>
      <c r="L1780" t="s">
        <v>1341</v>
      </c>
      <c r="M1780" s="11" t="s">
        <v>1347</v>
      </c>
      <c r="N1780" t="s">
        <v>1354</v>
      </c>
      <c r="O1780">
        <v>4</v>
      </c>
      <c r="P1780">
        <v>10</v>
      </c>
      <c r="Q1780" t="str" cm="1">
        <f t="array" ref="Q17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0" t="str">
        <f>IF(OR(Table_2[[#This Row],[coffee_name]]="Americano",Table_2[[#This Row],[coffee_name]]="Espresso"),"No Milk","Milk-based")</f>
        <v>Milk-based</v>
      </c>
      <c r="S1780" s="27" t="str">
        <f>IF(OR(Table_2[[#This Row],[Weekdaysort]]=6,Table_2[[#This Row],[Weekdaysort]]=7),"Weekend","Weekday")</f>
        <v>Weekday</v>
      </c>
    </row>
    <row r="1781" spans="1:19" x14ac:dyDescent="0.45">
      <c r="A1781" s="11">
        <v>45568</v>
      </c>
      <c r="B1781" s="13">
        <f>YEAR(Table_2[[#This Row],[date]])</f>
        <v>2024</v>
      </c>
      <c r="C1781" s="12">
        <v>0.88965620370370369</v>
      </c>
      <c r="D1781" s="12">
        <v>0.875</v>
      </c>
      <c r="E1781" s="12">
        <v>0.91666666666666663</v>
      </c>
      <c r="F1781" t="s">
        <v>1375</v>
      </c>
      <c r="G1781">
        <v>21</v>
      </c>
      <c r="H1781" t="s">
        <v>4</v>
      </c>
      <c r="I1781" t="s">
        <v>657</v>
      </c>
      <c r="J1781">
        <v>35.76</v>
      </c>
      <c r="K1781" t="s">
        <v>15</v>
      </c>
      <c r="L1781" t="s">
        <v>1341</v>
      </c>
      <c r="M1781" s="11" t="s">
        <v>1347</v>
      </c>
      <c r="N1781" t="s">
        <v>1354</v>
      </c>
      <c r="O1781">
        <v>4</v>
      </c>
      <c r="P1781">
        <v>10</v>
      </c>
      <c r="Q1781" t="str" cm="1">
        <f t="array" ref="Q17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1" t="str">
        <f>IF(OR(Table_2[[#This Row],[coffee_name]]="Americano",Table_2[[#This Row],[coffee_name]]="Espresso"),"No Milk","Milk-based")</f>
        <v>Milk-based</v>
      </c>
      <c r="S1781" s="27" t="str">
        <f>IF(OR(Table_2[[#This Row],[Weekdaysort]]=6,Table_2[[#This Row],[Weekdaysort]]=7),"Weekend","Weekday")</f>
        <v>Weekday</v>
      </c>
    </row>
    <row r="1782" spans="1:19" x14ac:dyDescent="0.45">
      <c r="A1782" s="11">
        <v>45568</v>
      </c>
      <c r="B1782" s="13">
        <f>YEAR(Table_2[[#This Row],[date]])</f>
        <v>2024</v>
      </c>
      <c r="C1782" s="12">
        <v>0.89012474537037034</v>
      </c>
      <c r="D1782" s="12">
        <v>0.875</v>
      </c>
      <c r="E1782" s="12">
        <v>0.91666666666666663</v>
      </c>
      <c r="F1782" t="s">
        <v>1375</v>
      </c>
      <c r="G1782">
        <v>21</v>
      </c>
      <c r="H1782" t="s">
        <v>4</v>
      </c>
      <c r="I1782" t="s">
        <v>657</v>
      </c>
      <c r="J1782">
        <v>35.76</v>
      </c>
      <c r="K1782" t="s">
        <v>15</v>
      </c>
      <c r="L1782" t="s">
        <v>1341</v>
      </c>
      <c r="M1782" s="11" t="s">
        <v>1347</v>
      </c>
      <c r="N1782" t="s">
        <v>1354</v>
      </c>
      <c r="O1782">
        <v>4</v>
      </c>
      <c r="P1782">
        <v>10</v>
      </c>
      <c r="Q1782" t="str" cm="1">
        <f t="array" ref="Q17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2" t="str">
        <f>IF(OR(Table_2[[#This Row],[coffee_name]]="Americano",Table_2[[#This Row],[coffee_name]]="Espresso"),"No Milk","Milk-based")</f>
        <v>Milk-based</v>
      </c>
      <c r="S1782" s="27" t="str">
        <f>IF(OR(Table_2[[#This Row],[Weekdaysort]]=6,Table_2[[#This Row],[Weekdaysort]]=7),"Weekend","Weekday")</f>
        <v>Weekday</v>
      </c>
    </row>
    <row r="1783" spans="1:19" x14ac:dyDescent="0.45">
      <c r="A1783" s="11">
        <v>45568</v>
      </c>
      <c r="B1783" s="13">
        <f>YEAR(Table_2[[#This Row],[date]])</f>
        <v>2024</v>
      </c>
      <c r="C1783" s="12">
        <v>0.89517812500000005</v>
      </c>
      <c r="D1783" s="12">
        <v>0.875</v>
      </c>
      <c r="E1783" s="12">
        <v>0.91666666666666663</v>
      </c>
      <c r="F1783" t="s">
        <v>1375</v>
      </c>
      <c r="G1783">
        <v>21</v>
      </c>
      <c r="H1783" t="s">
        <v>4</v>
      </c>
      <c r="I1783" t="s">
        <v>731</v>
      </c>
      <c r="J1783">
        <v>35.76</v>
      </c>
      <c r="K1783" t="s">
        <v>49</v>
      </c>
      <c r="L1783" t="s">
        <v>1341</v>
      </c>
      <c r="M1783" s="11" t="s">
        <v>1347</v>
      </c>
      <c r="N1783" t="s">
        <v>1354</v>
      </c>
      <c r="O1783">
        <v>4</v>
      </c>
      <c r="P1783">
        <v>10</v>
      </c>
      <c r="Q1783" t="str" cm="1">
        <f t="array" ref="Q17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3" t="str">
        <f>IF(OR(Table_2[[#This Row],[coffee_name]]="Americano",Table_2[[#This Row],[coffee_name]]="Espresso"),"No Milk","Milk-based")</f>
        <v>Milk-based</v>
      </c>
      <c r="S1783" s="27" t="str">
        <f>IF(OR(Table_2[[#This Row],[Weekdaysort]]=6,Table_2[[#This Row],[Weekdaysort]]=7),"Weekend","Weekday")</f>
        <v>Weekday</v>
      </c>
    </row>
    <row r="1784" spans="1:19" x14ac:dyDescent="0.45">
      <c r="A1784" s="11">
        <v>45568</v>
      </c>
      <c r="B1784" s="13">
        <f>YEAR(Table_2[[#This Row],[date]])</f>
        <v>2024</v>
      </c>
      <c r="C1784" s="12">
        <v>0.89653299768518524</v>
      </c>
      <c r="D1784" s="12">
        <v>0.875</v>
      </c>
      <c r="E1784" s="12">
        <v>0.91666666666666663</v>
      </c>
      <c r="F1784" t="s">
        <v>1375</v>
      </c>
      <c r="G1784">
        <v>21</v>
      </c>
      <c r="H1784" t="s">
        <v>4</v>
      </c>
      <c r="I1784" t="s">
        <v>732</v>
      </c>
      <c r="J1784">
        <v>35.76</v>
      </c>
      <c r="K1784" t="s">
        <v>15</v>
      </c>
      <c r="L1784" t="s">
        <v>1341</v>
      </c>
      <c r="M1784" s="11" t="s">
        <v>1347</v>
      </c>
      <c r="N1784" t="s">
        <v>1354</v>
      </c>
      <c r="O1784">
        <v>4</v>
      </c>
      <c r="P1784">
        <v>10</v>
      </c>
      <c r="Q1784" t="str" cm="1">
        <f t="array" ref="Q17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4" t="str">
        <f>IF(OR(Table_2[[#This Row],[coffee_name]]="Americano",Table_2[[#This Row],[coffee_name]]="Espresso"),"No Milk","Milk-based")</f>
        <v>Milk-based</v>
      </c>
      <c r="S1784" s="27" t="str">
        <f>IF(OR(Table_2[[#This Row],[Weekdaysort]]=6,Table_2[[#This Row],[Weekdaysort]]=7),"Weekend","Weekday")</f>
        <v>Weekday</v>
      </c>
    </row>
    <row r="1785" spans="1:19" x14ac:dyDescent="0.45">
      <c r="A1785" s="11">
        <v>45569</v>
      </c>
      <c r="B1785" s="13">
        <f>YEAR(Table_2[[#This Row],[date]])</f>
        <v>2024</v>
      </c>
      <c r="C1785" s="12">
        <v>0.36389899305555556</v>
      </c>
      <c r="D1785" s="12">
        <v>0.33333333333333331</v>
      </c>
      <c r="E1785" s="12">
        <v>0.375</v>
      </c>
      <c r="F1785" t="s">
        <v>1373</v>
      </c>
      <c r="G1785">
        <v>8</v>
      </c>
      <c r="H1785" t="s">
        <v>4</v>
      </c>
      <c r="I1785" t="s">
        <v>460</v>
      </c>
      <c r="J1785">
        <v>25.96</v>
      </c>
      <c r="K1785" t="s">
        <v>17</v>
      </c>
      <c r="L1785" t="s">
        <v>1337</v>
      </c>
      <c r="M1785" s="11" t="s">
        <v>1338</v>
      </c>
      <c r="N1785" t="s">
        <v>1354</v>
      </c>
      <c r="O1785">
        <v>5</v>
      </c>
      <c r="P1785">
        <v>10</v>
      </c>
      <c r="Q1785" t="str" cm="1">
        <f t="array" ref="Q17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5" t="str">
        <f>IF(OR(Table_2[[#This Row],[coffee_name]]="Americano",Table_2[[#This Row],[coffee_name]]="Espresso"),"No Milk","Milk-based")</f>
        <v>No Milk</v>
      </c>
      <c r="S1785" s="27" t="str">
        <f>IF(OR(Table_2[[#This Row],[Weekdaysort]]=6,Table_2[[#This Row],[Weekdaysort]]=7),"Weekend","Weekday")</f>
        <v>Weekday</v>
      </c>
    </row>
    <row r="1786" spans="1:19" x14ac:dyDescent="0.45">
      <c r="A1786" s="11">
        <v>45569</v>
      </c>
      <c r="B1786" s="13">
        <f>YEAR(Table_2[[#This Row],[date]])</f>
        <v>2024</v>
      </c>
      <c r="C1786" s="12">
        <v>0.36503416666666666</v>
      </c>
      <c r="D1786" s="12">
        <v>0.33333333333333331</v>
      </c>
      <c r="E1786" s="12">
        <v>0.375</v>
      </c>
      <c r="F1786" t="s">
        <v>1373</v>
      </c>
      <c r="G1786">
        <v>8</v>
      </c>
      <c r="H1786" t="s">
        <v>4</v>
      </c>
      <c r="I1786" t="s">
        <v>460</v>
      </c>
      <c r="J1786">
        <v>25.96</v>
      </c>
      <c r="K1786" t="s">
        <v>17</v>
      </c>
      <c r="L1786" t="s">
        <v>1337</v>
      </c>
      <c r="M1786" s="11" t="s">
        <v>1338</v>
      </c>
      <c r="N1786" t="s">
        <v>1354</v>
      </c>
      <c r="O1786">
        <v>5</v>
      </c>
      <c r="P1786">
        <v>10</v>
      </c>
      <c r="Q1786" t="str" cm="1">
        <f t="array" ref="Q17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6" t="str">
        <f>IF(OR(Table_2[[#This Row],[coffee_name]]="Americano",Table_2[[#This Row],[coffee_name]]="Espresso"),"No Milk","Milk-based")</f>
        <v>No Milk</v>
      </c>
      <c r="S1786" s="27" t="str">
        <f>IF(OR(Table_2[[#This Row],[Weekdaysort]]=6,Table_2[[#This Row],[Weekdaysort]]=7),"Weekend","Weekday")</f>
        <v>Weekday</v>
      </c>
    </row>
    <row r="1787" spans="1:19" x14ac:dyDescent="0.45">
      <c r="A1787" s="11">
        <v>45569</v>
      </c>
      <c r="B1787" s="13">
        <f>YEAR(Table_2[[#This Row],[date]])</f>
        <v>2024</v>
      </c>
      <c r="C1787" s="12">
        <v>0.39608840277777779</v>
      </c>
      <c r="D1787" s="12">
        <v>0.375</v>
      </c>
      <c r="E1787" s="12">
        <v>0.41666666666666669</v>
      </c>
      <c r="F1787" t="s">
        <v>1370</v>
      </c>
      <c r="G1787">
        <v>9</v>
      </c>
      <c r="H1787" t="s">
        <v>4</v>
      </c>
      <c r="I1787" t="s">
        <v>18</v>
      </c>
      <c r="J1787">
        <v>30.86</v>
      </c>
      <c r="K1787" t="s">
        <v>20</v>
      </c>
      <c r="L1787" t="s">
        <v>1337</v>
      </c>
      <c r="M1787" s="11" t="s">
        <v>1338</v>
      </c>
      <c r="N1787" t="s">
        <v>1354</v>
      </c>
      <c r="O1787">
        <v>5</v>
      </c>
      <c r="P1787">
        <v>10</v>
      </c>
      <c r="Q1787" t="str" cm="1">
        <f t="array" ref="Q17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7" t="str">
        <f>IF(OR(Table_2[[#This Row],[coffee_name]]="Americano",Table_2[[#This Row],[coffee_name]]="Espresso"),"No Milk","Milk-based")</f>
        <v>Milk-based</v>
      </c>
      <c r="S1787" s="27" t="str">
        <f>IF(OR(Table_2[[#This Row],[Weekdaysort]]=6,Table_2[[#This Row],[Weekdaysort]]=7),"Weekend","Weekday")</f>
        <v>Weekday</v>
      </c>
    </row>
    <row r="1788" spans="1:19" x14ac:dyDescent="0.45">
      <c r="A1788" s="11">
        <v>45569</v>
      </c>
      <c r="B1788" s="13">
        <f>YEAR(Table_2[[#This Row],[date]])</f>
        <v>2024</v>
      </c>
      <c r="C1788" s="12">
        <v>0.39684109953703706</v>
      </c>
      <c r="D1788" s="12">
        <v>0.375</v>
      </c>
      <c r="E1788" s="12">
        <v>0.41666666666666669</v>
      </c>
      <c r="F1788" t="s">
        <v>1370</v>
      </c>
      <c r="G1788">
        <v>9</v>
      </c>
      <c r="H1788" t="s">
        <v>4</v>
      </c>
      <c r="I1788" t="s">
        <v>16</v>
      </c>
      <c r="J1788">
        <v>25.96</v>
      </c>
      <c r="K1788" t="s">
        <v>17</v>
      </c>
      <c r="L1788" t="s">
        <v>1337</v>
      </c>
      <c r="M1788" s="11" t="s">
        <v>1338</v>
      </c>
      <c r="N1788" t="s">
        <v>1354</v>
      </c>
      <c r="O1788">
        <v>5</v>
      </c>
      <c r="P1788">
        <v>10</v>
      </c>
      <c r="Q1788" t="str" cm="1">
        <f t="array" ref="Q17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8" t="str">
        <f>IF(OR(Table_2[[#This Row],[coffee_name]]="Americano",Table_2[[#This Row],[coffee_name]]="Espresso"),"No Milk","Milk-based")</f>
        <v>No Milk</v>
      </c>
      <c r="S1788" s="27" t="str">
        <f>IF(OR(Table_2[[#This Row],[Weekdaysort]]=6,Table_2[[#This Row],[Weekdaysort]]=7),"Weekend","Weekday")</f>
        <v>Weekday</v>
      </c>
    </row>
    <row r="1789" spans="1:19" x14ac:dyDescent="0.45">
      <c r="A1789" s="11">
        <v>45569</v>
      </c>
      <c r="B1789" s="13">
        <f>YEAR(Table_2[[#This Row],[date]])</f>
        <v>2024</v>
      </c>
      <c r="C1789" s="12">
        <v>0.41248353009259259</v>
      </c>
      <c r="D1789" s="12">
        <v>0.375</v>
      </c>
      <c r="E1789" s="12">
        <v>0.41666666666666669</v>
      </c>
      <c r="F1789" t="s">
        <v>1370</v>
      </c>
      <c r="G1789">
        <v>9</v>
      </c>
      <c r="H1789" t="s">
        <v>4</v>
      </c>
      <c r="I1789" t="s">
        <v>670</v>
      </c>
      <c r="J1789">
        <v>25.96</v>
      </c>
      <c r="K1789" t="s">
        <v>34</v>
      </c>
      <c r="L1789" t="s">
        <v>1337</v>
      </c>
      <c r="M1789" s="11" t="s">
        <v>1338</v>
      </c>
      <c r="N1789" t="s">
        <v>1354</v>
      </c>
      <c r="O1789">
        <v>5</v>
      </c>
      <c r="P1789">
        <v>10</v>
      </c>
      <c r="Q1789" t="str" cm="1">
        <f t="array" ref="Q17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89" t="str">
        <f>IF(OR(Table_2[[#This Row],[coffee_name]]="Americano",Table_2[[#This Row],[coffee_name]]="Espresso"),"No Milk","Milk-based")</f>
        <v>Milk-based</v>
      </c>
      <c r="S1789" s="27" t="str">
        <f>IF(OR(Table_2[[#This Row],[Weekdaysort]]=6,Table_2[[#This Row],[Weekdaysort]]=7),"Weekend","Weekday")</f>
        <v>Weekday</v>
      </c>
    </row>
    <row r="1790" spans="1:19" x14ac:dyDescent="0.45">
      <c r="A1790" s="11">
        <v>45569</v>
      </c>
      <c r="B1790" s="13">
        <f>YEAR(Table_2[[#This Row],[date]])</f>
        <v>2024</v>
      </c>
      <c r="C1790" s="12">
        <v>0.4132471875</v>
      </c>
      <c r="D1790" s="12">
        <v>0.375</v>
      </c>
      <c r="E1790" s="12">
        <v>0.41666666666666669</v>
      </c>
      <c r="F1790" t="s">
        <v>1370</v>
      </c>
      <c r="G1790">
        <v>9</v>
      </c>
      <c r="H1790" t="s">
        <v>4</v>
      </c>
      <c r="I1790" t="s">
        <v>670</v>
      </c>
      <c r="J1790">
        <v>25.96</v>
      </c>
      <c r="K1790" t="s">
        <v>34</v>
      </c>
      <c r="L1790" t="s">
        <v>1337</v>
      </c>
      <c r="M1790" s="11" t="s">
        <v>1338</v>
      </c>
      <c r="N1790" t="s">
        <v>1354</v>
      </c>
      <c r="O1790">
        <v>5</v>
      </c>
      <c r="P1790">
        <v>10</v>
      </c>
      <c r="Q1790" t="str" cm="1">
        <f t="array" ref="Q17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0" t="str">
        <f>IF(OR(Table_2[[#This Row],[coffee_name]]="Americano",Table_2[[#This Row],[coffee_name]]="Espresso"),"No Milk","Milk-based")</f>
        <v>Milk-based</v>
      </c>
      <c r="S1790" s="27" t="str">
        <f>IF(OR(Table_2[[#This Row],[Weekdaysort]]=6,Table_2[[#This Row],[Weekdaysort]]=7),"Weekend","Weekday")</f>
        <v>Weekday</v>
      </c>
    </row>
    <row r="1791" spans="1:19" x14ac:dyDescent="0.45">
      <c r="A1791" s="11">
        <v>45569</v>
      </c>
      <c r="B1791" s="13">
        <f>YEAR(Table_2[[#This Row],[date]])</f>
        <v>2024</v>
      </c>
      <c r="C1791" s="12">
        <v>0.73281028935185188</v>
      </c>
      <c r="D1791" s="12">
        <v>0.70833333333333337</v>
      </c>
      <c r="E1791" s="12">
        <v>0.75</v>
      </c>
      <c r="F1791" t="s">
        <v>1369</v>
      </c>
      <c r="G1791">
        <v>17</v>
      </c>
      <c r="H1791" t="s">
        <v>4</v>
      </c>
      <c r="I1791" t="s">
        <v>733</v>
      </c>
      <c r="J1791">
        <v>35.76</v>
      </c>
      <c r="K1791" t="s">
        <v>13</v>
      </c>
      <c r="L1791" t="s">
        <v>1341</v>
      </c>
      <c r="M1791" s="11" t="s">
        <v>1338</v>
      </c>
      <c r="N1791" t="s">
        <v>1354</v>
      </c>
      <c r="O1791">
        <v>5</v>
      </c>
      <c r="P1791">
        <v>10</v>
      </c>
      <c r="Q1791" t="str" cm="1">
        <f t="array" ref="Q17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1" t="str">
        <f>IF(OR(Table_2[[#This Row],[coffee_name]]="Americano",Table_2[[#This Row],[coffee_name]]="Espresso"),"No Milk","Milk-based")</f>
        <v>Milk-based</v>
      </c>
      <c r="S1791" s="27" t="str">
        <f>IF(OR(Table_2[[#This Row],[Weekdaysort]]=6,Table_2[[#This Row],[Weekdaysort]]=7),"Weekend","Weekday")</f>
        <v>Weekday</v>
      </c>
    </row>
    <row r="1792" spans="1:19" x14ac:dyDescent="0.45">
      <c r="A1792" s="11">
        <v>45569</v>
      </c>
      <c r="B1792" s="13">
        <f>YEAR(Table_2[[#This Row],[date]])</f>
        <v>2024</v>
      </c>
      <c r="C1792" s="12">
        <v>0.737756724537037</v>
      </c>
      <c r="D1792" s="12">
        <v>0.70833333333333337</v>
      </c>
      <c r="E1792" s="12">
        <v>0.75</v>
      </c>
      <c r="F1792" t="s">
        <v>1369</v>
      </c>
      <c r="G1792">
        <v>17</v>
      </c>
      <c r="H1792" t="s">
        <v>4</v>
      </c>
      <c r="I1792" t="s">
        <v>734</v>
      </c>
      <c r="J1792">
        <v>35.76</v>
      </c>
      <c r="K1792" t="s">
        <v>15</v>
      </c>
      <c r="L1792" t="s">
        <v>1341</v>
      </c>
      <c r="M1792" s="11" t="s">
        <v>1338</v>
      </c>
      <c r="N1792" t="s">
        <v>1354</v>
      </c>
      <c r="O1792">
        <v>5</v>
      </c>
      <c r="P1792">
        <v>10</v>
      </c>
      <c r="Q1792" t="str" cm="1">
        <f t="array" ref="Q17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2" t="str">
        <f>IF(OR(Table_2[[#This Row],[coffee_name]]="Americano",Table_2[[#This Row],[coffee_name]]="Espresso"),"No Milk","Milk-based")</f>
        <v>Milk-based</v>
      </c>
      <c r="S1792" s="27" t="str">
        <f>IF(OR(Table_2[[#This Row],[Weekdaysort]]=6,Table_2[[#This Row],[Weekdaysort]]=7),"Weekend","Weekday")</f>
        <v>Weekday</v>
      </c>
    </row>
    <row r="1793" spans="1:19" x14ac:dyDescent="0.45">
      <c r="A1793" s="11">
        <v>45569</v>
      </c>
      <c r="B1793" s="13">
        <f>YEAR(Table_2[[#This Row],[date]])</f>
        <v>2024</v>
      </c>
      <c r="C1793" s="12">
        <v>0.73930983796296301</v>
      </c>
      <c r="D1793" s="12">
        <v>0.70833333333333337</v>
      </c>
      <c r="E1793" s="12">
        <v>0.75</v>
      </c>
      <c r="F1793" t="s">
        <v>1369</v>
      </c>
      <c r="G1793">
        <v>17</v>
      </c>
      <c r="H1793" t="s">
        <v>4</v>
      </c>
      <c r="I1793" t="s">
        <v>734</v>
      </c>
      <c r="J1793">
        <v>35.76</v>
      </c>
      <c r="K1793" t="s">
        <v>24</v>
      </c>
      <c r="L1793" t="s">
        <v>1341</v>
      </c>
      <c r="M1793" s="11" t="s">
        <v>1338</v>
      </c>
      <c r="N1793" t="s">
        <v>1354</v>
      </c>
      <c r="O1793">
        <v>5</v>
      </c>
      <c r="P1793">
        <v>10</v>
      </c>
      <c r="Q1793" t="str" cm="1">
        <f t="array" ref="Q17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3" t="str">
        <f>IF(OR(Table_2[[#This Row],[coffee_name]]="Americano",Table_2[[#This Row],[coffee_name]]="Espresso"),"No Milk","Milk-based")</f>
        <v>Milk-based</v>
      </c>
      <c r="S1793" s="27" t="str">
        <f>IF(OR(Table_2[[#This Row],[Weekdaysort]]=6,Table_2[[#This Row],[Weekdaysort]]=7),"Weekend","Weekday")</f>
        <v>Weekday</v>
      </c>
    </row>
    <row r="1794" spans="1:19" x14ac:dyDescent="0.45">
      <c r="A1794" s="11">
        <v>45570</v>
      </c>
      <c r="B1794" s="13">
        <f>YEAR(Table_2[[#This Row],[date]])</f>
        <v>2024</v>
      </c>
      <c r="C1794" s="12">
        <v>0.3755423726851852</v>
      </c>
      <c r="D1794" s="12">
        <v>0.375</v>
      </c>
      <c r="E1794" s="12">
        <v>0.41666666666666669</v>
      </c>
      <c r="F1794" t="s">
        <v>1370</v>
      </c>
      <c r="G1794">
        <v>9</v>
      </c>
      <c r="H1794" t="s">
        <v>4</v>
      </c>
      <c r="I1794" t="s">
        <v>161</v>
      </c>
      <c r="J1794">
        <v>25.96</v>
      </c>
      <c r="K1794" t="s">
        <v>34</v>
      </c>
      <c r="L1794" t="s">
        <v>1337</v>
      </c>
      <c r="M1794" s="11" t="s">
        <v>1342</v>
      </c>
      <c r="N1794" t="s">
        <v>1354</v>
      </c>
      <c r="O1794">
        <v>6</v>
      </c>
      <c r="P1794">
        <v>10</v>
      </c>
      <c r="Q1794" t="str" cm="1">
        <f t="array" ref="Q17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4" t="str">
        <f>IF(OR(Table_2[[#This Row],[coffee_name]]="Americano",Table_2[[#This Row],[coffee_name]]="Espresso"),"No Milk","Milk-based")</f>
        <v>Milk-based</v>
      </c>
      <c r="S1794" s="27" t="str">
        <f>IF(OR(Table_2[[#This Row],[Weekdaysort]]=6,Table_2[[#This Row],[Weekdaysort]]=7),"Weekend","Weekday")</f>
        <v>Weekend</v>
      </c>
    </row>
    <row r="1795" spans="1:19" x14ac:dyDescent="0.45">
      <c r="A1795" s="11">
        <v>45570</v>
      </c>
      <c r="B1795" s="13">
        <f>YEAR(Table_2[[#This Row],[date]])</f>
        <v>2024</v>
      </c>
      <c r="C1795" s="12">
        <v>0.37618829861111114</v>
      </c>
      <c r="D1795" s="12">
        <v>0.375</v>
      </c>
      <c r="E1795" s="12">
        <v>0.41666666666666669</v>
      </c>
      <c r="F1795" t="s">
        <v>1370</v>
      </c>
      <c r="G1795">
        <v>9</v>
      </c>
      <c r="H1795" t="s">
        <v>4</v>
      </c>
      <c r="I1795" t="s">
        <v>161</v>
      </c>
      <c r="J1795">
        <v>25.96</v>
      </c>
      <c r="K1795" t="s">
        <v>34</v>
      </c>
      <c r="L1795" t="s">
        <v>1337</v>
      </c>
      <c r="M1795" s="11" t="s">
        <v>1342</v>
      </c>
      <c r="N1795" t="s">
        <v>1354</v>
      </c>
      <c r="O1795">
        <v>6</v>
      </c>
      <c r="P1795">
        <v>10</v>
      </c>
      <c r="Q1795" t="str" cm="1">
        <f t="array" ref="Q17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5" t="str">
        <f>IF(OR(Table_2[[#This Row],[coffee_name]]="Americano",Table_2[[#This Row],[coffee_name]]="Espresso"),"No Milk","Milk-based")</f>
        <v>Milk-based</v>
      </c>
      <c r="S1795" s="27" t="str">
        <f>IF(OR(Table_2[[#This Row],[Weekdaysort]]=6,Table_2[[#This Row],[Weekdaysort]]=7),"Weekend","Weekday")</f>
        <v>Weekend</v>
      </c>
    </row>
    <row r="1796" spans="1:19" x14ac:dyDescent="0.45">
      <c r="A1796" s="11">
        <v>45570</v>
      </c>
      <c r="B1796" s="13">
        <f>YEAR(Table_2[[#This Row],[date]])</f>
        <v>2024</v>
      </c>
      <c r="C1796" s="12">
        <v>0.39982526620370368</v>
      </c>
      <c r="D1796" s="12">
        <v>0.375</v>
      </c>
      <c r="E1796" s="12">
        <v>0.41666666666666669</v>
      </c>
      <c r="F1796" t="s">
        <v>1370</v>
      </c>
      <c r="G1796">
        <v>9</v>
      </c>
      <c r="H1796" t="s">
        <v>4</v>
      </c>
      <c r="I1796" t="s">
        <v>735</v>
      </c>
      <c r="J1796">
        <v>35.76</v>
      </c>
      <c r="K1796" t="s">
        <v>24</v>
      </c>
      <c r="L1796" t="s">
        <v>1337</v>
      </c>
      <c r="M1796" s="11" t="s">
        <v>1342</v>
      </c>
      <c r="N1796" t="s">
        <v>1354</v>
      </c>
      <c r="O1796">
        <v>6</v>
      </c>
      <c r="P1796">
        <v>10</v>
      </c>
      <c r="Q1796" t="str" cm="1">
        <f t="array" ref="Q17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6" t="str">
        <f>IF(OR(Table_2[[#This Row],[coffee_name]]="Americano",Table_2[[#This Row],[coffee_name]]="Espresso"),"No Milk","Milk-based")</f>
        <v>Milk-based</v>
      </c>
      <c r="S1796" s="27" t="str">
        <f>IF(OR(Table_2[[#This Row],[Weekdaysort]]=6,Table_2[[#This Row],[Weekdaysort]]=7),"Weekend","Weekday")</f>
        <v>Weekend</v>
      </c>
    </row>
    <row r="1797" spans="1:19" x14ac:dyDescent="0.45">
      <c r="A1797" s="11">
        <v>45570</v>
      </c>
      <c r="B1797" s="13">
        <f>YEAR(Table_2[[#This Row],[date]])</f>
        <v>2024</v>
      </c>
      <c r="C1797" s="12">
        <v>0.55015376157407403</v>
      </c>
      <c r="D1797" s="12">
        <v>0.54166666666666663</v>
      </c>
      <c r="E1797" s="12">
        <v>0.58333333333333337</v>
      </c>
      <c r="F1797" t="s">
        <v>1362</v>
      </c>
      <c r="G1797">
        <v>13</v>
      </c>
      <c r="H1797" t="s">
        <v>4</v>
      </c>
      <c r="I1797" t="s">
        <v>226</v>
      </c>
      <c r="J1797">
        <v>35.76</v>
      </c>
      <c r="K1797" t="s">
        <v>49</v>
      </c>
      <c r="L1797" t="s">
        <v>1340</v>
      </c>
      <c r="M1797" s="11" t="s">
        <v>1342</v>
      </c>
      <c r="N1797" t="s">
        <v>1354</v>
      </c>
      <c r="O1797">
        <v>6</v>
      </c>
      <c r="P1797">
        <v>10</v>
      </c>
      <c r="Q1797" t="str" cm="1">
        <f t="array" ref="Q17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7" t="str">
        <f>IF(OR(Table_2[[#This Row],[coffee_name]]="Americano",Table_2[[#This Row],[coffee_name]]="Espresso"),"No Milk","Milk-based")</f>
        <v>Milk-based</v>
      </c>
      <c r="S1797" s="27" t="str">
        <f>IF(OR(Table_2[[#This Row],[Weekdaysort]]=6,Table_2[[#This Row],[Weekdaysort]]=7),"Weekend","Weekday")</f>
        <v>Weekend</v>
      </c>
    </row>
    <row r="1798" spans="1:19" x14ac:dyDescent="0.45">
      <c r="A1798" s="11">
        <v>45570</v>
      </c>
      <c r="B1798" s="13">
        <f>YEAR(Table_2[[#This Row],[date]])</f>
        <v>2024</v>
      </c>
      <c r="C1798" s="12">
        <v>0.83932937500000004</v>
      </c>
      <c r="D1798" s="12">
        <v>0.83333333333333337</v>
      </c>
      <c r="E1798" s="12">
        <v>0.875</v>
      </c>
      <c r="F1798" t="s">
        <v>1372</v>
      </c>
      <c r="G1798">
        <v>20</v>
      </c>
      <c r="H1798" t="s">
        <v>4</v>
      </c>
      <c r="I1798" t="s">
        <v>29</v>
      </c>
      <c r="J1798">
        <v>25.96</v>
      </c>
      <c r="K1798" t="s">
        <v>17</v>
      </c>
      <c r="L1798" t="s">
        <v>1341</v>
      </c>
      <c r="M1798" s="11" t="s">
        <v>1342</v>
      </c>
      <c r="N1798" t="s">
        <v>1354</v>
      </c>
      <c r="O1798">
        <v>6</v>
      </c>
      <c r="P1798">
        <v>10</v>
      </c>
      <c r="Q1798" t="str" cm="1">
        <f t="array" ref="Q17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8" t="str">
        <f>IF(OR(Table_2[[#This Row],[coffee_name]]="Americano",Table_2[[#This Row],[coffee_name]]="Espresso"),"No Milk","Milk-based")</f>
        <v>No Milk</v>
      </c>
      <c r="S1798" s="27" t="str">
        <f>IF(OR(Table_2[[#This Row],[Weekdaysort]]=6,Table_2[[#This Row],[Weekdaysort]]=7),"Weekend","Weekday")</f>
        <v>Weekend</v>
      </c>
    </row>
    <row r="1799" spans="1:19" x14ac:dyDescent="0.45">
      <c r="A1799" s="11">
        <v>45570</v>
      </c>
      <c r="B1799" s="13">
        <f>YEAR(Table_2[[#This Row],[date]])</f>
        <v>2024</v>
      </c>
      <c r="C1799" s="12">
        <v>0.83997276620370376</v>
      </c>
      <c r="D1799" s="12">
        <v>0.83333333333333337</v>
      </c>
      <c r="E1799" s="12">
        <v>0.875</v>
      </c>
      <c r="F1799" t="s">
        <v>1372</v>
      </c>
      <c r="G1799">
        <v>20</v>
      </c>
      <c r="H1799" t="s">
        <v>4</v>
      </c>
      <c r="I1799" t="s">
        <v>29</v>
      </c>
      <c r="J1799">
        <v>25.96</v>
      </c>
      <c r="K1799" t="s">
        <v>17</v>
      </c>
      <c r="L1799" t="s">
        <v>1341</v>
      </c>
      <c r="M1799" s="11" t="s">
        <v>1342</v>
      </c>
      <c r="N1799" t="s">
        <v>1354</v>
      </c>
      <c r="O1799">
        <v>6</v>
      </c>
      <c r="P1799">
        <v>10</v>
      </c>
      <c r="Q1799" t="str" cm="1">
        <f t="array" ref="Q17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799" t="str">
        <f>IF(OR(Table_2[[#This Row],[coffee_name]]="Americano",Table_2[[#This Row],[coffee_name]]="Espresso"),"No Milk","Milk-based")</f>
        <v>No Milk</v>
      </c>
      <c r="S1799" s="27" t="str">
        <f>IF(OR(Table_2[[#This Row],[Weekdaysort]]=6,Table_2[[#This Row],[Weekdaysort]]=7),"Weekend","Weekday")</f>
        <v>Weekend</v>
      </c>
    </row>
    <row r="1800" spans="1:19" x14ac:dyDescent="0.45">
      <c r="A1800" s="11">
        <v>45571</v>
      </c>
      <c r="B1800" s="13">
        <f>YEAR(Table_2[[#This Row],[date]])</f>
        <v>2024</v>
      </c>
      <c r="C1800" s="12">
        <v>0.34926760416666669</v>
      </c>
      <c r="D1800" s="12">
        <v>0.33333333333333331</v>
      </c>
      <c r="E1800" s="12">
        <v>0.375</v>
      </c>
      <c r="F1800" t="s">
        <v>1373</v>
      </c>
      <c r="G1800">
        <v>8</v>
      </c>
      <c r="H1800" t="s">
        <v>4</v>
      </c>
      <c r="I1800" t="s">
        <v>161</v>
      </c>
      <c r="J1800">
        <v>25.96</v>
      </c>
      <c r="K1800" t="s">
        <v>34</v>
      </c>
      <c r="L1800" t="s">
        <v>1337</v>
      </c>
      <c r="M1800" s="11" t="s">
        <v>1343</v>
      </c>
      <c r="N1800" t="s">
        <v>1354</v>
      </c>
      <c r="O1800">
        <v>7</v>
      </c>
      <c r="P1800">
        <v>10</v>
      </c>
      <c r="Q1800" t="str" cm="1">
        <f t="array" ref="Q18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0" t="str">
        <f>IF(OR(Table_2[[#This Row],[coffee_name]]="Americano",Table_2[[#This Row],[coffee_name]]="Espresso"),"No Milk","Milk-based")</f>
        <v>Milk-based</v>
      </c>
      <c r="S1800" s="27" t="str">
        <f>IF(OR(Table_2[[#This Row],[Weekdaysort]]=6,Table_2[[#This Row],[Weekdaysort]]=7),"Weekend","Weekday")</f>
        <v>Weekend</v>
      </c>
    </row>
    <row r="1801" spans="1:19" x14ac:dyDescent="0.45">
      <c r="A1801" s="11">
        <v>45571</v>
      </c>
      <c r="B1801" s="13">
        <f>YEAR(Table_2[[#This Row],[date]])</f>
        <v>2024</v>
      </c>
      <c r="C1801" s="12">
        <v>0.42064400462962964</v>
      </c>
      <c r="D1801" s="12">
        <v>0.41666666666666669</v>
      </c>
      <c r="E1801" s="12">
        <v>0.45833333333333331</v>
      </c>
      <c r="F1801" t="s">
        <v>1360</v>
      </c>
      <c r="G1801">
        <v>10</v>
      </c>
      <c r="H1801" t="s">
        <v>4</v>
      </c>
      <c r="I1801" t="s">
        <v>215</v>
      </c>
      <c r="J1801">
        <v>35.76</v>
      </c>
      <c r="K1801" t="s">
        <v>49</v>
      </c>
      <c r="L1801" t="s">
        <v>1337</v>
      </c>
      <c r="M1801" s="11" t="s">
        <v>1343</v>
      </c>
      <c r="N1801" t="s">
        <v>1354</v>
      </c>
      <c r="O1801">
        <v>7</v>
      </c>
      <c r="P1801">
        <v>10</v>
      </c>
      <c r="Q1801" t="str" cm="1">
        <f t="array" ref="Q18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1" t="str">
        <f>IF(OR(Table_2[[#This Row],[coffee_name]]="Americano",Table_2[[#This Row],[coffee_name]]="Espresso"),"No Milk","Milk-based")</f>
        <v>Milk-based</v>
      </c>
      <c r="S1801" s="27" t="str">
        <f>IF(OR(Table_2[[#This Row],[Weekdaysort]]=6,Table_2[[#This Row],[Weekdaysort]]=7),"Weekend","Weekday")</f>
        <v>Weekend</v>
      </c>
    </row>
    <row r="1802" spans="1:19" x14ac:dyDescent="0.45">
      <c r="A1802" s="11">
        <v>45571</v>
      </c>
      <c r="B1802" s="13">
        <f>YEAR(Table_2[[#This Row],[date]])</f>
        <v>2024</v>
      </c>
      <c r="C1802" s="12">
        <v>0.42137888888888891</v>
      </c>
      <c r="D1802" s="12">
        <v>0.41666666666666669</v>
      </c>
      <c r="E1802" s="12">
        <v>0.45833333333333331</v>
      </c>
      <c r="F1802" t="s">
        <v>1360</v>
      </c>
      <c r="G1802">
        <v>10</v>
      </c>
      <c r="H1802" t="s">
        <v>4</v>
      </c>
      <c r="I1802" t="s">
        <v>215</v>
      </c>
      <c r="J1802">
        <v>25.96</v>
      </c>
      <c r="K1802" t="s">
        <v>34</v>
      </c>
      <c r="L1802" t="s">
        <v>1337</v>
      </c>
      <c r="M1802" s="11" t="s">
        <v>1343</v>
      </c>
      <c r="N1802" t="s">
        <v>1354</v>
      </c>
      <c r="O1802">
        <v>7</v>
      </c>
      <c r="P1802">
        <v>10</v>
      </c>
      <c r="Q1802" t="str" cm="1">
        <f t="array" ref="Q18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2" t="str">
        <f>IF(OR(Table_2[[#This Row],[coffee_name]]="Americano",Table_2[[#This Row],[coffee_name]]="Espresso"),"No Milk","Milk-based")</f>
        <v>Milk-based</v>
      </c>
      <c r="S1802" s="27" t="str">
        <f>IF(OR(Table_2[[#This Row],[Weekdaysort]]=6,Table_2[[#This Row],[Weekdaysort]]=7),"Weekend","Weekday")</f>
        <v>Weekend</v>
      </c>
    </row>
    <row r="1803" spans="1:19" x14ac:dyDescent="0.45">
      <c r="A1803" s="11">
        <v>45571</v>
      </c>
      <c r="B1803" s="13">
        <f>YEAR(Table_2[[#This Row],[date]])</f>
        <v>2024</v>
      </c>
      <c r="C1803" s="12">
        <v>0.49686164351851853</v>
      </c>
      <c r="D1803" s="12">
        <v>0.45833333333333331</v>
      </c>
      <c r="E1803" s="12">
        <v>0.5</v>
      </c>
      <c r="F1803" t="s">
        <v>1367</v>
      </c>
      <c r="G1803">
        <v>11</v>
      </c>
      <c r="H1803" t="s">
        <v>4</v>
      </c>
      <c r="I1803" t="s">
        <v>736</v>
      </c>
      <c r="J1803">
        <v>35.76</v>
      </c>
      <c r="K1803" t="s">
        <v>13</v>
      </c>
      <c r="L1803" t="s">
        <v>1337</v>
      </c>
      <c r="M1803" s="11" t="s">
        <v>1343</v>
      </c>
      <c r="N1803" t="s">
        <v>1354</v>
      </c>
      <c r="O1803">
        <v>7</v>
      </c>
      <c r="P1803">
        <v>10</v>
      </c>
      <c r="Q1803" t="str" cm="1">
        <f t="array" ref="Q18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3" t="str">
        <f>IF(OR(Table_2[[#This Row],[coffee_name]]="Americano",Table_2[[#This Row],[coffee_name]]="Espresso"),"No Milk","Milk-based")</f>
        <v>Milk-based</v>
      </c>
      <c r="S1803" s="27" t="str">
        <f>IF(OR(Table_2[[#This Row],[Weekdaysort]]=6,Table_2[[#This Row],[Weekdaysort]]=7),"Weekend","Weekday")</f>
        <v>Weekend</v>
      </c>
    </row>
    <row r="1804" spans="1:19" x14ac:dyDescent="0.45">
      <c r="A1804" s="11">
        <v>45571</v>
      </c>
      <c r="B1804" s="13">
        <f>YEAR(Table_2[[#This Row],[date]])</f>
        <v>2024</v>
      </c>
      <c r="C1804" s="12">
        <v>0.50629458333333333</v>
      </c>
      <c r="D1804" s="12">
        <v>0.5</v>
      </c>
      <c r="E1804" s="12">
        <v>0.54166666666666663</v>
      </c>
      <c r="F1804" t="s">
        <v>1361</v>
      </c>
      <c r="G1804">
        <v>12</v>
      </c>
      <c r="H1804" t="s">
        <v>4</v>
      </c>
      <c r="I1804" t="s">
        <v>685</v>
      </c>
      <c r="J1804">
        <v>35.76</v>
      </c>
      <c r="K1804" t="s">
        <v>13</v>
      </c>
      <c r="L1804" t="s">
        <v>1340</v>
      </c>
      <c r="M1804" s="11" t="s">
        <v>1343</v>
      </c>
      <c r="N1804" t="s">
        <v>1354</v>
      </c>
      <c r="O1804">
        <v>7</v>
      </c>
      <c r="P1804">
        <v>10</v>
      </c>
      <c r="Q1804" t="str" cm="1">
        <f t="array" ref="Q18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4" t="str">
        <f>IF(OR(Table_2[[#This Row],[coffee_name]]="Americano",Table_2[[#This Row],[coffee_name]]="Espresso"),"No Milk","Milk-based")</f>
        <v>Milk-based</v>
      </c>
      <c r="S1804" s="27" t="str">
        <f>IF(OR(Table_2[[#This Row],[Weekdaysort]]=6,Table_2[[#This Row],[Weekdaysort]]=7),"Weekend","Weekday")</f>
        <v>Weekend</v>
      </c>
    </row>
    <row r="1805" spans="1:19" x14ac:dyDescent="0.45">
      <c r="A1805" s="11">
        <v>45571</v>
      </c>
      <c r="B1805" s="13">
        <f>YEAR(Table_2[[#This Row],[date]])</f>
        <v>2024</v>
      </c>
      <c r="C1805" s="12">
        <v>0.50714517361111111</v>
      </c>
      <c r="D1805" s="12">
        <v>0.5</v>
      </c>
      <c r="E1805" s="12">
        <v>0.54166666666666663</v>
      </c>
      <c r="F1805" t="s">
        <v>1361</v>
      </c>
      <c r="G1805">
        <v>12</v>
      </c>
      <c r="H1805" t="s">
        <v>4</v>
      </c>
      <c r="I1805" t="s">
        <v>685</v>
      </c>
      <c r="J1805">
        <v>35.76</v>
      </c>
      <c r="K1805" t="s">
        <v>49</v>
      </c>
      <c r="L1805" t="s">
        <v>1340</v>
      </c>
      <c r="M1805" s="11" t="s">
        <v>1343</v>
      </c>
      <c r="N1805" t="s">
        <v>1354</v>
      </c>
      <c r="O1805">
        <v>7</v>
      </c>
      <c r="P1805">
        <v>10</v>
      </c>
      <c r="Q1805" t="str" cm="1">
        <f t="array" ref="Q18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5" t="str">
        <f>IF(OR(Table_2[[#This Row],[coffee_name]]="Americano",Table_2[[#This Row],[coffee_name]]="Espresso"),"No Milk","Milk-based")</f>
        <v>Milk-based</v>
      </c>
      <c r="S1805" s="27" t="str">
        <f>IF(OR(Table_2[[#This Row],[Weekdaysort]]=6,Table_2[[#This Row],[Weekdaysort]]=7),"Weekend","Weekday")</f>
        <v>Weekend</v>
      </c>
    </row>
    <row r="1806" spans="1:19" x14ac:dyDescent="0.45">
      <c r="A1806" s="11">
        <v>45571</v>
      </c>
      <c r="B1806" s="13">
        <f>YEAR(Table_2[[#This Row],[date]])</f>
        <v>2024</v>
      </c>
      <c r="C1806" s="12">
        <v>0.50814074074074078</v>
      </c>
      <c r="D1806" s="12">
        <v>0.5</v>
      </c>
      <c r="E1806" s="12">
        <v>0.54166666666666663</v>
      </c>
      <c r="F1806" t="s">
        <v>1361</v>
      </c>
      <c r="G1806">
        <v>12</v>
      </c>
      <c r="H1806" t="s">
        <v>4</v>
      </c>
      <c r="I1806" t="s">
        <v>685</v>
      </c>
      <c r="J1806">
        <v>30.86</v>
      </c>
      <c r="K1806" t="s">
        <v>20</v>
      </c>
      <c r="L1806" t="s">
        <v>1340</v>
      </c>
      <c r="M1806" s="11" t="s">
        <v>1343</v>
      </c>
      <c r="N1806" t="s">
        <v>1354</v>
      </c>
      <c r="O1806">
        <v>7</v>
      </c>
      <c r="P1806">
        <v>10</v>
      </c>
      <c r="Q1806" t="str" cm="1">
        <f t="array" ref="Q18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6" t="str">
        <f>IF(OR(Table_2[[#This Row],[coffee_name]]="Americano",Table_2[[#This Row],[coffee_name]]="Espresso"),"No Milk","Milk-based")</f>
        <v>Milk-based</v>
      </c>
      <c r="S1806" s="27" t="str">
        <f>IF(OR(Table_2[[#This Row],[Weekdaysort]]=6,Table_2[[#This Row],[Weekdaysort]]=7),"Weekend","Weekday")</f>
        <v>Weekend</v>
      </c>
    </row>
    <row r="1807" spans="1:19" x14ac:dyDescent="0.45">
      <c r="A1807" s="11">
        <v>45571</v>
      </c>
      <c r="B1807" s="13">
        <f>YEAR(Table_2[[#This Row],[date]])</f>
        <v>2024</v>
      </c>
      <c r="C1807" s="12">
        <v>0.57365364583333334</v>
      </c>
      <c r="D1807" s="12">
        <v>0.54166666666666663</v>
      </c>
      <c r="E1807" s="12">
        <v>0.58333333333333337</v>
      </c>
      <c r="F1807" t="s">
        <v>1362</v>
      </c>
      <c r="G1807">
        <v>13</v>
      </c>
      <c r="H1807" t="s">
        <v>4</v>
      </c>
      <c r="I1807" t="s">
        <v>737</v>
      </c>
      <c r="J1807">
        <v>25.96</v>
      </c>
      <c r="K1807" t="s">
        <v>17</v>
      </c>
      <c r="L1807" t="s">
        <v>1340</v>
      </c>
      <c r="M1807" s="11" t="s">
        <v>1343</v>
      </c>
      <c r="N1807" t="s">
        <v>1354</v>
      </c>
      <c r="O1807">
        <v>7</v>
      </c>
      <c r="P1807">
        <v>10</v>
      </c>
      <c r="Q1807" t="str" cm="1">
        <f t="array" ref="Q18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7" t="str">
        <f>IF(OR(Table_2[[#This Row],[coffee_name]]="Americano",Table_2[[#This Row],[coffee_name]]="Espresso"),"No Milk","Milk-based")</f>
        <v>No Milk</v>
      </c>
      <c r="S1807" s="27" t="str">
        <f>IF(OR(Table_2[[#This Row],[Weekdaysort]]=6,Table_2[[#This Row],[Weekdaysort]]=7),"Weekend","Weekday")</f>
        <v>Weekend</v>
      </c>
    </row>
    <row r="1808" spans="1:19" x14ac:dyDescent="0.45">
      <c r="A1808" s="11">
        <v>45571</v>
      </c>
      <c r="B1808" s="13">
        <f>YEAR(Table_2[[#This Row],[date]])</f>
        <v>2024</v>
      </c>
      <c r="C1808" s="12">
        <v>0.57432815972222218</v>
      </c>
      <c r="D1808" s="12">
        <v>0.54166666666666663</v>
      </c>
      <c r="E1808" s="12">
        <v>0.58333333333333337</v>
      </c>
      <c r="F1808" t="s">
        <v>1362</v>
      </c>
      <c r="G1808">
        <v>13</v>
      </c>
      <c r="H1808" t="s">
        <v>4</v>
      </c>
      <c r="I1808" t="s">
        <v>737</v>
      </c>
      <c r="J1808">
        <v>35.76</v>
      </c>
      <c r="K1808" t="s">
        <v>49</v>
      </c>
      <c r="L1808" t="s">
        <v>1340</v>
      </c>
      <c r="M1808" s="11" t="s">
        <v>1343</v>
      </c>
      <c r="N1808" t="s">
        <v>1354</v>
      </c>
      <c r="O1808">
        <v>7</v>
      </c>
      <c r="P1808">
        <v>10</v>
      </c>
      <c r="Q1808" t="str" cm="1">
        <f t="array" ref="Q18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8" t="str">
        <f>IF(OR(Table_2[[#This Row],[coffee_name]]="Americano",Table_2[[#This Row],[coffee_name]]="Espresso"),"No Milk","Milk-based")</f>
        <v>Milk-based</v>
      </c>
      <c r="S1808" s="27" t="str">
        <f>IF(OR(Table_2[[#This Row],[Weekdaysort]]=6,Table_2[[#This Row],[Weekdaysort]]=7),"Weekend","Weekday")</f>
        <v>Weekend</v>
      </c>
    </row>
    <row r="1809" spans="1:19" x14ac:dyDescent="0.45">
      <c r="A1809" s="11">
        <v>45571</v>
      </c>
      <c r="B1809" s="13">
        <f>YEAR(Table_2[[#This Row],[date]])</f>
        <v>2024</v>
      </c>
      <c r="C1809" s="12">
        <v>0.57639050925925928</v>
      </c>
      <c r="D1809" s="12">
        <v>0.54166666666666663</v>
      </c>
      <c r="E1809" s="12">
        <v>0.58333333333333337</v>
      </c>
      <c r="F1809" t="s">
        <v>1362</v>
      </c>
      <c r="G1809">
        <v>13</v>
      </c>
      <c r="H1809" t="s">
        <v>4</v>
      </c>
      <c r="I1809" t="s">
        <v>738</v>
      </c>
      <c r="J1809">
        <v>30.86</v>
      </c>
      <c r="K1809" t="s">
        <v>20</v>
      </c>
      <c r="L1809" t="s">
        <v>1340</v>
      </c>
      <c r="M1809" s="11" t="s">
        <v>1343</v>
      </c>
      <c r="N1809" t="s">
        <v>1354</v>
      </c>
      <c r="O1809">
        <v>7</v>
      </c>
      <c r="P1809">
        <v>10</v>
      </c>
      <c r="Q1809" t="str" cm="1">
        <f t="array" ref="Q18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09" t="str">
        <f>IF(OR(Table_2[[#This Row],[coffee_name]]="Americano",Table_2[[#This Row],[coffee_name]]="Espresso"),"No Milk","Milk-based")</f>
        <v>Milk-based</v>
      </c>
      <c r="S1809" s="27" t="str">
        <f>IF(OR(Table_2[[#This Row],[Weekdaysort]]=6,Table_2[[#This Row],[Weekdaysort]]=7),"Weekend","Weekday")</f>
        <v>Weekend</v>
      </c>
    </row>
    <row r="1810" spans="1:19" x14ac:dyDescent="0.45">
      <c r="A1810" s="11">
        <v>45571</v>
      </c>
      <c r="B1810" s="13">
        <f>YEAR(Table_2[[#This Row],[date]])</f>
        <v>2024</v>
      </c>
      <c r="C1810" s="12">
        <v>0.57713252314814811</v>
      </c>
      <c r="D1810" s="12">
        <v>0.54166666666666663</v>
      </c>
      <c r="E1810" s="12">
        <v>0.58333333333333337</v>
      </c>
      <c r="F1810" t="s">
        <v>1362</v>
      </c>
      <c r="G1810">
        <v>13</v>
      </c>
      <c r="H1810" t="s">
        <v>4</v>
      </c>
      <c r="I1810" t="s">
        <v>738</v>
      </c>
      <c r="J1810">
        <v>35.76</v>
      </c>
      <c r="K1810" t="s">
        <v>13</v>
      </c>
      <c r="L1810" t="s">
        <v>1340</v>
      </c>
      <c r="M1810" s="11" t="s">
        <v>1343</v>
      </c>
      <c r="N1810" t="s">
        <v>1354</v>
      </c>
      <c r="O1810">
        <v>7</v>
      </c>
      <c r="P1810">
        <v>10</v>
      </c>
      <c r="Q1810" t="str" cm="1">
        <f t="array" ref="Q18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0" t="str">
        <f>IF(OR(Table_2[[#This Row],[coffee_name]]="Americano",Table_2[[#This Row],[coffee_name]]="Espresso"),"No Milk","Milk-based")</f>
        <v>Milk-based</v>
      </c>
      <c r="S1810" s="27" t="str">
        <f>IF(OR(Table_2[[#This Row],[Weekdaysort]]=6,Table_2[[#This Row],[Weekdaysort]]=7),"Weekend","Weekday")</f>
        <v>Weekend</v>
      </c>
    </row>
    <row r="1811" spans="1:19" x14ac:dyDescent="0.45">
      <c r="A1811" s="11">
        <v>45571</v>
      </c>
      <c r="B1811" s="13">
        <f>YEAR(Table_2[[#This Row],[date]])</f>
        <v>2024</v>
      </c>
      <c r="C1811" s="12">
        <v>0.57773475694444443</v>
      </c>
      <c r="D1811" s="12">
        <v>0.54166666666666663</v>
      </c>
      <c r="E1811" s="12">
        <v>0.58333333333333337</v>
      </c>
      <c r="F1811" t="s">
        <v>1362</v>
      </c>
      <c r="G1811">
        <v>13</v>
      </c>
      <c r="H1811" t="s">
        <v>4</v>
      </c>
      <c r="I1811" t="s">
        <v>738</v>
      </c>
      <c r="J1811">
        <v>35.76</v>
      </c>
      <c r="K1811" t="s">
        <v>49</v>
      </c>
      <c r="L1811" t="s">
        <v>1340</v>
      </c>
      <c r="M1811" s="11" t="s">
        <v>1343</v>
      </c>
      <c r="N1811" t="s">
        <v>1354</v>
      </c>
      <c r="O1811">
        <v>7</v>
      </c>
      <c r="P1811">
        <v>10</v>
      </c>
      <c r="Q1811" t="str" cm="1">
        <f t="array" ref="Q18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1" t="str">
        <f>IF(OR(Table_2[[#This Row],[coffee_name]]="Americano",Table_2[[#This Row],[coffee_name]]="Espresso"),"No Milk","Milk-based")</f>
        <v>Milk-based</v>
      </c>
      <c r="S1811" s="27" t="str">
        <f>IF(OR(Table_2[[#This Row],[Weekdaysort]]=6,Table_2[[#This Row],[Weekdaysort]]=7),"Weekend","Weekday")</f>
        <v>Weekend</v>
      </c>
    </row>
    <row r="1812" spans="1:19" x14ac:dyDescent="0.45">
      <c r="A1812" s="11">
        <v>45571</v>
      </c>
      <c r="B1812" s="13">
        <f>YEAR(Table_2[[#This Row],[date]])</f>
        <v>2024</v>
      </c>
      <c r="C1812" s="12">
        <v>0.68858319444444449</v>
      </c>
      <c r="D1812" s="12">
        <v>0.66666666666666663</v>
      </c>
      <c r="E1812" s="12">
        <v>0.70833333333333337</v>
      </c>
      <c r="F1812" t="s">
        <v>1364</v>
      </c>
      <c r="G1812">
        <v>16</v>
      </c>
      <c r="H1812" t="s">
        <v>4</v>
      </c>
      <c r="I1812" t="s">
        <v>739</v>
      </c>
      <c r="J1812">
        <v>35.76</v>
      </c>
      <c r="K1812" t="s">
        <v>49</v>
      </c>
      <c r="L1812" t="s">
        <v>1340</v>
      </c>
      <c r="M1812" s="11" t="s">
        <v>1343</v>
      </c>
      <c r="N1812" t="s">
        <v>1354</v>
      </c>
      <c r="O1812">
        <v>7</v>
      </c>
      <c r="P1812">
        <v>10</v>
      </c>
      <c r="Q1812" t="str" cm="1">
        <f t="array" ref="Q18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2" t="str">
        <f>IF(OR(Table_2[[#This Row],[coffee_name]]="Americano",Table_2[[#This Row],[coffee_name]]="Espresso"),"No Milk","Milk-based")</f>
        <v>Milk-based</v>
      </c>
      <c r="S1812" s="27" t="str">
        <f>IF(OR(Table_2[[#This Row],[Weekdaysort]]=6,Table_2[[#This Row],[Weekdaysort]]=7),"Weekend","Weekday")</f>
        <v>Weekend</v>
      </c>
    </row>
    <row r="1813" spans="1:19" x14ac:dyDescent="0.45">
      <c r="A1813" s="11">
        <v>45571</v>
      </c>
      <c r="B1813" s="13">
        <f>YEAR(Table_2[[#This Row],[date]])</f>
        <v>2024</v>
      </c>
      <c r="C1813" s="12">
        <v>0.69150028935185182</v>
      </c>
      <c r="D1813" s="12">
        <v>0.66666666666666663</v>
      </c>
      <c r="E1813" s="12">
        <v>0.70833333333333337</v>
      </c>
      <c r="F1813" t="s">
        <v>1364</v>
      </c>
      <c r="G1813">
        <v>16</v>
      </c>
      <c r="H1813" t="s">
        <v>4</v>
      </c>
      <c r="I1813" t="s">
        <v>740</v>
      </c>
      <c r="J1813">
        <v>21.06</v>
      </c>
      <c r="K1813" t="s">
        <v>41</v>
      </c>
      <c r="L1813" t="s">
        <v>1340</v>
      </c>
      <c r="M1813" s="11" t="s">
        <v>1343</v>
      </c>
      <c r="N1813" t="s">
        <v>1354</v>
      </c>
      <c r="O1813">
        <v>7</v>
      </c>
      <c r="P1813">
        <v>10</v>
      </c>
      <c r="Q1813" t="str" cm="1">
        <f t="array" ref="Q18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3" t="str">
        <f>IF(OR(Table_2[[#This Row],[coffee_name]]="Americano",Table_2[[#This Row],[coffee_name]]="Espresso"),"No Milk","Milk-based")</f>
        <v>No Milk</v>
      </c>
      <c r="S1813" s="27" t="str">
        <f>IF(OR(Table_2[[#This Row],[Weekdaysort]]=6,Table_2[[#This Row],[Weekdaysort]]=7),"Weekend","Weekday")</f>
        <v>Weekend</v>
      </c>
    </row>
    <row r="1814" spans="1:19" x14ac:dyDescent="0.45">
      <c r="A1814" s="11">
        <v>45571</v>
      </c>
      <c r="B1814" s="13">
        <f>YEAR(Table_2[[#This Row],[date]])</f>
        <v>2024</v>
      </c>
      <c r="C1814" s="12">
        <v>0.76232609953703701</v>
      </c>
      <c r="D1814" s="12">
        <v>0.75</v>
      </c>
      <c r="E1814" s="12">
        <v>0.79166666666666663</v>
      </c>
      <c r="F1814" t="s">
        <v>1365</v>
      </c>
      <c r="G1814">
        <v>18</v>
      </c>
      <c r="H1814" t="s">
        <v>4</v>
      </c>
      <c r="I1814" t="s">
        <v>741</v>
      </c>
      <c r="J1814">
        <v>30.86</v>
      </c>
      <c r="K1814" t="s">
        <v>20</v>
      </c>
      <c r="L1814" t="s">
        <v>1341</v>
      </c>
      <c r="M1814" s="11" t="s">
        <v>1343</v>
      </c>
      <c r="N1814" t="s">
        <v>1354</v>
      </c>
      <c r="O1814">
        <v>7</v>
      </c>
      <c r="P1814">
        <v>10</v>
      </c>
      <c r="Q1814" t="str" cm="1">
        <f t="array" ref="Q18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4" t="str">
        <f>IF(OR(Table_2[[#This Row],[coffee_name]]="Americano",Table_2[[#This Row],[coffee_name]]="Espresso"),"No Milk","Milk-based")</f>
        <v>Milk-based</v>
      </c>
      <c r="S1814" s="27" t="str">
        <f>IF(OR(Table_2[[#This Row],[Weekdaysort]]=6,Table_2[[#This Row],[Weekdaysort]]=7),"Weekend","Weekday")</f>
        <v>Weekend</v>
      </c>
    </row>
    <row r="1815" spans="1:19" x14ac:dyDescent="0.45">
      <c r="A1815" s="11">
        <v>45571</v>
      </c>
      <c r="B1815" s="13">
        <f>YEAR(Table_2[[#This Row],[date]])</f>
        <v>2024</v>
      </c>
      <c r="C1815" s="12">
        <v>0.7744961574074074</v>
      </c>
      <c r="D1815" s="12">
        <v>0.75</v>
      </c>
      <c r="E1815" s="12">
        <v>0.79166666666666663</v>
      </c>
      <c r="F1815" t="s">
        <v>1365</v>
      </c>
      <c r="G1815">
        <v>18</v>
      </c>
      <c r="H1815" t="s">
        <v>4</v>
      </c>
      <c r="I1815" t="s">
        <v>742</v>
      </c>
      <c r="J1815">
        <v>35.76</v>
      </c>
      <c r="K1815" t="s">
        <v>15</v>
      </c>
      <c r="L1815" t="s">
        <v>1341</v>
      </c>
      <c r="M1815" s="11" t="s">
        <v>1343</v>
      </c>
      <c r="N1815" t="s">
        <v>1354</v>
      </c>
      <c r="O1815">
        <v>7</v>
      </c>
      <c r="P1815">
        <v>10</v>
      </c>
      <c r="Q1815" t="str" cm="1">
        <f t="array" ref="Q18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5" t="str">
        <f>IF(OR(Table_2[[#This Row],[coffee_name]]="Americano",Table_2[[#This Row],[coffee_name]]="Espresso"),"No Milk","Milk-based")</f>
        <v>Milk-based</v>
      </c>
      <c r="S1815" s="27" t="str">
        <f>IF(OR(Table_2[[#This Row],[Weekdaysort]]=6,Table_2[[#This Row],[Weekdaysort]]=7),"Weekend","Weekday")</f>
        <v>Weekend</v>
      </c>
    </row>
    <row r="1816" spans="1:19" x14ac:dyDescent="0.45">
      <c r="A1816" s="11">
        <v>45571</v>
      </c>
      <c r="B1816" s="13">
        <f>YEAR(Table_2[[#This Row],[date]])</f>
        <v>2024</v>
      </c>
      <c r="C1816" s="12">
        <v>0.88139917824074077</v>
      </c>
      <c r="D1816" s="12">
        <v>0.875</v>
      </c>
      <c r="E1816" s="12">
        <v>0.91666666666666663</v>
      </c>
      <c r="F1816" t="s">
        <v>1375</v>
      </c>
      <c r="G1816">
        <v>21</v>
      </c>
      <c r="H1816" t="s">
        <v>4</v>
      </c>
      <c r="I1816" t="s">
        <v>743</v>
      </c>
      <c r="J1816">
        <v>35.76</v>
      </c>
      <c r="K1816" t="s">
        <v>15</v>
      </c>
      <c r="L1816" t="s">
        <v>1341</v>
      </c>
      <c r="M1816" s="11" t="s">
        <v>1343</v>
      </c>
      <c r="N1816" t="s">
        <v>1354</v>
      </c>
      <c r="O1816">
        <v>7</v>
      </c>
      <c r="P1816">
        <v>10</v>
      </c>
      <c r="Q1816" t="str" cm="1">
        <f t="array" ref="Q18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6" t="str">
        <f>IF(OR(Table_2[[#This Row],[coffee_name]]="Americano",Table_2[[#This Row],[coffee_name]]="Espresso"),"No Milk","Milk-based")</f>
        <v>Milk-based</v>
      </c>
      <c r="S1816" s="27" t="str">
        <f>IF(OR(Table_2[[#This Row],[Weekdaysort]]=6,Table_2[[#This Row],[Weekdaysort]]=7),"Weekend","Weekday")</f>
        <v>Weekend</v>
      </c>
    </row>
    <row r="1817" spans="1:19" x14ac:dyDescent="0.45">
      <c r="A1817" s="11">
        <v>45571</v>
      </c>
      <c r="B1817" s="13">
        <f>YEAR(Table_2[[#This Row],[date]])</f>
        <v>2024</v>
      </c>
      <c r="C1817" s="12">
        <v>0.88194995370370366</v>
      </c>
      <c r="D1817" s="12">
        <v>0.875</v>
      </c>
      <c r="E1817" s="12">
        <v>0.91666666666666663</v>
      </c>
      <c r="F1817" t="s">
        <v>1375</v>
      </c>
      <c r="G1817">
        <v>21</v>
      </c>
      <c r="H1817" t="s">
        <v>4</v>
      </c>
      <c r="I1817" t="s">
        <v>743</v>
      </c>
      <c r="J1817">
        <v>35.76</v>
      </c>
      <c r="K1817" t="s">
        <v>15</v>
      </c>
      <c r="L1817" t="s">
        <v>1341</v>
      </c>
      <c r="M1817" s="11" t="s">
        <v>1343</v>
      </c>
      <c r="N1817" t="s">
        <v>1354</v>
      </c>
      <c r="O1817">
        <v>7</v>
      </c>
      <c r="P1817">
        <v>10</v>
      </c>
      <c r="Q1817" t="str" cm="1">
        <f t="array" ref="Q18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7" t="str">
        <f>IF(OR(Table_2[[#This Row],[coffee_name]]="Americano",Table_2[[#This Row],[coffee_name]]="Espresso"),"No Milk","Milk-based")</f>
        <v>Milk-based</v>
      </c>
      <c r="S1817" s="27" t="str">
        <f>IF(OR(Table_2[[#This Row],[Weekdaysort]]=6,Table_2[[#This Row],[Weekdaysort]]=7),"Weekend","Weekday")</f>
        <v>Weekend</v>
      </c>
    </row>
    <row r="1818" spans="1:19" x14ac:dyDescent="0.45">
      <c r="A1818" s="11">
        <v>45571</v>
      </c>
      <c r="B1818" s="13">
        <f>YEAR(Table_2[[#This Row],[date]])</f>
        <v>2024</v>
      </c>
      <c r="C1818" s="12">
        <v>0.88246821759259264</v>
      </c>
      <c r="D1818" s="12">
        <v>0.875</v>
      </c>
      <c r="E1818" s="12">
        <v>0.91666666666666663</v>
      </c>
      <c r="F1818" t="s">
        <v>1375</v>
      </c>
      <c r="G1818">
        <v>21</v>
      </c>
      <c r="H1818" t="s">
        <v>4</v>
      </c>
      <c r="I1818" t="s">
        <v>656</v>
      </c>
      <c r="J1818">
        <v>35.76</v>
      </c>
      <c r="K1818" t="s">
        <v>15</v>
      </c>
      <c r="L1818" t="s">
        <v>1341</v>
      </c>
      <c r="M1818" s="11" t="s">
        <v>1343</v>
      </c>
      <c r="N1818" t="s">
        <v>1354</v>
      </c>
      <c r="O1818">
        <v>7</v>
      </c>
      <c r="P1818">
        <v>10</v>
      </c>
      <c r="Q1818" t="str" cm="1">
        <f t="array" ref="Q18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8" t="str">
        <f>IF(OR(Table_2[[#This Row],[coffee_name]]="Americano",Table_2[[#This Row],[coffee_name]]="Espresso"),"No Milk","Milk-based")</f>
        <v>Milk-based</v>
      </c>
      <c r="S1818" s="27" t="str">
        <f>IF(OR(Table_2[[#This Row],[Weekdaysort]]=6,Table_2[[#This Row],[Weekdaysort]]=7),"Weekend","Weekday")</f>
        <v>Weekend</v>
      </c>
    </row>
    <row r="1819" spans="1:19" x14ac:dyDescent="0.45">
      <c r="A1819" s="11">
        <v>45571</v>
      </c>
      <c r="B1819" s="13">
        <f>YEAR(Table_2[[#This Row],[date]])</f>
        <v>2024</v>
      </c>
      <c r="C1819" s="12">
        <v>0.8866768055555555</v>
      </c>
      <c r="D1819" s="12">
        <v>0.875</v>
      </c>
      <c r="E1819" s="12">
        <v>0.91666666666666663</v>
      </c>
      <c r="F1819" t="s">
        <v>1375</v>
      </c>
      <c r="G1819">
        <v>21</v>
      </c>
      <c r="H1819" t="s">
        <v>4</v>
      </c>
      <c r="I1819" t="s">
        <v>657</v>
      </c>
      <c r="J1819">
        <v>35.76</v>
      </c>
      <c r="K1819" t="s">
        <v>13</v>
      </c>
      <c r="L1819" t="s">
        <v>1341</v>
      </c>
      <c r="M1819" s="11" t="s">
        <v>1343</v>
      </c>
      <c r="N1819" t="s">
        <v>1354</v>
      </c>
      <c r="O1819">
        <v>7</v>
      </c>
      <c r="P1819">
        <v>10</v>
      </c>
      <c r="Q1819" t="str" cm="1">
        <f t="array" ref="Q18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19" t="str">
        <f>IF(OR(Table_2[[#This Row],[coffee_name]]="Americano",Table_2[[#This Row],[coffee_name]]="Espresso"),"No Milk","Milk-based")</f>
        <v>Milk-based</v>
      </c>
      <c r="S1819" s="27" t="str">
        <f>IF(OR(Table_2[[#This Row],[Weekdaysort]]=6,Table_2[[#This Row],[Weekdaysort]]=7),"Weekend","Weekday")</f>
        <v>Weekend</v>
      </c>
    </row>
    <row r="1820" spans="1:19" x14ac:dyDescent="0.45">
      <c r="A1820" s="11">
        <v>45572</v>
      </c>
      <c r="B1820" s="13">
        <f>YEAR(Table_2[[#This Row],[date]])</f>
        <v>2024</v>
      </c>
      <c r="C1820" s="12">
        <v>0.35667156249999998</v>
      </c>
      <c r="D1820" s="12">
        <v>0.33333333333333331</v>
      </c>
      <c r="E1820" s="12">
        <v>0.375</v>
      </c>
      <c r="F1820" t="s">
        <v>1373</v>
      </c>
      <c r="G1820">
        <v>8</v>
      </c>
      <c r="H1820" t="s">
        <v>4</v>
      </c>
      <c r="I1820" t="s">
        <v>744</v>
      </c>
      <c r="J1820">
        <v>35.76</v>
      </c>
      <c r="K1820" t="s">
        <v>13</v>
      </c>
      <c r="L1820" t="s">
        <v>1337</v>
      </c>
      <c r="M1820" s="11" t="s">
        <v>1344</v>
      </c>
      <c r="N1820" t="s">
        <v>1354</v>
      </c>
      <c r="O1820">
        <v>1</v>
      </c>
      <c r="P1820">
        <v>10</v>
      </c>
      <c r="Q1820" t="str" cm="1">
        <f t="array" ref="Q18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0" t="str">
        <f>IF(OR(Table_2[[#This Row],[coffee_name]]="Americano",Table_2[[#This Row],[coffee_name]]="Espresso"),"No Milk","Milk-based")</f>
        <v>Milk-based</v>
      </c>
      <c r="S1820" s="27" t="str">
        <f>IF(OR(Table_2[[#This Row],[Weekdaysort]]=6,Table_2[[#This Row],[Weekdaysort]]=7),"Weekend","Weekday")</f>
        <v>Weekday</v>
      </c>
    </row>
    <row r="1821" spans="1:19" x14ac:dyDescent="0.45">
      <c r="A1821" s="11">
        <v>45572</v>
      </c>
      <c r="B1821" s="13">
        <f>YEAR(Table_2[[#This Row],[date]])</f>
        <v>2024</v>
      </c>
      <c r="C1821" s="12">
        <v>0.36778329861111109</v>
      </c>
      <c r="D1821" s="12">
        <v>0.33333333333333331</v>
      </c>
      <c r="E1821" s="12">
        <v>0.375</v>
      </c>
      <c r="F1821" t="s">
        <v>1373</v>
      </c>
      <c r="G1821">
        <v>8</v>
      </c>
      <c r="H1821" t="s">
        <v>4</v>
      </c>
      <c r="I1821" t="s">
        <v>405</v>
      </c>
      <c r="J1821">
        <v>35.76</v>
      </c>
      <c r="K1821" t="s">
        <v>13</v>
      </c>
      <c r="L1821" t="s">
        <v>1337</v>
      </c>
      <c r="M1821" s="11" t="s">
        <v>1344</v>
      </c>
      <c r="N1821" t="s">
        <v>1354</v>
      </c>
      <c r="O1821">
        <v>1</v>
      </c>
      <c r="P1821">
        <v>10</v>
      </c>
      <c r="Q1821" t="str" cm="1">
        <f t="array" ref="Q18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1" t="str">
        <f>IF(OR(Table_2[[#This Row],[coffee_name]]="Americano",Table_2[[#This Row],[coffee_name]]="Espresso"),"No Milk","Milk-based")</f>
        <v>Milk-based</v>
      </c>
      <c r="S1821" s="27" t="str">
        <f>IF(OR(Table_2[[#This Row],[Weekdaysort]]=6,Table_2[[#This Row],[Weekdaysort]]=7),"Weekend","Weekday")</f>
        <v>Weekday</v>
      </c>
    </row>
    <row r="1822" spans="1:19" x14ac:dyDescent="0.45">
      <c r="A1822" s="11">
        <v>45572</v>
      </c>
      <c r="B1822" s="13">
        <f>YEAR(Table_2[[#This Row],[date]])</f>
        <v>2024</v>
      </c>
      <c r="C1822" s="12">
        <v>0.36853782407407409</v>
      </c>
      <c r="D1822" s="12">
        <v>0.33333333333333331</v>
      </c>
      <c r="E1822" s="12">
        <v>0.375</v>
      </c>
      <c r="F1822" t="s">
        <v>1373</v>
      </c>
      <c r="G1822">
        <v>8</v>
      </c>
      <c r="H1822" t="s">
        <v>4</v>
      </c>
      <c r="I1822" t="s">
        <v>405</v>
      </c>
      <c r="J1822">
        <v>30.86</v>
      </c>
      <c r="K1822" t="s">
        <v>20</v>
      </c>
      <c r="L1822" t="s">
        <v>1337</v>
      </c>
      <c r="M1822" s="11" t="s">
        <v>1344</v>
      </c>
      <c r="N1822" t="s">
        <v>1354</v>
      </c>
      <c r="O1822">
        <v>1</v>
      </c>
      <c r="P1822">
        <v>10</v>
      </c>
      <c r="Q1822" t="str" cm="1">
        <f t="array" ref="Q18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2" t="str">
        <f>IF(OR(Table_2[[#This Row],[coffee_name]]="Americano",Table_2[[#This Row],[coffee_name]]="Espresso"),"No Milk","Milk-based")</f>
        <v>Milk-based</v>
      </c>
      <c r="S1822" s="27" t="str">
        <f>IF(OR(Table_2[[#This Row],[Weekdaysort]]=6,Table_2[[#This Row],[Weekdaysort]]=7),"Weekend","Weekday")</f>
        <v>Weekday</v>
      </c>
    </row>
    <row r="1823" spans="1:19" x14ac:dyDescent="0.45">
      <c r="A1823" s="11">
        <v>45572</v>
      </c>
      <c r="B1823" s="13">
        <f>YEAR(Table_2[[#This Row],[date]])</f>
        <v>2024</v>
      </c>
      <c r="C1823" s="12">
        <v>0.37879734953703703</v>
      </c>
      <c r="D1823" s="12">
        <v>0.375</v>
      </c>
      <c r="E1823" s="12">
        <v>0.41666666666666669</v>
      </c>
      <c r="F1823" t="s">
        <v>1370</v>
      </c>
      <c r="G1823">
        <v>9</v>
      </c>
      <c r="H1823" t="s">
        <v>4</v>
      </c>
      <c r="I1823" t="s">
        <v>745</v>
      </c>
      <c r="J1823">
        <v>35.76</v>
      </c>
      <c r="K1823" t="s">
        <v>24</v>
      </c>
      <c r="L1823" t="s">
        <v>1337</v>
      </c>
      <c r="M1823" s="11" t="s">
        <v>1344</v>
      </c>
      <c r="N1823" t="s">
        <v>1354</v>
      </c>
      <c r="O1823">
        <v>1</v>
      </c>
      <c r="P1823">
        <v>10</v>
      </c>
      <c r="Q1823" t="str" cm="1">
        <f t="array" ref="Q18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3" t="str">
        <f>IF(OR(Table_2[[#This Row],[coffee_name]]="Americano",Table_2[[#This Row],[coffee_name]]="Espresso"),"No Milk","Milk-based")</f>
        <v>Milk-based</v>
      </c>
      <c r="S1823" s="27" t="str">
        <f>IF(OR(Table_2[[#This Row],[Weekdaysort]]=6,Table_2[[#This Row],[Weekdaysort]]=7),"Weekend","Weekday")</f>
        <v>Weekday</v>
      </c>
    </row>
    <row r="1824" spans="1:19" x14ac:dyDescent="0.45">
      <c r="A1824" s="11">
        <v>45572</v>
      </c>
      <c r="B1824" s="13">
        <f>YEAR(Table_2[[#This Row],[date]])</f>
        <v>2024</v>
      </c>
      <c r="C1824" s="12">
        <v>0.38192503472222222</v>
      </c>
      <c r="D1824" s="12">
        <v>0.375</v>
      </c>
      <c r="E1824" s="12">
        <v>0.41666666666666669</v>
      </c>
      <c r="F1824" t="s">
        <v>1370</v>
      </c>
      <c r="G1824">
        <v>9</v>
      </c>
      <c r="H1824" t="s">
        <v>4</v>
      </c>
      <c r="I1824" t="s">
        <v>746</v>
      </c>
      <c r="J1824">
        <v>35.76</v>
      </c>
      <c r="K1824" t="s">
        <v>13</v>
      </c>
      <c r="L1824" t="s">
        <v>1337</v>
      </c>
      <c r="M1824" s="11" t="s">
        <v>1344</v>
      </c>
      <c r="N1824" t="s">
        <v>1354</v>
      </c>
      <c r="O1824">
        <v>1</v>
      </c>
      <c r="P1824">
        <v>10</v>
      </c>
      <c r="Q1824" t="str" cm="1">
        <f t="array" ref="Q18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4" t="str">
        <f>IF(OR(Table_2[[#This Row],[coffee_name]]="Americano",Table_2[[#This Row],[coffee_name]]="Espresso"),"No Milk","Milk-based")</f>
        <v>Milk-based</v>
      </c>
      <c r="S1824" s="27" t="str">
        <f>IF(OR(Table_2[[#This Row],[Weekdaysort]]=6,Table_2[[#This Row],[Weekdaysort]]=7),"Weekend","Weekday")</f>
        <v>Weekday</v>
      </c>
    </row>
    <row r="1825" spans="1:19" x14ac:dyDescent="0.45">
      <c r="A1825" s="11">
        <v>45572</v>
      </c>
      <c r="B1825" s="13">
        <f>YEAR(Table_2[[#This Row],[date]])</f>
        <v>2024</v>
      </c>
      <c r="C1825" s="12">
        <v>0.51246200231481487</v>
      </c>
      <c r="D1825" s="12">
        <v>0.5</v>
      </c>
      <c r="E1825" s="12">
        <v>0.54166666666666663</v>
      </c>
      <c r="F1825" t="s">
        <v>1361</v>
      </c>
      <c r="G1825">
        <v>12</v>
      </c>
      <c r="H1825" t="s">
        <v>4</v>
      </c>
      <c r="I1825" t="s">
        <v>747</v>
      </c>
      <c r="J1825">
        <v>30.86</v>
      </c>
      <c r="K1825" t="s">
        <v>20</v>
      </c>
      <c r="L1825" t="s">
        <v>1340</v>
      </c>
      <c r="M1825" s="11" t="s">
        <v>1344</v>
      </c>
      <c r="N1825" t="s">
        <v>1354</v>
      </c>
      <c r="O1825">
        <v>1</v>
      </c>
      <c r="P1825">
        <v>10</v>
      </c>
      <c r="Q1825" t="str" cm="1">
        <f t="array" ref="Q18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5" t="str">
        <f>IF(OR(Table_2[[#This Row],[coffee_name]]="Americano",Table_2[[#This Row],[coffee_name]]="Espresso"),"No Milk","Milk-based")</f>
        <v>Milk-based</v>
      </c>
      <c r="S1825" s="27" t="str">
        <f>IF(OR(Table_2[[#This Row],[Weekdaysort]]=6,Table_2[[#This Row],[Weekdaysort]]=7),"Weekend","Weekday")</f>
        <v>Weekday</v>
      </c>
    </row>
    <row r="1826" spans="1:19" x14ac:dyDescent="0.45">
      <c r="A1826" s="11">
        <v>45572</v>
      </c>
      <c r="B1826" s="13">
        <f>YEAR(Table_2[[#This Row],[date]])</f>
        <v>2024</v>
      </c>
      <c r="C1826" s="12">
        <v>0.60538493055555553</v>
      </c>
      <c r="D1826" s="12">
        <v>0.58333333333333337</v>
      </c>
      <c r="E1826" s="12">
        <v>0.625</v>
      </c>
      <c r="F1826" t="s">
        <v>1368</v>
      </c>
      <c r="G1826">
        <v>14</v>
      </c>
      <c r="H1826" t="s">
        <v>4</v>
      </c>
      <c r="I1826" t="s">
        <v>748</v>
      </c>
      <c r="J1826">
        <v>25.96</v>
      </c>
      <c r="K1826" t="s">
        <v>17</v>
      </c>
      <c r="L1826" t="s">
        <v>1340</v>
      </c>
      <c r="M1826" s="11" t="s">
        <v>1344</v>
      </c>
      <c r="N1826" t="s">
        <v>1354</v>
      </c>
      <c r="O1826">
        <v>1</v>
      </c>
      <c r="P1826">
        <v>10</v>
      </c>
      <c r="Q1826" t="str" cm="1">
        <f t="array" ref="Q18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6" t="str">
        <f>IF(OR(Table_2[[#This Row],[coffee_name]]="Americano",Table_2[[#This Row],[coffee_name]]="Espresso"),"No Milk","Milk-based")</f>
        <v>No Milk</v>
      </c>
      <c r="S1826" s="27" t="str">
        <f>IF(OR(Table_2[[#This Row],[Weekdaysort]]=6,Table_2[[#This Row],[Weekdaysort]]=7),"Weekend","Weekday")</f>
        <v>Weekday</v>
      </c>
    </row>
    <row r="1827" spans="1:19" x14ac:dyDescent="0.45">
      <c r="A1827" s="11">
        <v>45572</v>
      </c>
      <c r="B1827" s="13">
        <f>YEAR(Table_2[[#This Row],[date]])</f>
        <v>2024</v>
      </c>
      <c r="C1827" s="12">
        <v>0.60600422453703706</v>
      </c>
      <c r="D1827" s="12">
        <v>0.58333333333333337</v>
      </c>
      <c r="E1827" s="12">
        <v>0.625</v>
      </c>
      <c r="F1827" t="s">
        <v>1368</v>
      </c>
      <c r="G1827">
        <v>14</v>
      </c>
      <c r="H1827" t="s">
        <v>4</v>
      </c>
      <c r="I1827" t="s">
        <v>748</v>
      </c>
      <c r="J1827">
        <v>25.96</v>
      </c>
      <c r="K1827" t="s">
        <v>17</v>
      </c>
      <c r="L1827" t="s">
        <v>1340</v>
      </c>
      <c r="M1827" s="11" t="s">
        <v>1344</v>
      </c>
      <c r="N1827" t="s">
        <v>1354</v>
      </c>
      <c r="O1827">
        <v>1</v>
      </c>
      <c r="P1827">
        <v>10</v>
      </c>
      <c r="Q1827" t="str" cm="1">
        <f t="array" ref="Q18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7" t="str">
        <f>IF(OR(Table_2[[#This Row],[coffee_name]]="Americano",Table_2[[#This Row],[coffee_name]]="Espresso"),"No Milk","Milk-based")</f>
        <v>No Milk</v>
      </c>
      <c r="S1827" s="27" t="str">
        <f>IF(OR(Table_2[[#This Row],[Weekdaysort]]=6,Table_2[[#This Row],[Weekdaysort]]=7),"Weekend","Weekday")</f>
        <v>Weekday</v>
      </c>
    </row>
    <row r="1828" spans="1:19" x14ac:dyDescent="0.45">
      <c r="A1828" s="11">
        <v>45572</v>
      </c>
      <c r="B1828" s="13">
        <f>YEAR(Table_2[[#This Row],[date]])</f>
        <v>2024</v>
      </c>
      <c r="C1828" s="12">
        <v>0.74230331018518514</v>
      </c>
      <c r="D1828" s="12">
        <v>0.70833333333333337</v>
      </c>
      <c r="E1828" s="12">
        <v>0.75</v>
      </c>
      <c r="F1828" t="s">
        <v>1369</v>
      </c>
      <c r="G1828">
        <v>17</v>
      </c>
      <c r="H1828" t="s">
        <v>4</v>
      </c>
      <c r="I1828" t="s">
        <v>514</v>
      </c>
      <c r="J1828">
        <v>35.76</v>
      </c>
      <c r="K1828" t="s">
        <v>13</v>
      </c>
      <c r="L1828" t="s">
        <v>1341</v>
      </c>
      <c r="M1828" s="11" t="s">
        <v>1344</v>
      </c>
      <c r="N1828" t="s">
        <v>1354</v>
      </c>
      <c r="O1828">
        <v>1</v>
      </c>
      <c r="P1828">
        <v>10</v>
      </c>
      <c r="Q1828" t="str" cm="1">
        <f t="array" ref="Q18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8" t="str">
        <f>IF(OR(Table_2[[#This Row],[coffee_name]]="Americano",Table_2[[#This Row],[coffee_name]]="Espresso"),"No Milk","Milk-based")</f>
        <v>Milk-based</v>
      </c>
      <c r="S1828" s="27" t="str">
        <f>IF(OR(Table_2[[#This Row],[Weekdaysort]]=6,Table_2[[#This Row],[Weekdaysort]]=7),"Weekend","Weekday")</f>
        <v>Weekday</v>
      </c>
    </row>
    <row r="1829" spans="1:19" x14ac:dyDescent="0.45">
      <c r="A1829" s="11">
        <v>45572</v>
      </c>
      <c r="B1829" s="13">
        <f>YEAR(Table_2[[#This Row],[date]])</f>
        <v>2024</v>
      </c>
      <c r="C1829" s="12">
        <v>0.88520983796296293</v>
      </c>
      <c r="D1829" s="12">
        <v>0.875</v>
      </c>
      <c r="E1829" s="12">
        <v>0.91666666666666663</v>
      </c>
      <c r="F1829" t="s">
        <v>1375</v>
      </c>
      <c r="G1829">
        <v>21</v>
      </c>
      <c r="H1829" t="s">
        <v>4</v>
      </c>
      <c r="I1829" t="s">
        <v>656</v>
      </c>
      <c r="J1829">
        <v>35.76</v>
      </c>
      <c r="K1829" t="s">
        <v>15</v>
      </c>
      <c r="L1829" t="s">
        <v>1341</v>
      </c>
      <c r="M1829" s="11" t="s">
        <v>1344</v>
      </c>
      <c r="N1829" t="s">
        <v>1354</v>
      </c>
      <c r="O1829">
        <v>1</v>
      </c>
      <c r="P1829">
        <v>10</v>
      </c>
      <c r="Q1829" t="str" cm="1">
        <f t="array" ref="Q18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29" t="str">
        <f>IF(OR(Table_2[[#This Row],[coffee_name]]="Americano",Table_2[[#This Row],[coffee_name]]="Espresso"),"No Milk","Milk-based")</f>
        <v>Milk-based</v>
      </c>
      <c r="S1829" s="27" t="str">
        <f>IF(OR(Table_2[[#This Row],[Weekdaysort]]=6,Table_2[[#This Row],[Weekdaysort]]=7),"Weekend","Weekday")</f>
        <v>Weekday</v>
      </c>
    </row>
    <row r="1830" spans="1:19" x14ac:dyDescent="0.45">
      <c r="A1830" s="11">
        <v>45572</v>
      </c>
      <c r="B1830" s="13">
        <f>YEAR(Table_2[[#This Row],[date]])</f>
        <v>2024</v>
      </c>
      <c r="C1830" s="12">
        <v>0.88564956018518515</v>
      </c>
      <c r="D1830" s="12">
        <v>0.875</v>
      </c>
      <c r="E1830" s="12">
        <v>0.91666666666666663</v>
      </c>
      <c r="F1830" t="s">
        <v>1375</v>
      </c>
      <c r="G1830">
        <v>21</v>
      </c>
      <c r="H1830" t="s">
        <v>4</v>
      </c>
      <c r="I1830" t="s">
        <v>656</v>
      </c>
      <c r="J1830">
        <v>35.76</v>
      </c>
      <c r="K1830" t="s">
        <v>15</v>
      </c>
      <c r="L1830" t="s">
        <v>1341</v>
      </c>
      <c r="M1830" s="11" t="s">
        <v>1344</v>
      </c>
      <c r="N1830" t="s">
        <v>1354</v>
      </c>
      <c r="O1830">
        <v>1</v>
      </c>
      <c r="P1830">
        <v>10</v>
      </c>
      <c r="Q1830" t="str" cm="1">
        <f t="array" ref="Q18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0" t="str">
        <f>IF(OR(Table_2[[#This Row],[coffee_name]]="Americano",Table_2[[#This Row],[coffee_name]]="Espresso"),"No Milk","Milk-based")</f>
        <v>Milk-based</v>
      </c>
      <c r="S1830" s="27" t="str">
        <f>IF(OR(Table_2[[#This Row],[Weekdaysort]]=6,Table_2[[#This Row],[Weekdaysort]]=7),"Weekend","Weekday")</f>
        <v>Weekday</v>
      </c>
    </row>
    <row r="1831" spans="1:19" x14ac:dyDescent="0.45">
      <c r="A1831" s="11">
        <v>45572</v>
      </c>
      <c r="B1831" s="13">
        <f>YEAR(Table_2[[#This Row],[date]])</f>
        <v>2024</v>
      </c>
      <c r="C1831" s="12">
        <v>0.90333929398148149</v>
      </c>
      <c r="D1831" s="12">
        <v>0.875</v>
      </c>
      <c r="E1831" s="12">
        <v>0.91666666666666663</v>
      </c>
      <c r="F1831" t="s">
        <v>1375</v>
      </c>
      <c r="G1831">
        <v>21</v>
      </c>
      <c r="H1831" t="s">
        <v>4</v>
      </c>
      <c r="I1831" t="s">
        <v>618</v>
      </c>
      <c r="J1831">
        <v>35.76</v>
      </c>
      <c r="K1831" t="s">
        <v>13</v>
      </c>
      <c r="L1831" t="s">
        <v>1341</v>
      </c>
      <c r="M1831" s="11" t="s">
        <v>1344</v>
      </c>
      <c r="N1831" t="s">
        <v>1354</v>
      </c>
      <c r="O1831">
        <v>1</v>
      </c>
      <c r="P1831">
        <v>10</v>
      </c>
      <c r="Q1831" t="str" cm="1">
        <f t="array" ref="Q18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1" t="str">
        <f>IF(OR(Table_2[[#This Row],[coffee_name]]="Americano",Table_2[[#This Row],[coffee_name]]="Espresso"),"No Milk","Milk-based")</f>
        <v>Milk-based</v>
      </c>
      <c r="S1831" s="27" t="str">
        <f>IF(OR(Table_2[[#This Row],[Weekdaysort]]=6,Table_2[[#This Row],[Weekdaysort]]=7),"Weekend","Weekday")</f>
        <v>Weekday</v>
      </c>
    </row>
    <row r="1832" spans="1:19" x14ac:dyDescent="0.45">
      <c r="A1832" s="11">
        <v>45573</v>
      </c>
      <c r="B1832" s="13">
        <f>YEAR(Table_2[[#This Row],[date]])</f>
        <v>2024</v>
      </c>
      <c r="C1832" s="12">
        <v>0.34156115740740739</v>
      </c>
      <c r="D1832" s="12">
        <v>0.33333333333333331</v>
      </c>
      <c r="E1832" s="12">
        <v>0.375</v>
      </c>
      <c r="F1832" t="s">
        <v>1373</v>
      </c>
      <c r="G1832">
        <v>8</v>
      </c>
      <c r="H1832" t="s">
        <v>4</v>
      </c>
      <c r="I1832" t="s">
        <v>723</v>
      </c>
      <c r="J1832">
        <v>35.76</v>
      </c>
      <c r="K1832" t="s">
        <v>13</v>
      </c>
      <c r="L1832" t="s">
        <v>1337</v>
      </c>
      <c r="M1832" s="11" t="s">
        <v>1345</v>
      </c>
      <c r="N1832" t="s">
        <v>1354</v>
      </c>
      <c r="O1832">
        <v>2</v>
      </c>
      <c r="P1832">
        <v>10</v>
      </c>
      <c r="Q1832" t="str" cm="1">
        <f t="array" ref="Q18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2" t="str">
        <f>IF(OR(Table_2[[#This Row],[coffee_name]]="Americano",Table_2[[#This Row],[coffee_name]]="Espresso"),"No Milk","Milk-based")</f>
        <v>Milk-based</v>
      </c>
      <c r="S1832" s="27" t="str">
        <f>IF(OR(Table_2[[#This Row],[Weekdaysort]]=6,Table_2[[#This Row],[Weekdaysort]]=7),"Weekend","Weekday")</f>
        <v>Weekday</v>
      </c>
    </row>
    <row r="1833" spans="1:19" x14ac:dyDescent="0.45">
      <c r="A1833" s="11">
        <v>45573</v>
      </c>
      <c r="B1833" s="13">
        <f>YEAR(Table_2[[#This Row],[date]])</f>
        <v>2024</v>
      </c>
      <c r="C1833" s="12">
        <v>0.37863457175925924</v>
      </c>
      <c r="D1833" s="12">
        <v>0.375</v>
      </c>
      <c r="E1833" s="12">
        <v>0.41666666666666669</v>
      </c>
      <c r="F1833" t="s">
        <v>1370</v>
      </c>
      <c r="G1833">
        <v>9</v>
      </c>
      <c r="H1833" t="s">
        <v>4</v>
      </c>
      <c r="I1833" t="s">
        <v>296</v>
      </c>
      <c r="J1833">
        <v>30.86</v>
      </c>
      <c r="K1833" t="s">
        <v>20</v>
      </c>
      <c r="L1833" t="s">
        <v>1337</v>
      </c>
      <c r="M1833" s="11" t="s">
        <v>1345</v>
      </c>
      <c r="N1833" t="s">
        <v>1354</v>
      </c>
      <c r="O1833">
        <v>2</v>
      </c>
      <c r="P1833">
        <v>10</v>
      </c>
      <c r="Q1833" t="str" cm="1">
        <f t="array" ref="Q18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3" t="str">
        <f>IF(OR(Table_2[[#This Row],[coffee_name]]="Americano",Table_2[[#This Row],[coffee_name]]="Espresso"),"No Milk","Milk-based")</f>
        <v>Milk-based</v>
      </c>
      <c r="S1833" s="27" t="str">
        <f>IF(OR(Table_2[[#This Row],[Weekdaysort]]=6,Table_2[[#This Row],[Weekdaysort]]=7),"Weekend","Weekday")</f>
        <v>Weekday</v>
      </c>
    </row>
    <row r="1834" spans="1:19" x14ac:dyDescent="0.45">
      <c r="A1834" s="11">
        <v>45573</v>
      </c>
      <c r="B1834" s="13">
        <f>YEAR(Table_2[[#This Row],[date]])</f>
        <v>2024</v>
      </c>
      <c r="C1834" s="12">
        <v>0.43230756944444443</v>
      </c>
      <c r="D1834" s="12">
        <v>0.41666666666666669</v>
      </c>
      <c r="E1834" s="12">
        <v>0.45833333333333331</v>
      </c>
      <c r="F1834" t="s">
        <v>1360</v>
      </c>
      <c r="G1834">
        <v>10</v>
      </c>
      <c r="H1834" t="s">
        <v>4</v>
      </c>
      <c r="I1834" t="s">
        <v>720</v>
      </c>
      <c r="J1834">
        <v>25.96</v>
      </c>
      <c r="K1834" t="s">
        <v>17</v>
      </c>
      <c r="L1834" t="s">
        <v>1337</v>
      </c>
      <c r="M1834" s="11" t="s">
        <v>1345</v>
      </c>
      <c r="N1834" t="s">
        <v>1354</v>
      </c>
      <c r="O1834">
        <v>2</v>
      </c>
      <c r="P1834">
        <v>10</v>
      </c>
      <c r="Q1834" t="str" cm="1">
        <f t="array" ref="Q18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4" t="str">
        <f>IF(OR(Table_2[[#This Row],[coffee_name]]="Americano",Table_2[[#This Row],[coffee_name]]="Espresso"),"No Milk","Milk-based")</f>
        <v>No Milk</v>
      </c>
      <c r="S1834" s="27" t="str">
        <f>IF(OR(Table_2[[#This Row],[Weekdaysort]]=6,Table_2[[#This Row],[Weekdaysort]]=7),"Weekend","Weekday")</f>
        <v>Weekday</v>
      </c>
    </row>
    <row r="1835" spans="1:19" x14ac:dyDescent="0.45">
      <c r="A1835" s="11">
        <v>45573</v>
      </c>
      <c r="B1835" s="13">
        <f>YEAR(Table_2[[#This Row],[date]])</f>
        <v>2024</v>
      </c>
      <c r="C1835" s="12">
        <v>0.4355187152777778</v>
      </c>
      <c r="D1835" s="12">
        <v>0.41666666666666669</v>
      </c>
      <c r="E1835" s="12">
        <v>0.45833333333333331</v>
      </c>
      <c r="F1835" t="s">
        <v>1360</v>
      </c>
      <c r="G1835">
        <v>10</v>
      </c>
      <c r="H1835" t="s">
        <v>4</v>
      </c>
      <c r="I1835" t="s">
        <v>703</v>
      </c>
      <c r="J1835">
        <v>35.76</v>
      </c>
      <c r="K1835" t="s">
        <v>13</v>
      </c>
      <c r="L1835" t="s">
        <v>1337</v>
      </c>
      <c r="M1835" s="11" t="s">
        <v>1345</v>
      </c>
      <c r="N1835" t="s">
        <v>1354</v>
      </c>
      <c r="O1835">
        <v>2</v>
      </c>
      <c r="P1835">
        <v>10</v>
      </c>
      <c r="Q1835" t="str" cm="1">
        <f t="array" ref="Q18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5" t="str">
        <f>IF(OR(Table_2[[#This Row],[coffee_name]]="Americano",Table_2[[#This Row],[coffee_name]]="Espresso"),"No Milk","Milk-based")</f>
        <v>Milk-based</v>
      </c>
      <c r="S1835" s="27" t="str">
        <f>IF(OR(Table_2[[#This Row],[Weekdaysort]]=6,Table_2[[#This Row],[Weekdaysort]]=7),"Weekend","Weekday")</f>
        <v>Weekday</v>
      </c>
    </row>
    <row r="1836" spans="1:19" x14ac:dyDescent="0.45">
      <c r="A1836" s="11">
        <v>45573</v>
      </c>
      <c r="B1836" s="13">
        <f>YEAR(Table_2[[#This Row],[date]])</f>
        <v>2024</v>
      </c>
      <c r="C1836" s="12">
        <v>0.47928533564814813</v>
      </c>
      <c r="D1836" s="12">
        <v>0.45833333333333331</v>
      </c>
      <c r="E1836" s="12">
        <v>0.5</v>
      </c>
      <c r="F1836" t="s">
        <v>1367</v>
      </c>
      <c r="G1836">
        <v>11</v>
      </c>
      <c r="H1836" t="s">
        <v>4</v>
      </c>
      <c r="I1836" t="s">
        <v>746</v>
      </c>
      <c r="J1836">
        <v>35.76</v>
      </c>
      <c r="K1836" t="s">
        <v>13</v>
      </c>
      <c r="L1836" t="s">
        <v>1337</v>
      </c>
      <c r="M1836" s="11" t="s">
        <v>1345</v>
      </c>
      <c r="N1836" t="s">
        <v>1354</v>
      </c>
      <c r="O1836">
        <v>2</v>
      </c>
      <c r="P1836">
        <v>10</v>
      </c>
      <c r="Q1836" t="str" cm="1">
        <f t="array" ref="Q18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6" t="str">
        <f>IF(OR(Table_2[[#This Row],[coffee_name]]="Americano",Table_2[[#This Row],[coffee_name]]="Espresso"),"No Milk","Milk-based")</f>
        <v>Milk-based</v>
      </c>
      <c r="S1836" s="27" t="str">
        <f>IF(OR(Table_2[[#This Row],[Weekdaysort]]=6,Table_2[[#This Row],[Weekdaysort]]=7),"Weekend","Weekday")</f>
        <v>Weekday</v>
      </c>
    </row>
    <row r="1837" spans="1:19" x14ac:dyDescent="0.45">
      <c r="A1837" s="11">
        <v>45573</v>
      </c>
      <c r="B1837" s="13">
        <f>YEAR(Table_2[[#This Row],[date]])</f>
        <v>2024</v>
      </c>
      <c r="C1837" s="12">
        <v>0.53338564814814815</v>
      </c>
      <c r="D1837" s="12">
        <v>0.5</v>
      </c>
      <c r="E1837" s="12">
        <v>0.54166666666666663</v>
      </c>
      <c r="F1837" t="s">
        <v>1361</v>
      </c>
      <c r="G1837">
        <v>12</v>
      </c>
      <c r="H1837" t="s">
        <v>4</v>
      </c>
      <c r="I1837" t="s">
        <v>245</v>
      </c>
      <c r="J1837">
        <v>25.96</v>
      </c>
      <c r="K1837" t="s">
        <v>17</v>
      </c>
      <c r="L1837" t="s">
        <v>1340</v>
      </c>
      <c r="M1837" s="11" t="s">
        <v>1345</v>
      </c>
      <c r="N1837" t="s">
        <v>1354</v>
      </c>
      <c r="O1837">
        <v>2</v>
      </c>
      <c r="P1837">
        <v>10</v>
      </c>
      <c r="Q1837" t="str" cm="1">
        <f t="array" ref="Q18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7" t="str">
        <f>IF(OR(Table_2[[#This Row],[coffee_name]]="Americano",Table_2[[#This Row],[coffee_name]]="Espresso"),"No Milk","Milk-based")</f>
        <v>No Milk</v>
      </c>
      <c r="S1837" s="27" t="str">
        <f>IF(OR(Table_2[[#This Row],[Weekdaysort]]=6,Table_2[[#This Row],[Weekdaysort]]=7),"Weekend","Weekday")</f>
        <v>Weekday</v>
      </c>
    </row>
    <row r="1838" spans="1:19" x14ac:dyDescent="0.45">
      <c r="A1838" s="11">
        <v>45573</v>
      </c>
      <c r="B1838" s="13">
        <f>YEAR(Table_2[[#This Row],[date]])</f>
        <v>2024</v>
      </c>
      <c r="C1838" s="12">
        <v>0.53408079861111113</v>
      </c>
      <c r="D1838" s="12">
        <v>0.5</v>
      </c>
      <c r="E1838" s="12">
        <v>0.54166666666666663</v>
      </c>
      <c r="F1838" t="s">
        <v>1361</v>
      </c>
      <c r="G1838">
        <v>12</v>
      </c>
      <c r="H1838" t="s">
        <v>4</v>
      </c>
      <c r="I1838" t="s">
        <v>245</v>
      </c>
      <c r="J1838">
        <v>25.96</v>
      </c>
      <c r="K1838" t="s">
        <v>17</v>
      </c>
      <c r="L1838" t="s">
        <v>1340</v>
      </c>
      <c r="M1838" s="11" t="s">
        <v>1345</v>
      </c>
      <c r="N1838" t="s">
        <v>1354</v>
      </c>
      <c r="O1838">
        <v>2</v>
      </c>
      <c r="P1838">
        <v>10</v>
      </c>
      <c r="Q1838" t="str" cm="1">
        <f t="array" ref="Q18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8" t="str">
        <f>IF(OR(Table_2[[#This Row],[coffee_name]]="Americano",Table_2[[#This Row],[coffee_name]]="Espresso"),"No Milk","Milk-based")</f>
        <v>No Milk</v>
      </c>
      <c r="S1838" s="27" t="str">
        <f>IF(OR(Table_2[[#This Row],[Weekdaysort]]=6,Table_2[[#This Row],[Weekdaysort]]=7),"Weekend","Weekday")</f>
        <v>Weekday</v>
      </c>
    </row>
    <row r="1839" spans="1:19" x14ac:dyDescent="0.45">
      <c r="A1839" s="11">
        <v>45573</v>
      </c>
      <c r="B1839" s="13">
        <f>YEAR(Table_2[[#This Row],[date]])</f>
        <v>2024</v>
      </c>
      <c r="C1839" s="12">
        <v>0.54445491898148146</v>
      </c>
      <c r="D1839" s="12">
        <v>0.54166666666666663</v>
      </c>
      <c r="E1839" s="12">
        <v>0.58333333333333337</v>
      </c>
      <c r="F1839" t="s">
        <v>1362</v>
      </c>
      <c r="G1839">
        <v>13</v>
      </c>
      <c r="H1839" t="s">
        <v>4</v>
      </c>
      <c r="I1839" t="s">
        <v>749</v>
      </c>
      <c r="J1839">
        <v>35.76</v>
      </c>
      <c r="K1839" t="s">
        <v>13</v>
      </c>
      <c r="L1839" t="s">
        <v>1340</v>
      </c>
      <c r="M1839" s="11" t="s">
        <v>1345</v>
      </c>
      <c r="N1839" t="s">
        <v>1354</v>
      </c>
      <c r="O1839">
        <v>2</v>
      </c>
      <c r="P1839">
        <v>10</v>
      </c>
      <c r="Q1839" t="str" cm="1">
        <f t="array" ref="Q18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39" t="str">
        <f>IF(OR(Table_2[[#This Row],[coffee_name]]="Americano",Table_2[[#This Row],[coffee_name]]="Espresso"),"No Milk","Milk-based")</f>
        <v>Milk-based</v>
      </c>
      <c r="S1839" s="27" t="str">
        <f>IF(OR(Table_2[[#This Row],[Weekdaysort]]=6,Table_2[[#This Row],[Weekdaysort]]=7),"Weekend","Weekday")</f>
        <v>Weekday</v>
      </c>
    </row>
    <row r="1840" spans="1:19" x14ac:dyDescent="0.45">
      <c r="A1840" s="11">
        <v>45573</v>
      </c>
      <c r="B1840" s="13">
        <f>YEAR(Table_2[[#This Row],[date]])</f>
        <v>2024</v>
      </c>
      <c r="C1840" s="12">
        <v>0.54513245370370367</v>
      </c>
      <c r="D1840" s="12">
        <v>0.54166666666666663</v>
      </c>
      <c r="E1840" s="12">
        <v>0.58333333333333337</v>
      </c>
      <c r="F1840" t="s">
        <v>1362</v>
      </c>
      <c r="G1840">
        <v>13</v>
      </c>
      <c r="H1840" t="s">
        <v>4</v>
      </c>
      <c r="I1840" t="s">
        <v>749</v>
      </c>
      <c r="J1840">
        <v>35.76</v>
      </c>
      <c r="K1840" t="s">
        <v>13</v>
      </c>
      <c r="L1840" t="s">
        <v>1340</v>
      </c>
      <c r="M1840" s="11" t="s">
        <v>1345</v>
      </c>
      <c r="N1840" t="s">
        <v>1354</v>
      </c>
      <c r="O1840">
        <v>2</v>
      </c>
      <c r="P1840">
        <v>10</v>
      </c>
      <c r="Q1840" t="str" cm="1">
        <f t="array" ref="Q18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0" t="str">
        <f>IF(OR(Table_2[[#This Row],[coffee_name]]="Americano",Table_2[[#This Row],[coffee_name]]="Espresso"),"No Milk","Milk-based")</f>
        <v>Milk-based</v>
      </c>
      <c r="S1840" s="27" t="str">
        <f>IF(OR(Table_2[[#This Row],[Weekdaysort]]=6,Table_2[[#This Row],[Weekdaysort]]=7),"Weekend","Weekday")</f>
        <v>Weekday</v>
      </c>
    </row>
    <row r="1841" spans="1:19" x14ac:dyDescent="0.45">
      <c r="A1841" s="11">
        <v>45573</v>
      </c>
      <c r="B1841" s="13">
        <f>YEAR(Table_2[[#This Row],[date]])</f>
        <v>2024</v>
      </c>
      <c r="C1841" s="12">
        <v>0.61310677083333331</v>
      </c>
      <c r="D1841" s="12">
        <v>0.58333333333333337</v>
      </c>
      <c r="E1841" s="12">
        <v>0.625</v>
      </c>
      <c r="F1841" t="s">
        <v>1368</v>
      </c>
      <c r="G1841">
        <v>14</v>
      </c>
      <c r="H1841" t="s">
        <v>4</v>
      </c>
      <c r="I1841" t="s">
        <v>527</v>
      </c>
      <c r="J1841">
        <v>35.76</v>
      </c>
      <c r="K1841" t="s">
        <v>13</v>
      </c>
      <c r="L1841" t="s">
        <v>1340</v>
      </c>
      <c r="M1841" s="11" t="s">
        <v>1345</v>
      </c>
      <c r="N1841" t="s">
        <v>1354</v>
      </c>
      <c r="O1841">
        <v>2</v>
      </c>
      <c r="P1841">
        <v>10</v>
      </c>
      <c r="Q1841" t="str" cm="1">
        <f t="array" ref="Q18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1" t="str">
        <f>IF(OR(Table_2[[#This Row],[coffee_name]]="Americano",Table_2[[#This Row],[coffee_name]]="Espresso"),"No Milk","Milk-based")</f>
        <v>Milk-based</v>
      </c>
      <c r="S1841" s="27" t="str">
        <f>IF(OR(Table_2[[#This Row],[Weekdaysort]]=6,Table_2[[#This Row],[Weekdaysort]]=7),"Weekend","Weekday")</f>
        <v>Weekday</v>
      </c>
    </row>
    <row r="1842" spans="1:19" x14ac:dyDescent="0.45">
      <c r="A1842" s="11">
        <v>45573</v>
      </c>
      <c r="B1842" s="13">
        <f>YEAR(Table_2[[#This Row],[date]])</f>
        <v>2024</v>
      </c>
      <c r="C1842" s="12">
        <v>0.63450405092592588</v>
      </c>
      <c r="D1842" s="12">
        <v>0.625</v>
      </c>
      <c r="E1842" s="12">
        <v>0.66666666666666663</v>
      </c>
      <c r="F1842" t="s">
        <v>1363</v>
      </c>
      <c r="G1842">
        <v>15</v>
      </c>
      <c r="H1842" t="s">
        <v>4</v>
      </c>
      <c r="I1842" t="s">
        <v>495</v>
      </c>
      <c r="J1842">
        <v>35.76</v>
      </c>
      <c r="K1842" t="s">
        <v>13</v>
      </c>
      <c r="L1842" t="s">
        <v>1340</v>
      </c>
      <c r="M1842" s="11" t="s">
        <v>1345</v>
      </c>
      <c r="N1842" t="s">
        <v>1354</v>
      </c>
      <c r="O1842">
        <v>2</v>
      </c>
      <c r="P1842">
        <v>10</v>
      </c>
      <c r="Q1842" t="str" cm="1">
        <f t="array" ref="Q18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2" t="str">
        <f>IF(OR(Table_2[[#This Row],[coffee_name]]="Americano",Table_2[[#This Row],[coffee_name]]="Espresso"),"No Milk","Milk-based")</f>
        <v>Milk-based</v>
      </c>
      <c r="S1842" s="27" t="str">
        <f>IF(OR(Table_2[[#This Row],[Weekdaysort]]=6,Table_2[[#This Row],[Weekdaysort]]=7),"Weekend","Weekday")</f>
        <v>Weekday</v>
      </c>
    </row>
    <row r="1843" spans="1:19" x14ac:dyDescent="0.45">
      <c r="A1843" s="11">
        <v>45573</v>
      </c>
      <c r="B1843" s="13">
        <f>YEAR(Table_2[[#This Row],[date]])</f>
        <v>2024</v>
      </c>
      <c r="C1843" s="12">
        <v>0.63879748842592587</v>
      </c>
      <c r="D1843" s="12">
        <v>0.625</v>
      </c>
      <c r="E1843" s="12">
        <v>0.66666666666666663</v>
      </c>
      <c r="F1843" t="s">
        <v>1363</v>
      </c>
      <c r="G1843">
        <v>15</v>
      </c>
      <c r="H1843" t="s">
        <v>4</v>
      </c>
      <c r="I1843" t="s">
        <v>70</v>
      </c>
      <c r="J1843">
        <v>25.96</v>
      </c>
      <c r="K1843" t="s">
        <v>17</v>
      </c>
      <c r="L1843" t="s">
        <v>1340</v>
      </c>
      <c r="M1843" s="11" t="s">
        <v>1345</v>
      </c>
      <c r="N1843" t="s">
        <v>1354</v>
      </c>
      <c r="O1843">
        <v>2</v>
      </c>
      <c r="P1843">
        <v>10</v>
      </c>
      <c r="Q1843" t="str" cm="1">
        <f t="array" ref="Q18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3" t="str">
        <f>IF(OR(Table_2[[#This Row],[coffee_name]]="Americano",Table_2[[#This Row],[coffee_name]]="Espresso"),"No Milk","Milk-based")</f>
        <v>No Milk</v>
      </c>
      <c r="S1843" s="27" t="str">
        <f>IF(OR(Table_2[[#This Row],[Weekdaysort]]=6,Table_2[[#This Row],[Weekdaysort]]=7),"Weekend","Weekday")</f>
        <v>Weekday</v>
      </c>
    </row>
    <row r="1844" spans="1:19" x14ac:dyDescent="0.45">
      <c r="A1844" s="11">
        <v>45573</v>
      </c>
      <c r="B1844" s="13">
        <f>YEAR(Table_2[[#This Row],[date]])</f>
        <v>2024</v>
      </c>
      <c r="C1844" s="12">
        <v>0.6602213194444444</v>
      </c>
      <c r="D1844" s="12">
        <v>0.625</v>
      </c>
      <c r="E1844" s="12">
        <v>0.66666666666666663</v>
      </c>
      <c r="F1844" t="s">
        <v>1363</v>
      </c>
      <c r="G1844">
        <v>15</v>
      </c>
      <c r="H1844" t="s">
        <v>4</v>
      </c>
      <c r="I1844" t="s">
        <v>750</v>
      </c>
      <c r="J1844">
        <v>30.86</v>
      </c>
      <c r="K1844" t="s">
        <v>20</v>
      </c>
      <c r="L1844" t="s">
        <v>1340</v>
      </c>
      <c r="M1844" s="11" t="s">
        <v>1345</v>
      </c>
      <c r="N1844" t="s">
        <v>1354</v>
      </c>
      <c r="O1844">
        <v>2</v>
      </c>
      <c r="P1844">
        <v>10</v>
      </c>
      <c r="Q1844" t="str" cm="1">
        <f t="array" ref="Q18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4" t="str">
        <f>IF(OR(Table_2[[#This Row],[coffee_name]]="Americano",Table_2[[#This Row],[coffee_name]]="Espresso"),"No Milk","Milk-based")</f>
        <v>Milk-based</v>
      </c>
      <c r="S1844" s="27" t="str">
        <f>IF(OR(Table_2[[#This Row],[Weekdaysort]]=6,Table_2[[#This Row],[Weekdaysort]]=7),"Weekend","Weekday")</f>
        <v>Weekday</v>
      </c>
    </row>
    <row r="1845" spans="1:19" x14ac:dyDescent="0.45">
      <c r="A1845" s="11">
        <v>45573</v>
      </c>
      <c r="B1845" s="13">
        <f>YEAR(Table_2[[#This Row],[date]])</f>
        <v>2024</v>
      </c>
      <c r="C1845" s="12">
        <v>0.86157938657407407</v>
      </c>
      <c r="D1845" s="12">
        <v>0.83333333333333337</v>
      </c>
      <c r="E1845" s="12">
        <v>0.875</v>
      </c>
      <c r="F1845" t="s">
        <v>1372</v>
      </c>
      <c r="G1845">
        <v>20</v>
      </c>
      <c r="H1845" t="s">
        <v>4</v>
      </c>
      <c r="I1845" t="s">
        <v>751</v>
      </c>
      <c r="J1845">
        <v>35.76</v>
      </c>
      <c r="K1845" t="s">
        <v>15</v>
      </c>
      <c r="L1845" t="s">
        <v>1341</v>
      </c>
      <c r="M1845" s="11" t="s">
        <v>1345</v>
      </c>
      <c r="N1845" t="s">
        <v>1354</v>
      </c>
      <c r="O1845">
        <v>2</v>
      </c>
      <c r="P1845">
        <v>10</v>
      </c>
      <c r="Q1845" t="str" cm="1">
        <f t="array" ref="Q18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5" t="str">
        <f>IF(OR(Table_2[[#This Row],[coffee_name]]="Americano",Table_2[[#This Row],[coffee_name]]="Espresso"),"No Milk","Milk-based")</f>
        <v>Milk-based</v>
      </c>
      <c r="S1845" s="27" t="str">
        <f>IF(OR(Table_2[[#This Row],[Weekdaysort]]=6,Table_2[[#This Row],[Weekdaysort]]=7),"Weekend","Weekday")</f>
        <v>Weekday</v>
      </c>
    </row>
    <row r="1846" spans="1:19" x14ac:dyDescent="0.45">
      <c r="A1846" s="11">
        <v>45573</v>
      </c>
      <c r="B1846" s="13">
        <f>YEAR(Table_2[[#This Row],[date]])</f>
        <v>2024</v>
      </c>
      <c r="C1846" s="12">
        <v>0.8621928703703704</v>
      </c>
      <c r="D1846" s="12">
        <v>0.83333333333333337</v>
      </c>
      <c r="E1846" s="12">
        <v>0.875</v>
      </c>
      <c r="F1846" t="s">
        <v>1372</v>
      </c>
      <c r="G1846">
        <v>20</v>
      </c>
      <c r="H1846" t="s">
        <v>4</v>
      </c>
      <c r="I1846" t="s">
        <v>751</v>
      </c>
      <c r="J1846">
        <v>35.76</v>
      </c>
      <c r="K1846" t="s">
        <v>49</v>
      </c>
      <c r="L1846" t="s">
        <v>1341</v>
      </c>
      <c r="M1846" s="11" t="s">
        <v>1345</v>
      </c>
      <c r="N1846" t="s">
        <v>1354</v>
      </c>
      <c r="O1846">
        <v>2</v>
      </c>
      <c r="P1846">
        <v>10</v>
      </c>
      <c r="Q1846" t="str" cm="1">
        <f t="array" ref="Q18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6" t="str">
        <f>IF(OR(Table_2[[#This Row],[coffee_name]]="Americano",Table_2[[#This Row],[coffee_name]]="Espresso"),"No Milk","Milk-based")</f>
        <v>Milk-based</v>
      </c>
      <c r="S1846" s="27" t="str">
        <f>IF(OR(Table_2[[#This Row],[Weekdaysort]]=6,Table_2[[#This Row],[Weekdaysort]]=7),"Weekend","Weekday")</f>
        <v>Weekday</v>
      </c>
    </row>
    <row r="1847" spans="1:19" x14ac:dyDescent="0.45">
      <c r="A1847" s="11">
        <v>45573</v>
      </c>
      <c r="B1847" s="13">
        <f>YEAR(Table_2[[#This Row],[date]])</f>
        <v>2024</v>
      </c>
      <c r="C1847" s="12">
        <v>0.86885094907407412</v>
      </c>
      <c r="D1847" s="12">
        <v>0.83333333333333337</v>
      </c>
      <c r="E1847" s="12">
        <v>0.875</v>
      </c>
      <c r="F1847" t="s">
        <v>1372</v>
      </c>
      <c r="G1847">
        <v>20</v>
      </c>
      <c r="H1847" t="s">
        <v>4</v>
      </c>
      <c r="I1847" t="s">
        <v>752</v>
      </c>
      <c r="J1847">
        <v>35.76</v>
      </c>
      <c r="K1847" t="s">
        <v>13</v>
      </c>
      <c r="L1847" t="s">
        <v>1341</v>
      </c>
      <c r="M1847" s="11" t="s">
        <v>1345</v>
      </c>
      <c r="N1847" t="s">
        <v>1354</v>
      </c>
      <c r="O1847">
        <v>2</v>
      </c>
      <c r="P1847">
        <v>10</v>
      </c>
      <c r="Q1847" t="str" cm="1">
        <f t="array" ref="Q18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7" t="str">
        <f>IF(OR(Table_2[[#This Row],[coffee_name]]="Americano",Table_2[[#This Row],[coffee_name]]="Espresso"),"No Milk","Milk-based")</f>
        <v>Milk-based</v>
      </c>
      <c r="S1847" s="27" t="str">
        <f>IF(OR(Table_2[[#This Row],[Weekdaysort]]=6,Table_2[[#This Row],[Weekdaysort]]=7),"Weekend","Weekday")</f>
        <v>Weekday</v>
      </c>
    </row>
    <row r="1848" spans="1:19" x14ac:dyDescent="0.45">
      <c r="A1848" s="11">
        <v>45573</v>
      </c>
      <c r="B1848" s="13">
        <f>YEAR(Table_2[[#This Row],[date]])</f>
        <v>2024</v>
      </c>
      <c r="C1848" s="12">
        <v>0.89203746527777783</v>
      </c>
      <c r="D1848" s="12">
        <v>0.875</v>
      </c>
      <c r="E1848" s="12">
        <v>0.91666666666666663</v>
      </c>
      <c r="F1848" t="s">
        <v>1375</v>
      </c>
      <c r="G1848">
        <v>21</v>
      </c>
      <c r="H1848" t="s">
        <v>4</v>
      </c>
      <c r="I1848" t="s">
        <v>60</v>
      </c>
      <c r="J1848">
        <v>30.86</v>
      </c>
      <c r="K1848" t="s">
        <v>20</v>
      </c>
      <c r="L1848" t="s">
        <v>1341</v>
      </c>
      <c r="M1848" s="11" t="s">
        <v>1345</v>
      </c>
      <c r="N1848" t="s">
        <v>1354</v>
      </c>
      <c r="O1848">
        <v>2</v>
      </c>
      <c r="P1848">
        <v>10</v>
      </c>
      <c r="Q1848" t="str" cm="1">
        <f t="array" ref="Q18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8" t="str">
        <f>IF(OR(Table_2[[#This Row],[coffee_name]]="Americano",Table_2[[#This Row],[coffee_name]]="Espresso"),"No Milk","Milk-based")</f>
        <v>Milk-based</v>
      </c>
      <c r="S1848" s="27" t="str">
        <f>IF(OR(Table_2[[#This Row],[Weekdaysort]]=6,Table_2[[#This Row],[Weekdaysort]]=7),"Weekend","Weekday")</f>
        <v>Weekday</v>
      </c>
    </row>
    <row r="1849" spans="1:19" x14ac:dyDescent="0.45">
      <c r="A1849" s="11">
        <v>45573</v>
      </c>
      <c r="B1849" s="13">
        <f>YEAR(Table_2[[#This Row],[date]])</f>
        <v>2024</v>
      </c>
      <c r="C1849" s="12">
        <v>0.89273148148148151</v>
      </c>
      <c r="D1849" s="12">
        <v>0.875</v>
      </c>
      <c r="E1849" s="12">
        <v>0.91666666666666663</v>
      </c>
      <c r="F1849" t="s">
        <v>1375</v>
      </c>
      <c r="G1849">
        <v>21</v>
      </c>
      <c r="H1849" t="s">
        <v>4</v>
      </c>
      <c r="I1849" t="s">
        <v>60</v>
      </c>
      <c r="J1849">
        <v>30.86</v>
      </c>
      <c r="K1849" t="s">
        <v>20</v>
      </c>
      <c r="L1849" t="s">
        <v>1341</v>
      </c>
      <c r="M1849" s="11" t="s">
        <v>1345</v>
      </c>
      <c r="N1849" t="s">
        <v>1354</v>
      </c>
      <c r="O1849">
        <v>2</v>
      </c>
      <c r="P1849">
        <v>10</v>
      </c>
      <c r="Q1849" t="str" cm="1">
        <f t="array" ref="Q18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49" t="str">
        <f>IF(OR(Table_2[[#This Row],[coffee_name]]="Americano",Table_2[[#This Row],[coffee_name]]="Espresso"),"No Milk","Milk-based")</f>
        <v>Milk-based</v>
      </c>
      <c r="S1849" s="27" t="str">
        <f>IF(OR(Table_2[[#This Row],[Weekdaysort]]=6,Table_2[[#This Row],[Weekdaysort]]=7),"Weekend","Weekday")</f>
        <v>Weekday</v>
      </c>
    </row>
    <row r="1850" spans="1:19" x14ac:dyDescent="0.45">
      <c r="A1850" s="11">
        <v>45574</v>
      </c>
      <c r="B1850" s="13">
        <f>YEAR(Table_2[[#This Row],[date]])</f>
        <v>2024</v>
      </c>
      <c r="C1850" s="12">
        <v>0.32965971064814814</v>
      </c>
      <c r="D1850" s="12">
        <v>0.29166666666666669</v>
      </c>
      <c r="E1850" s="12">
        <v>0.33333333333333331</v>
      </c>
      <c r="F1850" t="s">
        <v>1371</v>
      </c>
      <c r="G1850">
        <v>7</v>
      </c>
      <c r="H1850" t="s">
        <v>4</v>
      </c>
      <c r="I1850" t="s">
        <v>590</v>
      </c>
      <c r="J1850">
        <v>35.76</v>
      </c>
      <c r="K1850" t="s">
        <v>13</v>
      </c>
      <c r="L1850" t="s">
        <v>1337</v>
      </c>
      <c r="M1850" s="11" t="s">
        <v>1346</v>
      </c>
      <c r="N1850" t="s">
        <v>1354</v>
      </c>
      <c r="O1850">
        <v>3</v>
      </c>
      <c r="P1850">
        <v>10</v>
      </c>
      <c r="Q1850" t="str" cm="1">
        <f t="array" ref="Q18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0" t="str">
        <f>IF(OR(Table_2[[#This Row],[coffee_name]]="Americano",Table_2[[#This Row],[coffee_name]]="Espresso"),"No Milk","Milk-based")</f>
        <v>Milk-based</v>
      </c>
      <c r="S1850" s="27" t="str">
        <f>IF(OR(Table_2[[#This Row],[Weekdaysort]]=6,Table_2[[#This Row],[Weekdaysort]]=7),"Weekend","Weekday")</f>
        <v>Weekday</v>
      </c>
    </row>
    <row r="1851" spans="1:19" x14ac:dyDescent="0.45">
      <c r="A1851" s="11">
        <v>45574</v>
      </c>
      <c r="B1851" s="13">
        <f>YEAR(Table_2[[#This Row],[date]])</f>
        <v>2024</v>
      </c>
      <c r="C1851" s="12">
        <v>0.35136005787037039</v>
      </c>
      <c r="D1851" s="12">
        <v>0.33333333333333331</v>
      </c>
      <c r="E1851" s="12">
        <v>0.375</v>
      </c>
      <c r="F1851" t="s">
        <v>1373</v>
      </c>
      <c r="G1851">
        <v>8</v>
      </c>
      <c r="H1851" t="s">
        <v>4</v>
      </c>
      <c r="I1851" t="s">
        <v>296</v>
      </c>
      <c r="J1851">
        <v>30.86</v>
      </c>
      <c r="K1851" t="s">
        <v>20</v>
      </c>
      <c r="L1851" t="s">
        <v>1337</v>
      </c>
      <c r="M1851" s="11" t="s">
        <v>1346</v>
      </c>
      <c r="N1851" t="s">
        <v>1354</v>
      </c>
      <c r="O1851">
        <v>3</v>
      </c>
      <c r="P1851">
        <v>10</v>
      </c>
      <c r="Q1851" t="str" cm="1">
        <f t="array" ref="Q18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1" t="str">
        <f>IF(OR(Table_2[[#This Row],[coffee_name]]="Americano",Table_2[[#This Row],[coffee_name]]="Espresso"),"No Milk","Milk-based")</f>
        <v>Milk-based</v>
      </c>
      <c r="S1851" s="27" t="str">
        <f>IF(OR(Table_2[[#This Row],[Weekdaysort]]=6,Table_2[[#This Row],[Weekdaysort]]=7),"Weekend","Weekday")</f>
        <v>Weekday</v>
      </c>
    </row>
    <row r="1852" spans="1:19" x14ac:dyDescent="0.45">
      <c r="A1852" s="11">
        <v>45574</v>
      </c>
      <c r="B1852" s="13">
        <f>YEAR(Table_2[[#This Row],[date]])</f>
        <v>2024</v>
      </c>
      <c r="C1852" s="12">
        <v>0.40510450231481482</v>
      </c>
      <c r="D1852" s="12">
        <v>0.375</v>
      </c>
      <c r="E1852" s="12">
        <v>0.41666666666666669</v>
      </c>
      <c r="F1852" t="s">
        <v>1370</v>
      </c>
      <c r="G1852">
        <v>9</v>
      </c>
      <c r="H1852" t="s">
        <v>4</v>
      </c>
      <c r="I1852" t="s">
        <v>444</v>
      </c>
      <c r="J1852">
        <v>30.86</v>
      </c>
      <c r="K1852" t="s">
        <v>20</v>
      </c>
      <c r="L1852" t="s">
        <v>1337</v>
      </c>
      <c r="M1852" s="11" t="s">
        <v>1346</v>
      </c>
      <c r="N1852" t="s">
        <v>1354</v>
      </c>
      <c r="O1852">
        <v>3</v>
      </c>
      <c r="P1852">
        <v>10</v>
      </c>
      <c r="Q1852" t="str" cm="1">
        <f t="array" ref="Q18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2" t="str">
        <f>IF(OR(Table_2[[#This Row],[coffee_name]]="Americano",Table_2[[#This Row],[coffee_name]]="Espresso"),"No Milk","Milk-based")</f>
        <v>Milk-based</v>
      </c>
      <c r="S1852" s="27" t="str">
        <f>IF(OR(Table_2[[#This Row],[Weekdaysort]]=6,Table_2[[#This Row],[Weekdaysort]]=7),"Weekend","Weekday")</f>
        <v>Weekday</v>
      </c>
    </row>
    <row r="1853" spans="1:19" x14ac:dyDescent="0.45">
      <c r="A1853" s="11">
        <v>45574</v>
      </c>
      <c r="B1853" s="13">
        <f>YEAR(Table_2[[#This Row],[date]])</f>
        <v>2024</v>
      </c>
      <c r="C1853" s="12">
        <v>0.41643484953703702</v>
      </c>
      <c r="D1853" s="12">
        <v>0.375</v>
      </c>
      <c r="E1853" s="12">
        <v>0.41666666666666669</v>
      </c>
      <c r="F1853" t="s">
        <v>1370</v>
      </c>
      <c r="G1853">
        <v>9</v>
      </c>
      <c r="H1853" t="s">
        <v>4</v>
      </c>
      <c r="I1853" t="s">
        <v>514</v>
      </c>
      <c r="J1853">
        <v>35.76</v>
      </c>
      <c r="K1853" t="s">
        <v>13</v>
      </c>
      <c r="L1853" t="s">
        <v>1337</v>
      </c>
      <c r="M1853" s="11" t="s">
        <v>1346</v>
      </c>
      <c r="N1853" t="s">
        <v>1354</v>
      </c>
      <c r="O1853">
        <v>3</v>
      </c>
      <c r="P1853">
        <v>10</v>
      </c>
      <c r="Q1853" t="str" cm="1">
        <f t="array" ref="Q18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3" t="str">
        <f>IF(OR(Table_2[[#This Row],[coffee_name]]="Americano",Table_2[[#This Row],[coffee_name]]="Espresso"),"No Milk","Milk-based")</f>
        <v>Milk-based</v>
      </c>
      <c r="S1853" s="27" t="str">
        <f>IF(OR(Table_2[[#This Row],[Weekdaysort]]=6,Table_2[[#This Row],[Weekdaysort]]=7),"Weekend","Weekday")</f>
        <v>Weekday</v>
      </c>
    </row>
    <row r="1854" spans="1:19" x14ac:dyDescent="0.45">
      <c r="A1854" s="11">
        <v>45574</v>
      </c>
      <c r="B1854" s="13">
        <f>YEAR(Table_2[[#This Row],[date]])</f>
        <v>2024</v>
      </c>
      <c r="C1854" s="12">
        <v>0.44301997685185185</v>
      </c>
      <c r="D1854" s="12">
        <v>0.41666666666666669</v>
      </c>
      <c r="E1854" s="12">
        <v>0.45833333333333331</v>
      </c>
      <c r="F1854" t="s">
        <v>1360</v>
      </c>
      <c r="G1854">
        <v>10</v>
      </c>
      <c r="H1854" t="s">
        <v>4</v>
      </c>
      <c r="I1854" t="s">
        <v>753</v>
      </c>
      <c r="J1854">
        <v>21.06</v>
      </c>
      <c r="K1854" t="s">
        <v>41</v>
      </c>
      <c r="L1854" t="s">
        <v>1337</v>
      </c>
      <c r="M1854" s="11" t="s">
        <v>1346</v>
      </c>
      <c r="N1854" t="s">
        <v>1354</v>
      </c>
      <c r="O1854">
        <v>3</v>
      </c>
      <c r="P1854">
        <v>10</v>
      </c>
      <c r="Q1854" t="str" cm="1">
        <f t="array" ref="Q18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4" t="str">
        <f>IF(OR(Table_2[[#This Row],[coffee_name]]="Americano",Table_2[[#This Row],[coffee_name]]="Espresso"),"No Milk","Milk-based")</f>
        <v>No Milk</v>
      </c>
      <c r="S1854" s="27" t="str">
        <f>IF(OR(Table_2[[#This Row],[Weekdaysort]]=6,Table_2[[#This Row],[Weekdaysort]]=7),"Weekend","Weekday")</f>
        <v>Weekday</v>
      </c>
    </row>
    <row r="1855" spans="1:19" x14ac:dyDescent="0.45">
      <c r="A1855" s="11">
        <v>45574</v>
      </c>
      <c r="B1855" s="13">
        <f>YEAR(Table_2[[#This Row],[date]])</f>
        <v>2024</v>
      </c>
      <c r="C1855" s="12">
        <v>0.47085807870370372</v>
      </c>
      <c r="D1855" s="12">
        <v>0.45833333333333331</v>
      </c>
      <c r="E1855" s="12">
        <v>0.5</v>
      </c>
      <c r="F1855" t="s">
        <v>1367</v>
      </c>
      <c r="G1855">
        <v>11</v>
      </c>
      <c r="H1855" t="s">
        <v>4</v>
      </c>
      <c r="I1855" t="s">
        <v>754</v>
      </c>
      <c r="J1855">
        <v>25.96</v>
      </c>
      <c r="K1855" t="s">
        <v>17</v>
      </c>
      <c r="L1855" t="s">
        <v>1337</v>
      </c>
      <c r="M1855" s="11" t="s">
        <v>1346</v>
      </c>
      <c r="N1855" t="s">
        <v>1354</v>
      </c>
      <c r="O1855">
        <v>3</v>
      </c>
      <c r="P1855">
        <v>10</v>
      </c>
      <c r="Q1855" t="str" cm="1">
        <f t="array" ref="Q18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5" t="str">
        <f>IF(OR(Table_2[[#This Row],[coffee_name]]="Americano",Table_2[[#This Row],[coffee_name]]="Espresso"),"No Milk","Milk-based")</f>
        <v>No Milk</v>
      </c>
      <c r="S1855" s="27" t="str">
        <f>IF(OR(Table_2[[#This Row],[Weekdaysort]]=6,Table_2[[#This Row],[Weekdaysort]]=7),"Weekend","Weekday")</f>
        <v>Weekday</v>
      </c>
    </row>
    <row r="1856" spans="1:19" x14ac:dyDescent="0.45">
      <c r="A1856" s="11">
        <v>45574</v>
      </c>
      <c r="B1856" s="13">
        <f>YEAR(Table_2[[#This Row],[date]])</f>
        <v>2024</v>
      </c>
      <c r="C1856" s="12">
        <v>0.54384854166666663</v>
      </c>
      <c r="D1856" s="12">
        <v>0.54166666666666663</v>
      </c>
      <c r="E1856" s="12">
        <v>0.58333333333333337</v>
      </c>
      <c r="F1856" t="s">
        <v>1362</v>
      </c>
      <c r="G1856">
        <v>13</v>
      </c>
      <c r="H1856" t="s">
        <v>4</v>
      </c>
      <c r="I1856" t="s">
        <v>746</v>
      </c>
      <c r="J1856">
        <v>35.76</v>
      </c>
      <c r="K1856" t="s">
        <v>13</v>
      </c>
      <c r="L1856" t="s">
        <v>1340</v>
      </c>
      <c r="M1856" s="11" t="s">
        <v>1346</v>
      </c>
      <c r="N1856" t="s">
        <v>1354</v>
      </c>
      <c r="O1856">
        <v>3</v>
      </c>
      <c r="P1856">
        <v>10</v>
      </c>
      <c r="Q1856" t="str" cm="1">
        <f t="array" ref="Q18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6" t="str">
        <f>IF(OR(Table_2[[#This Row],[coffee_name]]="Americano",Table_2[[#This Row],[coffee_name]]="Espresso"),"No Milk","Milk-based")</f>
        <v>Milk-based</v>
      </c>
      <c r="S1856" s="27" t="str">
        <f>IF(OR(Table_2[[#This Row],[Weekdaysort]]=6,Table_2[[#This Row],[Weekdaysort]]=7),"Weekend","Weekday")</f>
        <v>Weekday</v>
      </c>
    </row>
    <row r="1857" spans="1:19" x14ac:dyDescent="0.45">
      <c r="A1857" s="11">
        <v>45574</v>
      </c>
      <c r="B1857" s="13">
        <f>YEAR(Table_2[[#This Row],[date]])</f>
        <v>2024</v>
      </c>
      <c r="C1857" s="12">
        <v>0.57817981481481484</v>
      </c>
      <c r="D1857" s="12">
        <v>0.54166666666666663</v>
      </c>
      <c r="E1857" s="12">
        <v>0.58333333333333337</v>
      </c>
      <c r="F1857" t="s">
        <v>1362</v>
      </c>
      <c r="G1857">
        <v>13</v>
      </c>
      <c r="H1857" t="s">
        <v>4</v>
      </c>
      <c r="I1857" t="s">
        <v>755</v>
      </c>
      <c r="J1857">
        <v>30.86</v>
      </c>
      <c r="K1857" t="s">
        <v>20</v>
      </c>
      <c r="L1857" t="s">
        <v>1340</v>
      </c>
      <c r="M1857" s="11" t="s">
        <v>1346</v>
      </c>
      <c r="N1857" t="s">
        <v>1354</v>
      </c>
      <c r="O1857">
        <v>3</v>
      </c>
      <c r="P1857">
        <v>10</v>
      </c>
      <c r="Q1857" t="str" cm="1">
        <f t="array" ref="Q18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7" t="str">
        <f>IF(OR(Table_2[[#This Row],[coffee_name]]="Americano",Table_2[[#This Row],[coffee_name]]="Espresso"),"No Milk","Milk-based")</f>
        <v>Milk-based</v>
      </c>
      <c r="S1857" s="27" t="str">
        <f>IF(OR(Table_2[[#This Row],[Weekdaysort]]=6,Table_2[[#This Row],[Weekdaysort]]=7),"Weekend","Weekday")</f>
        <v>Weekday</v>
      </c>
    </row>
    <row r="1858" spans="1:19" x14ac:dyDescent="0.45">
      <c r="A1858" s="11">
        <v>45574</v>
      </c>
      <c r="B1858" s="13">
        <f>YEAR(Table_2[[#This Row],[date]])</f>
        <v>2024</v>
      </c>
      <c r="C1858" s="12">
        <v>0.72690244212962962</v>
      </c>
      <c r="D1858" s="12">
        <v>0.70833333333333337</v>
      </c>
      <c r="E1858" s="12">
        <v>0.75</v>
      </c>
      <c r="F1858" t="s">
        <v>1369</v>
      </c>
      <c r="G1858">
        <v>17</v>
      </c>
      <c r="H1858" t="s">
        <v>4</v>
      </c>
      <c r="I1858" t="s">
        <v>678</v>
      </c>
      <c r="J1858">
        <v>35.76</v>
      </c>
      <c r="K1858" t="s">
        <v>49</v>
      </c>
      <c r="L1858" t="s">
        <v>1341</v>
      </c>
      <c r="M1858" s="11" t="s">
        <v>1346</v>
      </c>
      <c r="N1858" t="s">
        <v>1354</v>
      </c>
      <c r="O1858">
        <v>3</v>
      </c>
      <c r="P1858">
        <v>10</v>
      </c>
      <c r="Q1858" t="str" cm="1">
        <f t="array" ref="Q18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8" t="str">
        <f>IF(OR(Table_2[[#This Row],[coffee_name]]="Americano",Table_2[[#This Row],[coffee_name]]="Espresso"),"No Milk","Milk-based")</f>
        <v>Milk-based</v>
      </c>
      <c r="S1858" s="27" t="str">
        <f>IF(OR(Table_2[[#This Row],[Weekdaysort]]=6,Table_2[[#This Row],[Weekdaysort]]=7),"Weekend","Weekday")</f>
        <v>Weekday</v>
      </c>
    </row>
    <row r="1859" spans="1:19" x14ac:dyDescent="0.45">
      <c r="A1859" s="11">
        <v>45574</v>
      </c>
      <c r="B1859" s="13">
        <f>YEAR(Table_2[[#This Row],[date]])</f>
        <v>2024</v>
      </c>
      <c r="C1859" s="12">
        <v>0.72764907407407409</v>
      </c>
      <c r="D1859" s="12">
        <v>0.70833333333333337</v>
      </c>
      <c r="E1859" s="12">
        <v>0.75</v>
      </c>
      <c r="F1859" t="s">
        <v>1369</v>
      </c>
      <c r="G1859">
        <v>17</v>
      </c>
      <c r="H1859" t="s">
        <v>4</v>
      </c>
      <c r="I1859" t="s">
        <v>678</v>
      </c>
      <c r="J1859">
        <v>25.96</v>
      </c>
      <c r="K1859" t="s">
        <v>17</v>
      </c>
      <c r="L1859" t="s">
        <v>1341</v>
      </c>
      <c r="M1859" s="11" t="s">
        <v>1346</v>
      </c>
      <c r="N1859" t="s">
        <v>1354</v>
      </c>
      <c r="O1859">
        <v>3</v>
      </c>
      <c r="P1859">
        <v>10</v>
      </c>
      <c r="Q1859" t="str" cm="1">
        <f t="array" ref="Q18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59" t="str">
        <f>IF(OR(Table_2[[#This Row],[coffee_name]]="Americano",Table_2[[#This Row],[coffee_name]]="Espresso"),"No Milk","Milk-based")</f>
        <v>No Milk</v>
      </c>
      <c r="S1859" s="27" t="str">
        <f>IF(OR(Table_2[[#This Row],[Weekdaysort]]=6,Table_2[[#This Row],[Weekdaysort]]=7),"Weekend","Weekday")</f>
        <v>Weekday</v>
      </c>
    </row>
    <row r="1860" spans="1:19" x14ac:dyDescent="0.45">
      <c r="A1860" s="11">
        <v>45574</v>
      </c>
      <c r="B1860" s="13">
        <f>YEAR(Table_2[[#This Row],[date]])</f>
        <v>2024</v>
      </c>
      <c r="C1860" s="12">
        <v>0.74305037037037036</v>
      </c>
      <c r="D1860" s="12">
        <v>0.70833333333333337</v>
      </c>
      <c r="E1860" s="12">
        <v>0.75</v>
      </c>
      <c r="F1860" t="s">
        <v>1369</v>
      </c>
      <c r="G1860">
        <v>17</v>
      </c>
      <c r="H1860" t="s">
        <v>4</v>
      </c>
      <c r="I1860" t="s">
        <v>756</v>
      </c>
      <c r="J1860">
        <v>21.06</v>
      </c>
      <c r="K1860" t="s">
        <v>41</v>
      </c>
      <c r="L1860" t="s">
        <v>1341</v>
      </c>
      <c r="M1860" s="11" t="s">
        <v>1346</v>
      </c>
      <c r="N1860" t="s">
        <v>1354</v>
      </c>
      <c r="O1860">
        <v>3</v>
      </c>
      <c r="P1860">
        <v>10</v>
      </c>
      <c r="Q1860" t="str" cm="1">
        <f t="array" ref="Q18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0" t="str">
        <f>IF(OR(Table_2[[#This Row],[coffee_name]]="Americano",Table_2[[#This Row],[coffee_name]]="Espresso"),"No Milk","Milk-based")</f>
        <v>No Milk</v>
      </c>
      <c r="S1860" s="27" t="str">
        <f>IF(OR(Table_2[[#This Row],[Weekdaysort]]=6,Table_2[[#This Row],[Weekdaysort]]=7),"Weekend","Weekday")</f>
        <v>Weekday</v>
      </c>
    </row>
    <row r="1861" spans="1:19" x14ac:dyDescent="0.45">
      <c r="A1861" s="11">
        <v>45574</v>
      </c>
      <c r="B1861" s="13">
        <f>YEAR(Table_2[[#This Row],[date]])</f>
        <v>2024</v>
      </c>
      <c r="C1861" s="12">
        <v>0.86750578703703707</v>
      </c>
      <c r="D1861" s="12">
        <v>0.83333333333333337</v>
      </c>
      <c r="E1861" s="12">
        <v>0.875</v>
      </c>
      <c r="F1861" t="s">
        <v>1372</v>
      </c>
      <c r="G1861">
        <v>20</v>
      </c>
      <c r="H1861" t="s">
        <v>4</v>
      </c>
      <c r="I1861" t="s">
        <v>757</v>
      </c>
      <c r="J1861">
        <v>35.76</v>
      </c>
      <c r="K1861" t="s">
        <v>49</v>
      </c>
      <c r="L1861" t="s">
        <v>1341</v>
      </c>
      <c r="M1861" s="11" t="s">
        <v>1346</v>
      </c>
      <c r="N1861" t="s">
        <v>1354</v>
      </c>
      <c r="O1861">
        <v>3</v>
      </c>
      <c r="P1861">
        <v>10</v>
      </c>
      <c r="Q1861" t="str" cm="1">
        <f t="array" ref="Q18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1" t="str">
        <f>IF(OR(Table_2[[#This Row],[coffee_name]]="Americano",Table_2[[#This Row],[coffee_name]]="Espresso"),"No Milk","Milk-based")</f>
        <v>Milk-based</v>
      </c>
      <c r="S1861" s="27" t="str">
        <f>IF(OR(Table_2[[#This Row],[Weekdaysort]]=6,Table_2[[#This Row],[Weekdaysort]]=7),"Weekend","Weekday")</f>
        <v>Weekday</v>
      </c>
    </row>
    <row r="1862" spans="1:19" x14ac:dyDescent="0.45">
      <c r="A1862" s="11">
        <v>45575</v>
      </c>
      <c r="B1862" s="13">
        <f>YEAR(Table_2[[#This Row],[date]])</f>
        <v>2024</v>
      </c>
      <c r="C1862" s="12">
        <v>0.36674652777777778</v>
      </c>
      <c r="D1862" s="12">
        <v>0.33333333333333331</v>
      </c>
      <c r="E1862" s="12">
        <v>0.375</v>
      </c>
      <c r="F1862" t="s">
        <v>1373</v>
      </c>
      <c r="G1862">
        <v>8</v>
      </c>
      <c r="H1862" t="s">
        <v>4</v>
      </c>
      <c r="I1862" t="s">
        <v>16</v>
      </c>
      <c r="J1862">
        <v>25.96</v>
      </c>
      <c r="K1862" t="s">
        <v>17</v>
      </c>
      <c r="L1862" t="s">
        <v>1337</v>
      </c>
      <c r="M1862" s="11" t="s">
        <v>1347</v>
      </c>
      <c r="N1862" t="s">
        <v>1354</v>
      </c>
      <c r="O1862">
        <v>4</v>
      </c>
      <c r="P1862">
        <v>10</v>
      </c>
      <c r="Q1862" t="str" cm="1">
        <f t="array" ref="Q18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2" t="str">
        <f>IF(OR(Table_2[[#This Row],[coffee_name]]="Americano",Table_2[[#This Row],[coffee_name]]="Espresso"),"No Milk","Milk-based")</f>
        <v>No Milk</v>
      </c>
      <c r="S1862" s="27" t="str">
        <f>IF(OR(Table_2[[#This Row],[Weekdaysort]]=6,Table_2[[#This Row],[Weekdaysort]]=7),"Weekend","Weekday")</f>
        <v>Weekday</v>
      </c>
    </row>
    <row r="1863" spans="1:19" x14ac:dyDescent="0.45">
      <c r="A1863" s="11">
        <v>45575</v>
      </c>
      <c r="B1863" s="13">
        <f>YEAR(Table_2[[#This Row],[date]])</f>
        <v>2024</v>
      </c>
      <c r="C1863" s="12">
        <v>0.39120506944444444</v>
      </c>
      <c r="D1863" s="12">
        <v>0.375</v>
      </c>
      <c r="E1863" s="12">
        <v>0.41666666666666669</v>
      </c>
      <c r="F1863" t="s">
        <v>1370</v>
      </c>
      <c r="G1863">
        <v>9</v>
      </c>
      <c r="H1863" t="s">
        <v>4</v>
      </c>
      <c r="I1863" t="s">
        <v>296</v>
      </c>
      <c r="J1863">
        <v>30.86</v>
      </c>
      <c r="K1863" t="s">
        <v>20</v>
      </c>
      <c r="L1863" t="s">
        <v>1337</v>
      </c>
      <c r="M1863" s="11" t="s">
        <v>1347</v>
      </c>
      <c r="N1863" t="s">
        <v>1354</v>
      </c>
      <c r="O1863">
        <v>4</v>
      </c>
      <c r="P1863">
        <v>10</v>
      </c>
      <c r="Q1863" t="str" cm="1">
        <f t="array" ref="Q18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3" t="str">
        <f>IF(OR(Table_2[[#This Row],[coffee_name]]="Americano",Table_2[[#This Row],[coffee_name]]="Espresso"),"No Milk","Milk-based")</f>
        <v>Milk-based</v>
      </c>
      <c r="S1863" s="27" t="str">
        <f>IF(OR(Table_2[[#This Row],[Weekdaysort]]=6,Table_2[[#This Row],[Weekdaysort]]=7),"Weekend","Weekday")</f>
        <v>Weekday</v>
      </c>
    </row>
    <row r="1864" spans="1:19" x14ac:dyDescent="0.45">
      <c r="A1864" s="11">
        <v>45575</v>
      </c>
      <c r="B1864" s="13">
        <f>YEAR(Table_2[[#This Row],[date]])</f>
        <v>2024</v>
      </c>
      <c r="C1864" s="12">
        <v>0.41092836805555555</v>
      </c>
      <c r="D1864" s="12">
        <v>0.375</v>
      </c>
      <c r="E1864" s="12">
        <v>0.41666666666666669</v>
      </c>
      <c r="F1864" t="s">
        <v>1370</v>
      </c>
      <c r="G1864">
        <v>9</v>
      </c>
      <c r="H1864" t="s">
        <v>4</v>
      </c>
      <c r="I1864" t="s">
        <v>758</v>
      </c>
      <c r="J1864">
        <v>35.76</v>
      </c>
      <c r="K1864" t="s">
        <v>15</v>
      </c>
      <c r="L1864" t="s">
        <v>1337</v>
      </c>
      <c r="M1864" s="11" t="s">
        <v>1347</v>
      </c>
      <c r="N1864" t="s">
        <v>1354</v>
      </c>
      <c r="O1864">
        <v>4</v>
      </c>
      <c r="P1864">
        <v>10</v>
      </c>
      <c r="Q1864" t="str" cm="1">
        <f t="array" ref="Q18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4" t="str">
        <f>IF(OR(Table_2[[#This Row],[coffee_name]]="Americano",Table_2[[#This Row],[coffee_name]]="Espresso"),"No Milk","Milk-based")</f>
        <v>Milk-based</v>
      </c>
      <c r="S1864" s="27" t="str">
        <f>IF(OR(Table_2[[#This Row],[Weekdaysort]]=6,Table_2[[#This Row],[Weekdaysort]]=7),"Weekend","Weekday")</f>
        <v>Weekday</v>
      </c>
    </row>
    <row r="1865" spans="1:19" x14ac:dyDescent="0.45">
      <c r="A1865" s="11">
        <v>45575</v>
      </c>
      <c r="B1865" s="13">
        <f>YEAR(Table_2[[#This Row],[date]])</f>
        <v>2024</v>
      </c>
      <c r="C1865" s="12">
        <v>0.42024877314814812</v>
      </c>
      <c r="D1865" s="12">
        <v>0.41666666666666669</v>
      </c>
      <c r="E1865" s="12">
        <v>0.45833333333333331</v>
      </c>
      <c r="F1865" t="s">
        <v>1360</v>
      </c>
      <c r="G1865">
        <v>10</v>
      </c>
      <c r="H1865" t="s">
        <v>4</v>
      </c>
      <c r="I1865" t="s">
        <v>395</v>
      </c>
      <c r="J1865">
        <v>35.76</v>
      </c>
      <c r="K1865" t="s">
        <v>13</v>
      </c>
      <c r="L1865" t="s">
        <v>1337</v>
      </c>
      <c r="M1865" s="11" t="s">
        <v>1347</v>
      </c>
      <c r="N1865" t="s">
        <v>1354</v>
      </c>
      <c r="O1865">
        <v>4</v>
      </c>
      <c r="P1865">
        <v>10</v>
      </c>
      <c r="Q1865" t="str" cm="1">
        <f t="array" ref="Q18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5" t="str">
        <f>IF(OR(Table_2[[#This Row],[coffee_name]]="Americano",Table_2[[#This Row],[coffee_name]]="Espresso"),"No Milk","Milk-based")</f>
        <v>Milk-based</v>
      </c>
      <c r="S1865" s="27" t="str">
        <f>IF(OR(Table_2[[#This Row],[Weekdaysort]]=6,Table_2[[#This Row],[Weekdaysort]]=7),"Weekend","Weekday")</f>
        <v>Weekday</v>
      </c>
    </row>
    <row r="1866" spans="1:19" x14ac:dyDescent="0.45">
      <c r="A1866" s="11">
        <v>45575</v>
      </c>
      <c r="B1866" s="13">
        <f>YEAR(Table_2[[#This Row],[date]])</f>
        <v>2024</v>
      </c>
      <c r="C1866" s="12">
        <v>0.44633153935185182</v>
      </c>
      <c r="D1866" s="12">
        <v>0.41666666666666669</v>
      </c>
      <c r="E1866" s="12">
        <v>0.45833333333333331</v>
      </c>
      <c r="F1866" t="s">
        <v>1360</v>
      </c>
      <c r="G1866">
        <v>10</v>
      </c>
      <c r="H1866" t="s">
        <v>4</v>
      </c>
      <c r="I1866" t="s">
        <v>161</v>
      </c>
      <c r="J1866">
        <v>25.96</v>
      </c>
      <c r="K1866" t="s">
        <v>34</v>
      </c>
      <c r="L1866" t="s">
        <v>1337</v>
      </c>
      <c r="M1866" s="11" t="s">
        <v>1347</v>
      </c>
      <c r="N1866" t="s">
        <v>1354</v>
      </c>
      <c r="O1866">
        <v>4</v>
      </c>
      <c r="P1866">
        <v>10</v>
      </c>
      <c r="Q1866" t="str" cm="1">
        <f t="array" ref="Q18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6" t="str">
        <f>IF(OR(Table_2[[#This Row],[coffee_name]]="Americano",Table_2[[#This Row],[coffee_name]]="Espresso"),"No Milk","Milk-based")</f>
        <v>Milk-based</v>
      </c>
      <c r="S1866" s="27" t="str">
        <f>IF(OR(Table_2[[#This Row],[Weekdaysort]]=6,Table_2[[#This Row],[Weekdaysort]]=7),"Weekend","Weekday")</f>
        <v>Weekday</v>
      </c>
    </row>
    <row r="1867" spans="1:19" x14ac:dyDescent="0.45">
      <c r="A1867" s="11">
        <v>45575</v>
      </c>
      <c r="B1867" s="13">
        <f>YEAR(Table_2[[#This Row],[date]])</f>
        <v>2024</v>
      </c>
      <c r="C1867" s="12">
        <v>0.44687530092592592</v>
      </c>
      <c r="D1867" s="12">
        <v>0.41666666666666669</v>
      </c>
      <c r="E1867" s="12">
        <v>0.45833333333333331</v>
      </c>
      <c r="F1867" t="s">
        <v>1360</v>
      </c>
      <c r="G1867">
        <v>10</v>
      </c>
      <c r="H1867" t="s">
        <v>4</v>
      </c>
      <c r="I1867" t="s">
        <v>161</v>
      </c>
      <c r="J1867">
        <v>25.96</v>
      </c>
      <c r="K1867" t="s">
        <v>34</v>
      </c>
      <c r="L1867" t="s">
        <v>1337</v>
      </c>
      <c r="M1867" s="11" t="s">
        <v>1347</v>
      </c>
      <c r="N1867" t="s">
        <v>1354</v>
      </c>
      <c r="O1867">
        <v>4</v>
      </c>
      <c r="P1867">
        <v>10</v>
      </c>
      <c r="Q1867" t="str" cm="1">
        <f t="array" ref="Q18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7" t="str">
        <f>IF(OR(Table_2[[#This Row],[coffee_name]]="Americano",Table_2[[#This Row],[coffee_name]]="Espresso"),"No Milk","Milk-based")</f>
        <v>Milk-based</v>
      </c>
      <c r="S1867" s="27" t="str">
        <f>IF(OR(Table_2[[#This Row],[Weekdaysort]]=6,Table_2[[#This Row],[Weekdaysort]]=7),"Weekend","Weekday")</f>
        <v>Weekday</v>
      </c>
    </row>
    <row r="1868" spans="1:19" x14ac:dyDescent="0.45">
      <c r="A1868" s="11">
        <v>45575</v>
      </c>
      <c r="B1868" s="13">
        <f>YEAR(Table_2[[#This Row],[date]])</f>
        <v>2024</v>
      </c>
      <c r="C1868" s="12">
        <v>0.45523861111111114</v>
      </c>
      <c r="D1868" s="12">
        <v>0.41666666666666669</v>
      </c>
      <c r="E1868" s="12">
        <v>0.45833333333333331</v>
      </c>
      <c r="F1868" t="s">
        <v>1360</v>
      </c>
      <c r="G1868">
        <v>10</v>
      </c>
      <c r="H1868" t="s">
        <v>4</v>
      </c>
      <c r="I1868" t="s">
        <v>759</v>
      </c>
      <c r="J1868">
        <v>35.76</v>
      </c>
      <c r="K1868" t="s">
        <v>13</v>
      </c>
      <c r="L1868" t="s">
        <v>1337</v>
      </c>
      <c r="M1868" s="11" t="s">
        <v>1347</v>
      </c>
      <c r="N1868" t="s">
        <v>1354</v>
      </c>
      <c r="O1868">
        <v>4</v>
      </c>
      <c r="P1868">
        <v>10</v>
      </c>
      <c r="Q1868" t="str" cm="1">
        <f t="array" ref="Q18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8" t="str">
        <f>IF(OR(Table_2[[#This Row],[coffee_name]]="Americano",Table_2[[#This Row],[coffee_name]]="Espresso"),"No Milk","Milk-based")</f>
        <v>Milk-based</v>
      </c>
      <c r="S1868" s="27" t="str">
        <f>IF(OR(Table_2[[#This Row],[Weekdaysort]]=6,Table_2[[#This Row],[Weekdaysort]]=7),"Weekend","Weekday")</f>
        <v>Weekday</v>
      </c>
    </row>
    <row r="1869" spans="1:19" x14ac:dyDescent="0.45">
      <c r="A1869" s="11">
        <v>45575</v>
      </c>
      <c r="B1869" s="13">
        <f>YEAR(Table_2[[#This Row],[date]])</f>
        <v>2024</v>
      </c>
      <c r="C1869" s="12">
        <v>0.46133505787037038</v>
      </c>
      <c r="D1869" s="12">
        <v>0.45833333333333331</v>
      </c>
      <c r="E1869" s="12">
        <v>0.5</v>
      </c>
      <c r="F1869" t="s">
        <v>1367</v>
      </c>
      <c r="G1869">
        <v>11</v>
      </c>
      <c r="H1869" t="s">
        <v>4</v>
      </c>
      <c r="I1869" t="s">
        <v>760</v>
      </c>
      <c r="J1869">
        <v>35.76</v>
      </c>
      <c r="K1869" t="s">
        <v>13</v>
      </c>
      <c r="L1869" t="s">
        <v>1337</v>
      </c>
      <c r="M1869" s="11" t="s">
        <v>1347</v>
      </c>
      <c r="N1869" t="s">
        <v>1354</v>
      </c>
      <c r="O1869">
        <v>4</v>
      </c>
      <c r="P1869">
        <v>10</v>
      </c>
      <c r="Q1869" t="str" cm="1">
        <f t="array" ref="Q18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69" t="str">
        <f>IF(OR(Table_2[[#This Row],[coffee_name]]="Americano",Table_2[[#This Row],[coffee_name]]="Espresso"),"No Milk","Milk-based")</f>
        <v>Milk-based</v>
      </c>
      <c r="S1869" s="27" t="str">
        <f>IF(OR(Table_2[[#This Row],[Weekdaysort]]=6,Table_2[[#This Row],[Weekdaysort]]=7),"Weekend","Weekday")</f>
        <v>Weekday</v>
      </c>
    </row>
    <row r="1870" spans="1:19" x14ac:dyDescent="0.45">
      <c r="A1870" s="11">
        <v>45575</v>
      </c>
      <c r="B1870" s="13">
        <f>YEAR(Table_2[[#This Row],[date]])</f>
        <v>2024</v>
      </c>
      <c r="C1870" s="12">
        <v>0.6289687268518519</v>
      </c>
      <c r="D1870" s="12">
        <v>0.625</v>
      </c>
      <c r="E1870" s="12">
        <v>0.66666666666666663</v>
      </c>
      <c r="F1870" t="s">
        <v>1363</v>
      </c>
      <c r="G1870">
        <v>15</v>
      </c>
      <c r="H1870" t="s">
        <v>4</v>
      </c>
      <c r="I1870" t="s">
        <v>530</v>
      </c>
      <c r="J1870">
        <v>35.76</v>
      </c>
      <c r="K1870" t="s">
        <v>49</v>
      </c>
      <c r="L1870" t="s">
        <v>1340</v>
      </c>
      <c r="M1870" s="11" t="s">
        <v>1347</v>
      </c>
      <c r="N1870" t="s">
        <v>1354</v>
      </c>
      <c r="O1870">
        <v>4</v>
      </c>
      <c r="P1870">
        <v>10</v>
      </c>
      <c r="Q1870" t="str" cm="1">
        <f t="array" ref="Q18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0" t="str">
        <f>IF(OR(Table_2[[#This Row],[coffee_name]]="Americano",Table_2[[#This Row],[coffee_name]]="Espresso"),"No Milk","Milk-based")</f>
        <v>Milk-based</v>
      </c>
      <c r="S1870" s="27" t="str">
        <f>IF(OR(Table_2[[#This Row],[Weekdaysort]]=6,Table_2[[#This Row],[Weekdaysort]]=7),"Weekend","Weekday")</f>
        <v>Weekday</v>
      </c>
    </row>
    <row r="1871" spans="1:19" x14ac:dyDescent="0.45">
      <c r="A1871" s="11">
        <v>45575</v>
      </c>
      <c r="B1871" s="13">
        <f>YEAR(Table_2[[#This Row],[date]])</f>
        <v>2024</v>
      </c>
      <c r="C1871" s="12">
        <v>0.73662481481481479</v>
      </c>
      <c r="D1871" s="12">
        <v>0.70833333333333337</v>
      </c>
      <c r="E1871" s="12">
        <v>0.75</v>
      </c>
      <c r="F1871" t="s">
        <v>1369</v>
      </c>
      <c r="G1871">
        <v>17</v>
      </c>
      <c r="H1871" t="s">
        <v>4</v>
      </c>
      <c r="I1871" t="s">
        <v>761</v>
      </c>
      <c r="J1871">
        <v>35.76</v>
      </c>
      <c r="K1871" t="s">
        <v>13</v>
      </c>
      <c r="L1871" t="s">
        <v>1341</v>
      </c>
      <c r="M1871" s="11" t="s">
        <v>1347</v>
      </c>
      <c r="N1871" t="s">
        <v>1354</v>
      </c>
      <c r="O1871">
        <v>4</v>
      </c>
      <c r="P1871">
        <v>10</v>
      </c>
      <c r="Q1871" t="str" cm="1">
        <f t="array" ref="Q18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1" t="str">
        <f>IF(OR(Table_2[[#This Row],[coffee_name]]="Americano",Table_2[[#This Row],[coffee_name]]="Espresso"),"No Milk","Milk-based")</f>
        <v>Milk-based</v>
      </c>
      <c r="S1871" s="27" t="str">
        <f>IF(OR(Table_2[[#This Row],[Weekdaysort]]=6,Table_2[[#This Row],[Weekdaysort]]=7),"Weekend","Weekday")</f>
        <v>Weekday</v>
      </c>
    </row>
    <row r="1872" spans="1:19" x14ac:dyDescent="0.45">
      <c r="A1872" s="11">
        <v>45575</v>
      </c>
      <c r="B1872" s="13">
        <f>YEAR(Table_2[[#This Row],[date]])</f>
        <v>2024</v>
      </c>
      <c r="C1872" s="12">
        <v>0.76287859953703707</v>
      </c>
      <c r="D1872" s="12">
        <v>0.75</v>
      </c>
      <c r="E1872" s="12">
        <v>0.79166666666666663</v>
      </c>
      <c r="F1872" t="s">
        <v>1365</v>
      </c>
      <c r="G1872">
        <v>18</v>
      </c>
      <c r="H1872" t="s">
        <v>4</v>
      </c>
      <c r="I1872" t="s">
        <v>762</v>
      </c>
      <c r="J1872">
        <v>25.96</v>
      </c>
      <c r="K1872" t="s">
        <v>17</v>
      </c>
      <c r="L1872" t="s">
        <v>1341</v>
      </c>
      <c r="M1872" s="11" t="s">
        <v>1347</v>
      </c>
      <c r="N1872" t="s">
        <v>1354</v>
      </c>
      <c r="O1872">
        <v>4</v>
      </c>
      <c r="P1872">
        <v>10</v>
      </c>
      <c r="Q1872" t="str" cm="1">
        <f t="array" ref="Q18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2" t="str">
        <f>IF(OR(Table_2[[#This Row],[coffee_name]]="Americano",Table_2[[#This Row],[coffee_name]]="Espresso"),"No Milk","Milk-based")</f>
        <v>No Milk</v>
      </c>
      <c r="S1872" s="27" t="str">
        <f>IF(OR(Table_2[[#This Row],[Weekdaysort]]=6,Table_2[[#This Row],[Weekdaysort]]=7),"Weekend","Weekday")</f>
        <v>Weekday</v>
      </c>
    </row>
    <row r="1873" spans="1:19" x14ac:dyDescent="0.45">
      <c r="A1873" s="11">
        <v>45575</v>
      </c>
      <c r="B1873" s="13">
        <f>YEAR(Table_2[[#This Row],[date]])</f>
        <v>2024</v>
      </c>
      <c r="C1873" s="12">
        <v>0.78924418981481481</v>
      </c>
      <c r="D1873" s="12">
        <v>0.75</v>
      </c>
      <c r="E1873" s="12">
        <v>0.79166666666666663</v>
      </c>
      <c r="F1873" t="s">
        <v>1365</v>
      </c>
      <c r="G1873">
        <v>18</v>
      </c>
      <c r="H1873" t="s">
        <v>4</v>
      </c>
      <c r="I1873" t="s">
        <v>733</v>
      </c>
      <c r="J1873">
        <v>30.86</v>
      </c>
      <c r="K1873" t="s">
        <v>20</v>
      </c>
      <c r="L1873" t="s">
        <v>1341</v>
      </c>
      <c r="M1873" s="11" t="s">
        <v>1347</v>
      </c>
      <c r="N1873" t="s">
        <v>1354</v>
      </c>
      <c r="O1873">
        <v>4</v>
      </c>
      <c r="P1873">
        <v>10</v>
      </c>
      <c r="Q1873" t="str" cm="1">
        <f t="array" ref="Q18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3" t="str">
        <f>IF(OR(Table_2[[#This Row],[coffee_name]]="Americano",Table_2[[#This Row],[coffee_name]]="Espresso"),"No Milk","Milk-based")</f>
        <v>Milk-based</v>
      </c>
      <c r="S1873" s="27" t="str">
        <f>IF(OR(Table_2[[#This Row],[Weekdaysort]]=6,Table_2[[#This Row],[Weekdaysort]]=7),"Weekend","Weekday")</f>
        <v>Weekday</v>
      </c>
    </row>
    <row r="1874" spans="1:19" x14ac:dyDescent="0.45">
      <c r="A1874" s="11">
        <v>45575</v>
      </c>
      <c r="B1874" s="13">
        <f>YEAR(Table_2[[#This Row],[date]])</f>
        <v>2024</v>
      </c>
      <c r="C1874" s="12">
        <v>0.78999130787037042</v>
      </c>
      <c r="D1874" s="12">
        <v>0.75</v>
      </c>
      <c r="E1874" s="12">
        <v>0.79166666666666663</v>
      </c>
      <c r="F1874" t="s">
        <v>1365</v>
      </c>
      <c r="G1874">
        <v>18</v>
      </c>
      <c r="H1874" t="s">
        <v>4</v>
      </c>
      <c r="I1874" t="s">
        <v>733</v>
      </c>
      <c r="J1874">
        <v>35.76</v>
      </c>
      <c r="K1874" t="s">
        <v>13</v>
      </c>
      <c r="L1874" t="s">
        <v>1341</v>
      </c>
      <c r="M1874" s="11" t="s">
        <v>1347</v>
      </c>
      <c r="N1874" t="s">
        <v>1354</v>
      </c>
      <c r="O1874">
        <v>4</v>
      </c>
      <c r="P1874">
        <v>10</v>
      </c>
      <c r="Q1874" t="str" cm="1">
        <f t="array" ref="Q18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4" t="str">
        <f>IF(OR(Table_2[[#This Row],[coffee_name]]="Americano",Table_2[[#This Row],[coffee_name]]="Espresso"),"No Milk","Milk-based")</f>
        <v>Milk-based</v>
      </c>
      <c r="S1874" s="27" t="str">
        <f>IF(OR(Table_2[[#This Row],[Weekdaysort]]=6,Table_2[[#This Row],[Weekdaysort]]=7),"Weekend","Weekday")</f>
        <v>Weekday</v>
      </c>
    </row>
    <row r="1875" spans="1:19" x14ac:dyDescent="0.45">
      <c r="A1875" s="11">
        <v>45575</v>
      </c>
      <c r="B1875" s="13">
        <f>YEAR(Table_2[[#This Row],[date]])</f>
        <v>2024</v>
      </c>
      <c r="C1875" s="12">
        <v>0.93977981481481476</v>
      </c>
      <c r="D1875" s="12">
        <v>0.91666666666666663</v>
      </c>
      <c r="E1875" s="12">
        <v>0.95833333333333337</v>
      </c>
      <c r="F1875" t="s">
        <v>1374</v>
      </c>
      <c r="G1875">
        <v>22</v>
      </c>
      <c r="H1875" t="s">
        <v>4</v>
      </c>
      <c r="I1875" t="s">
        <v>657</v>
      </c>
      <c r="J1875">
        <v>35.76</v>
      </c>
      <c r="K1875" t="s">
        <v>15</v>
      </c>
      <c r="L1875" t="s">
        <v>1341</v>
      </c>
      <c r="M1875" s="11" t="s">
        <v>1347</v>
      </c>
      <c r="N1875" t="s">
        <v>1354</v>
      </c>
      <c r="O1875">
        <v>4</v>
      </c>
      <c r="P1875">
        <v>10</v>
      </c>
      <c r="Q1875" t="str" cm="1">
        <f t="array" ref="Q18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5" t="str">
        <f>IF(OR(Table_2[[#This Row],[coffee_name]]="Americano",Table_2[[#This Row],[coffee_name]]="Espresso"),"No Milk","Milk-based")</f>
        <v>Milk-based</v>
      </c>
      <c r="S1875" s="27" t="str">
        <f>IF(OR(Table_2[[#This Row],[Weekdaysort]]=6,Table_2[[#This Row],[Weekdaysort]]=7),"Weekend","Weekday")</f>
        <v>Weekday</v>
      </c>
    </row>
    <row r="1876" spans="1:19" x14ac:dyDescent="0.45">
      <c r="A1876" s="11">
        <v>45575</v>
      </c>
      <c r="B1876" s="13">
        <f>YEAR(Table_2[[#This Row],[date]])</f>
        <v>2024</v>
      </c>
      <c r="C1876" s="12">
        <v>0.94027464120370374</v>
      </c>
      <c r="D1876" s="12">
        <v>0.91666666666666663</v>
      </c>
      <c r="E1876" s="12">
        <v>0.95833333333333337</v>
      </c>
      <c r="F1876" t="s">
        <v>1374</v>
      </c>
      <c r="G1876">
        <v>22</v>
      </c>
      <c r="H1876" t="s">
        <v>4</v>
      </c>
      <c r="I1876" t="s">
        <v>657</v>
      </c>
      <c r="J1876">
        <v>35.76</v>
      </c>
      <c r="K1876" t="s">
        <v>15</v>
      </c>
      <c r="L1876" t="s">
        <v>1341</v>
      </c>
      <c r="M1876" s="11" t="s">
        <v>1347</v>
      </c>
      <c r="N1876" t="s">
        <v>1354</v>
      </c>
      <c r="O1876">
        <v>4</v>
      </c>
      <c r="P1876">
        <v>10</v>
      </c>
      <c r="Q1876" t="str" cm="1">
        <f t="array" ref="Q18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6" t="str">
        <f>IF(OR(Table_2[[#This Row],[coffee_name]]="Americano",Table_2[[#This Row],[coffee_name]]="Espresso"),"No Milk","Milk-based")</f>
        <v>Milk-based</v>
      </c>
      <c r="S1876" s="27" t="str">
        <f>IF(OR(Table_2[[#This Row],[Weekdaysort]]=6,Table_2[[#This Row],[Weekdaysort]]=7),"Weekend","Weekday")</f>
        <v>Weekday</v>
      </c>
    </row>
    <row r="1877" spans="1:19" x14ac:dyDescent="0.45">
      <c r="A1877" s="11">
        <v>45576</v>
      </c>
      <c r="B1877" s="13">
        <f>YEAR(Table_2[[#This Row],[date]])</f>
        <v>2024</v>
      </c>
      <c r="C1877" s="12">
        <v>0.32976365740740743</v>
      </c>
      <c r="D1877" s="12">
        <v>0.29166666666666669</v>
      </c>
      <c r="E1877" s="12">
        <v>0.33333333333333331</v>
      </c>
      <c r="F1877" t="s">
        <v>1371</v>
      </c>
      <c r="G1877">
        <v>7</v>
      </c>
      <c r="H1877" t="s">
        <v>4</v>
      </c>
      <c r="I1877" t="s">
        <v>296</v>
      </c>
      <c r="J1877">
        <v>30.86</v>
      </c>
      <c r="K1877" t="s">
        <v>20</v>
      </c>
      <c r="L1877" t="s">
        <v>1337</v>
      </c>
      <c r="M1877" s="11" t="s">
        <v>1338</v>
      </c>
      <c r="N1877" t="s">
        <v>1354</v>
      </c>
      <c r="O1877">
        <v>5</v>
      </c>
      <c r="P1877">
        <v>10</v>
      </c>
      <c r="Q1877" t="str" cm="1">
        <f t="array" ref="Q18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7" t="str">
        <f>IF(OR(Table_2[[#This Row],[coffee_name]]="Americano",Table_2[[#This Row],[coffee_name]]="Espresso"),"No Milk","Milk-based")</f>
        <v>Milk-based</v>
      </c>
      <c r="S1877" s="27" t="str">
        <f>IF(OR(Table_2[[#This Row],[Weekdaysort]]=6,Table_2[[#This Row],[Weekdaysort]]=7),"Weekend","Weekday")</f>
        <v>Weekday</v>
      </c>
    </row>
    <row r="1878" spans="1:19" x14ac:dyDescent="0.45">
      <c r="A1878" s="11">
        <v>45576</v>
      </c>
      <c r="B1878" s="13">
        <f>YEAR(Table_2[[#This Row],[date]])</f>
        <v>2024</v>
      </c>
      <c r="C1878" s="12">
        <v>0.3339228935185185</v>
      </c>
      <c r="D1878" s="12">
        <v>0.33333333333333331</v>
      </c>
      <c r="E1878" s="12">
        <v>0.375</v>
      </c>
      <c r="F1878" t="s">
        <v>1373</v>
      </c>
      <c r="G1878">
        <v>8</v>
      </c>
      <c r="H1878" t="s">
        <v>4</v>
      </c>
      <c r="I1878" t="s">
        <v>723</v>
      </c>
      <c r="J1878">
        <v>35.76</v>
      </c>
      <c r="K1878" t="s">
        <v>13</v>
      </c>
      <c r="L1878" t="s">
        <v>1337</v>
      </c>
      <c r="M1878" s="11" t="s">
        <v>1338</v>
      </c>
      <c r="N1878" t="s">
        <v>1354</v>
      </c>
      <c r="O1878">
        <v>5</v>
      </c>
      <c r="P1878">
        <v>10</v>
      </c>
      <c r="Q1878" t="str" cm="1">
        <f t="array" ref="Q18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8" t="str">
        <f>IF(OR(Table_2[[#This Row],[coffee_name]]="Americano",Table_2[[#This Row],[coffee_name]]="Espresso"),"No Milk","Milk-based")</f>
        <v>Milk-based</v>
      </c>
      <c r="S1878" s="27" t="str">
        <f>IF(OR(Table_2[[#This Row],[Weekdaysort]]=6,Table_2[[#This Row],[Weekdaysort]]=7),"Weekend","Weekday")</f>
        <v>Weekday</v>
      </c>
    </row>
    <row r="1879" spans="1:19" x14ac:dyDescent="0.45">
      <c r="A1879" s="11">
        <v>45576</v>
      </c>
      <c r="B1879" s="13">
        <f>YEAR(Table_2[[#This Row],[date]])</f>
        <v>2024</v>
      </c>
      <c r="C1879" s="12">
        <v>0.34190108796296298</v>
      </c>
      <c r="D1879" s="12">
        <v>0.33333333333333331</v>
      </c>
      <c r="E1879" s="12">
        <v>0.375</v>
      </c>
      <c r="F1879" t="s">
        <v>1373</v>
      </c>
      <c r="G1879">
        <v>8</v>
      </c>
      <c r="H1879" t="s">
        <v>4</v>
      </c>
      <c r="I1879" t="s">
        <v>161</v>
      </c>
      <c r="J1879">
        <v>25.96</v>
      </c>
      <c r="K1879" t="s">
        <v>34</v>
      </c>
      <c r="L1879" t="s">
        <v>1337</v>
      </c>
      <c r="M1879" s="11" t="s">
        <v>1338</v>
      </c>
      <c r="N1879" t="s">
        <v>1354</v>
      </c>
      <c r="O1879">
        <v>5</v>
      </c>
      <c r="P1879">
        <v>10</v>
      </c>
      <c r="Q1879" t="str" cm="1">
        <f t="array" ref="Q18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79" t="str">
        <f>IF(OR(Table_2[[#This Row],[coffee_name]]="Americano",Table_2[[#This Row],[coffee_name]]="Espresso"),"No Milk","Milk-based")</f>
        <v>Milk-based</v>
      </c>
      <c r="S1879" s="27" t="str">
        <f>IF(OR(Table_2[[#This Row],[Weekdaysort]]=6,Table_2[[#This Row],[Weekdaysort]]=7),"Weekend","Weekday")</f>
        <v>Weekday</v>
      </c>
    </row>
    <row r="1880" spans="1:19" x14ac:dyDescent="0.45">
      <c r="A1880" s="11">
        <v>45576</v>
      </c>
      <c r="B1880" s="13">
        <f>YEAR(Table_2[[#This Row],[date]])</f>
        <v>2024</v>
      </c>
      <c r="C1880" s="12">
        <v>0.35299625000000001</v>
      </c>
      <c r="D1880" s="12">
        <v>0.33333333333333331</v>
      </c>
      <c r="E1880" s="12">
        <v>0.375</v>
      </c>
      <c r="F1880" t="s">
        <v>1373</v>
      </c>
      <c r="G1880">
        <v>8</v>
      </c>
      <c r="H1880" t="s">
        <v>4</v>
      </c>
      <c r="I1880" t="s">
        <v>590</v>
      </c>
      <c r="J1880">
        <v>35.76</v>
      </c>
      <c r="K1880" t="s">
        <v>13</v>
      </c>
      <c r="L1880" t="s">
        <v>1337</v>
      </c>
      <c r="M1880" s="11" t="s">
        <v>1338</v>
      </c>
      <c r="N1880" t="s">
        <v>1354</v>
      </c>
      <c r="O1880">
        <v>5</v>
      </c>
      <c r="P1880">
        <v>10</v>
      </c>
      <c r="Q1880" t="str" cm="1">
        <f t="array" ref="Q18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0" t="str">
        <f>IF(OR(Table_2[[#This Row],[coffee_name]]="Americano",Table_2[[#This Row],[coffee_name]]="Espresso"),"No Milk","Milk-based")</f>
        <v>Milk-based</v>
      </c>
      <c r="S1880" s="27" t="str">
        <f>IF(OR(Table_2[[#This Row],[Weekdaysort]]=6,Table_2[[#This Row],[Weekdaysort]]=7),"Weekend","Weekday")</f>
        <v>Weekday</v>
      </c>
    </row>
    <row r="1881" spans="1:19" x14ac:dyDescent="0.45">
      <c r="A1881" s="11">
        <v>45576</v>
      </c>
      <c r="B1881" s="13">
        <f>YEAR(Table_2[[#This Row],[date]])</f>
        <v>2024</v>
      </c>
      <c r="C1881" s="12">
        <v>0.35373136574074077</v>
      </c>
      <c r="D1881" s="12">
        <v>0.33333333333333331</v>
      </c>
      <c r="E1881" s="12">
        <v>0.375</v>
      </c>
      <c r="F1881" t="s">
        <v>1373</v>
      </c>
      <c r="G1881">
        <v>8</v>
      </c>
      <c r="H1881" t="s">
        <v>4</v>
      </c>
      <c r="I1881" t="s">
        <v>590</v>
      </c>
      <c r="J1881">
        <v>35.76</v>
      </c>
      <c r="K1881" t="s">
        <v>24</v>
      </c>
      <c r="L1881" t="s">
        <v>1337</v>
      </c>
      <c r="M1881" s="11" t="s">
        <v>1338</v>
      </c>
      <c r="N1881" t="s">
        <v>1354</v>
      </c>
      <c r="O1881">
        <v>5</v>
      </c>
      <c r="P1881">
        <v>10</v>
      </c>
      <c r="Q1881" t="str" cm="1">
        <f t="array" ref="Q18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1" t="str">
        <f>IF(OR(Table_2[[#This Row],[coffee_name]]="Americano",Table_2[[#This Row],[coffee_name]]="Espresso"),"No Milk","Milk-based")</f>
        <v>Milk-based</v>
      </c>
      <c r="S1881" s="27" t="str">
        <f>IF(OR(Table_2[[#This Row],[Weekdaysort]]=6,Table_2[[#This Row],[Weekdaysort]]=7),"Weekend","Weekday")</f>
        <v>Weekday</v>
      </c>
    </row>
    <row r="1882" spans="1:19" x14ac:dyDescent="0.45">
      <c r="A1882" s="11">
        <v>45576</v>
      </c>
      <c r="B1882" s="13">
        <f>YEAR(Table_2[[#This Row],[date]])</f>
        <v>2024</v>
      </c>
      <c r="C1882" s="12">
        <v>0.37203457175925925</v>
      </c>
      <c r="D1882" s="12">
        <v>0.33333333333333331</v>
      </c>
      <c r="E1882" s="12">
        <v>0.375</v>
      </c>
      <c r="F1882" t="s">
        <v>1373</v>
      </c>
      <c r="G1882">
        <v>8</v>
      </c>
      <c r="H1882" t="s">
        <v>4</v>
      </c>
      <c r="I1882" t="s">
        <v>745</v>
      </c>
      <c r="J1882">
        <v>35.76</v>
      </c>
      <c r="K1882" t="s">
        <v>24</v>
      </c>
      <c r="L1882" t="s">
        <v>1337</v>
      </c>
      <c r="M1882" s="11" t="s">
        <v>1338</v>
      </c>
      <c r="N1882" t="s">
        <v>1354</v>
      </c>
      <c r="O1882">
        <v>5</v>
      </c>
      <c r="P1882">
        <v>10</v>
      </c>
      <c r="Q1882" t="str" cm="1">
        <f t="array" ref="Q18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2" t="str">
        <f>IF(OR(Table_2[[#This Row],[coffee_name]]="Americano",Table_2[[#This Row],[coffee_name]]="Espresso"),"No Milk","Milk-based")</f>
        <v>Milk-based</v>
      </c>
      <c r="S1882" s="27" t="str">
        <f>IF(OR(Table_2[[#This Row],[Weekdaysort]]=6,Table_2[[#This Row],[Weekdaysort]]=7),"Weekend","Weekday")</f>
        <v>Weekday</v>
      </c>
    </row>
    <row r="1883" spans="1:19" x14ac:dyDescent="0.45">
      <c r="A1883" s="11">
        <v>45576</v>
      </c>
      <c r="B1883" s="13">
        <f>YEAR(Table_2[[#This Row],[date]])</f>
        <v>2024</v>
      </c>
      <c r="C1883" s="12">
        <v>0.37290252314814815</v>
      </c>
      <c r="D1883" s="12">
        <v>0.33333333333333331</v>
      </c>
      <c r="E1883" s="12">
        <v>0.375</v>
      </c>
      <c r="F1883" t="s">
        <v>1373</v>
      </c>
      <c r="G1883">
        <v>8</v>
      </c>
      <c r="H1883" t="s">
        <v>4</v>
      </c>
      <c r="I1883" t="s">
        <v>746</v>
      </c>
      <c r="J1883">
        <v>30.86</v>
      </c>
      <c r="K1883" t="s">
        <v>20</v>
      </c>
      <c r="L1883" t="s">
        <v>1337</v>
      </c>
      <c r="M1883" s="11" t="s">
        <v>1338</v>
      </c>
      <c r="N1883" t="s">
        <v>1354</v>
      </c>
      <c r="O1883">
        <v>5</v>
      </c>
      <c r="P1883">
        <v>10</v>
      </c>
      <c r="Q1883" t="str" cm="1">
        <f t="array" ref="Q18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3" t="str">
        <f>IF(OR(Table_2[[#This Row],[coffee_name]]="Americano",Table_2[[#This Row],[coffee_name]]="Espresso"),"No Milk","Milk-based")</f>
        <v>Milk-based</v>
      </c>
      <c r="S1883" s="27" t="str">
        <f>IF(OR(Table_2[[#This Row],[Weekdaysort]]=6,Table_2[[#This Row],[Weekdaysort]]=7),"Weekend","Weekday")</f>
        <v>Weekday</v>
      </c>
    </row>
    <row r="1884" spans="1:19" x14ac:dyDescent="0.45">
      <c r="A1884" s="11">
        <v>45576</v>
      </c>
      <c r="B1884" s="13">
        <f>YEAR(Table_2[[#This Row],[date]])</f>
        <v>2024</v>
      </c>
      <c r="C1884" s="12">
        <v>0.37371645833333333</v>
      </c>
      <c r="D1884" s="12">
        <v>0.33333333333333331</v>
      </c>
      <c r="E1884" s="12">
        <v>0.375</v>
      </c>
      <c r="F1884" t="s">
        <v>1373</v>
      </c>
      <c r="G1884">
        <v>8</v>
      </c>
      <c r="H1884" t="s">
        <v>4</v>
      </c>
      <c r="I1884" t="s">
        <v>763</v>
      </c>
      <c r="J1884">
        <v>35.76</v>
      </c>
      <c r="K1884" t="s">
        <v>15</v>
      </c>
      <c r="L1884" t="s">
        <v>1337</v>
      </c>
      <c r="M1884" s="11" t="s">
        <v>1338</v>
      </c>
      <c r="N1884" t="s">
        <v>1354</v>
      </c>
      <c r="O1884">
        <v>5</v>
      </c>
      <c r="P1884">
        <v>10</v>
      </c>
      <c r="Q1884" t="str" cm="1">
        <f t="array" ref="Q18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4" t="str">
        <f>IF(OR(Table_2[[#This Row],[coffee_name]]="Americano",Table_2[[#This Row],[coffee_name]]="Espresso"),"No Milk","Milk-based")</f>
        <v>Milk-based</v>
      </c>
      <c r="S1884" s="27" t="str">
        <f>IF(OR(Table_2[[#This Row],[Weekdaysort]]=6,Table_2[[#This Row],[Weekdaysort]]=7),"Weekend","Weekday")</f>
        <v>Weekday</v>
      </c>
    </row>
    <row r="1885" spans="1:19" x14ac:dyDescent="0.45">
      <c r="A1885" s="11">
        <v>45576</v>
      </c>
      <c r="B1885" s="13">
        <f>YEAR(Table_2[[#This Row],[date]])</f>
        <v>2024</v>
      </c>
      <c r="C1885" s="12">
        <v>0.39701780092592592</v>
      </c>
      <c r="D1885" s="12">
        <v>0.375</v>
      </c>
      <c r="E1885" s="12">
        <v>0.41666666666666669</v>
      </c>
      <c r="F1885" t="s">
        <v>1370</v>
      </c>
      <c r="G1885">
        <v>9</v>
      </c>
      <c r="H1885" t="s">
        <v>4</v>
      </c>
      <c r="I1885" t="s">
        <v>764</v>
      </c>
      <c r="J1885">
        <v>30.86</v>
      </c>
      <c r="K1885" t="s">
        <v>20</v>
      </c>
      <c r="L1885" t="s">
        <v>1337</v>
      </c>
      <c r="M1885" s="11" t="s">
        <v>1338</v>
      </c>
      <c r="N1885" t="s">
        <v>1354</v>
      </c>
      <c r="O1885">
        <v>5</v>
      </c>
      <c r="P1885">
        <v>10</v>
      </c>
      <c r="Q1885" t="str" cm="1">
        <f t="array" ref="Q18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5" t="str">
        <f>IF(OR(Table_2[[#This Row],[coffee_name]]="Americano",Table_2[[#This Row],[coffee_name]]="Espresso"),"No Milk","Milk-based")</f>
        <v>Milk-based</v>
      </c>
      <c r="S1885" s="27" t="str">
        <f>IF(OR(Table_2[[#This Row],[Weekdaysort]]=6,Table_2[[#This Row],[Weekdaysort]]=7),"Weekend","Weekday")</f>
        <v>Weekday</v>
      </c>
    </row>
    <row r="1886" spans="1:19" x14ac:dyDescent="0.45">
      <c r="A1886" s="11">
        <v>45576</v>
      </c>
      <c r="B1886" s="13">
        <f>YEAR(Table_2[[#This Row],[date]])</f>
        <v>2024</v>
      </c>
      <c r="C1886" s="12">
        <v>0.40193202546296297</v>
      </c>
      <c r="D1886" s="12">
        <v>0.375</v>
      </c>
      <c r="E1886" s="12">
        <v>0.41666666666666669</v>
      </c>
      <c r="F1886" t="s">
        <v>1370</v>
      </c>
      <c r="G1886">
        <v>9</v>
      </c>
      <c r="H1886" t="s">
        <v>4</v>
      </c>
      <c r="I1886" t="s">
        <v>422</v>
      </c>
      <c r="J1886">
        <v>25.96</v>
      </c>
      <c r="K1886" t="s">
        <v>34</v>
      </c>
      <c r="L1886" t="s">
        <v>1337</v>
      </c>
      <c r="M1886" s="11" t="s">
        <v>1338</v>
      </c>
      <c r="N1886" t="s">
        <v>1354</v>
      </c>
      <c r="O1886">
        <v>5</v>
      </c>
      <c r="P1886">
        <v>10</v>
      </c>
      <c r="Q1886" t="str" cm="1">
        <f t="array" ref="Q18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6" t="str">
        <f>IF(OR(Table_2[[#This Row],[coffee_name]]="Americano",Table_2[[#This Row],[coffee_name]]="Espresso"),"No Milk","Milk-based")</f>
        <v>Milk-based</v>
      </c>
      <c r="S1886" s="27" t="str">
        <f>IF(OR(Table_2[[#This Row],[Weekdaysort]]=6,Table_2[[#This Row],[Weekdaysort]]=7),"Weekend","Weekday")</f>
        <v>Weekday</v>
      </c>
    </row>
    <row r="1887" spans="1:19" x14ac:dyDescent="0.45">
      <c r="A1887" s="11">
        <v>45576</v>
      </c>
      <c r="B1887" s="13">
        <f>YEAR(Table_2[[#This Row],[date]])</f>
        <v>2024</v>
      </c>
      <c r="C1887" s="12">
        <v>0.41713396990740742</v>
      </c>
      <c r="D1887" s="12">
        <v>0.41666666666666669</v>
      </c>
      <c r="E1887" s="12">
        <v>0.45833333333333331</v>
      </c>
      <c r="F1887" t="s">
        <v>1360</v>
      </c>
      <c r="G1887">
        <v>10</v>
      </c>
      <c r="H1887" t="s">
        <v>4</v>
      </c>
      <c r="I1887" t="s">
        <v>395</v>
      </c>
      <c r="J1887">
        <v>25.96</v>
      </c>
      <c r="K1887" t="s">
        <v>17</v>
      </c>
      <c r="L1887" t="s">
        <v>1337</v>
      </c>
      <c r="M1887" s="11" t="s">
        <v>1338</v>
      </c>
      <c r="N1887" t="s">
        <v>1354</v>
      </c>
      <c r="O1887">
        <v>5</v>
      </c>
      <c r="P1887">
        <v>10</v>
      </c>
      <c r="Q1887" t="str" cm="1">
        <f t="array" ref="Q18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7" t="str">
        <f>IF(OR(Table_2[[#This Row],[coffee_name]]="Americano",Table_2[[#This Row],[coffee_name]]="Espresso"),"No Milk","Milk-based")</f>
        <v>No Milk</v>
      </c>
      <c r="S1887" s="27" t="str">
        <f>IF(OR(Table_2[[#This Row],[Weekdaysort]]=6,Table_2[[#This Row],[Weekdaysort]]=7),"Weekend","Weekday")</f>
        <v>Weekday</v>
      </c>
    </row>
    <row r="1888" spans="1:19" x14ac:dyDescent="0.45">
      <c r="A1888" s="11">
        <v>45576</v>
      </c>
      <c r="B1888" s="13">
        <f>YEAR(Table_2[[#This Row],[date]])</f>
        <v>2024</v>
      </c>
      <c r="C1888" s="12">
        <v>0.41799621527777781</v>
      </c>
      <c r="D1888" s="12">
        <v>0.41666666666666669</v>
      </c>
      <c r="E1888" s="12">
        <v>0.45833333333333331</v>
      </c>
      <c r="F1888" t="s">
        <v>1360</v>
      </c>
      <c r="G1888">
        <v>10</v>
      </c>
      <c r="H1888" t="s">
        <v>4</v>
      </c>
      <c r="I1888" t="s">
        <v>395</v>
      </c>
      <c r="J1888">
        <v>25.96</v>
      </c>
      <c r="K1888" t="s">
        <v>17</v>
      </c>
      <c r="L1888" t="s">
        <v>1337</v>
      </c>
      <c r="M1888" s="11" t="s">
        <v>1338</v>
      </c>
      <c r="N1888" t="s">
        <v>1354</v>
      </c>
      <c r="O1888">
        <v>5</v>
      </c>
      <c r="P1888">
        <v>10</v>
      </c>
      <c r="Q1888" t="str" cm="1">
        <f t="array" ref="Q18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8" t="str">
        <f>IF(OR(Table_2[[#This Row],[coffee_name]]="Americano",Table_2[[#This Row],[coffee_name]]="Espresso"),"No Milk","Milk-based")</f>
        <v>No Milk</v>
      </c>
      <c r="S1888" s="27" t="str">
        <f>IF(OR(Table_2[[#This Row],[Weekdaysort]]=6,Table_2[[#This Row],[Weekdaysort]]=7),"Weekend","Weekday")</f>
        <v>Weekday</v>
      </c>
    </row>
    <row r="1889" spans="1:19" x14ac:dyDescent="0.45">
      <c r="A1889" s="11">
        <v>45576</v>
      </c>
      <c r="B1889" s="13">
        <f>YEAR(Table_2[[#This Row],[date]])</f>
        <v>2024</v>
      </c>
      <c r="C1889" s="12">
        <v>0.43791633101851851</v>
      </c>
      <c r="D1889" s="12">
        <v>0.41666666666666669</v>
      </c>
      <c r="E1889" s="12">
        <v>0.45833333333333331</v>
      </c>
      <c r="F1889" t="s">
        <v>1360</v>
      </c>
      <c r="G1889">
        <v>10</v>
      </c>
      <c r="H1889" t="s">
        <v>4</v>
      </c>
      <c r="I1889" t="s">
        <v>262</v>
      </c>
      <c r="J1889">
        <v>30.86</v>
      </c>
      <c r="K1889" t="s">
        <v>20</v>
      </c>
      <c r="L1889" t="s">
        <v>1337</v>
      </c>
      <c r="M1889" s="11" t="s">
        <v>1338</v>
      </c>
      <c r="N1889" t="s">
        <v>1354</v>
      </c>
      <c r="O1889">
        <v>5</v>
      </c>
      <c r="P1889">
        <v>10</v>
      </c>
      <c r="Q1889" t="str" cm="1">
        <f t="array" ref="Q18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89" t="str">
        <f>IF(OR(Table_2[[#This Row],[coffee_name]]="Americano",Table_2[[#This Row],[coffee_name]]="Espresso"),"No Milk","Milk-based")</f>
        <v>Milk-based</v>
      </c>
      <c r="S1889" s="27" t="str">
        <f>IF(OR(Table_2[[#This Row],[Weekdaysort]]=6,Table_2[[#This Row],[Weekdaysort]]=7),"Weekend","Weekday")</f>
        <v>Weekday</v>
      </c>
    </row>
    <row r="1890" spans="1:19" x14ac:dyDescent="0.45">
      <c r="A1890" s="11">
        <v>45576</v>
      </c>
      <c r="B1890" s="13">
        <f>YEAR(Table_2[[#This Row],[date]])</f>
        <v>2024</v>
      </c>
      <c r="C1890" s="12">
        <v>0.54515512731481486</v>
      </c>
      <c r="D1890" s="12">
        <v>0.54166666666666663</v>
      </c>
      <c r="E1890" s="12">
        <v>0.58333333333333337</v>
      </c>
      <c r="F1890" t="s">
        <v>1362</v>
      </c>
      <c r="G1890">
        <v>13</v>
      </c>
      <c r="H1890" t="s">
        <v>4</v>
      </c>
      <c r="I1890" t="s">
        <v>760</v>
      </c>
      <c r="J1890">
        <v>35.76</v>
      </c>
      <c r="K1890" t="s">
        <v>13</v>
      </c>
      <c r="L1890" t="s">
        <v>1340</v>
      </c>
      <c r="M1890" s="11" t="s">
        <v>1338</v>
      </c>
      <c r="N1890" t="s">
        <v>1354</v>
      </c>
      <c r="O1890">
        <v>5</v>
      </c>
      <c r="P1890">
        <v>10</v>
      </c>
      <c r="Q1890" t="str" cm="1">
        <f t="array" ref="Q18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0" t="str">
        <f>IF(OR(Table_2[[#This Row],[coffee_name]]="Americano",Table_2[[#This Row],[coffee_name]]="Espresso"),"No Milk","Milk-based")</f>
        <v>Milk-based</v>
      </c>
      <c r="S1890" s="27" t="str">
        <f>IF(OR(Table_2[[#This Row],[Weekdaysort]]=6,Table_2[[#This Row],[Weekdaysort]]=7),"Weekend","Weekday")</f>
        <v>Weekday</v>
      </c>
    </row>
    <row r="1891" spans="1:19" x14ac:dyDescent="0.45">
      <c r="A1891" s="11">
        <v>45576</v>
      </c>
      <c r="B1891" s="13">
        <f>YEAR(Table_2[[#This Row],[date]])</f>
        <v>2024</v>
      </c>
      <c r="C1891" s="12">
        <v>0.56183399305555559</v>
      </c>
      <c r="D1891" s="12">
        <v>0.54166666666666663</v>
      </c>
      <c r="E1891" s="12">
        <v>0.58333333333333337</v>
      </c>
      <c r="F1891" t="s">
        <v>1362</v>
      </c>
      <c r="G1891">
        <v>13</v>
      </c>
      <c r="H1891" t="s">
        <v>4</v>
      </c>
      <c r="I1891" t="s">
        <v>29</v>
      </c>
      <c r="J1891">
        <v>25.96</v>
      </c>
      <c r="K1891" t="s">
        <v>17</v>
      </c>
      <c r="L1891" t="s">
        <v>1340</v>
      </c>
      <c r="M1891" s="11" t="s">
        <v>1338</v>
      </c>
      <c r="N1891" t="s">
        <v>1354</v>
      </c>
      <c r="O1891">
        <v>5</v>
      </c>
      <c r="P1891">
        <v>10</v>
      </c>
      <c r="Q1891" t="str" cm="1">
        <f t="array" ref="Q18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1" t="str">
        <f>IF(OR(Table_2[[#This Row],[coffee_name]]="Americano",Table_2[[#This Row],[coffee_name]]="Espresso"),"No Milk","Milk-based")</f>
        <v>No Milk</v>
      </c>
      <c r="S1891" s="27" t="str">
        <f>IF(OR(Table_2[[#This Row],[Weekdaysort]]=6,Table_2[[#This Row],[Weekdaysort]]=7),"Weekend","Weekday")</f>
        <v>Weekday</v>
      </c>
    </row>
    <row r="1892" spans="1:19" x14ac:dyDescent="0.45">
      <c r="A1892" s="11">
        <v>45576</v>
      </c>
      <c r="B1892" s="13">
        <f>YEAR(Table_2[[#This Row],[date]])</f>
        <v>2024</v>
      </c>
      <c r="C1892" s="12">
        <v>0.56260440972222225</v>
      </c>
      <c r="D1892" s="12">
        <v>0.54166666666666663</v>
      </c>
      <c r="E1892" s="12">
        <v>0.58333333333333337</v>
      </c>
      <c r="F1892" t="s">
        <v>1362</v>
      </c>
      <c r="G1892">
        <v>13</v>
      </c>
      <c r="H1892" t="s">
        <v>4</v>
      </c>
      <c r="I1892" t="s">
        <v>29</v>
      </c>
      <c r="J1892">
        <v>25.96</v>
      </c>
      <c r="K1892" t="s">
        <v>17</v>
      </c>
      <c r="L1892" t="s">
        <v>1340</v>
      </c>
      <c r="M1892" s="11" t="s">
        <v>1338</v>
      </c>
      <c r="N1892" t="s">
        <v>1354</v>
      </c>
      <c r="O1892">
        <v>5</v>
      </c>
      <c r="P1892">
        <v>10</v>
      </c>
      <c r="Q1892" t="str" cm="1">
        <f t="array" ref="Q18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2" t="str">
        <f>IF(OR(Table_2[[#This Row],[coffee_name]]="Americano",Table_2[[#This Row],[coffee_name]]="Espresso"),"No Milk","Milk-based")</f>
        <v>No Milk</v>
      </c>
      <c r="S1892" s="27" t="str">
        <f>IF(OR(Table_2[[#This Row],[Weekdaysort]]=6,Table_2[[#This Row],[Weekdaysort]]=7),"Weekend","Weekday")</f>
        <v>Weekday</v>
      </c>
    </row>
    <row r="1893" spans="1:19" x14ac:dyDescent="0.45">
      <c r="A1893" s="11">
        <v>45576</v>
      </c>
      <c r="B1893" s="13">
        <f>YEAR(Table_2[[#This Row],[date]])</f>
        <v>2024</v>
      </c>
      <c r="C1893" s="12">
        <v>0.60671915509259255</v>
      </c>
      <c r="D1893" s="12">
        <v>0.58333333333333337</v>
      </c>
      <c r="E1893" s="12">
        <v>0.625</v>
      </c>
      <c r="F1893" t="s">
        <v>1368</v>
      </c>
      <c r="G1893">
        <v>14</v>
      </c>
      <c r="H1893" t="s">
        <v>4</v>
      </c>
      <c r="I1893" t="s">
        <v>765</v>
      </c>
      <c r="J1893">
        <v>35.76</v>
      </c>
      <c r="K1893" t="s">
        <v>24</v>
      </c>
      <c r="L1893" t="s">
        <v>1340</v>
      </c>
      <c r="M1893" s="11" t="s">
        <v>1338</v>
      </c>
      <c r="N1893" t="s">
        <v>1354</v>
      </c>
      <c r="O1893">
        <v>5</v>
      </c>
      <c r="P1893">
        <v>10</v>
      </c>
      <c r="Q1893" t="str" cm="1">
        <f t="array" ref="Q18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3" t="str">
        <f>IF(OR(Table_2[[#This Row],[coffee_name]]="Americano",Table_2[[#This Row],[coffee_name]]="Espresso"),"No Milk","Milk-based")</f>
        <v>Milk-based</v>
      </c>
      <c r="S1893" s="27" t="str">
        <f>IF(OR(Table_2[[#This Row],[Weekdaysort]]=6,Table_2[[#This Row],[Weekdaysort]]=7),"Weekend","Weekday")</f>
        <v>Weekday</v>
      </c>
    </row>
    <row r="1894" spans="1:19" x14ac:dyDescent="0.45">
      <c r="A1894" s="11">
        <v>45576</v>
      </c>
      <c r="B1894" s="13">
        <f>YEAR(Table_2[[#This Row],[date]])</f>
        <v>2024</v>
      </c>
      <c r="C1894" s="12">
        <v>0.6079781481481481</v>
      </c>
      <c r="D1894" s="12">
        <v>0.58333333333333337</v>
      </c>
      <c r="E1894" s="12">
        <v>0.625</v>
      </c>
      <c r="F1894" t="s">
        <v>1368</v>
      </c>
      <c r="G1894">
        <v>14</v>
      </c>
      <c r="H1894" t="s">
        <v>4</v>
      </c>
      <c r="I1894" t="s">
        <v>765</v>
      </c>
      <c r="J1894">
        <v>25.96</v>
      </c>
      <c r="K1894" t="s">
        <v>17</v>
      </c>
      <c r="L1894" t="s">
        <v>1340</v>
      </c>
      <c r="M1894" s="11" t="s">
        <v>1338</v>
      </c>
      <c r="N1894" t="s">
        <v>1354</v>
      </c>
      <c r="O1894">
        <v>5</v>
      </c>
      <c r="P1894">
        <v>10</v>
      </c>
      <c r="Q1894" t="str" cm="1">
        <f t="array" ref="Q18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4" t="str">
        <f>IF(OR(Table_2[[#This Row],[coffee_name]]="Americano",Table_2[[#This Row],[coffee_name]]="Espresso"),"No Milk","Milk-based")</f>
        <v>No Milk</v>
      </c>
      <c r="S1894" s="27" t="str">
        <f>IF(OR(Table_2[[#This Row],[Weekdaysort]]=6,Table_2[[#This Row],[Weekdaysort]]=7),"Weekend","Weekday")</f>
        <v>Weekday</v>
      </c>
    </row>
    <row r="1895" spans="1:19" x14ac:dyDescent="0.45">
      <c r="A1895" s="11">
        <v>45576</v>
      </c>
      <c r="B1895" s="13">
        <f>YEAR(Table_2[[#This Row],[date]])</f>
        <v>2024</v>
      </c>
      <c r="C1895" s="12">
        <v>0.6181569560185185</v>
      </c>
      <c r="D1895" s="12">
        <v>0.58333333333333337</v>
      </c>
      <c r="E1895" s="12">
        <v>0.625</v>
      </c>
      <c r="F1895" t="s">
        <v>1368</v>
      </c>
      <c r="G1895">
        <v>14</v>
      </c>
      <c r="H1895" t="s">
        <v>4</v>
      </c>
      <c r="I1895" t="s">
        <v>734</v>
      </c>
      <c r="J1895">
        <v>35.76</v>
      </c>
      <c r="K1895" t="s">
        <v>49</v>
      </c>
      <c r="L1895" t="s">
        <v>1340</v>
      </c>
      <c r="M1895" s="11" t="s">
        <v>1338</v>
      </c>
      <c r="N1895" t="s">
        <v>1354</v>
      </c>
      <c r="O1895">
        <v>5</v>
      </c>
      <c r="P1895">
        <v>10</v>
      </c>
      <c r="Q1895" t="str" cm="1">
        <f t="array" ref="Q18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5" t="str">
        <f>IF(OR(Table_2[[#This Row],[coffee_name]]="Americano",Table_2[[#This Row],[coffee_name]]="Espresso"),"No Milk","Milk-based")</f>
        <v>Milk-based</v>
      </c>
      <c r="S1895" s="27" t="str">
        <f>IF(OR(Table_2[[#This Row],[Weekdaysort]]=6,Table_2[[#This Row],[Weekdaysort]]=7),"Weekend","Weekday")</f>
        <v>Weekday</v>
      </c>
    </row>
    <row r="1896" spans="1:19" x14ac:dyDescent="0.45">
      <c r="A1896" s="11">
        <v>45576</v>
      </c>
      <c r="B1896" s="13">
        <f>YEAR(Table_2[[#This Row],[date]])</f>
        <v>2024</v>
      </c>
      <c r="C1896" s="12">
        <v>0.71675153935185187</v>
      </c>
      <c r="D1896" s="12">
        <v>0.70833333333333337</v>
      </c>
      <c r="E1896" s="12">
        <v>0.75</v>
      </c>
      <c r="F1896" t="s">
        <v>1369</v>
      </c>
      <c r="G1896">
        <v>17</v>
      </c>
      <c r="H1896" t="s">
        <v>4</v>
      </c>
      <c r="I1896" t="s">
        <v>766</v>
      </c>
      <c r="J1896">
        <v>35.76</v>
      </c>
      <c r="K1896" t="s">
        <v>13</v>
      </c>
      <c r="L1896" t="s">
        <v>1341</v>
      </c>
      <c r="M1896" s="11" t="s">
        <v>1338</v>
      </c>
      <c r="N1896" t="s">
        <v>1354</v>
      </c>
      <c r="O1896">
        <v>5</v>
      </c>
      <c r="P1896">
        <v>10</v>
      </c>
      <c r="Q1896" t="str" cm="1">
        <f t="array" ref="Q18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6" t="str">
        <f>IF(OR(Table_2[[#This Row],[coffee_name]]="Americano",Table_2[[#This Row],[coffee_name]]="Espresso"),"No Milk","Milk-based")</f>
        <v>Milk-based</v>
      </c>
      <c r="S1896" s="27" t="str">
        <f>IF(OR(Table_2[[#This Row],[Weekdaysort]]=6,Table_2[[#This Row],[Weekdaysort]]=7),"Weekend","Weekday")</f>
        <v>Weekday</v>
      </c>
    </row>
    <row r="1897" spans="1:19" x14ac:dyDescent="0.45">
      <c r="A1897" s="11">
        <v>45576</v>
      </c>
      <c r="B1897" s="13">
        <f>YEAR(Table_2[[#This Row],[date]])</f>
        <v>2024</v>
      </c>
      <c r="C1897" s="12">
        <v>0.71761107638888888</v>
      </c>
      <c r="D1897" s="12">
        <v>0.70833333333333337</v>
      </c>
      <c r="E1897" s="12">
        <v>0.75</v>
      </c>
      <c r="F1897" t="s">
        <v>1369</v>
      </c>
      <c r="G1897">
        <v>17</v>
      </c>
      <c r="H1897" t="s">
        <v>4</v>
      </c>
      <c r="I1897" t="s">
        <v>766</v>
      </c>
      <c r="J1897">
        <v>35.76</v>
      </c>
      <c r="K1897" t="s">
        <v>15</v>
      </c>
      <c r="L1897" t="s">
        <v>1341</v>
      </c>
      <c r="M1897" s="11" t="s">
        <v>1338</v>
      </c>
      <c r="N1897" t="s">
        <v>1354</v>
      </c>
      <c r="O1897">
        <v>5</v>
      </c>
      <c r="P1897">
        <v>10</v>
      </c>
      <c r="Q1897" t="str" cm="1">
        <f t="array" ref="Q18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7" t="str">
        <f>IF(OR(Table_2[[#This Row],[coffee_name]]="Americano",Table_2[[#This Row],[coffee_name]]="Espresso"),"No Milk","Milk-based")</f>
        <v>Milk-based</v>
      </c>
      <c r="S1897" s="27" t="str">
        <f>IF(OR(Table_2[[#This Row],[Weekdaysort]]=6,Table_2[[#This Row],[Weekdaysort]]=7),"Weekend","Weekday")</f>
        <v>Weekday</v>
      </c>
    </row>
    <row r="1898" spans="1:19" x14ac:dyDescent="0.45">
      <c r="A1898" s="11">
        <v>45576</v>
      </c>
      <c r="B1898" s="13">
        <f>YEAR(Table_2[[#This Row],[date]])</f>
        <v>2024</v>
      </c>
      <c r="C1898" s="12">
        <v>0.72651812500000001</v>
      </c>
      <c r="D1898" s="12">
        <v>0.70833333333333337</v>
      </c>
      <c r="E1898" s="12">
        <v>0.75</v>
      </c>
      <c r="F1898" t="s">
        <v>1369</v>
      </c>
      <c r="G1898">
        <v>17</v>
      </c>
      <c r="H1898" t="s">
        <v>4</v>
      </c>
      <c r="I1898" t="s">
        <v>767</v>
      </c>
      <c r="J1898">
        <v>35.76</v>
      </c>
      <c r="K1898" t="s">
        <v>15</v>
      </c>
      <c r="L1898" t="s">
        <v>1341</v>
      </c>
      <c r="M1898" s="11" t="s">
        <v>1338</v>
      </c>
      <c r="N1898" t="s">
        <v>1354</v>
      </c>
      <c r="O1898">
        <v>5</v>
      </c>
      <c r="P1898">
        <v>10</v>
      </c>
      <c r="Q1898" t="str" cm="1">
        <f t="array" ref="Q18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8" t="str">
        <f>IF(OR(Table_2[[#This Row],[coffee_name]]="Americano",Table_2[[#This Row],[coffee_name]]="Espresso"),"No Milk","Milk-based")</f>
        <v>Milk-based</v>
      </c>
      <c r="S1898" s="27" t="str">
        <f>IF(OR(Table_2[[#This Row],[Weekdaysort]]=6,Table_2[[#This Row],[Weekdaysort]]=7),"Weekend","Weekday")</f>
        <v>Weekday</v>
      </c>
    </row>
    <row r="1899" spans="1:19" x14ac:dyDescent="0.45">
      <c r="A1899" s="11">
        <v>45576</v>
      </c>
      <c r="B1899" s="13">
        <f>YEAR(Table_2[[#This Row],[date]])</f>
        <v>2024</v>
      </c>
      <c r="C1899" s="12">
        <v>0.90876990740740737</v>
      </c>
      <c r="D1899" s="12">
        <v>0.875</v>
      </c>
      <c r="E1899" s="12">
        <v>0.91666666666666663</v>
      </c>
      <c r="F1899" t="s">
        <v>1375</v>
      </c>
      <c r="G1899">
        <v>21</v>
      </c>
      <c r="H1899" t="s">
        <v>4</v>
      </c>
      <c r="I1899" t="s">
        <v>710</v>
      </c>
      <c r="J1899">
        <v>35.76</v>
      </c>
      <c r="K1899" t="s">
        <v>13</v>
      </c>
      <c r="L1899" t="s">
        <v>1341</v>
      </c>
      <c r="M1899" s="11" t="s">
        <v>1338</v>
      </c>
      <c r="N1899" t="s">
        <v>1354</v>
      </c>
      <c r="O1899">
        <v>5</v>
      </c>
      <c r="P1899">
        <v>10</v>
      </c>
      <c r="Q1899" t="str" cm="1">
        <f t="array" ref="Q18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899" t="str">
        <f>IF(OR(Table_2[[#This Row],[coffee_name]]="Americano",Table_2[[#This Row],[coffee_name]]="Espresso"),"No Milk","Milk-based")</f>
        <v>Milk-based</v>
      </c>
      <c r="S1899" s="27" t="str">
        <f>IF(OR(Table_2[[#This Row],[Weekdaysort]]=6,Table_2[[#This Row],[Weekdaysort]]=7),"Weekend","Weekday")</f>
        <v>Weekday</v>
      </c>
    </row>
    <row r="1900" spans="1:19" x14ac:dyDescent="0.45">
      <c r="A1900" s="11">
        <v>45576</v>
      </c>
      <c r="B1900" s="13">
        <f>YEAR(Table_2[[#This Row],[date]])</f>
        <v>2024</v>
      </c>
      <c r="C1900" s="12">
        <v>0.91242600694444442</v>
      </c>
      <c r="D1900" s="12">
        <v>0.875</v>
      </c>
      <c r="E1900" s="12">
        <v>0.91666666666666663</v>
      </c>
      <c r="F1900" t="s">
        <v>1375</v>
      </c>
      <c r="G1900">
        <v>21</v>
      </c>
      <c r="H1900" t="s">
        <v>4</v>
      </c>
      <c r="I1900" t="s">
        <v>768</v>
      </c>
      <c r="J1900">
        <v>30.86</v>
      </c>
      <c r="K1900" t="s">
        <v>20</v>
      </c>
      <c r="L1900" t="s">
        <v>1341</v>
      </c>
      <c r="M1900" s="11" t="s">
        <v>1338</v>
      </c>
      <c r="N1900" t="s">
        <v>1354</v>
      </c>
      <c r="O1900">
        <v>5</v>
      </c>
      <c r="P1900">
        <v>10</v>
      </c>
      <c r="Q1900" t="str" cm="1">
        <f t="array" ref="Q19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0" t="str">
        <f>IF(OR(Table_2[[#This Row],[coffee_name]]="Americano",Table_2[[#This Row],[coffee_name]]="Espresso"),"No Milk","Milk-based")</f>
        <v>Milk-based</v>
      </c>
      <c r="S1900" s="27" t="str">
        <f>IF(OR(Table_2[[#This Row],[Weekdaysort]]=6,Table_2[[#This Row],[Weekdaysort]]=7),"Weekend","Weekday")</f>
        <v>Weekday</v>
      </c>
    </row>
    <row r="1901" spans="1:19" x14ac:dyDescent="0.45">
      <c r="A1901" s="11">
        <v>45576</v>
      </c>
      <c r="B1901" s="13">
        <f>YEAR(Table_2[[#This Row],[date]])</f>
        <v>2024</v>
      </c>
      <c r="C1901" s="12">
        <v>0.9419864930555556</v>
      </c>
      <c r="D1901" s="12">
        <v>0.91666666666666663</v>
      </c>
      <c r="E1901" s="12">
        <v>0.95833333333333337</v>
      </c>
      <c r="F1901" t="s">
        <v>1374</v>
      </c>
      <c r="G1901">
        <v>22</v>
      </c>
      <c r="H1901" t="s">
        <v>4</v>
      </c>
      <c r="I1901" t="s">
        <v>769</v>
      </c>
      <c r="J1901">
        <v>35.76</v>
      </c>
      <c r="K1901" t="s">
        <v>15</v>
      </c>
      <c r="L1901" t="s">
        <v>1341</v>
      </c>
      <c r="M1901" s="11" t="s">
        <v>1338</v>
      </c>
      <c r="N1901" t="s">
        <v>1354</v>
      </c>
      <c r="O1901">
        <v>5</v>
      </c>
      <c r="P1901">
        <v>10</v>
      </c>
      <c r="Q1901" t="str" cm="1">
        <f t="array" ref="Q19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1" t="str">
        <f>IF(OR(Table_2[[#This Row],[coffee_name]]="Americano",Table_2[[#This Row],[coffee_name]]="Espresso"),"No Milk","Milk-based")</f>
        <v>Milk-based</v>
      </c>
      <c r="S1901" s="27" t="str">
        <f>IF(OR(Table_2[[#This Row],[Weekdaysort]]=6,Table_2[[#This Row],[Weekdaysort]]=7),"Weekend","Weekday")</f>
        <v>Weekday</v>
      </c>
    </row>
    <row r="1902" spans="1:19" x14ac:dyDescent="0.45">
      <c r="A1902" s="11">
        <v>45576</v>
      </c>
      <c r="B1902" s="13">
        <f>YEAR(Table_2[[#This Row],[date]])</f>
        <v>2024</v>
      </c>
      <c r="C1902" s="12">
        <v>0.94267015046296299</v>
      </c>
      <c r="D1902" s="12">
        <v>0.91666666666666663</v>
      </c>
      <c r="E1902" s="12">
        <v>0.95833333333333337</v>
      </c>
      <c r="F1902" t="s">
        <v>1374</v>
      </c>
      <c r="G1902">
        <v>22</v>
      </c>
      <c r="H1902" t="s">
        <v>4</v>
      </c>
      <c r="I1902" t="s">
        <v>769</v>
      </c>
      <c r="J1902">
        <v>35.76</v>
      </c>
      <c r="K1902" t="s">
        <v>15</v>
      </c>
      <c r="L1902" t="s">
        <v>1341</v>
      </c>
      <c r="M1902" s="11" t="s">
        <v>1338</v>
      </c>
      <c r="N1902" t="s">
        <v>1354</v>
      </c>
      <c r="O1902">
        <v>5</v>
      </c>
      <c r="P1902">
        <v>10</v>
      </c>
      <c r="Q1902" t="str" cm="1">
        <f t="array" ref="Q19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2" t="str">
        <f>IF(OR(Table_2[[#This Row],[coffee_name]]="Americano",Table_2[[#This Row],[coffee_name]]="Espresso"),"No Milk","Milk-based")</f>
        <v>Milk-based</v>
      </c>
      <c r="S1902" s="27" t="str">
        <f>IF(OR(Table_2[[#This Row],[Weekdaysort]]=6,Table_2[[#This Row],[Weekdaysort]]=7),"Weekend","Weekday")</f>
        <v>Weekday</v>
      </c>
    </row>
    <row r="1903" spans="1:19" x14ac:dyDescent="0.45">
      <c r="A1903" s="11">
        <v>45577</v>
      </c>
      <c r="B1903" s="13">
        <f>YEAR(Table_2[[#This Row],[date]])</f>
        <v>2024</v>
      </c>
      <c r="C1903" s="12">
        <v>0.35295738425925927</v>
      </c>
      <c r="D1903" s="12">
        <v>0.33333333333333331</v>
      </c>
      <c r="E1903" s="12">
        <v>0.375</v>
      </c>
      <c r="F1903" t="s">
        <v>1373</v>
      </c>
      <c r="G1903">
        <v>8</v>
      </c>
      <c r="H1903" t="s">
        <v>4</v>
      </c>
      <c r="I1903" t="s">
        <v>161</v>
      </c>
      <c r="J1903">
        <v>25.96</v>
      </c>
      <c r="K1903" t="s">
        <v>34</v>
      </c>
      <c r="L1903" t="s">
        <v>1337</v>
      </c>
      <c r="M1903" s="11" t="s">
        <v>1342</v>
      </c>
      <c r="N1903" t="s">
        <v>1354</v>
      </c>
      <c r="O1903">
        <v>6</v>
      </c>
      <c r="P1903">
        <v>10</v>
      </c>
      <c r="Q1903" t="str" cm="1">
        <f t="array" ref="Q19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3" t="str">
        <f>IF(OR(Table_2[[#This Row],[coffee_name]]="Americano",Table_2[[#This Row],[coffee_name]]="Espresso"),"No Milk","Milk-based")</f>
        <v>Milk-based</v>
      </c>
      <c r="S1903" s="27" t="str">
        <f>IF(OR(Table_2[[#This Row],[Weekdaysort]]=6,Table_2[[#This Row],[Weekdaysort]]=7),"Weekend","Weekday")</f>
        <v>Weekend</v>
      </c>
    </row>
    <row r="1904" spans="1:19" x14ac:dyDescent="0.45">
      <c r="A1904" s="11">
        <v>45577</v>
      </c>
      <c r="B1904" s="13">
        <f>YEAR(Table_2[[#This Row],[date]])</f>
        <v>2024</v>
      </c>
      <c r="C1904" s="12">
        <v>0.43864466435185184</v>
      </c>
      <c r="D1904" s="12">
        <v>0.41666666666666669</v>
      </c>
      <c r="E1904" s="12">
        <v>0.45833333333333331</v>
      </c>
      <c r="F1904" t="s">
        <v>1360</v>
      </c>
      <c r="G1904">
        <v>10</v>
      </c>
      <c r="H1904" t="s">
        <v>4</v>
      </c>
      <c r="I1904" t="s">
        <v>670</v>
      </c>
      <c r="J1904">
        <v>25.96</v>
      </c>
      <c r="K1904" t="s">
        <v>34</v>
      </c>
      <c r="L1904" t="s">
        <v>1337</v>
      </c>
      <c r="M1904" s="11" t="s">
        <v>1342</v>
      </c>
      <c r="N1904" t="s">
        <v>1354</v>
      </c>
      <c r="O1904">
        <v>6</v>
      </c>
      <c r="P1904">
        <v>10</v>
      </c>
      <c r="Q1904" t="str" cm="1">
        <f t="array" ref="Q19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4" t="str">
        <f>IF(OR(Table_2[[#This Row],[coffee_name]]="Americano",Table_2[[#This Row],[coffee_name]]="Espresso"),"No Milk","Milk-based")</f>
        <v>Milk-based</v>
      </c>
      <c r="S1904" s="27" t="str">
        <f>IF(OR(Table_2[[#This Row],[Weekdaysort]]=6,Table_2[[#This Row],[Weekdaysort]]=7),"Weekend","Weekday")</f>
        <v>Weekend</v>
      </c>
    </row>
    <row r="1905" spans="1:19" x14ac:dyDescent="0.45">
      <c r="A1905" s="11">
        <v>45577</v>
      </c>
      <c r="B1905" s="13">
        <f>YEAR(Table_2[[#This Row],[date]])</f>
        <v>2024</v>
      </c>
      <c r="C1905" s="12">
        <v>0.43953150462962964</v>
      </c>
      <c r="D1905" s="12">
        <v>0.41666666666666669</v>
      </c>
      <c r="E1905" s="12">
        <v>0.45833333333333331</v>
      </c>
      <c r="F1905" t="s">
        <v>1360</v>
      </c>
      <c r="G1905">
        <v>10</v>
      </c>
      <c r="H1905" t="s">
        <v>4</v>
      </c>
      <c r="I1905" t="s">
        <v>670</v>
      </c>
      <c r="J1905">
        <v>25.96</v>
      </c>
      <c r="K1905" t="s">
        <v>34</v>
      </c>
      <c r="L1905" t="s">
        <v>1337</v>
      </c>
      <c r="M1905" s="11" t="s">
        <v>1342</v>
      </c>
      <c r="N1905" t="s">
        <v>1354</v>
      </c>
      <c r="O1905">
        <v>6</v>
      </c>
      <c r="P1905">
        <v>10</v>
      </c>
      <c r="Q1905" t="str" cm="1">
        <f t="array" ref="Q19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5" t="str">
        <f>IF(OR(Table_2[[#This Row],[coffee_name]]="Americano",Table_2[[#This Row],[coffee_name]]="Espresso"),"No Milk","Milk-based")</f>
        <v>Milk-based</v>
      </c>
      <c r="S1905" s="27" t="str">
        <f>IF(OR(Table_2[[#This Row],[Weekdaysort]]=6,Table_2[[#This Row],[Weekdaysort]]=7),"Weekend","Weekday")</f>
        <v>Weekend</v>
      </c>
    </row>
    <row r="1906" spans="1:19" x14ac:dyDescent="0.45">
      <c r="A1906" s="11">
        <v>45577</v>
      </c>
      <c r="B1906" s="13">
        <f>YEAR(Table_2[[#This Row],[date]])</f>
        <v>2024</v>
      </c>
      <c r="C1906" s="12">
        <v>0.49462383101851853</v>
      </c>
      <c r="D1906" s="12">
        <v>0.45833333333333331</v>
      </c>
      <c r="E1906" s="12">
        <v>0.5</v>
      </c>
      <c r="F1906" t="s">
        <v>1367</v>
      </c>
      <c r="G1906">
        <v>11</v>
      </c>
      <c r="H1906" t="s">
        <v>4</v>
      </c>
      <c r="I1906" t="s">
        <v>527</v>
      </c>
      <c r="J1906">
        <v>35.76</v>
      </c>
      <c r="K1906" t="s">
        <v>13</v>
      </c>
      <c r="L1906" t="s">
        <v>1337</v>
      </c>
      <c r="M1906" s="11" t="s">
        <v>1342</v>
      </c>
      <c r="N1906" t="s">
        <v>1354</v>
      </c>
      <c r="O1906">
        <v>6</v>
      </c>
      <c r="P1906">
        <v>10</v>
      </c>
      <c r="Q1906" t="str" cm="1">
        <f t="array" ref="Q19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6" t="str">
        <f>IF(OR(Table_2[[#This Row],[coffee_name]]="Americano",Table_2[[#This Row],[coffee_name]]="Espresso"),"No Milk","Milk-based")</f>
        <v>Milk-based</v>
      </c>
      <c r="S1906" s="27" t="str">
        <f>IF(OR(Table_2[[#This Row],[Weekdaysort]]=6,Table_2[[#This Row],[Weekdaysort]]=7),"Weekend","Weekday")</f>
        <v>Weekend</v>
      </c>
    </row>
    <row r="1907" spans="1:19" x14ac:dyDescent="0.45">
      <c r="A1907" s="11">
        <v>45577</v>
      </c>
      <c r="B1907" s="13">
        <f>YEAR(Table_2[[#This Row],[date]])</f>
        <v>2024</v>
      </c>
      <c r="C1907" s="12">
        <v>0.4956145023148148</v>
      </c>
      <c r="D1907" s="12">
        <v>0.45833333333333331</v>
      </c>
      <c r="E1907" s="12">
        <v>0.5</v>
      </c>
      <c r="F1907" t="s">
        <v>1367</v>
      </c>
      <c r="G1907">
        <v>11</v>
      </c>
      <c r="H1907" t="s">
        <v>4</v>
      </c>
      <c r="I1907" t="s">
        <v>770</v>
      </c>
      <c r="J1907">
        <v>30.86</v>
      </c>
      <c r="K1907" t="s">
        <v>20</v>
      </c>
      <c r="L1907" t="s">
        <v>1337</v>
      </c>
      <c r="M1907" s="11" t="s">
        <v>1342</v>
      </c>
      <c r="N1907" t="s">
        <v>1354</v>
      </c>
      <c r="O1907">
        <v>6</v>
      </c>
      <c r="P1907">
        <v>10</v>
      </c>
      <c r="Q1907" t="str" cm="1">
        <f t="array" ref="Q19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7" t="str">
        <f>IF(OR(Table_2[[#This Row],[coffee_name]]="Americano",Table_2[[#This Row],[coffee_name]]="Espresso"),"No Milk","Milk-based")</f>
        <v>Milk-based</v>
      </c>
      <c r="S1907" s="27" t="str">
        <f>IF(OR(Table_2[[#This Row],[Weekdaysort]]=6,Table_2[[#This Row],[Weekdaysort]]=7),"Weekend","Weekday")</f>
        <v>Weekend</v>
      </c>
    </row>
    <row r="1908" spans="1:19" x14ac:dyDescent="0.45">
      <c r="A1908" s="11">
        <v>45577</v>
      </c>
      <c r="B1908" s="13">
        <f>YEAR(Table_2[[#This Row],[date]])</f>
        <v>2024</v>
      </c>
      <c r="C1908" s="12">
        <v>0.5547112847222222</v>
      </c>
      <c r="D1908" s="12">
        <v>0.54166666666666663</v>
      </c>
      <c r="E1908" s="12">
        <v>0.58333333333333337</v>
      </c>
      <c r="F1908" t="s">
        <v>1362</v>
      </c>
      <c r="G1908">
        <v>13</v>
      </c>
      <c r="H1908" t="s">
        <v>4</v>
      </c>
      <c r="I1908" t="s">
        <v>771</v>
      </c>
      <c r="J1908">
        <v>35.76</v>
      </c>
      <c r="K1908" t="s">
        <v>49</v>
      </c>
      <c r="L1908" t="s">
        <v>1340</v>
      </c>
      <c r="M1908" s="11" t="s">
        <v>1342</v>
      </c>
      <c r="N1908" t="s">
        <v>1354</v>
      </c>
      <c r="O1908">
        <v>6</v>
      </c>
      <c r="P1908">
        <v>10</v>
      </c>
      <c r="Q1908" t="str" cm="1">
        <f t="array" ref="Q19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8" t="str">
        <f>IF(OR(Table_2[[#This Row],[coffee_name]]="Americano",Table_2[[#This Row],[coffee_name]]="Espresso"),"No Milk","Milk-based")</f>
        <v>Milk-based</v>
      </c>
      <c r="S1908" s="27" t="str">
        <f>IF(OR(Table_2[[#This Row],[Weekdaysort]]=6,Table_2[[#This Row],[Weekdaysort]]=7),"Weekend","Weekday")</f>
        <v>Weekend</v>
      </c>
    </row>
    <row r="1909" spans="1:19" x14ac:dyDescent="0.45">
      <c r="A1909" s="11">
        <v>45577</v>
      </c>
      <c r="B1909" s="13">
        <f>YEAR(Table_2[[#This Row],[date]])</f>
        <v>2024</v>
      </c>
      <c r="C1909" s="12">
        <v>0.84090175925925925</v>
      </c>
      <c r="D1909" s="12">
        <v>0.83333333333333337</v>
      </c>
      <c r="E1909" s="12">
        <v>0.875</v>
      </c>
      <c r="F1909" t="s">
        <v>1372</v>
      </c>
      <c r="G1909">
        <v>20</v>
      </c>
      <c r="H1909" t="s">
        <v>4</v>
      </c>
      <c r="I1909" t="s">
        <v>527</v>
      </c>
      <c r="J1909">
        <v>35.76</v>
      </c>
      <c r="K1909" t="s">
        <v>13</v>
      </c>
      <c r="L1909" t="s">
        <v>1341</v>
      </c>
      <c r="M1909" s="11" t="s">
        <v>1342</v>
      </c>
      <c r="N1909" t="s">
        <v>1354</v>
      </c>
      <c r="O1909">
        <v>6</v>
      </c>
      <c r="P1909">
        <v>10</v>
      </c>
      <c r="Q1909" t="str" cm="1">
        <f t="array" ref="Q19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09" t="str">
        <f>IF(OR(Table_2[[#This Row],[coffee_name]]="Americano",Table_2[[#This Row],[coffee_name]]="Espresso"),"No Milk","Milk-based")</f>
        <v>Milk-based</v>
      </c>
      <c r="S1909" s="27" t="str">
        <f>IF(OR(Table_2[[#This Row],[Weekdaysort]]=6,Table_2[[#This Row],[Weekdaysort]]=7),"Weekend","Weekday")</f>
        <v>Weekend</v>
      </c>
    </row>
    <row r="1910" spans="1:19" x14ac:dyDescent="0.45">
      <c r="A1910" s="11">
        <v>45578</v>
      </c>
      <c r="B1910" s="13">
        <f>YEAR(Table_2[[#This Row],[date]])</f>
        <v>2024</v>
      </c>
      <c r="C1910" s="12">
        <v>0.41313873842592591</v>
      </c>
      <c r="D1910" s="12">
        <v>0.375</v>
      </c>
      <c r="E1910" s="12">
        <v>0.41666666666666669</v>
      </c>
      <c r="F1910" t="s">
        <v>1370</v>
      </c>
      <c r="G1910">
        <v>9</v>
      </c>
      <c r="H1910" t="s">
        <v>4</v>
      </c>
      <c r="I1910" t="s">
        <v>161</v>
      </c>
      <c r="J1910">
        <v>25.96</v>
      </c>
      <c r="K1910" t="s">
        <v>34</v>
      </c>
      <c r="L1910" t="s">
        <v>1337</v>
      </c>
      <c r="M1910" s="11" t="s">
        <v>1343</v>
      </c>
      <c r="N1910" t="s">
        <v>1354</v>
      </c>
      <c r="O1910">
        <v>7</v>
      </c>
      <c r="P1910">
        <v>10</v>
      </c>
      <c r="Q1910" t="str" cm="1">
        <f t="array" ref="Q19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0" t="str">
        <f>IF(OR(Table_2[[#This Row],[coffee_name]]="Americano",Table_2[[#This Row],[coffee_name]]="Espresso"),"No Milk","Milk-based")</f>
        <v>Milk-based</v>
      </c>
      <c r="S1910" s="27" t="str">
        <f>IF(OR(Table_2[[#This Row],[Weekdaysort]]=6,Table_2[[#This Row],[Weekdaysort]]=7),"Weekend","Weekday")</f>
        <v>Weekend</v>
      </c>
    </row>
    <row r="1911" spans="1:19" x14ac:dyDescent="0.45">
      <c r="A1911" s="11">
        <v>45578</v>
      </c>
      <c r="B1911" s="13">
        <f>YEAR(Table_2[[#This Row],[date]])</f>
        <v>2024</v>
      </c>
      <c r="C1911" s="12">
        <v>0.5144281828703704</v>
      </c>
      <c r="D1911" s="12">
        <v>0.5</v>
      </c>
      <c r="E1911" s="12">
        <v>0.54166666666666663</v>
      </c>
      <c r="F1911" t="s">
        <v>1361</v>
      </c>
      <c r="G1911">
        <v>12</v>
      </c>
      <c r="H1911" t="s">
        <v>4</v>
      </c>
      <c r="I1911" t="s">
        <v>772</v>
      </c>
      <c r="J1911">
        <v>30.86</v>
      </c>
      <c r="K1911" t="s">
        <v>20</v>
      </c>
      <c r="L1911" t="s">
        <v>1340</v>
      </c>
      <c r="M1911" s="11" t="s">
        <v>1343</v>
      </c>
      <c r="N1911" t="s">
        <v>1354</v>
      </c>
      <c r="O1911">
        <v>7</v>
      </c>
      <c r="P1911">
        <v>10</v>
      </c>
      <c r="Q1911" t="str" cm="1">
        <f t="array" ref="Q19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1" t="str">
        <f>IF(OR(Table_2[[#This Row],[coffee_name]]="Americano",Table_2[[#This Row],[coffee_name]]="Espresso"),"No Milk","Milk-based")</f>
        <v>Milk-based</v>
      </c>
      <c r="S1911" s="27" t="str">
        <f>IF(OR(Table_2[[#This Row],[Weekdaysort]]=6,Table_2[[#This Row],[Weekdaysort]]=7),"Weekend","Weekday")</f>
        <v>Weekend</v>
      </c>
    </row>
    <row r="1912" spans="1:19" x14ac:dyDescent="0.45">
      <c r="A1912" s="11">
        <v>45578</v>
      </c>
      <c r="B1912" s="13">
        <f>YEAR(Table_2[[#This Row],[date]])</f>
        <v>2024</v>
      </c>
      <c r="C1912" s="12">
        <v>0.56423055555555557</v>
      </c>
      <c r="D1912" s="12">
        <v>0.54166666666666663</v>
      </c>
      <c r="E1912" s="12">
        <v>0.58333333333333337</v>
      </c>
      <c r="F1912" t="s">
        <v>1362</v>
      </c>
      <c r="G1912">
        <v>13</v>
      </c>
      <c r="H1912" t="s">
        <v>4</v>
      </c>
      <c r="I1912" t="s">
        <v>670</v>
      </c>
      <c r="J1912">
        <v>25.96</v>
      </c>
      <c r="K1912" t="s">
        <v>34</v>
      </c>
      <c r="L1912" t="s">
        <v>1340</v>
      </c>
      <c r="M1912" s="11" t="s">
        <v>1343</v>
      </c>
      <c r="N1912" t="s">
        <v>1354</v>
      </c>
      <c r="O1912">
        <v>7</v>
      </c>
      <c r="P1912">
        <v>10</v>
      </c>
      <c r="Q1912" t="str" cm="1">
        <f t="array" ref="Q19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2" t="str">
        <f>IF(OR(Table_2[[#This Row],[coffee_name]]="Americano",Table_2[[#This Row],[coffee_name]]="Espresso"),"No Milk","Milk-based")</f>
        <v>Milk-based</v>
      </c>
      <c r="S1912" s="27" t="str">
        <f>IF(OR(Table_2[[#This Row],[Weekdaysort]]=6,Table_2[[#This Row],[Weekdaysort]]=7),"Weekend","Weekday")</f>
        <v>Weekend</v>
      </c>
    </row>
    <row r="1913" spans="1:19" x14ac:dyDescent="0.45">
      <c r="A1913" s="11">
        <v>45578</v>
      </c>
      <c r="B1913" s="13">
        <f>YEAR(Table_2[[#This Row],[date]])</f>
        <v>2024</v>
      </c>
      <c r="C1913" s="12">
        <v>0.56492343749999996</v>
      </c>
      <c r="D1913" s="12">
        <v>0.54166666666666663</v>
      </c>
      <c r="E1913" s="12">
        <v>0.58333333333333337</v>
      </c>
      <c r="F1913" t="s">
        <v>1362</v>
      </c>
      <c r="G1913">
        <v>13</v>
      </c>
      <c r="H1913" t="s">
        <v>4</v>
      </c>
      <c r="I1913" t="s">
        <v>670</v>
      </c>
      <c r="J1913">
        <v>21.06</v>
      </c>
      <c r="K1913" t="s">
        <v>41</v>
      </c>
      <c r="L1913" t="s">
        <v>1340</v>
      </c>
      <c r="M1913" s="11" t="s">
        <v>1343</v>
      </c>
      <c r="N1913" t="s">
        <v>1354</v>
      </c>
      <c r="O1913">
        <v>7</v>
      </c>
      <c r="P1913">
        <v>10</v>
      </c>
      <c r="Q1913" t="str" cm="1">
        <f t="array" ref="Q19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3" t="str">
        <f>IF(OR(Table_2[[#This Row],[coffee_name]]="Americano",Table_2[[#This Row],[coffee_name]]="Espresso"),"No Milk","Milk-based")</f>
        <v>No Milk</v>
      </c>
      <c r="S1913" s="27" t="str">
        <f>IF(OR(Table_2[[#This Row],[Weekdaysort]]=6,Table_2[[#This Row],[Weekdaysort]]=7),"Weekend","Weekday")</f>
        <v>Weekend</v>
      </c>
    </row>
    <row r="1914" spans="1:19" x14ac:dyDescent="0.45">
      <c r="A1914" s="11">
        <v>45578</v>
      </c>
      <c r="B1914" s="13">
        <f>YEAR(Table_2[[#This Row],[date]])</f>
        <v>2024</v>
      </c>
      <c r="C1914" s="12">
        <v>0.56557762731481487</v>
      </c>
      <c r="D1914" s="12">
        <v>0.54166666666666663</v>
      </c>
      <c r="E1914" s="12">
        <v>0.58333333333333337</v>
      </c>
      <c r="F1914" t="s">
        <v>1362</v>
      </c>
      <c r="G1914">
        <v>13</v>
      </c>
      <c r="H1914" t="s">
        <v>4</v>
      </c>
      <c r="I1914" t="s">
        <v>670</v>
      </c>
      <c r="J1914">
        <v>25.96</v>
      </c>
      <c r="K1914" t="s">
        <v>34</v>
      </c>
      <c r="L1914" t="s">
        <v>1340</v>
      </c>
      <c r="M1914" s="11" t="s">
        <v>1343</v>
      </c>
      <c r="N1914" t="s">
        <v>1354</v>
      </c>
      <c r="O1914">
        <v>7</v>
      </c>
      <c r="P1914">
        <v>10</v>
      </c>
      <c r="Q1914" t="str" cm="1">
        <f t="array" ref="Q19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4" t="str">
        <f>IF(OR(Table_2[[#This Row],[coffee_name]]="Americano",Table_2[[#This Row],[coffee_name]]="Espresso"),"No Milk","Milk-based")</f>
        <v>Milk-based</v>
      </c>
      <c r="S1914" s="27" t="str">
        <f>IF(OR(Table_2[[#This Row],[Weekdaysort]]=6,Table_2[[#This Row],[Weekdaysort]]=7),"Weekend","Weekday")</f>
        <v>Weekend</v>
      </c>
    </row>
    <row r="1915" spans="1:19" x14ac:dyDescent="0.45">
      <c r="A1915" s="11">
        <v>45578</v>
      </c>
      <c r="B1915" s="13">
        <f>YEAR(Table_2[[#This Row],[date]])</f>
        <v>2024</v>
      </c>
      <c r="C1915" s="12">
        <v>0.74537866898148153</v>
      </c>
      <c r="D1915" s="12">
        <v>0.70833333333333337</v>
      </c>
      <c r="E1915" s="12">
        <v>0.75</v>
      </c>
      <c r="F1915" t="s">
        <v>1369</v>
      </c>
      <c r="G1915">
        <v>17</v>
      </c>
      <c r="H1915" t="s">
        <v>4</v>
      </c>
      <c r="I1915" t="s">
        <v>527</v>
      </c>
      <c r="J1915">
        <v>35.76</v>
      </c>
      <c r="K1915" t="s">
        <v>13</v>
      </c>
      <c r="L1915" t="s">
        <v>1341</v>
      </c>
      <c r="M1915" s="11" t="s">
        <v>1343</v>
      </c>
      <c r="N1915" t="s">
        <v>1354</v>
      </c>
      <c r="O1915">
        <v>7</v>
      </c>
      <c r="P1915">
        <v>10</v>
      </c>
      <c r="Q1915" t="str" cm="1">
        <f t="array" ref="Q19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5" t="str">
        <f>IF(OR(Table_2[[#This Row],[coffee_name]]="Americano",Table_2[[#This Row],[coffee_name]]="Espresso"),"No Milk","Milk-based")</f>
        <v>Milk-based</v>
      </c>
      <c r="S1915" s="27" t="str">
        <f>IF(OR(Table_2[[#This Row],[Weekdaysort]]=6,Table_2[[#This Row],[Weekdaysort]]=7),"Weekend","Weekday")</f>
        <v>Weekend</v>
      </c>
    </row>
    <row r="1916" spans="1:19" x14ac:dyDescent="0.45">
      <c r="A1916" s="11">
        <v>45578</v>
      </c>
      <c r="B1916" s="13">
        <f>YEAR(Table_2[[#This Row],[date]])</f>
        <v>2024</v>
      </c>
      <c r="C1916" s="12">
        <v>0.74609293981481484</v>
      </c>
      <c r="D1916" s="12">
        <v>0.70833333333333337</v>
      </c>
      <c r="E1916" s="12">
        <v>0.75</v>
      </c>
      <c r="F1916" t="s">
        <v>1369</v>
      </c>
      <c r="G1916">
        <v>17</v>
      </c>
      <c r="H1916" t="s">
        <v>4</v>
      </c>
      <c r="I1916" t="s">
        <v>527</v>
      </c>
      <c r="J1916">
        <v>35.76</v>
      </c>
      <c r="K1916" t="s">
        <v>13</v>
      </c>
      <c r="L1916" t="s">
        <v>1341</v>
      </c>
      <c r="M1916" s="11" t="s">
        <v>1343</v>
      </c>
      <c r="N1916" t="s">
        <v>1354</v>
      </c>
      <c r="O1916">
        <v>7</v>
      </c>
      <c r="P1916">
        <v>10</v>
      </c>
      <c r="Q1916" t="str" cm="1">
        <f t="array" ref="Q19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6" t="str">
        <f>IF(OR(Table_2[[#This Row],[coffee_name]]="Americano",Table_2[[#This Row],[coffee_name]]="Espresso"),"No Milk","Milk-based")</f>
        <v>Milk-based</v>
      </c>
      <c r="S1916" s="27" t="str">
        <f>IF(OR(Table_2[[#This Row],[Weekdaysort]]=6,Table_2[[#This Row],[Weekdaysort]]=7),"Weekend","Weekday")</f>
        <v>Weekend</v>
      </c>
    </row>
    <row r="1917" spans="1:19" x14ac:dyDescent="0.45">
      <c r="A1917" s="11">
        <v>45578</v>
      </c>
      <c r="B1917" s="13">
        <f>YEAR(Table_2[[#This Row],[date]])</f>
        <v>2024</v>
      </c>
      <c r="C1917" s="12">
        <v>0.76595855324074069</v>
      </c>
      <c r="D1917" s="12">
        <v>0.75</v>
      </c>
      <c r="E1917" s="12">
        <v>0.79166666666666663</v>
      </c>
      <c r="F1917" t="s">
        <v>1365</v>
      </c>
      <c r="G1917">
        <v>18</v>
      </c>
      <c r="H1917" t="s">
        <v>4</v>
      </c>
      <c r="I1917" t="s">
        <v>773</v>
      </c>
      <c r="J1917">
        <v>35.76</v>
      </c>
      <c r="K1917" t="s">
        <v>49</v>
      </c>
      <c r="L1917" t="s">
        <v>1341</v>
      </c>
      <c r="M1917" s="11" t="s">
        <v>1343</v>
      </c>
      <c r="N1917" t="s">
        <v>1354</v>
      </c>
      <c r="O1917">
        <v>7</v>
      </c>
      <c r="P1917">
        <v>10</v>
      </c>
      <c r="Q1917" t="str" cm="1">
        <f t="array" ref="Q19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7" t="str">
        <f>IF(OR(Table_2[[#This Row],[coffee_name]]="Americano",Table_2[[#This Row],[coffee_name]]="Espresso"),"No Milk","Milk-based")</f>
        <v>Milk-based</v>
      </c>
      <c r="S1917" s="27" t="str">
        <f>IF(OR(Table_2[[#This Row],[Weekdaysort]]=6,Table_2[[#This Row],[Weekdaysort]]=7),"Weekend","Weekday")</f>
        <v>Weekend</v>
      </c>
    </row>
    <row r="1918" spans="1:19" x14ac:dyDescent="0.45">
      <c r="A1918" s="11">
        <v>45578</v>
      </c>
      <c r="B1918" s="13">
        <f>YEAR(Table_2[[#This Row],[date]])</f>
        <v>2024</v>
      </c>
      <c r="C1918" s="12">
        <v>0.86325148148148145</v>
      </c>
      <c r="D1918" s="12">
        <v>0.83333333333333337</v>
      </c>
      <c r="E1918" s="12">
        <v>0.875</v>
      </c>
      <c r="F1918" t="s">
        <v>1372</v>
      </c>
      <c r="G1918">
        <v>20</v>
      </c>
      <c r="H1918" t="s">
        <v>4</v>
      </c>
      <c r="I1918" t="s">
        <v>277</v>
      </c>
      <c r="J1918">
        <v>35.76</v>
      </c>
      <c r="K1918" t="s">
        <v>49</v>
      </c>
      <c r="L1918" t="s">
        <v>1341</v>
      </c>
      <c r="M1918" s="11" t="s">
        <v>1343</v>
      </c>
      <c r="N1918" t="s">
        <v>1354</v>
      </c>
      <c r="O1918">
        <v>7</v>
      </c>
      <c r="P1918">
        <v>10</v>
      </c>
      <c r="Q1918" t="str" cm="1">
        <f t="array" ref="Q19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8" t="str">
        <f>IF(OR(Table_2[[#This Row],[coffee_name]]="Americano",Table_2[[#This Row],[coffee_name]]="Espresso"),"No Milk","Milk-based")</f>
        <v>Milk-based</v>
      </c>
      <c r="S1918" s="27" t="str">
        <f>IF(OR(Table_2[[#This Row],[Weekdaysort]]=6,Table_2[[#This Row],[Weekdaysort]]=7),"Weekend","Weekday")</f>
        <v>Weekend</v>
      </c>
    </row>
    <row r="1919" spans="1:19" x14ac:dyDescent="0.45">
      <c r="A1919" s="11">
        <v>45579</v>
      </c>
      <c r="B1919" s="13">
        <f>YEAR(Table_2[[#This Row],[date]])</f>
        <v>2024</v>
      </c>
      <c r="C1919" s="12">
        <v>0.35202128472222222</v>
      </c>
      <c r="D1919" s="12">
        <v>0.33333333333333331</v>
      </c>
      <c r="E1919" s="12">
        <v>0.375</v>
      </c>
      <c r="F1919" t="s">
        <v>1373</v>
      </c>
      <c r="G1919">
        <v>8</v>
      </c>
      <c r="H1919" t="s">
        <v>4</v>
      </c>
      <c r="I1919" t="s">
        <v>296</v>
      </c>
      <c r="J1919">
        <v>30.86</v>
      </c>
      <c r="K1919" t="s">
        <v>20</v>
      </c>
      <c r="L1919" t="s">
        <v>1337</v>
      </c>
      <c r="M1919" s="11" t="s">
        <v>1344</v>
      </c>
      <c r="N1919" t="s">
        <v>1354</v>
      </c>
      <c r="O1919">
        <v>1</v>
      </c>
      <c r="P1919">
        <v>10</v>
      </c>
      <c r="Q1919" t="str" cm="1">
        <f t="array" ref="Q19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19" t="str">
        <f>IF(OR(Table_2[[#This Row],[coffee_name]]="Americano",Table_2[[#This Row],[coffee_name]]="Espresso"),"No Milk","Milk-based")</f>
        <v>Milk-based</v>
      </c>
      <c r="S1919" s="27" t="str">
        <f>IF(OR(Table_2[[#This Row],[Weekdaysort]]=6,Table_2[[#This Row],[Weekdaysort]]=7),"Weekend","Weekday")</f>
        <v>Weekday</v>
      </c>
    </row>
    <row r="1920" spans="1:19" x14ac:dyDescent="0.45">
      <c r="A1920" s="11">
        <v>45579</v>
      </c>
      <c r="B1920" s="13">
        <f>YEAR(Table_2[[#This Row],[date]])</f>
        <v>2024</v>
      </c>
      <c r="C1920" s="12">
        <v>0.4096591550925926</v>
      </c>
      <c r="D1920" s="12">
        <v>0.375</v>
      </c>
      <c r="E1920" s="12">
        <v>0.41666666666666669</v>
      </c>
      <c r="F1920" t="s">
        <v>1370</v>
      </c>
      <c r="G1920">
        <v>9</v>
      </c>
      <c r="H1920" t="s">
        <v>4</v>
      </c>
      <c r="I1920" t="s">
        <v>774</v>
      </c>
      <c r="J1920">
        <v>35.76</v>
      </c>
      <c r="K1920" t="s">
        <v>24</v>
      </c>
      <c r="L1920" t="s">
        <v>1337</v>
      </c>
      <c r="M1920" s="11" t="s">
        <v>1344</v>
      </c>
      <c r="N1920" t="s">
        <v>1354</v>
      </c>
      <c r="O1920">
        <v>1</v>
      </c>
      <c r="P1920">
        <v>10</v>
      </c>
      <c r="Q1920" t="str" cm="1">
        <f t="array" ref="Q19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0" t="str">
        <f>IF(OR(Table_2[[#This Row],[coffee_name]]="Americano",Table_2[[#This Row],[coffee_name]]="Espresso"),"No Milk","Milk-based")</f>
        <v>Milk-based</v>
      </c>
      <c r="S1920" s="27" t="str">
        <f>IF(OR(Table_2[[#This Row],[Weekdaysort]]=6,Table_2[[#This Row],[Weekdaysort]]=7),"Weekend","Weekday")</f>
        <v>Weekday</v>
      </c>
    </row>
    <row r="1921" spans="1:19" x14ac:dyDescent="0.45">
      <c r="A1921" s="11">
        <v>45579</v>
      </c>
      <c r="B1921" s="13">
        <f>YEAR(Table_2[[#This Row],[date]])</f>
        <v>2024</v>
      </c>
      <c r="C1921" s="12">
        <v>0.43600817129629632</v>
      </c>
      <c r="D1921" s="12">
        <v>0.41666666666666669</v>
      </c>
      <c r="E1921" s="12">
        <v>0.45833333333333331</v>
      </c>
      <c r="F1921" t="s">
        <v>1360</v>
      </c>
      <c r="G1921">
        <v>10</v>
      </c>
      <c r="H1921" t="s">
        <v>4</v>
      </c>
      <c r="I1921" t="s">
        <v>161</v>
      </c>
      <c r="J1921">
        <v>25.96</v>
      </c>
      <c r="K1921" t="s">
        <v>34</v>
      </c>
      <c r="L1921" t="s">
        <v>1337</v>
      </c>
      <c r="M1921" s="11" t="s">
        <v>1344</v>
      </c>
      <c r="N1921" t="s">
        <v>1354</v>
      </c>
      <c r="O1921">
        <v>1</v>
      </c>
      <c r="P1921">
        <v>10</v>
      </c>
      <c r="Q1921" t="str" cm="1">
        <f t="array" ref="Q19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1" t="str">
        <f>IF(OR(Table_2[[#This Row],[coffee_name]]="Americano",Table_2[[#This Row],[coffee_name]]="Espresso"),"No Milk","Milk-based")</f>
        <v>Milk-based</v>
      </c>
      <c r="S1921" s="27" t="str">
        <f>IF(OR(Table_2[[#This Row],[Weekdaysort]]=6,Table_2[[#This Row],[Weekdaysort]]=7),"Weekend","Weekday")</f>
        <v>Weekday</v>
      </c>
    </row>
    <row r="1922" spans="1:19" x14ac:dyDescent="0.45">
      <c r="A1922" s="11">
        <v>45579</v>
      </c>
      <c r="B1922" s="13">
        <f>YEAR(Table_2[[#This Row],[date]])</f>
        <v>2024</v>
      </c>
      <c r="C1922" s="12">
        <v>0.44313377314814817</v>
      </c>
      <c r="D1922" s="12">
        <v>0.41666666666666669</v>
      </c>
      <c r="E1922" s="12">
        <v>0.45833333333333331</v>
      </c>
      <c r="F1922" t="s">
        <v>1360</v>
      </c>
      <c r="G1922">
        <v>10</v>
      </c>
      <c r="H1922" t="s">
        <v>4</v>
      </c>
      <c r="I1922" t="s">
        <v>460</v>
      </c>
      <c r="J1922">
        <v>35.76</v>
      </c>
      <c r="K1922" t="s">
        <v>13</v>
      </c>
      <c r="L1922" t="s">
        <v>1337</v>
      </c>
      <c r="M1922" s="11" t="s">
        <v>1344</v>
      </c>
      <c r="N1922" t="s">
        <v>1354</v>
      </c>
      <c r="O1922">
        <v>1</v>
      </c>
      <c r="P1922">
        <v>10</v>
      </c>
      <c r="Q1922" t="str" cm="1">
        <f t="array" ref="Q19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2" t="str">
        <f>IF(OR(Table_2[[#This Row],[coffee_name]]="Americano",Table_2[[#This Row],[coffee_name]]="Espresso"),"No Milk","Milk-based")</f>
        <v>Milk-based</v>
      </c>
      <c r="S1922" s="27" t="str">
        <f>IF(OR(Table_2[[#This Row],[Weekdaysort]]=6,Table_2[[#This Row],[Weekdaysort]]=7),"Weekend","Weekday")</f>
        <v>Weekday</v>
      </c>
    </row>
    <row r="1923" spans="1:19" x14ac:dyDescent="0.45">
      <c r="A1923" s="11">
        <v>45579</v>
      </c>
      <c r="B1923" s="13">
        <f>YEAR(Table_2[[#This Row],[date]])</f>
        <v>2024</v>
      </c>
      <c r="C1923" s="12">
        <v>0.44390875000000002</v>
      </c>
      <c r="D1923" s="12">
        <v>0.41666666666666669</v>
      </c>
      <c r="E1923" s="12">
        <v>0.45833333333333331</v>
      </c>
      <c r="F1923" t="s">
        <v>1360</v>
      </c>
      <c r="G1923">
        <v>10</v>
      </c>
      <c r="H1923" t="s">
        <v>4</v>
      </c>
      <c r="I1923" t="s">
        <v>460</v>
      </c>
      <c r="J1923">
        <v>35.76</v>
      </c>
      <c r="K1923" t="s">
        <v>13</v>
      </c>
      <c r="L1923" t="s">
        <v>1337</v>
      </c>
      <c r="M1923" s="11" t="s">
        <v>1344</v>
      </c>
      <c r="N1923" t="s">
        <v>1354</v>
      </c>
      <c r="O1923">
        <v>1</v>
      </c>
      <c r="P1923">
        <v>10</v>
      </c>
      <c r="Q1923" t="str" cm="1">
        <f t="array" ref="Q19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3" t="str">
        <f>IF(OR(Table_2[[#This Row],[coffee_name]]="Americano",Table_2[[#This Row],[coffee_name]]="Espresso"),"No Milk","Milk-based")</f>
        <v>Milk-based</v>
      </c>
      <c r="S1923" s="27" t="str">
        <f>IF(OR(Table_2[[#This Row],[Weekdaysort]]=6,Table_2[[#This Row],[Weekdaysort]]=7),"Weekend","Weekday")</f>
        <v>Weekday</v>
      </c>
    </row>
    <row r="1924" spans="1:19" x14ac:dyDescent="0.45">
      <c r="A1924" s="11">
        <v>45579</v>
      </c>
      <c r="B1924" s="13">
        <f>YEAR(Table_2[[#This Row],[date]])</f>
        <v>2024</v>
      </c>
      <c r="C1924" s="12">
        <v>0.47489092592592591</v>
      </c>
      <c r="D1924" s="12">
        <v>0.45833333333333331</v>
      </c>
      <c r="E1924" s="12">
        <v>0.5</v>
      </c>
      <c r="F1924" t="s">
        <v>1367</v>
      </c>
      <c r="G1924">
        <v>11</v>
      </c>
      <c r="H1924" t="s">
        <v>4</v>
      </c>
      <c r="I1924" t="s">
        <v>775</v>
      </c>
      <c r="J1924">
        <v>35.76</v>
      </c>
      <c r="K1924" t="s">
        <v>49</v>
      </c>
      <c r="L1924" t="s">
        <v>1337</v>
      </c>
      <c r="M1924" s="11" t="s">
        <v>1344</v>
      </c>
      <c r="N1924" t="s">
        <v>1354</v>
      </c>
      <c r="O1924">
        <v>1</v>
      </c>
      <c r="P1924">
        <v>10</v>
      </c>
      <c r="Q1924" t="str" cm="1">
        <f t="array" ref="Q19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4" t="str">
        <f>IF(OR(Table_2[[#This Row],[coffee_name]]="Americano",Table_2[[#This Row],[coffee_name]]="Espresso"),"No Milk","Milk-based")</f>
        <v>Milk-based</v>
      </c>
      <c r="S1924" s="27" t="str">
        <f>IF(OR(Table_2[[#This Row],[Weekdaysort]]=6,Table_2[[#This Row],[Weekdaysort]]=7),"Weekend","Weekday")</f>
        <v>Weekday</v>
      </c>
    </row>
    <row r="1925" spans="1:19" x14ac:dyDescent="0.45">
      <c r="A1925" s="11">
        <v>45579</v>
      </c>
      <c r="B1925" s="13">
        <f>YEAR(Table_2[[#This Row],[date]])</f>
        <v>2024</v>
      </c>
      <c r="C1925" s="12">
        <v>0.47612614583333335</v>
      </c>
      <c r="D1925" s="12">
        <v>0.45833333333333331</v>
      </c>
      <c r="E1925" s="12">
        <v>0.5</v>
      </c>
      <c r="F1925" t="s">
        <v>1367</v>
      </c>
      <c r="G1925">
        <v>11</v>
      </c>
      <c r="H1925" t="s">
        <v>4</v>
      </c>
      <c r="I1925" t="s">
        <v>245</v>
      </c>
      <c r="J1925">
        <v>25.96</v>
      </c>
      <c r="K1925" t="s">
        <v>17</v>
      </c>
      <c r="L1925" t="s">
        <v>1337</v>
      </c>
      <c r="M1925" s="11" t="s">
        <v>1344</v>
      </c>
      <c r="N1925" t="s">
        <v>1354</v>
      </c>
      <c r="O1925">
        <v>1</v>
      </c>
      <c r="P1925">
        <v>10</v>
      </c>
      <c r="Q1925" t="str" cm="1">
        <f t="array" ref="Q19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5" t="str">
        <f>IF(OR(Table_2[[#This Row],[coffee_name]]="Americano",Table_2[[#This Row],[coffee_name]]="Espresso"),"No Milk","Milk-based")</f>
        <v>No Milk</v>
      </c>
      <c r="S1925" s="27" t="str">
        <f>IF(OR(Table_2[[#This Row],[Weekdaysort]]=6,Table_2[[#This Row],[Weekdaysort]]=7),"Weekend","Weekday")</f>
        <v>Weekday</v>
      </c>
    </row>
    <row r="1926" spans="1:19" x14ac:dyDescent="0.45">
      <c r="A1926" s="11">
        <v>45579</v>
      </c>
      <c r="B1926" s="13">
        <f>YEAR(Table_2[[#This Row],[date]])</f>
        <v>2024</v>
      </c>
      <c r="C1926" s="12">
        <v>0.47691255787037035</v>
      </c>
      <c r="D1926" s="12">
        <v>0.45833333333333331</v>
      </c>
      <c r="E1926" s="12">
        <v>0.5</v>
      </c>
      <c r="F1926" t="s">
        <v>1367</v>
      </c>
      <c r="G1926">
        <v>11</v>
      </c>
      <c r="H1926" t="s">
        <v>4</v>
      </c>
      <c r="I1926" t="s">
        <v>245</v>
      </c>
      <c r="J1926">
        <v>25.96</v>
      </c>
      <c r="K1926" t="s">
        <v>17</v>
      </c>
      <c r="L1926" t="s">
        <v>1337</v>
      </c>
      <c r="M1926" s="11" t="s">
        <v>1344</v>
      </c>
      <c r="N1926" t="s">
        <v>1354</v>
      </c>
      <c r="O1926">
        <v>1</v>
      </c>
      <c r="P1926">
        <v>10</v>
      </c>
      <c r="Q1926" t="str" cm="1">
        <f t="array" ref="Q19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6" t="str">
        <f>IF(OR(Table_2[[#This Row],[coffee_name]]="Americano",Table_2[[#This Row],[coffee_name]]="Espresso"),"No Milk","Milk-based")</f>
        <v>No Milk</v>
      </c>
      <c r="S1926" s="27" t="str">
        <f>IF(OR(Table_2[[#This Row],[Weekdaysort]]=6,Table_2[[#This Row],[Weekdaysort]]=7),"Weekend","Weekday")</f>
        <v>Weekday</v>
      </c>
    </row>
    <row r="1927" spans="1:19" x14ac:dyDescent="0.45">
      <c r="A1927" s="11">
        <v>45579</v>
      </c>
      <c r="B1927" s="13">
        <f>YEAR(Table_2[[#This Row],[date]])</f>
        <v>2024</v>
      </c>
      <c r="C1927" s="12">
        <v>0.60841592592592597</v>
      </c>
      <c r="D1927" s="12">
        <v>0.58333333333333337</v>
      </c>
      <c r="E1927" s="12">
        <v>0.625</v>
      </c>
      <c r="F1927" t="s">
        <v>1368</v>
      </c>
      <c r="G1927">
        <v>14</v>
      </c>
      <c r="H1927" t="s">
        <v>4</v>
      </c>
      <c r="I1927" t="s">
        <v>776</v>
      </c>
      <c r="J1927">
        <v>35.76</v>
      </c>
      <c r="K1927" t="s">
        <v>13</v>
      </c>
      <c r="L1927" t="s">
        <v>1340</v>
      </c>
      <c r="M1927" s="11" t="s">
        <v>1344</v>
      </c>
      <c r="N1927" t="s">
        <v>1354</v>
      </c>
      <c r="O1927">
        <v>1</v>
      </c>
      <c r="P1927">
        <v>10</v>
      </c>
      <c r="Q1927" t="str" cm="1">
        <f t="array" ref="Q19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7" t="str">
        <f>IF(OR(Table_2[[#This Row],[coffee_name]]="Americano",Table_2[[#This Row],[coffee_name]]="Espresso"),"No Milk","Milk-based")</f>
        <v>Milk-based</v>
      </c>
      <c r="S1927" s="27" t="str">
        <f>IF(OR(Table_2[[#This Row],[Weekdaysort]]=6,Table_2[[#This Row],[Weekdaysort]]=7),"Weekend","Weekday")</f>
        <v>Weekday</v>
      </c>
    </row>
    <row r="1928" spans="1:19" x14ac:dyDescent="0.45">
      <c r="A1928" s="11">
        <v>45579</v>
      </c>
      <c r="B1928" s="13">
        <f>YEAR(Table_2[[#This Row],[date]])</f>
        <v>2024</v>
      </c>
      <c r="C1928" s="12">
        <v>0.61795673611111113</v>
      </c>
      <c r="D1928" s="12">
        <v>0.58333333333333337</v>
      </c>
      <c r="E1928" s="12">
        <v>0.625</v>
      </c>
      <c r="F1928" t="s">
        <v>1368</v>
      </c>
      <c r="G1928">
        <v>14</v>
      </c>
      <c r="H1928" t="s">
        <v>4</v>
      </c>
      <c r="I1928" t="s">
        <v>527</v>
      </c>
      <c r="J1928">
        <v>35.76</v>
      </c>
      <c r="K1928" t="s">
        <v>13</v>
      </c>
      <c r="L1928" t="s">
        <v>1340</v>
      </c>
      <c r="M1928" s="11" t="s">
        <v>1344</v>
      </c>
      <c r="N1928" t="s">
        <v>1354</v>
      </c>
      <c r="O1928">
        <v>1</v>
      </c>
      <c r="P1928">
        <v>10</v>
      </c>
      <c r="Q1928" t="str" cm="1">
        <f t="array" ref="Q19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8" t="str">
        <f>IF(OR(Table_2[[#This Row],[coffee_name]]="Americano",Table_2[[#This Row],[coffee_name]]="Espresso"),"No Milk","Milk-based")</f>
        <v>Milk-based</v>
      </c>
      <c r="S1928" s="27" t="str">
        <f>IF(OR(Table_2[[#This Row],[Weekdaysort]]=6,Table_2[[#This Row],[Weekdaysort]]=7),"Weekend","Weekday")</f>
        <v>Weekday</v>
      </c>
    </row>
    <row r="1929" spans="1:19" x14ac:dyDescent="0.45">
      <c r="A1929" s="11">
        <v>45579</v>
      </c>
      <c r="B1929" s="13">
        <f>YEAR(Table_2[[#This Row],[date]])</f>
        <v>2024</v>
      </c>
      <c r="C1929" s="12">
        <v>0.69291048611111106</v>
      </c>
      <c r="D1929" s="12">
        <v>0.66666666666666663</v>
      </c>
      <c r="E1929" s="12">
        <v>0.70833333333333337</v>
      </c>
      <c r="F1929" t="s">
        <v>1364</v>
      </c>
      <c r="G1929">
        <v>16</v>
      </c>
      <c r="H1929" t="s">
        <v>4</v>
      </c>
      <c r="I1929" t="s">
        <v>777</v>
      </c>
      <c r="J1929">
        <v>25.96</v>
      </c>
      <c r="K1929" t="s">
        <v>17</v>
      </c>
      <c r="L1929" t="s">
        <v>1340</v>
      </c>
      <c r="M1929" s="11" t="s">
        <v>1344</v>
      </c>
      <c r="N1929" t="s">
        <v>1354</v>
      </c>
      <c r="O1929">
        <v>1</v>
      </c>
      <c r="P1929">
        <v>10</v>
      </c>
      <c r="Q1929" t="str" cm="1">
        <f t="array" ref="Q19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29" t="str">
        <f>IF(OR(Table_2[[#This Row],[coffee_name]]="Americano",Table_2[[#This Row],[coffee_name]]="Espresso"),"No Milk","Milk-based")</f>
        <v>No Milk</v>
      </c>
      <c r="S1929" s="27" t="str">
        <f>IF(OR(Table_2[[#This Row],[Weekdaysort]]=6,Table_2[[#This Row],[Weekdaysort]]=7),"Weekend","Weekday")</f>
        <v>Weekday</v>
      </c>
    </row>
    <row r="1930" spans="1:19" x14ac:dyDescent="0.45">
      <c r="A1930" s="11">
        <v>45579</v>
      </c>
      <c r="B1930" s="13">
        <f>YEAR(Table_2[[#This Row],[date]])</f>
        <v>2024</v>
      </c>
      <c r="C1930" s="12">
        <v>0.76341656250000001</v>
      </c>
      <c r="D1930" s="12">
        <v>0.75</v>
      </c>
      <c r="E1930" s="12">
        <v>0.79166666666666663</v>
      </c>
      <c r="F1930" t="s">
        <v>1365</v>
      </c>
      <c r="G1930">
        <v>18</v>
      </c>
      <c r="H1930" t="s">
        <v>4</v>
      </c>
      <c r="I1930" t="s">
        <v>778</v>
      </c>
      <c r="J1930">
        <v>35.76</v>
      </c>
      <c r="K1930" t="s">
        <v>13</v>
      </c>
      <c r="L1930" t="s">
        <v>1341</v>
      </c>
      <c r="M1930" s="11" t="s">
        <v>1344</v>
      </c>
      <c r="N1930" t="s">
        <v>1354</v>
      </c>
      <c r="O1930">
        <v>1</v>
      </c>
      <c r="P1930">
        <v>10</v>
      </c>
      <c r="Q1930" t="str" cm="1">
        <f t="array" ref="Q19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0" t="str">
        <f>IF(OR(Table_2[[#This Row],[coffee_name]]="Americano",Table_2[[#This Row],[coffee_name]]="Espresso"),"No Milk","Milk-based")</f>
        <v>Milk-based</v>
      </c>
      <c r="S1930" s="27" t="str">
        <f>IF(OR(Table_2[[#This Row],[Weekdaysort]]=6,Table_2[[#This Row],[Weekdaysort]]=7),"Weekend","Weekday")</f>
        <v>Weekday</v>
      </c>
    </row>
    <row r="1931" spans="1:19" x14ac:dyDescent="0.45">
      <c r="A1931" s="11">
        <v>45579</v>
      </c>
      <c r="B1931" s="13">
        <f>YEAR(Table_2[[#This Row],[date]])</f>
        <v>2024</v>
      </c>
      <c r="C1931" s="12">
        <v>0.76412712962962959</v>
      </c>
      <c r="D1931" s="12">
        <v>0.75</v>
      </c>
      <c r="E1931" s="12">
        <v>0.79166666666666663</v>
      </c>
      <c r="F1931" t="s">
        <v>1365</v>
      </c>
      <c r="G1931">
        <v>18</v>
      </c>
      <c r="H1931" t="s">
        <v>4</v>
      </c>
      <c r="I1931" t="s">
        <v>778</v>
      </c>
      <c r="J1931">
        <v>35.76</v>
      </c>
      <c r="K1931" t="s">
        <v>49</v>
      </c>
      <c r="L1931" t="s">
        <v>1341</v>
      </c>
      <c r="M1931" s="11" t="s">
        <v>1344</v>
      </c>
      <c r="N1931" t="s">
        <v>1354</v>
      </c>
      <c r="O1931">
        <v>1</v>
      </c>
      <c r="P1931">
        <v>10</v>
      </c>
      <c r="Q1931" t="str" cm="1">
        <f t="array" ref="Q19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1" t="str">
        <f>IF(OR(Table_2[[#This Row],[coffee_name]]="Americano",Table_2[[#This Row],[coffee_name]]="Espresso"),"No Milk","Milk-based")</f>
        <v>Milk-based</v>
      </c>
      <c r="S1931" s="27" t="str">
        <f>IF(OR(Table_2[[#This Row],[Weekdaysort]]=6,Table_2[[#This Row],[Weekdaysort]]=7),"Weekend","Weekday")</f>
        <v>Weekday</v>
      </c>
    </row>
    <row r="1932" spans="1:19" x14ac:dyDescent="0.45">
      <c r="A1932" s="11">
        <v>45579</v>
      </c>
      <c r="B1932" s="13">
        <f>YEAR(Table_2[[#This Row],[date]])</f>
        <v>2024</v>
      </c>
      <c r="C1932" s="12">
        <v>0.92284409722222227</v>
      </c>
      <c r="D1932" s="12">
        <v>0.91666666666666663</v>
      </c>
      <c r="E1932" s="12">
        <v>0.95833333333333337</v>
      </c>
      <c r="F1932" t="s">
        <v>1374</v>
      </c>
      <c r="G1932">
        <v>22</v>
      </c>
      <c r="H1932" t="s">
        <v>4</v>
      </c>
      <c r="I1932" t="s">
        <v>779</v>
      </c>
      <c r="J1932">
        <v>35.76</v>
      </c>
      <c r="K1932" t="s">
        <v>13</v>
      </c>
      <c r="L1932" t="s">
        <v>1341</v>
      </c>
      <c r="M1932" s="11" t="s">
        <v>1344</v>
      </c>
      <c r="N1932" t="s">
        <v>1354</v>
      </c>
      <c r="O1932">
        <v>1</v>
      </c>
      <c r="P1932">
        <v>10</v>
      </c>
      <c r="Q1932" t="str" cm="1">
        <f t="array" ref="Q19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2" t="str">
        <f>IF(OR(Table_2[[#This Row],[coffee_name]]="Americano",Table_2[[#This Row],[coffee_name]]="Espresso"),"No Milk","Milk-based")</f>
        <v>Milk-based</v>
      </c>
      <c r="S1932" s="27" t="str">
        <f>IF(OR(Table_2[[#This Row],[Weekdaysort]]=6,Table_2[[#This Row],[Weekdaysort]]=7),"Weekend","Weekday")</f>
        <v>Weekday</v>
      </c>
    </row>
    <row r="1933" spans="1:19" x14ac:dyDescent="0.45">
      <c r="A1933" s="11">
        <v>45579</v>
      </c>
      <c r="B1933" s="13">
        <f>YEAR(Table_2[[#This Row],[date]])</f>
        <v>2024</v>
      </c>
      <c r="C1933" s="12">
        <v>0.92388509259259255</v>
      </c>
      <c r="D1933" s="12">
        <v>0.91666666666666663</v>
      </c>
      <c r="E1933" s="12">
        <v>0.95833333333333337</v>
      </c>
      <c r="F1933" t="s">
        <v>1374</v>
      </c>
      <c r="G1933">
        <v>22</v>
      </c>
      <c r="H1933" t="s">
        <v>4</v>
      </c>
      <c r="I1933" t="s">
        <v>780</v>
      </c>
      <c r="J1933">
        <v>35.76</v>
      </c>
      <c r="K1933" t="s">
        <v>13</v>
      </c>
      <c r="L1933" t="s">
        <v>1341</v>
      </c>
      <c r="M1933" s="11" t="s">
        <v>1344</v>
      </c>
      <c r="N1933" t="s">
        <v>1354</v>
      </c>
      <c r="O1933">
        <v>1</v>
      </c>
      <c r="P1933">
        <v>10</v>
      </c>
      <c r="Q1933" t="str" cm="1">
        <f t="array" ref="Q19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3" t="str">
        <f>IF(OR(Table_2[[#This Row],[coffee_name]]="Americano",Table_2[[#This Row],[coffee_name]]="Espresso"),"No Milk","Milk-based")</f>
        <v>Milk-based</v>
      </c>
      <c r="S1933" s="27" t="str">
        <f>IF(OR(Table_2[[#This Row],[Weekdaysort]]=6,Table_2[[#This Row],[Weekdaysort]]=7),"Weekend","Weekday")</f>
        <v>Weekday</v>
      </c>
    </row>
    <row r="1934" spans="1:19" x14ac:dyDescent="0.45">
      <c r="A1934" s="11">
        <v>45579</v>
      </c>
      <c r="B1934" s="13">
        <f>YEAR(Table_2[[#This Row],[date]])</f>
        <v>2024</v>
      </c>
      <c r="C1934" s="12">
        <v>0.93187343749999996</v>
      </c>
      <c r="D1934" s="12">
        <v>0.91666666666666663</v>
      </c>
      <c r="E1934" s="12">
        <v>0.95833333333333337</v>
      </c>
      <c r="F1934" t="s">
        <v>1374</v>
      </c>
      <c r="G1934">
        <v>22</v>
      </c>
      <c r="H1934" t="s">
        <v>4</v>
      </c>
      <c r="I1934" t="s">
        <v>530</v>
      </c>
      <c r="J1934">
        <v>35.76</v>
      </c>
      <c r="K1934" t="s">
        <v>13</v>
      </c>
      <c r="L1934" t="s">
        <v>1341</v>
      </c>
      <c r="M1934" s="11" t="s">
        <v>1344</v>
      </c>
      <c r="N1934" t="s">
        <v>1354</v>
      </c>
      <c r="O1934">
        <v>1</v>
      </c>
      <c r="P1934">
        <v>10</v>
      </c>
      <c r="Q1934" t="str" cm="1">
        <f t="array" ref="Q19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4" t="str">
        <f>IF(OR(Table_2[[#This Row],[coffee_name]]="Americano",Table_2[[#This Row],[coffee_name]]="Espresso"),"No Milk","Milk-based")</f>
        <v>Milk-based</v>
      </c>
      <c r="S1934" s="27" t="str">
        <f>IF(OR(Table_2[[#This Row],[Weekdaysort]]=6,Table_2[[#This Row],[Weekdaysort]]=7),"Weekend","Weekday")</f>
        <v>Weekday</v>
      </c>
    </row>
    <row r="1935" spans="1:19" x14ac:dyDescent="0.45">
      <c r="A1935" s="11">
        <v>45580</v>
      </c>
      <c r="B1935" s="13">
        <f>YEAR(Table_2[[#This Row],[date]])</f>
        <v>2024</v>
      </c>
      <c r="C1935" s="12">
        <v>0.34338734953703703</v>
      </c>
      <c r="D1935" s="12">
        <v>0.33333333333333331</v>
      </c>
      <c r="E1935" s="12">
        <v>0.375</v>
      </c>
      <c r="F1935" t="s">
        <v>1373</v>
      </c>
      <c r="G1935">
        <v>8</v>
      </c>
      <c r="H1935" t="s">
        <v>4</v>
      </c>
      <c r="I1935" t="s">
        <v>161</v>
      </c>
      <c r="J1935">
        <v>25.96</v>
      </c>
      <c r="K1935" t="s">
        <v>34</v>
      </c>
      <c r="L1935" t="s">
        <v>1337</v>
      </c>
      <c r="M1935" s="11" t="s">
        <v>1345</v>
      </c>
      <c r="N1935" t="s">
        <v>1354</v>
      </c>
      <c r="O1935">
        <v>2</v>
      </c>
      <c r="P1935">
        <v>10</v>
      </c>
      <c r="Q1935" t="str" cm="1">
        <f t="array" ref="Q19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5" t="str">
        <f>IF(OR(Table_2[[#This Row],[coffee_name]]="Americano",Table_2[[#This Row],[coffee_name]]="Espresso"),"No Milk","Milk-based")</f>
        <v>Milk-based</v>
      </c>
      <c r="S1935" s="27" t="str">
        <f>IF(OR(Table_2[[#This Row],[Weekdaysort]]=6,Table_2[[#This Row],[Weekdaysort]]=7),"Weekend","Weekday")</f>
        <v>Weekday</v>
      </c>
    </row>
    <row r="1936" spans="1:19" x14ac:dyDescent="0.45">
      <c r="A1936" s="11">
        <v>45580</v>
      </c>
      <c r="B1936" s="13">
        <f>YEAR(Table_2[[#This Row],[date]])</f>
        <v>2024</v>
      </c>
      <c r="C1936" s="12">
        <v>0.35715123842592594</v>
      </c>
      <c r="D1936" s="12">
        <v>0.33333333333333331</v>
      </c>
      <c r="E1936" s="12">
        <v>0.375</v>
      </c>
      <c r="F1936" t="s">
        <v>1373</v>
      </c>
      <c r="G1936">
        <v>8</v>
      </c>
      <c r="H1936" t="s">
        <v>4</v>
      </c>
      <c r="I1936" t="s">
        <v>781</v>
      </c>
      <c r="J1936">
        <v>21.06</v>
      </c>
      <c r="K1936" t="s">
        <v>41</v>
      </c>
      <c r="L1936" t="s">
        <v>1337</v>
      </c>
      <c r="M1936" s="11" t="s">
        <v>1345</v>
      </c>
      <c r="N1936" t="s">
        <v>1354</v>
      </c>
      <c r="O1936">
        <v>2</v>
      </c>
      <c r="P1936">
        <v>10</v>
      </c>
      <c r="Q1936" t="str" cm="1">
        <f t="array" ref="Q19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6" t="str">
        <f>IF(OR(Table_2[[#This Row],[coffee_name]]="Americano",Table_2[[#This Row],[coffee_name]]="Espresso"),"No Milk","Milk-based")</f>
        <v>No Milk</v>
      </c>
      <c r="S1936" s="27" t="str">
        <f>IF(OR(Table_2[[#This Row],[Weekdaysort]]=6,Table_2[[#This Row],[Weekdaysort]]=7),"Weekend","Weekday")</f>
        <v>Weekday</v>
      </c>
    </row>
    <row r="1937" spans="1:19" x14ac:dyDescent="0.45">
      <c r="A1937" s="11">
        <v>45580</v>
      </c>
      <c r="B1937" s="13">
        <f>YEAR(Table_2[[#This Row],[date]])</f>
        <v>2024</v>
      </c>
      <c r="C1937" s="12">
        <v>0.46761531249999999</v>
      </c>
      <c r="D1937" s="12">
        <v>0.45833333333333331</v>
      </c>
      <c r="E1937" s="12">
        <v>0.5</v>
      </c>
      <c r="F1937" t="s">
        <v>1367</v>
      </c>
      <c r="G1937">
        <v>11</v>
      </c>
      <c r="H1937" t="s">
        <v>4</v>
      </c>
      <c r="I1937" t="s">
        <v>782</v>
      </c>
      <c r="J1937">
        <v>35.76</v>
      </c>
      <c r="K1937" t="s">
        <v>15</v>
      </c>
      <c r="L1937" t="s">
        <v>1337</v>
      </c>
      <c r="M1937" s="11" t="s">
        <v>1345</v>
      </c>
      <c r="N1937" t="s">
        <v>1354</v>
      </c>
      <c r="O1937">
        <v>2</v>
      </c>
      <c r="P1937">
        <v>10</v>
      </c>
      <c r="Q1937" t="str" cm="1">
        <f t="array" ref="Q19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7" t="str">
        <f>IF(OR(Table_2[[#This Row],[coffee_name]]="Americano",Table_2[[#This Row],[coffee_name]]="Espresso"),"No Milk","Milk-based")</f>
        <v>Milk-based</v>
      </c>
      <c r="S1937" s="27" t="str">
        <f>IF(OR(Table_2[[#This Row],[Weekdaysort]]=6,Table_2[[#This Row],[Weekdaysort]]=7),"Weekend","Weekday")</f>
        <v>Weekday</v>
      </c>
    </row>
    <row r="1938" spans="1:19" x14ac:dyDescent="0.45">
      <c r="A1938" s="11">
        <v>45580</v>
      </c>
      <c r="B1938" s="13">
        <f>YEAR(Table_2[[#This Row],[date]])</f>
        <v>2024</v>
      </c>
      <c r="C1938" s="12">
        <v>0.46898868055555554</v>
      </c>
      <c r="D1938" s="12">
        <v>0.45833333333333331</v>
      </c>
      <c r="E1938" s="12">
        <v>0.5</v>
      </c>
      <c r="F1938" t="s">
        <v>1367</v>
      </c>
      <c r="G1938">
        <v>11</v>
      </c>
      <c r="H1938" t="s">
        <v>4</v>
      </c>
      <c r="I1938" t="s">
        <v>756</v>
      </c>
      <c r="J1938">
        <v>35.76</v>
      </c>
      <c r="K1938" t="s">
        <v>13</v>
      </c>
      <c r="L1938" t="s">
        <v>1337</v>
      </c>
      <c r="M1938" s="11" t="s">
        <v>1345</v>
      </c>
      <c r="N1938" t="s">
        <v>1354</v>
      </c>
      <c r="O1938">
        <v>2</v>
      </c>
      <c r="P1938">
        <v>10</v>
      </c>
      <c r="Q1938" t="str" cm="1">
        <f t="array" ref="Q19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8" t="str">
        <f>IF(OR(Table_2[[#This Row],[coffee_name]]="Americano",Table_2[[#This Row],[coffee_name]]="Espresso"),"No Milk","Milk-based")</f>
        <v>Milk-based</v>
      </c>
      <c r="S1938" s="27" t="str">
        <f>IF(OR(Table_2[[#This Row],[Weekdaysort]]=6,Table_2[[#This Row],[Weekdaysort]]=7),"Weekend","Weekday")</f>
        <v>Weekday</v>
      </c>
    </row>
    <row r="1939" spans="1:19" x14ac:dyDescent="0.45">
      <c r="A1939" s="11">
        <v>45580</v>
      </c>
      <c r="B1939" s="13">
        <f>YEAR(Table_2[[#This Row],[date]])</f>
        <v>2024</v>
      </c>
      <c r="C1939" s="12">
        <v>0.46976237268518517</v>
      </c>
      <c r="D1939" s="12">
        <v>0.45833333333333331</v>
      </c>
      <c r="E1939" s="12">
        <v>0.5</v>
      </c>
      <c r="F1939" t="s">
        <v>1367</v>
      </c>
      <c r="G1939">
        <v>11</v>
      </c>
      <c r="H1939" t="s">
        <v>4</v>
      </c>
      <c r="I1939" t="s">
        <v>756</v>
      </c>
      <c r="J1939">
        <v>35.76</v>
      </c>
      <c r="K1939" t="s">
        <v>15</v>
      </c>
      <c r="L1939" t="s">
        <v>1337</v>
      </c>
      <c r="M1939" s="11" t="s">
        <v>1345</v>
      </c>
      <c r="N1939" t="s">
        <v>1354</v>
      </c>
      <c r="O1939">
        <v>2</v>
      </c>
      <c r="P1939">
        <v>10</v>
      </c>
      <c r="Q1939" t="str" cm="1">
        <f t="array" ref="Q19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39" t="str">
        <f>IF(OR(Table_2[[#This Row],[coffee_name]]="Americano",Table_2[[#This Row],[coffee_name]]="Espresso"),"No Milk","Milk-based")</f>
        <v>Milk-based</v>
      </c>
      <c r="S1939" s="27" t="str">
        <f>IF(OR(Table_2[[#This Row],[Weekdaysort]]=6,Table_2[[#This Row],[Weekdaysort]]=7),"Weekend","Weekday")</f>
        <v>Weekday</v>
      </c>
    </row>
    <row r="1940" spans="1:19" x14ac:dyDescent="0.45">
      <c r="A1940" s="11">
        <v>45580</v>
      </c>
      <c r="B1940" s="13">
        <f>YEAR(Table_2[[#This Row],[date]])</f>
        <v>2024</v>
      </c>
      <c r="C1940" s="12">
        <v>0.54216704861111109</v>
      </c>
      <c r="D1940" s="12">
        <v>0.54166666666666663</v>
      </c>
      <c r="E1940" s="12">
        <v>0.58333333333333337</v>
      </c>
      <c r="F1940" t="s">
        <v>1362</v>
      </c>
      <c r="G1940">
        <v>13</v>
      </c>
      <c r="H1940" t="s">
        <v>4</v>
      </c>
      <c r="I1940" t="s">
        <v>783</v>
      </c>
      <c r="J1940">
        <v>35.76</v>
      </c>
      <c r="K1940" t="s">
        <v>13</v>
      </c>
      <c r="L1940" t="s">
        <v>1340</v>
      </c>
      <c r="M1940" s="11" t="s">
        <v>1345</v>
      </c>
      <c r="N1940" t="s">
        <v>1354</v>
      </c>
      <c r="O1940">
        <v>2</v>
      </c>
      <c r="P1940">
        <v>10</v>
      </c>
      <c r="Q1940" t="str" cm="1">
        <f t="array" ref="Q19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0" t="str">
        <f>IF(OR(Table_2[[#This Row],[coffee_name]]="Americano",Table_2[[#This Row],[coffee_name]]="Espresso"),"No Milk","Milk-based")</f>
        <v>Milk-based</v>
      </c>
      <c r="S1940" s="27" t="str">
        <f>IF(OR(Table_2[[#This Row],[Weekdaysort]]=6,Table_2[[#This Row],[Weekdaysort]]=7),"Weekend","Weekday")</f>
        <v>Weekday</v>
      </c>
    </row>
    <row r="1941" spans="1:19" x14ac:dyDescent="0.45">
      <c r="A1941" s="11">
        <v>45580</v>
      </c>
      <c r="B1941" s="13">
        <f>YEAR(Table_2[[#This Row],[date]])</f>
        <v>2024</v>
      </c>
      <c r="C1941" s="12">
        <v>0.55260226851851857</v>
      </c>
      <c r="D1941" s="12">
        <v>0.54166666666666663</v>
      </c>
      <c r="E1941" s="12">
        <v>0.58333333333333337</v>
      </c>
      <c r="F1941" t="s">
        <v>1362</v>
      </c>
      <c r="G1941">
        <v>13</v>
      </c>
      <c r="H1941" t="s">
        <v>4</v>
      </c>
      <c r="I1941" t="s">
        <v>784</v>
      </c>
      <c r="J1941">
        <v>30.86</v>
      </c>
      <c r="K1941" t="s">
        <v>20</v>
      </c>
      <c r="L1941" t="s">
        <v>1340</v>
      </c>
      <c r="M1941" s="11" t="s">
        <v>1345</v>
      </c>
      <c r="N1941" t="s">
        <v>1354</v>
      </c>
      <c r="O1941">
        <v>2</v>
      </c>
      <c r="P1941">
        <v>10</v>
      </c>
      <c r="Q1941" t="str" cm="1">
        <f t="array" ref="Q19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1" t="str">
        <f>IF(OR(Table_2[[#This Row],[coffee_name]]="Americano",Table_2[[#This Row],[coffee_name]]="Espresso"),"No Milk","Milk-based")</f>
        <v>Milk-based</v>
      </c>
      <c r="S1941" s="27" t="str">
        <f>IF(OR(Table_2[[#This Row],[Weekdaysort]]=6,Table_2[[#This Row],[Weekdaysort]]=7),"Weekend","Weekday")</f>
        <v>Weekday</v>
      </c>
    </row>
    <row r="1942" spans="1:19" x14ac:dyDescent="0.45">
      <c r="A1942" s="11">
        <v>45580</v>
      </c>
      <c r="B1942" s="13">
        <f>YEAR(Table_2[[#This Row],[date]])</f>
        <v>2024</v>
      </c>
      <c r="C1942" s="12">
        <v>0.6473527546296296</v>
      </c>
      <c r="D1942" s="12">
        <v>0.625</v>
      </c>
      <c r="E1942" s="12">
        <v>0.66666666666666663</v>
      </c>
      <c r="F1942" t="s">
        <v>1363</v>
      </c>
      <c r="G1942">
        <v>15</v>
      </c>
      <c r="H1942" t="s">
        <v>4</v>
      </c>
      <c r="I1942" t="s">
        <v>703</v>
      </c>
      <c r="J1942">
        <v>35.76</v>
      </c>
      <c r="K1942" t="s">
        <v>13</v>
      </c>
      <c r="L1942" t="s">
        <v>1340</v>
      </c>
      <c r="M1942" s="11" t="s">
        <v>1345</v>
      </c>
      <c r="N1942" t="s">
        <v>1354</v>
      </c>
      <c r="O1942">
        <v>2</v>
      </c>
      <c r="P1942">
        <v>10</v>
      </c>
      <c r="Q1942" t="str" cm="1">
        <f t="array" ref="Q19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2" t="str">
        <f>IF(OR(Table_2[[#This Row],[coffee_name]]="Americano",Table_2[[#This Row],[coffee_name]]="Espresso"),"No Milk","Milk-based")</f>
        <v>Milk-based</v>
      </c>
      <c r="S1942" s="27" t="str">
        <f>IF(OR(Table_2[[#This Row],[Weekdaysort]]=6,Table_2[[#This Row],[Weekdaysort]]=7),"Weekend","Weekday")</f>
        <v>Weekday</v>
      </c>
    </row>
    <row r="1943" spans="1:19" x14ac:dyDescent="0.45">
      <c r="A1943" s="11">
        <v>45580</v>
      </c>
      <c r="B1943" s="13">
        <f>YEAR(Table_2[[#This Row],[date]])</f>
        <v>2024</v>
      </c>
      <c r="C1943" s="12">
        <v>0.66269112268518515</v>
      </c>
      <c r="D1943" s="12">
        <v>0.625</v>
      </c>
      <c r="E1943" s="12">
        <v>0.66666666666666663</v>
      </c>
      <c r="F1943" t="s">
        <v>1363</v>
      </c>
      <c r="G1943">
        <v>15</v>
      </c>
      <c r="H1943" t="s">
        <v>4</v>
      </c>
      <c r="I1943" t="s">
        <v>785</v>
      </c>
      <c r="J1943">
        <v>25.96</v>
      </c>
      <c r="K1943" t="s">
        <v>17</v>
      </c>
      <c r="L1943" t="s">
        <v>1340</v>
      </c>
      <c r="M1943" s="11" t="s">
        <v>1345</v>
      </c>
      <c r="N1943" t="s">
        <v>1354</v>
      </c>
      <c r="O1943">
        <v>2</v>
      </c>
      <c r="P1943">
        <v>10</v>
      </c>
      <c r="Q1943" t="str" cm="1">
        <f t="array" ref="Q19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3" t="str">
        <f>IF(OR(Table_2[[#This Row],[coffee_name]]="Americano",Table_2[[#This Row],[coffee_name]]="Espresso"),"No Milk","Milk-based")</f>
        <v>No Milk</v>
      </c>
      <c r="S1943" s="27" t="str">
        <f>IF(OR(Table_2[[#This Row],[Weekdaysort]]=6,Table_2[[#This Row],[Weekdaysort]]=7),"Weekend","Weekday")</f>
        <v>Weekday</v>
      </c>
    </row>
    <row r="1944" spans="1:19" x14ac:dyDescent="0.45">
      <c r="A1944" s="11">
        <v>45580</v>
      </c>
      <c r="B1944" s="13">
        <f>YEAR(Table_2[[#This Row],[date]])</f>
        <v>2024</v>
      </c>
      <c r="C1944" s="12">
        <v>0.66341480324074076</v>
      </c>
      <c r="D1944" s="12">
        <v>0.625</v>
      </c>
      <c r="E1944" s="12">
        <v>0.66666666666666663</v>
      </c>
      <c r="F1944" t="s">
        <v>1363</v>
      </c>
      <c r="G1944">
        <v>15</v>
      </c>
      <c r="H1944" t="s">
        <v>4</v>
      </c>
      <c r="I1944" t="s">
        <v>785</v>
      </c>
      <c r="J1944">
        <v>21.06</v>
      </c>
      <c r="K1944" t="s">
        <v>41</v>
      </c>
      <c r="L1944" t="s">
        <v>1340</v>
      </c>
      <c r="M1944" s="11" t="s">
        <v>1345</v>
      </c>
      <c r="N1944" t="s">
        <v>1354</v>
      </c>
      <c r="O1944">
        <v>2</v>
      </c>
      <c r="P1944">
        <v>10</v>
      </c>
      <c r="Q1944" t="str" cm="1">
        <f t="array" ref="Q19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4" t="str">
        <f>IF(OR(Table_2[[#This Row],[coffee_name]]="Americano",Table_2[[#This Row],[coffee_name]]="Espresso"),"No Milk","Milk-based")</f>
        <v>No Milk</v>
      </c>
      <c r="S1944" s="27" t="str">
        <f>IF(OR(Table_2[[#This Row],[Weekdaysort]]=6,Table_2[[#This Row],[Weekdaysort]]=7),"Weekend","Weekday")</f>
        <v>Weekday</v>
      </c>
    </row>
    <row r="1945" spans="1:19" x14ac:dyDescent="0.45">
      <c r="A1945" s="11">
        <v>45580</v>
      </c>
      <c r="B1945" s="13">
        <f>YEAR(Table_2[[#This Row],[date]])</f>
        <v>2024</v>
      </c>
      <c r="C1945" s="12">
        <v>0.71124230324074078</v>
      </c>
      <c r="D1945" s="12">
        <v>0.70833333333333337</v>
      </c>
      <c r="E1945" s="12">
        <v>0.75</v>
      </c>
      <c r="F1945" t="s">
        <v>1369</v>
      </c>
      <c r="G1945">
        <v>17</v>
      </c>
      <c r="H1945" t="s">
        <v>4</v>
      </c>
      <c r="I1945" t="s">
        <v>786</v>
      </c>
      <c r="J1945">
        <v>35.76</v>
      </c>
      <c r="K1945" t="s">
        <v>15</v>
      </c>
      <c r="L1945" t="s">
        <v>1341</v>
      </c>
      <c r="M1945" s="11" t="s">
        <v>1345</v>
      </c>
      <c r="N1945" t="s">
        <v>1354</v>
      </c>
      <c r="O1945">
        <v>2</v>
      </c>
      <c r="P1945">
        <v>10</v>
      </c>
      <c r="Q1945" t="str" cm="1">
        <f t="array" ref="Q19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5" t="str">
        <f>IF(OR(Table_2[[#This Row],[coffee_name]]="Americano",Table_2[[#This Row],[coffee_name]]="Espresso"),"No Milk","Milk-based")</f>
        <v>Milk-based</v>
      </c>
      <c r="S1945" s="27" t="str">
        <f>IF(OR(Table_2[[#This Row],[Weekdaysort]]=6,Table_2[[#This Row],[Weekdaysort]]=7),"Weekend","Weekday")</f>
        <v>Weekday</v>
      </c>
    </row>
    <row r="1946" spans="1:19" x14ac:dyDescent="0.45">
      <c r="A1946" s="11">
        <v>45580</v>
      </c>
      <c r="B1946" s="13">
        <f>YEAR(Table_2[[#This Row],[date]])</f>
        <v>2024</v>
      </c>
      <c r="C1946" s="12">
        <v>0.80719188657407404</v>
      </c>
      <c r="D1946" s="12">
        <v>0.79166666666666663</v>
      </c>
      <c r="E1946" s="12">
        <v>0.83333333333333337</v>
      </c>
      <c r="F1946" t="s">
        <v>1366</v>
      </c>
      <c r="G1946">
        <v>19</v>
      </c>
      <c r="H1946" t="s">
        <v>4</v>
      </c>
      <c r="I1946" t="s">
        <v>787</v>
      </c>
      <c r="J1946">
        <v>25.96</v>
      </c>
      <c r="K1946" t="s">
        <v>17</v>
      </c>
      <c r="L1946" t="s">
        <v>1341</v>
      </c>
      <c r="M1946" s="11" t="s">
        <v>1345</v>
      </c>
      <c r="N1946" t="s">
        <v>1354</v>
      </c>
      <c r="O1946">
        <v>2</v>
      </c>
      <c r="P1946">
        <v>10</v>
      </c>
      <c r="Q1946" t="str" cm="1">
        <f t="array" ref="Q19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6" t="str">
        <f>IF(OR(Table_2[[#This Row],[coffee_name]]="Americano",Table_2[[#This Row],[coffee_name]]="Espresso"),"No Milk","Milk-based")</f>
        <v>No Milk</v>
      </c>
      <c r="S1946" s="27" t="str">
        <f>IF(OR(Table_2[[#This Row],[Weekdaysort]]=6,Table_2[[#This Row],[Weekdaysort]]=7),"Weekend","Weekday")</f>
        <v>Weekday</v>
      </c>
    </row>
    <row r="1947" spans="1:19" x14ac:dyDescent="0.45">
      <c r="A1947" s="11">
        <v>45580</v>
      </c>
      <c r="B1947" s="13">
        <f>YEAR(Table_2[[#This Row],[date]])</f>
        <v>2024</v>
      </c>
      <c r="C1947" s="12">
        <v>0.80783973379629626</v>
      </c>
      <c r="D1947" s="12">
        <v>0.79166666666666663</v>
      </c>
      <c r="E1947" s="12">
        <v>0.83333333333333337</v>
      </c>
      <c r="F1947" t="s">
        <v>1366</v>
      </c>
      <c r="G1947">
        <v>19</v>
      </c>
      <c r="H1947" t="s">
        <v>4</v>
      </c>
      <c r="I1947" t="s">
        <v>787</v>
      </c>
      <c r="J1947">
        <v>35.76</v>
      </c>
      <c r="K1947" t="s">
        <v>24</v>
      </c>
      <c r="L1947" t="s">
        <v>1341</v>
      </c>
      <c r="M1947" s="11" t="s">
        <v>1345</v>
      </c>
      <c r="N1947" t="s">
        <v>1354</v>
      </c>
      <c r="O1947">
        <v>2</v>
      </c>
      <c r="P1947">
        <v>10</v>
      </c>
      <c r="Q1947" t="str" cm="1">
        <f t="array" ref="Q19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7" t="str">
        <f>IF(OR(Table_2[[#This Row],[coffee_name]]="Americano",Table_2[[#This Row],[coffee_name]]="Espresso"),"No Milk","Milk-based")</f>
        <v>Milk-based</v>
      </c>
      <c r="S1947" s="27" t="str">
        <f>IF(OR(Table_2[[#This Row],[Weekdaysort]]=6,Table_2[[#This Row],[Weekdaysort]]=7),"Weekend","Weekday")</f>
        <v>Weekday</v>
      </c>
    </row>
    <row r="1948" spans="1:19" x14ac:dyDescent="0.45">
      <c r="A1948" s="11">
        <v>45580</v>
      </c>
      <c r="B1948" s="13">
        <f>YEAR(Table_2[[#This Row],[date]])</f>
        <v>2024</v>
      </c>
      <c r="C1948" s="12">
        <v>0.84114449074074071</v>
      </c>
      <c r="D1948" s="12">
        <v>0.83333333333333337</v>
      </c>
      <c r="E1948" s="12">
        <v>0.875</v>
      </c>
      <c r="F1948" t="s">
        <v>1372</v>
      </c>
      <c r="G1948">
        <v>20</v>
      </c>
      <c r="H1948" t="s">
        <v>4</v>
      </c>
      <c r="I1948" t="s">
        <v>527</v>
      </c>
      <c r="J1948">
        <v>35.76</v>
      </c>
      <c r="K1948" t="s">
        <v>13</v>
      </c>
      <c r="L1948" t="s">
        <v>1341</v>
      </c>
      <c r="M1948" s="11" t="s">
        <v>1345</v>
      </c>
      <c r="N1948" t="s">
        <v>1354</v>
      </c>
      <c r="O1948">
        <v>2</v>
      </c>
      <c r="P1948">
        <v>10</v>
      </c>
      <c r="Q1948" t="str" cm="1">
        <f t="array" ref="Q19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8" t="str">
        <f>IF(OR(Table_2[[#This Row],[coffee_name]]="Americano",Table_2[[#This Row],[coffee_name]]="Espresso"),"No Milk","Milk-based")</f>
        <v>Milk-based</v>
      </c>
      <c r="S1948" s="27" t="str">
        <f>IF(OR(Table_2[[#This Row],[Weekdaysort]]=6,Table_2[[#This Row],[Weekdaysort]]=7),"Weekend","Weekday")</f>
        <v>Weekday</v>
      </c>
    </row>
    <row r="1949" spans="1:19" x14ac:dyDescent="0.45">
      <c r="A1949" s="11">
        <v>45580</v>
      </c>
      <c r="B1949" s="13">
        <f>YEAR(Table_2[[#This Row],[date]])</f>
        <v>2024</v>
      </c>
      <c r="C1949" s="12">
        <v>0.84199804398148148</v>
      </c>
      <c r="D1949" s="12">
        <v>0.83333333333333337</v>
      </c>
      <c r="E1949" s="12">
        <v>0.875</v>
      </c>
      <c r="F1949" t="s">
        <v>1372</v>
      </c>
      <c r="G1949">
        <v>20</v>
      </c>
      <c r="H1949" t="s">
        <v>4</v>
      </c>
      <c r="I1949" t="s">
        <v>527</v>
      </c>
      <c r="J1949">
        <v>35.76</v>
      </c>
      <c r="K1949" t="s">
        <v>13</v>
      </c>
      <c r="L1949" t="s">
        <v>1341</v>
      </c>
      <c r="M1949" s="11" t="s">
        <v>1345</v>
      </c>
      <c r="N1949" t="s">
        <v>1354</v>
      </c>
      <c r="O1949">
        <v>2</v>
      </c>
      <c r="P1949">
        <v>10</v>
      </c>
      <c r="Q1949" t="str" cm="1">
        <f t="array" ref="Q19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49" t="str">
        <f>IF(OR(Table_2[[#This Row],[coffee_name]]="Americano",Table_2[[#This Row],[coffee_name]]="Espresso"),"No Milk","Milk-based")</f>
        <v>Milk-based</v>
      </c>
      <c r="S1949" s="27" t="str">
        <f>IF(OR(Table_2[[#This Row],[Weekdaysort]]=6,Table_2[[#This Row],[Weekdaysort]]=7),"Weekend","Weekday")</f>
        <v>Weekday</v>
      </c>
    </row>
    <row r="1950" spans="1:19" x14ac:dyDescent="0.45">
      <c r="A1950" s="11">
        <v>45580</v>
      </c>
      <c r="B1950" s="13">
        <f>YEAR(Table_2[[#This Row],[date]])</f>
        <v>2024</v>
      </c>
      <c r="C1950" s="12">
        <v>0.88759732638888889</v>
      </c>
      <c r="D1950" s="12">
        <v>0.875</v>
      </c>
      <c r="E1950" s="12">
        <v>0.91666666666666663</v>
      </c>
      <c r="F1950" t="s">
        <v>1375</v>
      </c>
      <c r="G1950">
        <v>21</v>
      </c>
      <c r="H1950" t="s">
        <v>4</v>
      </c>
      <c r="I1950" t="s">
        <v>60</v>
      </c>
      <c r="J1950">
        <v>35.76</v>
      </c>
      <c r="K1950" t="s">
        <v>15</v>
      </c>
      <c r="L1950" t="s">
        <v>1341</v>
      </c>
      <c r="M1950" s="11" t="s">
        <v>1345</v>
      </c>
      <c r="N1950" t="s">
        <v>1354</v>
      </c>
      <c r="O1950">
        <v>2</v>
      </c>
      <c r="P1950">
        <v>10</v>
      </c>
      <c r="Q1950" t="str" cm="1">
        <f t="array" ref="Q19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0" t="str">
        <f>IF(OR(Table_2[[#This Row],[coffee_name]]="Americano",Table_2[[#This Row],[coffee_name]]="Espresso"),"No Milk","Milk-based")</f>
        <v>Milk-based</v>
      </c>
      <c r="S1950" s="27" t="str">
        <f>IF(OR(Table_2[[#This Row],[Weekdaysort]]=6,Table_2[[#This Row],[Weekdaysort]]=7),"Weekend","Weekday")</f>
        <v>Weekday</v>
      </c>
    </row>
    <row r="1951" spans="1:19" x14ac:dyDescent="0.45">
      <c r="A1951" s="11">
        <v>45580</v>
      </c>
      <c r="B1951" s="13">
        <f>YEAR(Table_2[[#This Row],[date]])</f>
        <v>2024</v>
      </c>
      <c r="C1951" s="12">
        <v>0.89953637731481484</v>
      </c>
      <c r="D1951" s="12">
        <v>0.875</v>
      </c>
      <c r="E1951" s="12">
        <v>0.91666666666666663</v>
      </c>
      <c r="F1951" t="s">
        <v>1375</v>
      </c>
      <c r="G1951">
        <v>21</v>
      </c>
      <c r="H1951" t="s">
        <v>4</v>
      </c>
      <c r="I1951" t="s">
        <v>60</v>
      </c>
      <c r="J1951">
        <v>35.76</v>
      </c>
      <c r="K1951" t="s">
        <v>15</v>
      </c>
      <c r="L1951" t="s">
        <v>1341</v>
      </c>
      <c r="M1951" s="11" t="s">
        <v>1345</v>
      </c>
      <c r="N1951" t="s">
        <v>1354</v>
      </c>
      <c r="O1951">
        <v>2</v>
      </c>
      <c r="P1951">
        <v>10</v>
      </c>
      <c r="Q1951" t="str" cm="1">
        <f t="array" ref="Q19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1" t="str">
        <f>IF(OR(Table_2[[#This Row],[coffee_name]]="Americano",Table_2[[#This Row],[coffee_name]]="Espresso"),"No Milk","Milk-based")</f>
        <v>Milk-based</v>
      </c>
      <c r="S1951" s="27" t="str">
        <f>IF(OR(Table_2[[#This Row],[Weekdaysort]]=6,Table_2[[#This Row],[Weekdaysort]]=7),"Weekend","Weekday")</f>
        <v>Weekday</v>
      </c>
    </row>
    <row r="1952" spans="1:19" x14ac:dyDescent="0.45">
      <c r="A1952" s="11">
        <v>45580</v>
      </c>
      <c r="B1952" s="13">
        <f>YEAR(Table_2[[#This Row],[date]])</f>
        <v>2024</v>
      </c>
      <c r="C1952" s="12">
        <v>0.9273107986111111</v>
      </c>
      <c r="D1952" s="12">
        <v>0.91666666666666663</v>
      </c>
      <c r="E1952" s="12">
        <v>0.95833333333333337</v>
      </c>
      <c r="F1952" t="s">
        <v>1374</v>
      </c>
      <c r="G1952">
        <v>22</v>
      </c>
      <c r="H1952" t="s">
        <v>4</v>
      </c>
      <c r="I1952" t="s">
        <v>710</v>
      </c>
      <c r="J1952">
        <v>35.76</v>
      </c>
      <c r="K1952" t="s">
        <v>13</v>
      </c>
      <c r="L1952" t="s">
        <v>1341</v>
      </c>
      <c r="M1952" s="11" t="s">
        <v>1345</v>
      </c>
      <c r="N1952" t="s">
        <v>1354</v>
      </c>
      <c r="O1952">
        <v>2</v>
      </c>
      <c r="P1952">
        <v>10</v>
      </c>
      <c r="Q1952" t="str" cm="1">
        <f t="array" ref="Q19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2" t="str">
        <f>IF(OR(Table_2[[#This Row],[coffee_name]]="Americano",Table_2[[#This Row],[coffee_name]]="Espresso"),"No Milk","Milk-based")</f>
        <v>Milk-based</v>
      </c>
      <c r="S1952" s="27" t="str">
        <f>IF(OR(Table_2[[#This Row],[Weekdaysort]]=6,Table_2[[#This Row],[Weekdaysort]]=7),"Weekend","Weekday")</f>
        <v>Weekday</v>
      </c>
    </row>
    <row r="1953" spans="1:19" x14ac:dyDescent="0.45">
      <c r="A1953" s="11">
        <v>45581</v>
      </c>
      <c r="B1953" s="13">
        <f>YEAR(Table_2[[#This Row],[date]])</f>
        <v>2024</v>
      </c>
      <c r="C1953" s="12">
        <v>0.34821774305555553</v>
      </c>
      <c r="D1953" s="12">
        <v>0.33333333333333331</v>
      </c>
      <c r="E1953" s="12">
        <v>0.375</v>
      </c>
      <c r="F1953" t="s">
        <v>1373</v>
      </c>
      <c r="G1953">
        <v>8</v>
      </c>
      <c r="H1953" t="s">
        <v>4</v>
      </c>
      <c r="I1953" t="s">
        <v>296</v>
      </c>
      <c r="J1953">
        <v>30.86</v>
      </c>
      <c r="K1953" t="s">
        <v>20</v>
      </c>
      <c r="L1953" t="s">
        <v>1337</v>
      </c>
      <c r="M1953" s="11" t="s">
        <v>1346</v>
      </c>
      <c r="N1953" t="s">
        <v>1354</v>
      </c>
      <c r="O1953">
        <v>3</v>
      </c>
      <c r="P1953">
        <v>10</v>
      </c>
      <c r="Q1953" t="str" cm="1">
        <f t="array" ref="Q19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3" t="str">
        <f>IF(OR(Table_2[[#This Row],[coffee_name]]="Americano",Table_2[[#This Row],[coffee_name]]="Espresso"),"No Milk","Milk-based")</f>
        <v>Milk-based</v>
      </c>
      <c r="S1953" s="27" t="str">
        <f>IF(OR(Table_2[[#This Row],[Weekdaysort]]=6,Table_2[[#This Row],[Weekdaysort]]=7),"Weekend","Weekday")</f>
        <v>Weekday</v>
      </c>
    </row>
    <row r="1954" spans="1:19" x14ac:dyDescent="0.45">
      <c r="A1954" s="11">
        <v>45581</v>
      </c>
      <c r="B1954" s="13">
        <f>YEAR(Table_2[[#This Row],[date]])</f>
        <v>2024</v>
      </c>
      <c r="C1954" s="12">
        <v>0.35860634259259261</v>
      </c>
      <c r="D1954" s="12">
        <v>0.33333333333333331</v>
      </c>
      <c r="E1954" s="12">
        <v>0.375</v>
      </c>
      <c r="F1954" t="s">
        <v>1373</v>
      </c>
      <c r="G1954">
        <v>8</v>
      </c>
      <c r="H1954" t="s">
        <v>4</v>
      </c>
      <c r="I1954" t="s">
        <v>716</v>
      </c>
      <c r="J1954">
        <v>35.76</v>
      </c>
      <c r="K1954" t="s">
        <v>15</v>
      </c>
      <c r="L1954" t="s">
        <v>1337</v>
      </c>
      <c r="M1954" s="11" t="s">
        <v>1346</v>
      </c>
      <c r="N1954" t="s">
        <v>1354</v>
      </c>
      <c r="O1954">
        <v>3</v>
      </c>
      <c r="P1954">
        <v>10</v>
      </c>
      <c r="Q1954" t="str" cm="1">
        <f t="array" ref="Q19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4" t="str">
        <f>IF(OR(Table_2[[#This Row],[coffee_name]]="Americano",Table_2[[#This Row],[coffee_name]]="Espresso"),"No Milk","Milk-based")</f>
        <v>Milk-based</v>
      </c>
      <c r="S1954" s="27" t="str">
        <f>IF(OR(Table_2[[#This Row],[Weekdaysort]]=6,Table_2[[#This Row],[Weekdaysort]]=7),"Weekend","Weekday")</f>
        <v>Weekday</v>
      </c>
    </row>
    <row r="1955" spans="1:19" x14ac:dyDescent="0.45">
      <c r="A1955" s="11">
        <v>45581</v>
      </c>
      <c r="B1955" s="13">
        <f>YEAR(Table_2[[#This Row],[date]])</f>
        <v>2024</v>
      </c>
      <c r="C1955" s="12">
        <v>0.39295341435185183</v>
      </c>
      <c r="D1955" s="12">
        <v>0.375</v>
      </c>
      <c r="E1955" s="12">
        <v>0.41666666666666669</v>
      </c>
      <c r="F1955" t="s">
        <v>1370</v>
      </c>
      <c r="G1955">
        <v>9</v>
      </c>
      <c r="H1955" t="s">
        <v>4</v>
      </c>
      <c r="I1955" t="s">
        <v>590</v>
      </c>
      <c r="J1955">
        <v>35.76</v>
      </c>
      <c r="K1955" t="s">
        <v>13</v>
      </c>
      <c r="L1955" t="s">
        <v>1337</v>
      </c>
      <c r="M1955" s="11" t="s">
        <v>1346</v>
      </c>
      <c r="N1955" t="s">
        <v>1354</v>
      </c>
      <c r="O1955">
        <v>3</v>
      </c>
      <c r="P1955">
        <v>10</v>
      </c>
      <c r="Q1955" t="str" cm="1">
        <f t="array" ref="Q19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5" t="str">
        <f>IF(OR(Table_2[[#This Row],[coffee_name]]="Americano",Table_2[[#This Row],[coffee_name]]="Espresso"),"No Milk","Milk-based")</f>
        <v>Milk-based</v>
      </c>
      <c r="S1955" s="27" t="str">
        <f>IF(OR(Table_2[[#This Row],[Weekdaysort]]=6,Table_2[[#This Row],[Weekdaysort]]=7),"Weekend","Weekday")</f>
        <v>Weekday</v>
      </c>
    </row>
    <row r="1956" spans="1:19" x14ac:dyDescent="0.45">
      <c r="A1956" s="11">
        <v>45581</v>
      </c>
      <c r="B1956" s="13">
        <f>YEAR(Table_2[[#This Row],[date]])</f>
        <v>2024</v>
      </c>
      <c r="C1956" s="12">
        <v>0.42763824074074075</v>
      </c>
      <c r="D1956" s="12">
        <v>0.41666666666666669</v>
      </c>
      <c r="E1956" s="12">
        <v>0.45833333333333331</v>
      </c>
      <c r="F1956" t="s">
        <v>1360</v>
      </c>
      <c r="G1956">
        <v>10</v>
      </c>
      <c r="H1956" t="s">
        <v>4</v>
      </c>
      <c r="I1956" t="s">
        <v>591</v>
      </c>
      <c r="J1956">
        <v>30.86</v>
      </c>
      <c r="K1956" t="s">
        <v>20</v>
      </c>
      <c r="L1956" t="s">
        <v>1337</v>
      </c>
      <c r="M1956" s="11" t="s">
        <v>1346</v>
      </c>
      <c r="N1956" t="s">
        <v>1354</v>
      </c>
      <c r="O1956">
        <v>3</v>
      </c>
      <c r="P1956">
        <v>10</v>
      </c>
      <c r="Q1956" t="str" cm="1">
        <f t="array" ref="Q19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6" t="str">
        <f>IF(OR(Table_2[[#This Row],[coffee_name]]="Americano",Table_2[[#This Row],[coffee_name]]="Espresso"),"No Milk","Milk-based")</f>
        <v>Milk-based</v>
      </c>
      <c r="S1956" s="27" t="str">
        <f>IF(OR(Table_2[[#This Row],[Weekdaysort]]=6,Table_2[[#This Row],[Weekdaysort]]=7),"Weekend","Weekday")</f>
        <v>Weekday</v>
      </c>
    </row>
    <row r="1957" spans="1:19" x14ac:dyDescent="0.45">
      <c r="A1957" s="11">
        <v>45581</v>
      </c>
      <c r="B1957" s="13">
        <f>YEAR(Table_2[[#This Row],[date]])</f>
        <v>2024</v>
      </c>
      <c r="C1957" s="12">
        <v>0.42839975694444443</v>
      </c>
      <c r="D1957" s="12">
        <v>0.41666666666666669</v>
      </c>
      <c r="E1957" s="12">
        <v>0.45833333333333331</v>
      </c>
      <c r="F1957" t="s">
        <v>1360</v>
      </c>
      <c r="G1957">
        <v>10</v>
      </c>
      <c r="H1957" t="s">
        <v>4</v>
      </c>
      <c r="I1957" t="s">
        <v>591</v>
      </c>
      <c r="J1957">
        <v>30.86</v>
      </c>
      <c r="K1957" t="s">
        <v>20</v>
      </c>
      <c r="L1957" t="s">
        <v>1337</v>
      </c>
      <c r="M1957" s="11" t="s">
        <v>1346</v>
      </c>
      <c r="N1957" t="s">
        <v>1354</v>
      </c>
      <c r="O1957">
        <v>3</v>
      </c>
      <c r="P1957">
        <v>10</v>
      </c>
      <c r="Q1957" t="str" cm="1">
        <f t="array" ref="Q19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7" t="str">
        <f>IF(OR(Table_2[[#This Row],[coffee_name]]="Americano",Table_2[[#This Row],[coffee_name]]="Espresso"),"No Milk","Milk-based")</f>
        <v>Milk-based</v>
      </c>
      <c r="S1957" s="27" t="str">
        <f>IF(OR(Table_2[[#This Row],[Weekdaysort]]=6,Table_2[[#This Row],[Weekdaysort]]=7),"Weekend","Weekday")</f>
        <v>Weekday</v>
      </c>
    </row>
    <row r="1958" spans="1:19" x14ac:dyDescent="0.45">
      <c r="A1958" s="11">
        <v>45581</v>
      </c>
      <c r="B1958" s="13">
        <f>YEAR(Table_2[[#This Row],[date]])</f>
        <v>2024</v>
      </c>
      <c r="C1958" s="12">
        <v>0.44820559027777779</v>
      </c>
      <c r="D1958" s="12">
        <v>0.41666666666666669</v>
      </c>
      <c r="E1958" s="12">
        <v>0.45833333333333331</v>
      </c>
      <c r="F1958" t="s">
        <v>1360</v>
      </c>
      <c r="G1958">
        <v>10</v>
      </c>
      <c r="H1958" t="s">
        <v>4</v>
      </c>
      <c r="I1958" t="s">
        <v>353</v>
      </c>
      <c r="J1958">
        <v>30.86</v>
      </c>
      <c r="K1958" t="s">
        <v>20</v>
      </c>
      <c r="L1958" t="s">
        <v>1337</v>
      </c>
      <c r="M1958" s="11" t="s">
        <v>1346</v>
      </c>
      <c r="N1958" t="s">
        <v>1354</v>
      </c>
      <c r="O1958">
        <v>3</v>
      </c>
      <c r="P1958">
        <v>10</v>
      </c>
      <c r="Q1958" t="str" cm="1">
        <f t="array" ref="Q19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8" t="str">
        <f>IF(OR(Table_2[[#This Row],[coffee_name]]="Americano",Table_2[[#This Row],[coffee_name]]="Espresso"),"No Milk","Milk-based")</f>
        <v>Milk-based</v>
      </c>
      <c r="S1958" s="27" t="str">
        <f>IF(OR(Table_2[[#This Row],[Weekdaysort]]=6,Table_2[[#This Row],[Weekdaysort]]=7),"Weekend","Weekday")</f>
        <v>Weekday</v>
      </c>
    </row>
    <row r="1959" spans="1:19" x14ac:dyDescent="0.45">
      <c r="A1959" s="11">
        <v>45581</v>
      </c>
      <c r="B1959" s="13">
        <f>YEAR(Table_2[[#This Row],[date]])</f>
        <v>2024</v>
      </c>
      <c r="C1959" s="12">
        <v>0.49287769675925924</v>
      </c>
      <c r="D1959" s="12">
        <v>0.45833333333333331</v>
      </c>
      <c r="E1959" s="12">
        <v>0.5</v>
      </c>
      <c r="F1959" t="s">
        <v>1367</v>
      </c>
      <c r="G1959">
        <v>11</v>
      </c>
      <c r="H1959" t="s">
        <v>4</v>
      </c>
      <c r="I1959" t="s">
        <v>788</v>
      </c>
      <c r="J1959">
        <v>25.96</v>
      </c>
      <c r="K1959" t="s">
        <v>17</v>
      </c>
      <c r="L1959" t="s">
        <v>1337</v>
      </c>
      <c r="M1959" s="11" t="s">
        <v>1346</v>
      </c>
      <c r="N1959" t="s">
        <v>1354</v>
      </c>
      <c r="O1959">
        <v>3</v>
      </c>
      <c r="P1959">
        <v>10</v>
      </c>
      <c r="Q1959" t="str" cm="1">
        <f t="array" ref="Q19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59" t="str">
        <f>IF(OR(Table_2[[#This Row],[coffee_name]]="Americano",Table_2[[#This Row],[coffee_name]]="Espresso"),"No Milk","Milk-based")</f>
        <v>No Milk</v>
      </c>
      <c r="S1959" s="27" t="str">
        <f>IF(OR(Table_2[[#This Row],[Weekdaysort]]=6,Table_2[[#This Row],[Weekdaysort]]=7),"Weekend","Weekday")</f>
        <v>Weekday</v>
      </c>
    </row>
    <row r="1960" spans="1:19" x14ac:dyDescent="0.45">
      <c r="A1960" s="11">
        <v>45581</v>
      </c>
      <c r="B1960" s="13">
        <f>YEAR(Table_2[[#This Row],[date]])</f>
        <v>2024</v>
      </c>
      <c r="C1960" s="12">
        <v>0.520651087962963</v>
      </c>
      <c r="D1960" s="12">
        <v>0.5</v>
      </c>
      <c r="E1960" s="12">
        <v>0.54166666666666663</v>
      </c>
      <c r="F1960" t="s">
        <v>1361</v>
      </c>
      <c r="G1960">
        <v>12</v>
      </c>
      <c r="H1960" t="s">
        <v>4</v>
      </c>
      <c r="I1960" t="s">
        <v>789</v>
      </c>
      <c r="J1960">
        <v>30.86</v>
      </c>
      <c r="K1960" t="s">
        <v>20</v>
      </c>
      <c r="L1960" t="s">
        <v>1340</v>
      </c>
      <c r="M1960" s="11" t="s">
        <v>1346</v>
      </c>
      <c r="N1960" t="s">
        <v>1354</v>
      </c>
      <c r="O1960">
        <v>3</v>
      </c>
      <c r="P1960">
        <v>10</v>
      </c>
      <c r="Q1960" t="str" cm="1">
        <f t="array" ref="Q19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0" t="str">
        <f>IF(OR(Table_2[[#This Row],[coffee_name]]="Americano",Table_2[[#This Row],[coffee_name]]="Espresso"),"No Milk","Milk-based")</f>
        <v>Milk-based</v>
      </c>
      <c r="S1960" s="27" t="str">
        <f>IF(OR(Table_2[[#This Row],[Weekdaysort]]=6,Table_2[[#This Row],[Weekdaysort]]=7),"Weekend","Weekday")</f>
        <v>Weekday</v>
      </c>
    </row>
    <row r="1961" spans="1:19" x14ac:dyDescent="0.45">
      <c r="A1961" s="11">
        <v>45581</v>
      </c>
      <c r="B1961" s="13">
        <f>YEAR(Table_2[[#This Row],[date]])</f>
        <v>2024</v>
      </c>
      <c r="C1961" s="12">
        <v>0.55567673611111112</v>
      </c>
      <c r="D1961" s="12">
        <v>0.54166666666666663</v>
      </c>
      <c r="E1961" s="12">
        <v>0.58333333333333337</v>
      </c>
      <c r="F1961" t="s">
        <v>1362</v>
      </c>
      <c r="G1961">
        <v>13</v>
      </c>
      <c r="H1961" t="s">
        <v>4</v>
      </c>
      <c r="I1961" t="s">
        <v>784</v>
      </c>
      <c r="J1961">
        <v>25.96</v>
      </c>
      <c r="K1961" t="s">
        <v>17</v>
      </c>
      <c r="L1961" t="s">
        <v>1340</v>
      </c>
      <c r="M1961" s="11" t="s">
        <v>1346</v>
      </c>
      <c r="N1961" t="s">
        <v>1354</v>
      </c>
      <c r="O1961">
        <v>3</v>
      </c>
      <c r="P1961">
        <v>10</v>
      </c>
      <c r="Q1961" t="str" cm="1">
        <f t="array" ref="Q19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1" t="str">
        <f>IF(OR(Table_2[[#This Row],[coffee_name]]="Americano",Table_2[[#This Row],[coffee_name]]="Espresso"),"No Milk","Milk-based")</f>
        <v>No Milk</v>
      </c>
      <c r="S1961" s="27" t="str">
        <f>IF(OR(Table_2[[#This Row],[Weekdaysort]]=6,Table_2[[#This Row],[Weekdaysort]]=7),"Weekend","Weekday")</f>
        <v>Weekday</v>
      </c>
    </row>
    <row r="1962" spans="1:19" x14ac:dyDescent="0.45">
      <c r="A1962" s="11">
        <v>45581</v>
      </c>
      <c r="B1962" s="13">
        <f>YEAR(Table_2[[#This Row],[date]])</f>
        <v>2024</v>
      </c>
      <c r="C1962" s="12">
        <v>0.69825853009259264</v>
      </c>
      <c r="D1962" s="12">
        <v>0.66666666666666663</v>
      </c>
      <c r="E1962" s="12">
        <v>0.70833333333333337</v>
      </c>
      <c r="F1962" t="s">
        <v>1364</v>
      </c>
      <c r="G1962">
        <v>16</v>
      </c>
      <c r="H1962" t="s">
        <v>4</v>
      </c>
      <c r="I1962" t="s">
        <v>790</v>
      </c>
      <c r="J1962">
        <v>35.76</v>
      </c>
      <c r="K1962" t="s">
        <v>13</v>
      </c>
      <c r="L1962" t="s">
        <v>1340</v>
      </c>
      <c r="M1962" s="11" t="s">
        <v>1346</v>
      </c>
      <c r="N1962" t="s">
        <v>1354</v>
      </c>
      <c r="O1962">
        <v>3</v>
      </c>
      <c r="P1962">
        <v>10</v>
      </c>
      <c r="Q1962" t="str" cm="1">
        <f t="array" ref="Q19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2" t="str">
        <f>IF(OR(Table_2[[#This Row],[coffee_name]]="Americano",Table_2[[#This Row],[coffee_name]]="Espresso"),"No Milk","Milk-based")</f>
        <v>Milk-based</v>
      </c>
      <c r="S1962" s="27" t="str">
        <f>IF(OR(Table_2[[#This Row],[Weekdaysort]]=6,Table_2[[#This Row],[Weekdaysort]]=7),"Weekend","Weekday")</f>
        <v>Weekday</v>
      </c>
    </row>
    <row r="1963" spans="1:19" x14ac:dyDescent="0.45">
      <c r="A1963" s="11">
        <v>45581</v>
      </c>
      <c r="B1963" s="13">
        <f>YEAR(Table_2[[#This Row],[date]])</f>
        <v>2024</v>
      </c>
      <c r="C1963" s="12">
        <v>0.7384335300925926</v>
      </c>
      <c r="D1963" s="12">
        <v>0.70833333333333337</v>
      </c>
      <c r="E1963" s="12">
        <v>0.75</v>
      </c>
      <c r="F1963" t="s">
        <v>1369</v>
      </c>
      <c r="G1963">
        <v>17</v>
      </c>
      <c r="H1963" t="s">
        <v>4</v>
      </c>
      <c r="I1963" t="s">
        <v>530</v>
      </c>
      <c r="J1963">
        <v>30.86</v>
      </c>
      <c r="K1963" t="s">
        <v>20</v>
      </c>
      <c r="L1963" t="s">
        <v>1341</v>
      </c>
      <c r="M1963" s="11" t="s">
        <v>1346</v>
      </c>
      <c r="N1963" t="s">
        <v>1354</v>
      </c>
      <c r="O1963">
        <v>3</v>
      </c>
      <c r="P1963">
        <v>10</v>
      </c>
      <c r="Q1963" t="str" cm="1">
        <f t="array" ref="Q19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3" t="str">
        <f>IF(OR(Table_2[[#This Row],[coffee_name]]="Americano",Table_2[[#This Row],[coffee_name]]="Espresso"),"No Milk","Milk-based")</f>
        <v>Milk-based</v>
      </c>
      <c r="S1963" s="27" t="str">
        <f>IF(OR(Table_2[[#This Row],[Weekdaysort]]=6,Table_2[[#This Row],[Weekdaysort]]=7),"Weekend","Weekday")</f>
        <v>Weekday</v>
      </c>
    </row>
    <row r="1964" spans="1:19" x14ac:dyDescent="0.45">
      <c r="A1964" s="11">
        <v>45581</v>
      </c>
      <c r="B1964" s="13">
        <f>YEAR(Table_2[[#This Row],[date]])</f>
        <v>2024</v>
      </c>
      <c r="C1964" s="12">
        <v>0.81785197916666663</v>
      </c>
      <c r="D1964" s="12">
        <v>0.79166666666666663</v>
      </c>
      <c r="E1964" s="12">
        <v>0.83333333333333337</v>
      </c>
      <c r="F1964" t="s">
        <v>1366</v>
      </c>
      <c r="G1964">
        <v>19</v>
      </c>
      <c r="H1964" t="s">
        <v>4</v>
      </c>
      <c r="I1964" t="s">
        <v>791</v>
      </c>
      <c r="J1964">
        <v>30.86</v>
      </c>
      <c r="K1964" t="s">
        <v>20</v>
      </c>
      <c r="L1964" t="s">
        <v>1341</v>
      </c>
      <c r="M1964" s="11" t="s">
        <v>1346</v>
      </c>
      <c r="N1964" t="s">
        <v>1354</v>
      </c>
      <c r="O1964">
        <v>3</v>
      </c>
      <c r="P1964">
        <v>10</v>
      </c>
      <c r="Q1964" t="str" cm="1">
        <f t="array" ref="Q19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4" t="str">
        <f>IF(OR(Table_2[[#This Row],[coffee_name]]="Americano",Table_2[[#This Row],[coffee_name]]="Espresso"),"No Milk","Milk-based")</f>
        <v>Milk-based</v>
      </c>
      <c r="S1964" s="27" t="str">
        <f>IF(OR(Table_2[[#This Row],[Weekdaysort]]=6,Table_2[[#This Row],[Weekdaysort]]=7),"Weekend","Weekday")</f>
        <v>Weekday</v>
      </c>
    </row>
    <row r="1965" spans="1:19" x14ac:dyDescent="0.45">
      <c r="A1965" s="11">
        <v>45581</v>
      </c>
      <c r="B1965" s="13">
        <f>YEAR(Table_2[[#This Row],[date]])</f>
        <v>2024</v>
      </c>
      <c r="C1965" s="12">
        <v>0.81847972222222221</v>
      </c>
      <c r="D1965" s="12">
        <v>0.79166666666666663</v>
      </c>
      <c r="E1965" s="12">
        <v>0.83333333333333337</v>
      </c>
      <c r="F1965" t="s">
        <v>1366</v>
      </c>
      <c r="G1965">
        <v>19</v>
      </c>
      <c r="H1965" t="s">
        <v>4</v>
      </c>
      <c r="I1965" t="s">
        <v>791</v>
      </c>
      <c r="J1965">
        <v>30.86</v>
      </c>
      <c r="K1965" t="s">
        <v>20</v>
      </c>
      <c r="L1965" t="s">
        <v>1341</v>
      </c>
      <c r="M1965" s="11" t="s">
        <v>1346</v>
      </c>
      <c r="N1965" t="s">
        <v>1354</v>
      </c>
      <c r="O1965">
        <v>3</v>
      </c>
      <c r="P1965">
        <v>10</v>
      </c>
      <c r="Q1965" t="str" cm="1">
        <f t="array" ref="Q19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5" t="str">
        <f>IF(OR(Table_2[[#This Row],[coffee_name]]="Americano",Table_2[[#This Row],[coffee_name]]="Espresso"),"No Milk","Milk-based")</f>
        <v>Milk-based</v>
      </c>
      <c r="S1965" s="27" t="str">
        <f>IF(OR(Table_2[[#This Row],[Weekdaysort]]=6,Table_2[[#This Row],[Weekdaysort]]=7),"Weekend","Weekday")</f>
        <v>Weekday</v>
      </c>
    </row>
    <row r="1966" spans="1:19" x14ac:dyDescent="0.45">
      <c r="A1966" s="11">
        <v>45581</v>
      </c>
      <c r="B1966" s="13">
        <f>YEAR(Table_2[[#This Row],[date]])</f>
        <v>2024</v>
      </c>
      <c r="C1966" s="12">
        <v>0.88921913194444446</v>
      </c>
      <c r="D1966" s="12">
        <v>0.875</v>
      </c>
      <c r="E1966" s="12">
        <v>0.91666666666666663</v>
      </c>
      <c r="F1966" t="s">
        <v>1375</v>
      </c>
      <c r="G1966">
        <v>21</v>
      </c>
      <c r="H1966" t="s">
        <v>4</v>
      </c>
      <c r="I1966" t="s">
        <v>792</v>
      </c>
      <c r="J1966">
        <v>35.76</v>
      </c>
      <c r="K1966" t="s">
        <v>15</v>
      </c>
      <c r="L1966" t="s">
        <v>1341</v>
      </c>
      <c r="M1966" s="11" t="s">
        <v>1346</v>
      </c>
      <c r="N1966" t="s">
        <v>1354</v>
      </c>
      <c r="O1966">
        <v>3</v>
      </c>
      <c r="P1966">
        <v>10</v>
      </c>
      <c r="Q1966" t="str" cm="1">
        <f t="array" ref="Q19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6" t="str">
        <f>IF(OR(Table_2[[#This Row],[coffee_name]]="Americano",Table_2[[#This Row],[coffee_name]]="Espresso"),"No Milk","Milk-based")</f>
        <v>Milk-based</v>
      </c>
      <c r="S1966" s="27" t="str">
        <f>IF(OR(Table_2[[#This Row],[Weekdaysort]]=6,Table_2[[#This Row],[Weekdaysort]]=7),"Weekend","Weekday")</f>
        <v>Weekday</v>
      </c>
    </row>
    <row r="1967" spans="1:19" x14ac:dyDescent="0.45">
      <c r="A1967" s="11">
        <v>45582</v>
      </c>
      <c r="B1967" s="13">
        <f>YEAR(Table_2[[#This Row],[date]])</f>
        <v>2024</v>
      </c>
      <c r="C1967" s="12">
        <v>0.32431621527777776</v>
      </c>
      <c r="D1967" s="12">
        <v>0.29166666666666669</v>
      </c>
      <c r="E1967" s="12">
        <v>0.33333333333333331</v>
      </c>
      <c r="F1967" t="s">
        <v>1371</v>
      </c>
      <c r="G1967">
        <v>7</v>
      </c>
      <c r="H1967" t="s">
        <v>4</v>
      </c>
      <c r="I1967" t="s">
        <v>716</v>
      </c>
      <c r="J1967">
        <v>35.76</v>
      </c>
      <c r="K1967" t="s">
        <v>13</v>
      </c>
      <c r="L1967" t="s">
        <v>1337</v>
      </c>
      <c r="M1967" s="11" t="s">
        <v>1347</v>
      </c>
      <c r="N1967" t="s">
        <v>1354</v>
      </c>
      <c r="O1967">
        <v>4</v>
      </c>
      <c r="P1967">
        <v>10</v>
      </c>
      <c r="Q1967" t="str" cm="1">
        <f t="array" ref="Q19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7" t="str">
        <f>IF(OR(Table_2[[#This Row],[coffee_name]]="Americano",Table_2[[#This Row],[coffee_name]]="Espresso"),"No Milk","Milk-based")</f>
        <v>Milk-based</v>
      </c>
      <c r="S1967" s="27" t="str">
        <f>IF(OR(Table_2[[#This Row],[Weekdaysort]]=6,Table_2[[#This Row],[Weekdaysort]]=7),"Weekend","Weekday")</f>
        <v>Weekday</v>
      </c>
    </row>
    <row r="1968" spans="1:19" x14ac:dyDescent="0.45">
      <c r="A1968" s="11">
        <v>45582</v>
      </c>
      <c r="B1968" s="13">
        <f>YEAR(Table_2[[#This Row],[date]])</f>
        <v>2024</v>
      </c>
      <c r="C1968" s="12">
        <v>0.33202271990740739</v>
      </c>
      <c r="D1968" s="12">
        <v>0.29166666666666669</v>
      </c>
      <c r="E1968" s="12">
        <v>0.33333333333333331</v>
      </c>
      <c r="F1968" t="s">
        <v>1371</v>
      </c>
      <c r="G1968">
        <v>7</v>
      </c>
      <c r="H1968" t="s">
        <v>4</v>
      </c>
      <c r="I1968" t="s">
        <v>590</v>
      </c>
      <c r="J1968">
        <v>35.76</v>
      </c>
      <c r="K1968" t="s">
        <v>13</v>
      </c>
      <c r="L1968" t="s">
        <v>1337</v>
      </c>
      <c r="M1968" s="11" t="s">
        <v>1347</v>
      </c>
      <c r="N1968" t="s">
        <v>1354</v>
      </c>
      <c r="O1968">
        <v>4</v>
      </c>
      <c r="P1968">
        <v>10</v>
      </c>
      <c r="Q1968" t="str" cm="1">
        <f t="array" ref="Q19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8" t="str">
        <f>IF(OR(Table_2[[#This Row],[coffee_name]]="Americano",Table_2[[#This Row],[coffee_name]]="Espresso"),"No Milk","Milk-based")</f>
        <v>Milk-based</v>
      </c>
      <c r="S1968" s="27" t="str">
        <f>IF(OR(Table_2[[#This Row],[Weekdaysort]]=6,Table_2[[#This Row],[Weekdaysort]]=7),"Weekend","Weekday")</f>
        <v>Weekday</v>
      </c>
    </row>
    <row r="1969" spans="1:19" x14ac:dyDescent="0.45">
      <c r="A1969" s="11">
        <v>45582</v>
      </c>
      <c r="B1969" s="13">
        <f>YEAR(Table_2[[#This Row],[date]])</f>
        <v>2024</v>
      </c>
      <c r="C1969" s="12">
        <v>0.39198104166666664</v>
      </c>
      <c r="D1969" s="12">
        <v>0.375</v>
      </c>
      <c r="E1969" s="12">
        <v>0.41666666666666669</v>
      </c>
      <c r="F1969" t="s">
        <v>1370</v>
      </c>
      <c r="G1969">
        <v>9</v>
      </c>
      <c r="H1969" t="s">
        <v>4</v>
      </c>
      <c r="I1969" t="s">
        <v>793</v>
      </c>
      <c r="J1969">
        <v>30.86</v>
      </c>
      <c r="K1969" t="s">
        <v>20</v>
      </c>
      <c r="L1969" t="s">
        <v>1337</v>
      </c>
      <c r="M1969" s="11" t="s">
        <v>1347</v>
      </c>
      <c r="N1969" t="s">
        <v>1354</v>
      </c>
      <c r="O1969">
        <v>4</v>
      </c>
      <c r="P1969">
        <v>10</v>
      </c>
      <c r="Q1969" t="str" cm="1">
        <f t="array" ref="Q19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69" t="str">
        <f>IF(OR(Table_2[[#This Row],[coffee_name]]="Americano",Table_2[[#This Row],[coffee_name]]="Espresso"),"No Milk","Milk-based")</f>
        <v>Milk-based</v>
      </c>
      <c r="S1969" s="27" t="str">
        <f>IF(OR(Table_2[[#This Row],[Weekdaysort]]=6,Table_2[[#This Row],[Weekdaysort]]=7),"Weekend","Weekday")</f>
        <v>Weekday</v>
      </c>
    </row>
    <row r="1970" spans="1:19" x14ac:dyDescent="0.45">
      <c r="A1970" s="11">
        <v>45582</v>
      </c>
      <c r="B1970" s="13">
        <f>YEAR(Table_2[[#This Row],[date]])</f>
        <v>2024</v>
      </c>
      <c r="C1970" s="12">
        <v>0.4351596064814815</v>
      </c>
      <c r="D1970" s="12">
        <v>0.41666666666666669</v>
      </c>
      <c r="E1970" s="12">
        <v>0.45833333333333331</v>
      </c>
      <c r="F1970" t="s">
        <v>1360</v>
      </c>
      <c r="G1970">
        <v>10</v>
      </c>
      <c r="H1970" t="s">
        <v>4</v>
      </c>
      <c r="I1970" t="s">
        <v>530</v>
      </c>
      <c r="J1970">
        <v>35.76</v>
      </c>
      <c r="K1970" t="s">
        <v>13</v>
      </c>
      <c r="L1970" t="s">
        <v>1337</v>
      </c>
      <c r="M1970" s="11" t="s">
        <v>1347</v>
      </c>
      <c r="N1970" t="s">
        <v>1354</v>
      </c>
      <c r="O1970">
        <v>4</v>
      </c>
      <c r="P1970">
        <v>10</v>
      </c>
      <c r="Q1970" t="str" cm="1">
        <f t="array" ref="Q19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0" t="str">
        <f>IF(OR(Table_2[[#This Row],[coffee_name]]="Americano",Table_2[[#This Row],[coffee_name]]="Espresso"),"No Milk","Milk-based")</f>
        <v>Milk-based</v>
      </c>
      <c r="S1970" s="27" t="str">
        <f>IF(OR(Table_2[[#This Row],[Weekdaysort]]=6,Table_2[[#This Row],[Weekdaysort]]=7),"Weekend","Weekday")</f>
        <v>Weekday</v>
      </c>
    </row>
    <row r="1971" spans="1:19" x14ac:dyDescent="0.45">
      <c r="A1971" s="11">
        <v>45582</v>
      </c>
      <c r="B1971" s="13">
        <f>YEAR(Table_2[[#This Row],[date]])</f>
        <v>2024</v>
      </c>
      <c r="C1971" s="12">
        <v>0.44784990740740743</v>
      </c>
      <c r="D1971" s="12">
        <v>0.41666666666666669</v>
      </c>
      <c r="E1971" s="12">
        <v>0.45833333333333331</v>
      </c>
      <c r="F1971" t="s">
        <v>1360</v>
      </c>
      <c r="G1971">
        <v>10</v>
      </c>
      <c r="H1971" t="s">
        <v>4</v>
      </c>
      <c r="I1971" t="s">
        <v>333</v>
      </c>
      <c r="J1971">
        <v>35.76</v>
      </c>
      <c r="K1971" t="s">
        <v>15</v>
      </c>
      <c r="L1971" t="s">
        <v>1337</v>
      </c>
      <c r="M1971" s="11" t="s">
        <v>1347</v>
      </c>
      <c r="N1971" t="s">
        <v>1354</v>
      </c>
      <c r="O1971">
        <v>4</v>
      </c>
      <c r="P1971">
        <v>10</v>
      </c>
      <c r="Q1971" t="str" cm="1">
        <f t="array" ref="Q19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1" t="str">
        <f>IF(OR(Table_2[[#This Row],[coffee_name]]="Americano",Table_2[[#This Row],[coffee_name]]="Espresso"),"No Milk","Milk-based")</f>
        <v>Milk-based</v>
      </c>
      <c r="S1971" s="27" t="str">
        <f>IF(OR(Table_2[[#This Row],[Weekdaysort]]=6,Table_2[[#This Row],[Weekdaysort]]=7),"Weekend","Weekday")</f>
        <v>Weekday</v>
      </c>
    </row>
    <row r="1972" spans="1:19" x14ac:dyDescent="0.45">
      <c r="A1972" s="11">
        <v>45582</v>
      </c>
      <c r="B1972" s="13">
        <f>YEAR(Table_2[[#This Row],[date]])</f>
        <v>2024</v>
      </c>
      <c r="C1972" s="12">
        <v>0.49961635416666667</v>
      </c>
      <c r="D1972" s="12">
        <v>0.45833333333333331</v>
      </c>
      <c r="E1972" s="12">
        <v>0.5</v>
      </c>
      <c r="F1972" t="s">
        <v>1367</v>
      </c>
      <c r="G1972">
        <v>11</v>
      </c>
      <c r="H1972" t="s">
        <v>4</v>
      </c>
      <c r="I1972" t="s">
        <v>794</v>
      </c>
      <c r="J1972">
        <v>30.86</v>
      </c>
      <c r="K1972" t="s">
        <v>20</v>
      </c>
      <c r="L1972" t="s">
        <v>1337</v>
      </c>
      <c r="M1972" s="11" t="s">
        <v>1347</v>
      </c>
      <c r="N1972" t="s">
        <v>1354</v>
      </c>
      <c r="O1972">
        <v>4</v>
      </c>
      <c r="P1972">
        <v>10</v>
      </c>
      <c r="Q1972" t="str" cm="1">
        <f t="array" ref="Q19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2" t="str">
        <f>IF(OR(Table_2[[#This Row],[coffee_name]]="Americano",Table_2[[#This Row],[coffee_name]]="Espresso"),"No Milk","Milk-based")</f>
        <v>Milk-based</v>
      </c>
      <c r="S1972" s="27" t="str">
        <f>IF(OR(Table_2[[#This Row],[Weekdaysort]]=6,Table_2[[#This Row],[Weekdaysort]]=7),"Weekend","Weekday")</f>
        <v>Weekday</v>
      </c>
    </row>
    <row r="1973" spans="1:19" x14ac:dyDescent="0.45">
      <c r="A1973" s="11">
        <v>45582</v>
      </c>
      <c r="B1973" s="13">
        <f>YEAR(Table_2[[#This Row],[date]])</f>
        <v>2024</v>
      </c>
      <c r="C1973" s="12">
        <v>0.58153813657407405</v>
      </c>
      <c r="D1973" s="12">
        <v>0.54166666666666663</v>
      </c>
      <c r="E1973" s="12">
        <v>0.58333333333333337</v>
      </c>
      <c r="F1973" t="s">
        <v>1362</v>
      </c>
      <c r="G1973">
        <v>13</v>
      </c>
      <c r="H1973" t="s">
        <v>4</v>
      </c>
      <c r="I1973" t="s">
        <v>795</v>
      </c>
      <c r="J1973">
        <v>35.76</v>
      </c>
      <c r="K1973" t="s">
        <v>13</v>
      </c>
      <c r="L1973" t="s">
        <v>1340</v>
      </c>
      <c r="M1973" s="11" t="s">
        <v>1347</v>
      </c>
      <c r="N1973" t="s">
        <v>1354</v>
      </c>
      <c r="O1973">
        <v>4</v>
      </c>
      <c r="P1973">
        <v>10</v>
      </c>
      <c r="Q1973" t="str" cm="1">
        <f t="array" ref="Q19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3" t="str">
        <f>IF(OR(Table_2[[#This Row],[coffee_name]]="Americano",Table_2[[#This Row],[coffee_name]]="Espresso"),"No Milk","Milk-based")</f>
        <v>Milk-based</v>
      </c>
      <c r="S1973" s="27" t="str">
        <f>IF(OR(Table_2[[#This Row],[Weekdaysort]]=6,Table_2[[#This Row],[Weekdaysort]]=7),"Weekend","Weekday")</f>
        <v>Weekday</v>
      </c>
    </row>
    <row r="1974" spans="1:19" x14ac:dyDescent="0.45">
      <c r="A1974" s="11">
        <v>45582</v>
      </c>
      <c r="B1974" s="13">
        <f>YEAR(Table_2[[#This Row],[date]])</f>
        <v>2024</v>
      </c>
      <c r="C1974" s="12">
        <v>0.6074374768518519</v>
      </c>
      <c r="D1974" s="12">
        <v>0.58333333333333337</v>
      </c>
      <c r="E1974" s="12">
        <v>0.625</v>
      </c>
      <c r="F1974" t="s">
        <v>1368</v>
      </c>
      <c r="G1974">
        <v>14</v>
      </c>
      <c r="H1974" t="s">
        <v>4</v>
      </c>
      <c r="I1974" t="s">
        <v>796</v>
      </c>
      <c r="J1974">
        <v>25.96</v>
      </c>
      <c r="K1974" t="s">
        <v>17</v>
      </c>
      <c r="L1974" t="s">
        <v>1340</v>
      </c>
      <c r="M1974" s="11" t="s">
        <v>1347</v>
      </c>
      <c r="N1974" t="s">
        <v>1354</v>
      </c>
      <c r="O1974">
        <v>4</v>
      </c>
      <c r="P1974">
        <v>10</v>
      </c>
      <c r="Q1974" t="str" cm="1">
        <f t="array" ref="Q19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4" t="str">
        <f>IF(OR(Table_2[[#This Row],[coffee_name]]="Americano",Table_2[[#This Row],[coffee_name]]="Espresso"),"No Milk","Milk-based")</f>
        <v>No Milk</v>
      </c>
      <c r="S1974" s="27" t="str">
        <f>IF(OR(Table_2[[#This Row],[Weekdaysort]]=6,Table_2[[#This Row],[Weekdaysort]]=7),"Weekend","Weekday")</f>
        <v>Weekday</v>
      </c>
    </row>
    <row r="1975" spans="1:19" x14ac:dyDescent="0.45">
      <c r="A1975" s="11">
        <v>45582</v>
      </c>
      <c r="B1975" s="13">
        <f>YEAR(Table_2[[#This Row],[date]])</f>
        <v>2024</v>
      </c>
      <c r="C1975" s="12">
        <v>0.69250678240740737</v>
      </c>
      <c r="D1975" s="12">
        <v>0.66666666666666663</v>
      </c>
      <c r="E1975" s="12">
        <v>0.70833333333333337</v>
      </c>
      <c r="F1975" t="s">
        <v>1364</v>
      </c>
      <c r="G1975">
        <v>16</v>
      </c>
      <c r="H1975" t="s">
        <v>4</v>
      </c>
      <c r="I1975" t="s">
        <v>722</v>
      </c>
      <c r="J1975">
        <v>35.76</v>
      </c>
      <c r="K1975" t="s">
        <v>15</v>
      </c>
      <c r="L1975" t="s">
        <v>1340</v>
      </c>
      <c r="M1975" s="11" t="s">
        <v>1347</v>
      </c>
      <c r="N1975" t="s">
        <v>1354</v>
      </c>
      <c r="O1975">
        <v>4</v>
      </c>
      <c r="P1975">
        <v>10</v>
      </c>
      <c r="Q1975" t="str" cm="1">
        <f t="array" ref="Q19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5" t="str">
        <f>IF(OR(Table_2[[#This Row],[coffee_name]]="Americano",Table_2[[#This Row],[coffee_name]]="Espresso"),"No Milk","Milk-based")</f>
        <v>Milk-based</v>
      </c>
      <c r="S1975" s="27" t="str">
        <f>IF(OR(Table_2[[#This Row],[Weekdaysort]]=6,Table_2[[#This Row],[Weekdaysort]]=7),"Weekend","Weekday")</f>
        <v>Weekday</v>
      </c>
    </row>
    <row r="1976" spans="1:19" x14ac:dyDescent="0.45">
      <c r="A1976" s="11">
        <v>45582</v>
      </c>
      <c r="B1976" s="13">
        <f>YEAR(Table_2[[#This Row],[date]])</f>
        <v>2024</v>
      </c>
      <c r="C1976" s="12">
        <v>0.69326353009259256</v>
      </c>
      <c r="D1976" s="12">
        <v>0.66666666666666663</v>
      </c>
      <c r="E1976" s="12">
        <v>0.70833333333333337</v>
      </c>
      <c r="F1976" t="s">
        <v>1364</v>
      </c>
      <c r="G1976">
        <v>16</v>
      </c>
      <c r="H1976" t="s">
        <v>4</v>
      </c>
      <c r="I1976" t="s">
        <v>722</v>
      </c>
      <c r="J1976">
        <v>35.76</v>
      </c>
      <c r="K1976" t="s">
        <v>15</v>
      </c>
      <c r="L1976" t="s">
        <v>1340</v>
      </c>
      <c r="M1976" s="11" t="s">
        <v>1347</v>
      </c>
      <c r="N1976" t="s">
        <v>1354</v>
      </c>
      <c r="O1976">
        <v>4</v>
      </c>
      <c r="P1976">
        <v>10</v>
      </c>
      <c r="Q1976" t="str" cm="1">
        <f t="array" ref="Q19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6" t="str">
        <f>IF(OR(Table_2[[#This Row],[coffee_name]]="Americano",Table_2[[#This Row],[coffee_name]]="Espresso"),"No Milk","Milk-based")</f>
        <v>Milk-based</v>
      </c>
      <c r="S1976" s="27" t="str">
        <f>IF(OR(Table_2[[#This Row],[Weekdaysort]]=6,Table_2[[#This Row],[Weekdaysort]]=7),"Weekend","Weekday")</f>
        <v>Weekday</v>
      </c>
    </row>
    <row r="1977" spans="1:19" x14ac:dyDescent="0.45">
      <c r="A1977" s="11">
        <v>45582</v>
      </c>
      <c r="B1977" s="13">
        <f>YEAR(Table_2[[#This Row],[date]])</f>
        <v>2024</v>
      </c>
      <c r="C1977" s="12">
        <v>0.69386118055555557</v>
      </c>
      <c r="D1977" s="12">
        <v>0.66666666666666663</v>
      </c>
      <c r="E1977" s="12">
        <v>0.70833333333333337</v>
      </c>
      <c r="F1977" t="s">
        <v>1364</v>
      </c>
      <c r="G1977">
        <v>16</v>
      </c>
      <c r="H1977" t="s">
        <v>4</v>
      </c>
      <c r="I1977" t="s">
        <v>722</v>
      </c>
      <c r="J1977">
        <v>35.76</v>
      </c>
      <c r="K1977" t="s">
        <v>13</v>
      </c>
      <c r="L1977" t="s">
        <v>1340</v>
      </c>
      <c r="M1977" s="11" t="s">
        <v>1347</v>
      </c>
      <c r="N1977" t="s">
        <v>1354</v>
      </c>
      <c r="O1977">
        <v>4</v>
      </c>
      <c r="P1977">
        <v>10</v>
      </c>
      <c r="Q1977" t="str" cm="1">
        <f t="array" ref="Q19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7" t="str">
        <f>IF(OR(Table_2[[#This Row],[coffee_name]]="Americano",Table_2[[#This Row],[coffee_name]]="Espresso"),"No Milk","Milk-based")</f>
        <v>Milk-based</v>
      </c>
      <c r="S1977" s="27" t="str">
        <f>IF(OR(Table_2[[#This Row],[Weekdaysort]]=6,Table_2[[#This Row],[Weekdaysort]]=7),"Weekend","Weekday")</f>
        <v>Weekday</v>
      </c>
    </row>
    <row r="1978" spans="1:19" x14ac:dyDescent="0.45">
      <c r="A1978" s="11">
        <v>45582</v>
      </c>
      <c r="B1978" s="13">
        <f>YEAR(Table_2[[#This Row],[date]])</f>
        <v>2024</v>
      </c>
      <c r="C1978" s="12">
        <v>0.70041501157407404</v>
      </c>
      <c r="D1978" s="12">
        <v>0.66666666666666663</v>
      </c>
      <c r="E1978" s="12">
        <v>0.70833333333333337</v>
      </c>
      <c r="F1978" t="s">
        <v>1364</v>
      </c>
      <c r="G1978">
        <v>16</v>
      </c>
      <c r="H1978" t="s">
        <v>4</v>
      </c>
      <c r="I1978" t="s">
        <v>797</v>
      </c>
      <c r="J1978">
        <v>35.76</v>
      </c>
      <c r="K1978" t="s">
        <v>15</v>
      </c>
      <c r="L1978" t="s">
        <v>1340</v>
      </c>
      <c r="M1978" s="11" t="s">
        <v>1347</v>
      </c>
      <c r="N1978" t="s">
        <v>1354</v>
      </c>
      <c r="O1978">
        <v>4</v>
      </c>
      <c r="P1978">
        <v>10</v>
      </c>
      <c r="Q1978" t="str" cm="1">
        <f t="array" ref="Q19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8" t="str">
        <f>IF(OR(Table_2[[#This Row],[coffee_name]]="Americano",Table_2[[#This Row],[coffee_name]]="Espresso"),"No Milk","Milk-based")</f>
        <v>Milk-based</v>
      </c>
      <c r="S1978" s="27" t="str">
        <f>IF(OR(Table_2[[#This Row],[Weekdaysort]]=6,Table_2[[#This Row],[Weekdaysort]]=7),"Weekend","Weekday")</f>
        <v>Weekday</v>
      </c>
    </row>
    <row r="1979" spans="1:19" x14ac:dyDescent="0.45">
      <c r="A1979" s="11">
        <v>45582</v>
      </c>
      <c r="B1979" s="13">
        <f>YEAR(Table_2[[#This Row],[date]])</f>
        <v>2024</v>
      </c>
      <c r="C1979" s="12">
        <v>0.70107819444444441</v>
      </c>
      <c r="D1979" s="12">
        <v>0.66666666666666663</v>
      </c>
      <c r="E1979" s="12">
        <v>0.70833333333333337</v>
      </c>
      <c r="F1979" t="s">
        <v>1364</v>
      </c>
      <c r="G1979">
        <v>16</v>
      </c>
      <c r="H1979" t="s">
        <v>4</v>
      </c>
      <c r="I1979" t="s">
        <v>797</v>
      </c>
      <c r="J1979">
        <v>35.76</v>
      </c>
      <c r="K1979" t="s">
        <v>15</v>
      </c>
      <c r="L1979" t="s">
        <v>1340</v>
      </c>
      <c r="M1979" s="11" t="s">
        <v>1347</v>
      </c>
      <c r="N1979" t="s">
        <v>1354</v>
      </c>
      <c r="O1979">
        <v>4</v>
      </c>
      <c r="P1979">
        <v>10</v>
      </c>
      <c r="Q1979" t="str" cm="1">
        <f t="array" ref="Q19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79" t="str">
        <f>IF(OR(Table_2[[#This Row],[coffee_name]]="Americano",Table_2[[#This Row],[coffee_name]]="Espresso"),"No Milk","Milk-based")</f>
        <v>Milk-based</v>
      </c>
      <c r="S1979" s="27" t="str">
        <f>IF(OR(Table_2[[#This Row],[Weekdaysort]]=6,Table_2[[#This Row],[Weekdaysort]]=7),"Weekend","Weekday")</f>
        <v>Weekday</v>
      </c>
    </row>
    <row r="1980" spans="1:19" x14ac:dyDescent="0.45">
      <c r="A1980" s="11">
        <v>45582</v>
      </c>
      <c r="B1980" s="13">
        <f>YEAR(Table_2[[#This Row],[date]])</f>
        <v>2024</v>
      </c>
      <c r="C1980" s="12">
        <v>0.71421008101851857</v>
      </c>
      <c r="D1980" s="12">
        <v>0.70833333333333337</v>
      </c>
      <c r="E1980" s="12">
        <v>0.75</v>
      </c>
      <c r="F1980" t="s">
        <v>1369</v>
      </c>
      <c r="G1980">
        <v>17</v>
      </c>
      <c r="H1980" t="s">
        <v>4</v>
      </c>
      <c r="I1980" t="s">
        <v>278</v>
      </c>
      <c r="J1980">
        <v>35.76</v>
      </c>
      <c r="K1980" t="s">
        <v>49</v>
      </c>
      <c r="L1980" t="s">
        <v>1341</v>
      </c>
      <c r="M1980" s="11" t="s">
        <v>1347</v>
      </c>
      <c r="N1980" t="s">
        <v>1354</v>
      </c>
      <c r="O1980">
        <v>4</v>
      </c>
      <c r="P1980">
        <v>10</v>
      </c>
      <c r="Q1980" t="str" cm="1">
        <f t="array" ref="Q19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0" t="str">
        <f>IF(OR(Table_2[[#This Row],[coffee_name]]="Americano",Table_2[[#This Row],[coffee_name]]="Espresso"),"No Milk","Milk-based")</f>
        <v>Milk-based</v>
      </c>
      <c r="S1980" s="27" t="str">
        <f>IF(OR(Table_2[[#This Row],[Weekdaysort]]=6,Table_2[[#This Row],[Weekdaysort]]=7),"Weekend","Weekday")</f>
        <v>Weekday</v>
      </c>
    </row>
    <row r="1981" spans="1:19" x14ac:dyDescent="0.45">
      <c r="A1981" s="11">
        <v>45582</v>
      </c>
      <c r="B1981" s="13">
        <f>YEAR(Table_2[[#This Row],[date]])</f>
        <v>2024</v>
      </c>
      <c r="C1981" s="12">
        <v>0.71493406250000002</v>
      </c>
      <c r="D1981" s="12">
        <v>0.70833333333333337</v>
      </c>
      <c r="E1981" s="12">
        <v>0.75</v>
      </c>
      <c r="F1981" t="s">
        <v>1369</v>
      </c>
      <c r="G1981">
        <v>17</v>
      </c>
      <c r="H1981" t="s">
        <v>4</v>
      </c>
      <c r="I1981" t="s">
        <v>278</v>
      </c>
      <c r="J1981">
        <v>35.76</v>
      </c>
      <c r="K1981" t="s">
        <v>15</v>
      </c>
      <c r="L1981" t="s">
        <v>1341</v>
      </c>
      <c r="M1981" s="11" t="s">
        <v>1347</v>
      </c>
      <c r="N1981" t="s">
        <v>1354</v>
      </c>
      <c r="O1981">
        <v>4</v>
      </c>
      <c r="P1981">
        <v>10</v>
      </c>
      <c r="Q1981" t="str" cm="1">
        <f t="array" ref="Q19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1" t="str">
        <f>IF(OR(Table_2[[#This Row],[coffee_name]]="Americano",Table_2[[#This Row],[coffee_name]]="Espresso"),"No Milk","Milk-based")</f>
        <v>Milk-based</v>
      </c>
      <c r="S1981" s="27" t="str">
        <f>IF(OR(Table_2[[#This Row],[Weekdaysort]]=6,Table_2[[#This Row],[Weekdaysort]]=7),"Weekend","Weekday")</f>
        <v>Weekday</v>
      </c>
    </row>
    <row r="1982" spans="1:19" x14ac:dyDescent="0.45">
      <c r="A1982" s="11">
        <v>45582</v>
      </c>
      <c r="B1982" s="13">
        <f>YEAR(Table_2[[#This Row],[date]])</f>
        <v>2024</v>
      </c>
      <c r="C1982" s="12">
        <v>0.82166859953703708</v>
      </c>
      <c r="D1982" s="12">
        <v>0.79166666666666663</v>
      </c>
      <c r="E1982" s="12">
        <v>0.83333333333333337</v>
      </c>
      <c r="F1982" t="s">
        <v>1366</v>
      </c>
      <c r="G1982">
        <v>19</v>
      </c>
      <c r="H1982" t="s">
        <v>4</v>
      </c>
      <c r="I1982" t="s">
        <v>527</v>
      </c>
      <c r="J1982">
        <v>35.76</v>
      </c>
      <c r="K1982" t="s">
        <v>13</v>
      </c>
      <c r="L1982" t="s">
        <v>1341</v>
      </c>
      <c r="M1982" s="11" t="s">
        <v>1347</v>
      </c>
      <c r="N1982" t="s">
        <v>1354</v>
      </c>
      <c r="O1982">
        <v>4</v>
      </c>
      <c r="P1982">
        <v>10</v>
      </c>
      <c r="Q1982" t="str" cm="1">
        <f t="array" ref="Q19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2" t="str">
        <f>IF(OR(Table_2[[#This Row],[coffee_name]]="Americano",Table_2[[#This Row],[coffee_name]]="Espresso"),"No Milk","Milk-based")</f>
        <v>Milk-based</v>
      </c>
      <c r="S1982" s="27" t="str">
        <f>IF(OR(Table_2[[#This Row],[Weekdaysort]]=6,Table_2[[#This Row],[Weekdaysort]]=7),"Weekend","Weekday")</f>
        <v>Weekday</v>
      </c>
    </row>
    <row r="1983" spans="1:19" x14ac:dyDescent="0.45">
      <c r="A1983" s="11">
        <v>45582</v>
      </c>
      <c r="B1983" s="13">
        <f>YEAR(Table_2[[#This Row],[date]])</f>
        <v>2024</v>
      </c>
      <c r="C1983" s="12">
        <v>0.84139356481481486</v>
      </c>
      <c r="D1983" s="12">
        <v>0.83333333333333337</v>
      </c>
      <c r="E1983" s="12">
        <v>0.875</v>
      </c>
      <c r="F1983" t="s">
        <v>1372</v>
      </c>
      <c r="G1983">
        <v>20</v>
      </c>
      <c r="H1983" t="s">
        <v>4</v>
      </c>
      <c r="I1983" t="s">
        <v>798</v>
      </c>
      <c r="J1983">
        <v>30.86</v>
      </c>
      <c r="K1983" t="s">
        <v>20</v>
      </c>
      <c r="L1983" t="s">
        <v>1341</v>
      </c>
      <c r="M1983" s="11" t="s">
        <v>1347</v>
      </c>
      <c r="N1983" t="s">
        <v>1354</v>
      </c>
      <c r="O1983">
        <v>4</v>
      </c>
      <c r="P1983">
        <v>10</v>
      </c>
      <c r="Q1983" t="str" cm="1">
        <f t="array" ref="Q19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3" t="str">
        <f>IF(OR(Table_2[[#This Row],[coffee_name]]="Americano",Table_2[[#This Row],[coffee_name]]="Espresso"),"No Milk","Milk-based")</f>
        <v>Milk-based</v>
      </c>
      <c r="S1983" s="27" t="str">
        <f>IF(OR(Table_2[[#This Row],[Weekdaysort]]=6,Table_2[[#This Row],[Weekdaysort]]=7),"Weekend","Weekday")</f>
        <v>Weekday</v>
      </c>
    </row>
    <row r="1984" spans="1:19" x14ac:dyDescent="0.45">
      <c r="A1984" s="11">
        <v>45582</v>
      </c>
      <c r="B1984" s="13">
        <f>YEAR(Table_2[[#This Row],[date]])</f>
        <v>2024</v>
      </c>
      <c r="C1984" s="12">
        <v>0.90709427083333338</v>
      </c>
      <c r="D1984" s="12">
        <v>0.875</v>
      </c>
      <c r="E1984" s="12">
        <v>0.91666666666666663</v>
      </c>
      <c r="F1984" t="s">
        <v>1375</v>
      </c>
      <c r="G1984">
        <v>21</v>
      </c>
      <c r="H1984" t="s">
        <v>4</v>
      </c>
      <c r="I1984" t="s">
        <v>799</v>
      </c>
      <c r="J1984">
        <v>35.76</v>
      </c>
      <c r="K1984" t="s">
        <v>13</v>
      </c>
      <c r="L1984" t="s">
        <v>1341</v>
      </c>
      <c r="M1984" s="11" t="s">
        <v>1347</v>
      </c>
      <c r="N1984" t="s">
        <v>1354</v>
      </c>
      <c r="O1984">
        <v>4</v>
      </c>
      <c r="P1984">
        <v>10</v>
      </c>
      <c r="Q1984" t="str" cm="1">
        <f t="array" ref="Q19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4" t="str">
        <f>IF(OR(Table_2[[#This Row],[coffee_name]]="Americano",Table_2[[#This Row],[coffee_name]]="Espresso"),"No Milk","Milk-based")</f>
        <v>Milk-based</v>
      </c>
      <c r="S1984" s="27" t="str">
        <f>IF(OR(Table_2[[#This Row],[Weekdaysort]]=6,Table_2[[#This Row],[Weekdaysort]]=7),"Weekend","Weekday")</f>
        <v>Weekday</v>
      </c>
    </row>
    <row r="1985" spans="1:19" x14ac:dyDescent="0.45">
      <c r="A1985" s="11">
        <v>45582</v>
      </c>
      <c r="B1985" s="13">
        <f>YEAR(Table_2[[#This Row],[date]])</f>
        <v>2024</v>
      </c>
      <c r="C1985" s="12">
        <v>0.90787570601851852</v>
      </c>
      <c r="D1985" s="12">
        <v>0.875</v>
      </c>
      <c r="E1985" s="12">
        <v>0.91666666666666663</v>
      </c>
      <c r="F1985" t="s">
        <v>1375</v>
      </c>
      <c r="G1985">
        <v>21</v>
      </c>
      <c r="H1985" t="s">
        <v>4</v>
      </c>
      <c r="I1985" t="s">
        <v>799</v>
      </c>
      <c r="J1985">
        <v>35.76</v>
      </c>
      <c r="K1985" t="s">
        <v>13</v>
      </c>
      <c r="L1985" t="s">
        <v>1341</v>
      </c>
      <c r="M1985" s="11" t="s">
        <v>1347</v>
      </c>
      <c r="N1985" t="s">
        <v>1354</v>
      </c>
      <c r="O1985">
        <v>4</v>
      </c>
      <c r="P1985">
        <v>10</v>
      </c>
      <c r="Q1985" t="str" cm="1">
        <f t="array" ref="Q19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5" t="str">
        <f>IF(OR(Table_2[[#This Row],[coffee_name]]="Americano",Table_2[[#This Row],[coffee_name]]="Espresso"),"No Milk","Milk-based")</f>
        <v>Milk-based</v>
      </c>
      <c r="S1985" s="27" t="str">
        <f>IF(OR(Table_2[[#This Row],[Weekdaysort]]=6,Table_2[[#This Row],[Weekdaysort]]=7),"Weekend","Weekday")</f>
        <v>Weekday</v>
      </c>
    </row>
    <row r="1986" spans="1:19" x14ac:dyDescent="0.45">
      <c r="A1986" s="11">
        <v>45582</v>
      </c>
      <c r="B1986" s="13">
        <f>YEAR(Table_2[[#This Row],[date]])</f>
        <v>2024</v>
      </c>
      <c r="C1986" s="12">
        <v>0.90870021990740746</v>
      </c>
      <c r="D1986" s="12">
        <v>0.875</v>
      </c>
      <c r="E1986" s="12">
        <v>0.91666666666666663</v>
      </c>
      <c r="F1986" t="s">
        <v>1375</v>
      </c>
      <c r="G1986">
        <v>21</v>
      </c>
      <c r="H1986" t="s">
        <v>4</v>
      </c>
      <c r="I1986" t="s">
        <v>799</v>
      </c>
      <c r="J1986">
        <v>35.76</v>
      </c>
      <c r="K1986" t="s">
        <v>13</v>
      </c>
      <c r="L1986" t="s">
        <v>1341</v>
      </c>
      <c r="M1986" s="11" t="s">
        <v>1347</v>
      </c>
      <c r="N1986" t="s">
        <v>1354</v>
      </c>
      <c r="O1986">
        <v>4</v>
      </c>
      <c r="P1986">
        <v>10</v>
      </c>
      <c r="Q1986" t="str" cm="1">
        <f t="array" ref="Q19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6" t="str">
        <f>IF(OR(Table_2[[#This Row],[coffee_name]]="Americano",Table_2[[#This Row],[coffee_name]]="Espresso"),"No Milk","Milk-based")</f>
        <v>Milk-based</v>
      </c>
      <c r="S1986" s="27" t="str">
        <f>IF(OR(Table_2[[#This Row],[Weekdaysort]]=6,Table_2[[#This Row],[Weekdaysort]]=7),"Weekend","Weekday")</f>
        <v>Weekday</v>
      </c>
    </row>
    <row r="1987" spans="1:19" x14ac:dyDescent="0.45">
      <c r="A1987" s="11">
        <v>45582</v>
      </c>
      <c r="B1987" s="13">
        <f>YEAR(Table_2[[#This Row],[date]])</f>
        <v>2024</v>
      </c>
      <c r="C1987" s="12">
        <v>0.90965994212962964</v>
      </c>
      <c r="D1987" s="12">
        <v>0.875</v>
      </c>
      <c r="E1987" s="12">
        <v>0.91666666666666663</v>
      </c>
      <c r="F1987" t="s">
        <v>1375</v>
      </c>
      <c r="G1987">
        <v>21</v>
      </c>
      <c r="H1987" t="s">
        <v>4</v>
      </c>
      <c r="I1987" t="s">
        <v>799</v>
      </c>
      <c r="J1987">
        <v>35.76</v>
      </c>
      <c r="K1987" t="s">
        <v>15</v>
      </c>
      <c r="L1987" t="s">
        <v>1341</v>
      </c>
      <c r="M1987" s="11" t="s">
        <v>1347</v>
      </c>
      <c r="N1987" t="s">
        <v>1354</v>
      </c>
      <c r="O1987">
        <v>4</v>
      </c>
      <c r="P1987">
        <v>10</v>
      </c>
      <c r="Q1987" t="str" cm="1">
        <f t="array" ref="Q19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7" t="str">
        <f>IF(OR(Table_2[[#This Row],[coffee_name]]="Americano",Table_2[[#This Row],[coffee_name]]="Espresso"),"No Milk","Milk-based")</f>
        <v>Milk-based</v>
      </c>
      <c r="S1987" s="27" t="str">
        <f>IF(OR(Table_2[[#This Row],[Weekdaysort]]=6,Table_2[[#This Row],[Weekdaysort]]=7),"Weekend","Weekday")</f>
        <v>Weekday</v>
      </c>
    </row>
    <row r="1988" spans="1:19" x14ac:dyDescent="0.45">
      <c r="A1988" s="11">
        <v>45583</v>
      </c>
      <c r="B1988" s="13">
        <f>YEAR(Table_2[[#This Row],[date]])</f>
        <v>2024</v>
      </c>
      <c r="C1988" s="12">
        <v>0.36249408564814817</v>
      </c>
      <c r="D1988" s="12">
        <v>0.33333333333333331</v>
      </c>
      <c r="E1988" s="12">
        <v>0.375</v>
      </c>
      <c r="F1988" t="s">
        <v>1373</v>
      </c>
      <c r="G1988">
        <v>8</v>
      </c>
      <c r="H1988" t="s">
        <v>4</v>
      </c>
      <c r="I1988" t="s">
        <v>29</v>
      </c>
      <c r="J1988">
        <v>35.76</v>
      </c>
      <c r="K1988" t="s">
        <v>24</v>
      </c>
      <c r="L1988" t="s">
        <v>1337</v>
      </c>
      <c r="M1988" s="11" t="s">
        <v>1338</v>
      </c>
      <c r="N1988" t="s">
        <v>1354</v>
      </c>
      <c r="O1988">
        <v>5</v>
      </c>
      <c r="P1988">
        <v>10</v>
      </c>
      <c r="Q1988" t="str" cm="1">
        <f t="array" ref="Q19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8" t="str">
        <f>IF(OR(Table_2[[#This Row],[coffee_name]]="Americano",Table_2[[#This Row],[coffee_name]]="Espresso"),"No Milk","Milk-based")</f>
        <v>Milk-based</v>
      </c>
      <c r="S1988" s="27" t="str">
        <f>IF(OR(Table_2[[#This Row],[Weekdaysort]]=6,Table_2[[#This Row],[Weekdaysort]]=7),"Weekend","Weekday")</f>
        <v>Weekday</v>
      </c>
    </row>
    <row r="1989" spans="1:19" x14ac:dyDescent="0.45">
      <c r="A1989" s="11">
        <v>45583</v>
      </c>
      <c r="B1989" s="13">
        <f>YEAR(Table_2[[#This Row],[date]])</f>
        <v>2024</v>
      </c>
      <c r="C1989" s="12">
        <v>0.36318490740740739</v>
      </c>
      <c r="D1989" s="12">
        <v>0.33333333333333331</v>
      </c>
      <c r="E1989" s="12">
        <v>0.375</v>
      </c>
      <c r="F1989" t="s">
        <v>1373</v>
      </c>
      <c r="G1989">
        <v>8</v>
      </c>
      <c r="H1989" t="s">
        <v>4</v>
      </c>
      <c r="I1989" t="s">
        <v>74</v>
      </c>
      <c r="J1989">
        <v>35.76</v>
      </c>
      <c r="K1989" t="s">
        <v>24</v>
      </c>
      <c r="L1989" t="s">
        <v>1337</v>
      </c>
      <c r="M1989" s="11" t="s">
        <v>1338</v>
      </c>
      <c r="N1989" t="s">
        <v>1354</v>
      </c>
      <c r="O1989">
        <v>5</v>
      </c>
      <c r="P1989">
        <v>10</v>
      </c>
      <c r="Q1989" t="str" cm="1">
        <f t="array" ref="Q19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89" t="str">
        <f>IF(OR(Table_2[[#This Row],[coffee_name]]="Americano",Table_2[[#This Row],[coffee_name]]="Espresso"),"No Milk","Milk-based")</f>
        <v>Milk-based</v>
      </c>
      <c r="S1989" s="27" t="str">
        <f>IF(OR(Table_2[[#This Row],[Weekdaysort]]=6,Table_2[[#This Row],[Weekdaysort]]=7),"Weekend","Weekday")</f>
        <v>Weekday</v>
      </c>
    </row>
    <row r="1990" spans="1:19" x14ac:dyDescent="0.45">
      <c r="A1990" s="11">
        <v>45583</v>
      </c>
      <c r="B1990" s="13">
        <f>YEAR(Table_2[[#This Row],[date]])</f>
        <v>2024</v>
      </c>
      <c r="C1990" s="12">
        <v>0.39770255787037034</v>
      </c>
      <c r="D1990" s="12">
        <v>0.375</v>
      </c>
      <c r="E1990" s="12">
        <v>0.41666666666666669</v>
      </c>
      <c r="F1990" t="s">
        <v>1370</v>
      </c>
      <c r="G1990">
        <v>9</v>
      </c>
      <c r="H1990" t="s">
        <v>4</v>
      </c>
      <c r="I1990" t="s">
        <v>16</v>
      </c>
      <c r="J1990">
        <v>35.76</v>
      </c>
      <c r="K1990" t="s">
        <v>24</v>
      </c>
      <c r="L1990" t="s">
        <v>1337</v>
      </c>
      <c r="M1990" s="11" t="s">
        <v>1338</v>
      </c>
      <c r="N1990" t="s">
        <v>1354</v>
      </c>
      <c r="O1990">
        <v>5</v>
      </c>
      <c r="P1990">
        <v>10</v>
      </c>
      <c r="Q1990" t="str" cm="1">
        <f t="array" ref="Q19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0" t="str">
        <f>IF(OR(Table_2[[#This Row],[coffee_name]]="Americano",Table_2[[#This Row],[coffee_name]]="Espresso"),"No Milk","Milk-based")</f>
        <v>Milk-based</v>
      </c>
      <c r="S1990" s="27" t="str">
        <f>IF(OR(Table_2[[#This Row],[Weekdaysort]]=6,Table_2[[#This Row],[Weekdaysort]]=7),"Weekend","Weekday")</f>
        <v>Weekday</v>
      </c>
    </row>
    <row r="1991" spans="1:19" x14ac:dyDescent="0.45">
      <c r="A1991" s="11">
        <v>45583</v>
      </c>
      <c r="B1991" s="13">
        <f>YEAR(Table_2[[#This Row],[date]])</f>
        <v>2024</v>
      </c>
      <c r="C1991" s="12">
        <v>0.39870394675925924</v>
      </c>
      <c r="D1991" s="12">
        <v>0.375</v>
      </c>
      <c r="E1991" s="12">
        <v>0.41666666666666669</v>
      </c>
      <c r="F1991" t="s">
        <v>1370</v>
      </c>
      <c r="G1991">
        <v>9</v>
      </c>
      <c r="H1991" t="s">
        <v>4</v>
      </c>
      <c r="I1991" t="s">
        <v>16</v>
      </c>
      <c r="J1991">
        <v>35.76</v>
      </c>
      <c r="K1991" t="s">
        <v>24</v>
      </c>
      <c r="L1991" t="s">
        <v>1337</v>
      </c>
      <c r="M1991" s="11" t="s">
        <v>1338</v>
      </c>
      <c r="N1991" t="s">
        <v>1354</v>
      </c>
      <c r="O1991">
        <v>5</v>
      </c>
      <c r="P1991">
        <v>10</v>
      </c>
      <c r="Q1991" t="str" cm="1">
        <f t="array" ref="Q19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1" t="str">
        <f>IF(OR(Table_2[[#This Row],[coffee_name]]="Americano",Table_2[[#This Row],[coffee_name]]="Espresso"),"No Milk","Milk-based")</f>
        <v>Milk-based</v>
      </c>
      <c r="S1991" s="27" t="str">
        <f>IF(OR(Table_2[[#This Row],[Weekdaysort]]=6,Table_2[[#This Row],[Weekdaysort]]=7),"Weekend","Weekday")</f>
        <v>Weekday</v>
      </c>
    </row>
    <row r="1992" spans="1:19" x14ac:dyDescent="0.45">
      <c r="A1992" s="11">
        <v>45583</v>
      </c>
      <c r="B1992" s="13">
        <f>YEAR(Table_2[[#This Row],[date]])</f>
        <v>2024</v>
      </c>
      <c r="C1992" s="12">
        <v>0.41342857638888891</v>
      </c>
      <c r="D1992" s="12">
        <v>0.375</v>
      </c>
      <c r="E1992" s="12">
        <v>0.41666666666666669</v>
      </c>
      <c r="F1992" t="s">
        <v>1370</v>
      </c>
      <c r="G1992">
        <v>9</v>
      </c>
      <c r="H1992" t="s">
        <v>4</v>
      </c>
      <c r="I1992" t="s">
        <v>800</v>
      </c>
      <c r="J1992">
        <v>35.76</v>
      </c>
      <c r="K1992" t="s">
        <v>49</v>
      </c>
      <c r="L1992" t="s">
        <v>1337</v>
      </c>
      <c r="M1992" s="11" t="s">
        <v>1338</v>
      </c>
      <c r="N1992" t="s">
        <v>1354</v>
      </c>
      <c r="O1992">
        <v>5</v>
      </c>
      <c r="P1992">
        <v>10</v>
      </c>
      <c r="Q1992" t="str" cm="1">
        <f t="array" ref="Q19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2" t="str">
        <f>IF(OR(Table_2[[#This Row],[coffee_name]]="Americano",Table_2[[#This Row],[coffee_name]]="Espresso"),"No Milk","Milk-based")</f>
        <v>Milk-based</v>
      </c>
      <c r="S1992" s="27" t="str">
        <f>IF(OR(Table_2[[#This Row],[Weekdaysort]]=6,Table_2[[#This Row],[Weekdaysort]]=7),"Weekend","Weekday")</f>
        <v>Weekday</v>
      </c>
    </row>
    <row r="1993" spans="1:19" x14ac:dyDescent="0.45">
      <c r="A1993" s="11">
        <v>45583</v>
      </c>
      <c r="B1993" s="13">
        <f>YEAR(Table_2[[#This Row],[date]])</f>
        <v>2024</v>
      </c>
      <c r="C1993" s="12">
        <v>0.49651407407407405</v>
      </c>
      <c r="D1993" s="12">
        <v>0.45833333333333331</v>
      </c>
      <c r="E1993" s="12">
        <v>0.5</v>
      </c>
      <c r="F1993" t="s">
        <v>1367</v>
      </c>
      <c r="G1993">
        <v>11</v>
      </c>
      <c r="H1993" t="s">
        <v>4</v>
      </c>
      <c r="I1993" t="s">
        <v>800</v>
      </c>
      <c r="J1993">
        <v>35.76</v>
      </c>
      <c r="K1993" t="s">
        <v>49</v>
      </c>
      <c r="L1993" t="s">
        <v>1337</v>
      </c>
      <c r="M1993" s="11" t="s">
        <v>1338</v>
      </c>
      <c r="N1993" t="s">
        <v>1354</v>
      </c>
      <c r="O1993">
        <v>5</v>
      </c>
      <c r="P1993">
        <v>10</v>
      </c>
      <c r="Q1993" t="str" cm="1">
        <f t="array" ref="Q19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3" t="str">
        <f>IF(OR(Table_2[[#This Row],[coffee_name]]="Americano",Table_2[[#This Row],[coffee_name]]="Espresso"),"No Milk","Milk-based")</f>
        <v>Milk-based</v>
      </c>
      <c r="S1993" s="27" t="str">
        <f>IF(OR(Table_2[[#This Row],[Weekdaysort]]=6,Table_2[[#This Row],[Weekdaysort]]=7),"Weekend","Weekday")</f>
        <v>Weekday</v>
      </c>
    </row>
    <row r="1994" spans="1:19" x14ac:dyDescent="0.45">
      <c r="A1994" s="11">
        <v>45583</v>
      </c>
      <c r="B1994" s="13">
        <f>YEAR(Table_2[[#This Row],[date]])</f>
        <v>2024</v>
      </c>
      <c r="C1994" s="12">
        <v>0.61879765046296298</v>
      </c>
      <c r="D1994" s="12">
        <v>0.58333333333333337</v>
      </c>
      <c r="E1994" s="12">
        <v>0.625</v>
      </c>
      <c r="F1994" t="s">
        <v>1368</v>
      </c>
      <c r="G1994">
        <v>14</v>
      </c>
      <c r="H1994" t="s">
        <v>4</v>
      </c>
      <c r="I1994" t="s">
        <v>801</v>
      </c>
      <c r="J1994">
        <v>35.76</v>
      </c>
      <c r="K1994" t="s">
        <v>13</v>
      </c>
      <c r="L1994" t="s">
        <v>1340</v>
      </c>
      <c r="M1994" s="11" t="s">
        <v>1338</v>
      </c>
      <c r="N1994" t="s">
        <v>1354</v>
      </c>
      <c r="O1994">
        <v>5</v>
      </c>
      <c r="P1994">
        <v>10</v>
      </c>
      <c r="Q1994" t="str" cm="1">
        <f t="array" ref="Q19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4" t="str">
        <f>IF(OR(Table_2[[#This Row],[coffee_name]]="Americano",Table_2[[#This Row],[coffee_name]]="Espresso"),"No Milk","Milk-based")</f>
        <v>Milk-based</v>
      </c>
      <c r="S1994" s="27" t="str">
        <f>IF(OR(Table_2[[#This Row],[Weekdaysort]]=6,Table_2[[#This Row],[Weekdaysort]]=7),"Weekend","Weekday")</f>
        <v>Weekday</v>
      </c>
    </row>
    <row r="1995" spans="1:19" x14ac:dyDescent="0.45">
      <c r="A1995" s="11">
        <v>45583</v>
      </c>
      <c r="B1995" s="13">
        <f>YEAR(Table_2[[#This Row],[date]])</f>
        <v>2024</v>
      </c>
      <c r="C1995" s="12">
        <v>0.6196218171296296</v>
      </c>
      <c r="D1995" s="12">
        <v>0.58333333333333337</v>
      </c>
      <c r="E1995" s="12">
        <v>0.625</v>
      </c>
      <c r="F1995" t="s">
        <v>1368</v>
      </c>
      <c r="G1995">
        <v>14</v>
      </c>
      <c r="H1995" t="s">
        <v>4</v>
      </c>
      <c r="I1995" t="s">
        <v>801</v>
      </c>
      <c r="J1995">
        <v>35.76</v>
      </c>
      <c r="K1995" t="s">
        <v>49</v>
      </c>
      <c r="L1995" t="s">
        <v>1340</v>
      </c>
      <c r="M1995" s="11" t="s">
        <v>1338</v>
      </c>
      <c r="N1995" t="s">
        <v>1354</v>
      </c>
      <c r="O1995">
        <v>5</v>
      </c>
      <c r="P1995">
        <v>10</v>
      </c>
      <c r="Q1995" t="str" cm="1">
        <f t="array" ref="Q19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5" t="str">
        <f>IF(OR(Table_2[[#This Row],[coffee_name]]="Americano",Table_2[[#This Row],[coffee_name]]="Espresso"),"No Milk","Milk-based")</f>
        <v>Milk-based</v>
      </c>
      <c r="S1995" s="27" t="str">
        <f>IF(OR(Table_2[[#This Row],[Weekdaysort]]=6,Table_2[[#This Row],[Weekdaysort]]=7),"Weekend","Weekday")</f>
        <v>Weekday</v>
      </c>
    </row>
    <row r="1996" spans="1:19" x14ac:dyDescent="0.45">
      <c r="A1996" s="11">
        <v>45583</v>
      </c>
      <c r="B1996" s="13">
        <f>YEAR(Table_2[[#This Row],[date]])</f>
        <v>2024</v>
      </c>
      <c r="C1996" s="12">
        <v>0.6523144675925926</v>
      </c>
      <c r="D1996" s="12">
        <v>0.625</v>
      </c>
      <c r="E1996" s="12">
        <v>0.66666666666666663</v>
      </c>
      <c r="F1996" t="s">
        <v>1363</v>
      </c>
      <c r="G1996">
        <v>15</v>
      </c>
      <c r="H1996" t="s">
        <v>4</v>
      </c>
      <c r="I1996" t="s">
        <v>703</v>
      </c>
      <c r="J1996">
        <v>25.96</v>
      </c>
      <c r="K1996" t="s">
        <v>17</v>
      </c>
      <c r="L1996" t="s">
        <v>1340</v>
      </c>
      <c r="M1996" s="11" t="s">
        <v>1338</v>
      </c>
      <c r="N1996" t="s">
        <v>1354</v>
      </c>
      <c r="O1996">
        <v>5</v>
      </c>
      <c r="P1996">
        <v>10</v>
      </c>
      <c r="Q1996" t="str" cm="1">
        <f t="array" ref="Q19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6" t="str">
        <f>IF(OR(Table_2[[#This Row],[coffee_name]]="Americano",Table_2[[#This Row],[coffee_name]]="Espresso"),"No Milk","Milk-based")</f>
        <v>No Milk</v>
      </c>
      <c r="S1996" s="27" t="str">
        <f>IF(OR(Table_2[[#This Row],[Weekdaysort]]=6,Table_2[[#This Row],[Weekdaysort]]=7),"Weekend","Weekday")</f>
        <v>Weekday</v>
      </c>
    </row>
    <row r="1997" spans="1:19" x14ac:dyDescent="0.45">
      <c r="A1997" s="11">
        <v>45583</v>
      </c>
      <c r="B1997" s="13">
        <f>YEAR(Table_2[[#This Row],[date]])</f>
        <v>2024</v>
      </c>
      <c r="C1997" s="12">
        <v>0.67358652777777783</v>
      </c>
      <c r="D1997" s="12">
        <v>0.66666666666666663</v>
      </c>
      <c r="E1997" s="12">
        <v>0.70833333333333337</v>
      </c>
      <c r="F1997" t="s">
        <v>1364</v>
      </c>
      <c r="G1997">
        <v>16</v>
      </c>
      <c r="H1997" t="s">
        <v>4</v>
      </c>
      <c r="I1997" t="s">
        <v>802</v>
      </c>
      <c r="J1997">
        <v>35.76</v>
      </c>
      <c r="K1997" t="s">
        <v>13</v>
      </c>
      <c r="L1997" t="s">
        <v>1340</v>
      </c>
      <c r="M1997" s="11" t="s">
        <v>1338</v>
      </c>
      <c r="N1997" t="s">
        <v>1354</v>
      </c>
      <c r="O1997">
        <v>5</v>
      </c>
      <c r="P1997">
        <v>10</v>
      </c>
      <c r="Q1997" t="str" cm="1">
        <f t="array" ref="Q19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7" t="str">
        <f>IF(OR(Table_2[[#This Row],[coffee_name]]="Americano",Table_2[[#This Row],[coffee_name]]="Espresso"),"No Milk","Milk-based")</f>
        <v>Milk-based</v>
      </c>
      <c r="S1997" s="27" t="str">
        <f>IF(OR(Table_2[[#This Row],[Weekdaysort]]=6,Table_2[[#This Row],[Weekdaysort]]=7),"Weekend","Weekday")</f>
        <v>Weekday</v>
      </c>
    </row>
    <row r="1998" spans="1:19" x14ac:dyDescent="0.45">
      <c r="A1998" s="11">
        <v>45583</v>
      </c>
      <c r="B1998" s="13">
        <f>YEAR(Table_2[[#This Row],[date]])</f>
        <v>2024</v>
      </c>
      <c r="C1998" s="12">
        <v>0.74003446759259262</v>
      </c>
      <c r="D1998" s="12">
        <v>0.70833333333333337</v>
      </c>
      <c r="E1998" s="12">
        <v>0.75</v>
      </c>
      <c r="F1998" t="s">
        <v>1369</v>
      </c>
      <c r="G1998">
        <v>17</v>
      </c>
      <c r="H1998" t="s">
        <v>4</v>
      </c>
      <c r="I1998" t="s">
        <v>803</v>
      </c>
      <c r="J1998">
        <v>35.76</v>
      </c>
      <c r="K1998" t="s">
        <v>15</v>
      </c>
      <c r="L1998" t="s">
        <v>1341</v>
      </c>
      <c r="M1998" s="11" t="s">
        <v>1338</v>
      </c>
      <c r="N1998" t="s">
        <v>1354</v>
      </c>
      <c r="O1998">
        <v>5</v>
      </c>
      <c r="P1998">
        <v>10</v>
      </c>
      <c r="Q1998" t="str" cm="1">
        <f t="array" ref="Q19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8" t="str">
        <f>IF(OR(Table_2[[#This Row],[coffee_name]]="Americano",Table_2[[#This Row],[coffee_name]]="Espresso"),"No Milk","Milk-based")</f>
        <v>Milk-based</v>
      </c>
      <c r="S1998" s="27" t="str">
        <f>IF(OR(Table_2[[#This Row],[Weekdaysort]]=6,Table_2[[#This Row],[Weekdaysort]]=7),"Weekend","Weekday")</f>
        <v>Weekday</v>
      </c>
    </row>
    <row r="1999" spans="1:19" x14ac:dyDescent="0.45">
      <c r="A1999" s="11">
        <v>45583</v>
      </c>
      <c r="B1999" s="13">
        <f>YEAR(Table_2[[#This Row],[date]])</f>
        <v>2024</v>
      </c>
      <c r="C1999" s="12">
        <v>0.88518799768518519</v>
      </c>
      <c r="D1999" s="12">
        <v>0.875</v>
      </c>
      <c r="E1999" s="12">
        <v>0.91666666666666663</v>
      </c>
      <c r="F1999" t="s">
        <v>1375</v>
      </c>
      <c r="G1999">
        <v>21</v>
      </c>
      <c r="H1999" t="s">
        <v>4</v>
      </c>
      <c r="I1999" t="s">
        <v>29</v>
      </c>
      <c r="J1999">
        <v>35.76</v>
      </c>
      <c r="K1999" t="s">
        <v>24</v>
      </c>
      <c r="L1999" t="s">
        <v>1341</v>
      </c>
      <c r="M1999" s="11" t="s">
        <v>1338</v>
      </c>
      <c r="N1999" t="s">
        <v>1354</v>
      </c>
      <c r="O1999">
        <v>5</v>
      </c>
      <c r="P1999">
        <v>10</v>
      </c>
      <c r="Q1999" t="str" cm="1">
        <f t="array" ref="Q19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1999" t="str">
        <f>IF(OR(Table_2[[#This Row],[coffee_name]]="Americano",Table_2[[#This Row],[coffee_name]]="Espresso"),"No Milk","Milk-based")</f>
        <v>Milk-based</v>
      </c>
      <c r="S1999" s="27" t="str">
        <f>IF(OR(Table_2[[#This Row],[Weekdaysort]]=6,Table_2[[#This Row],[Weekdaysort]]=7),"Weekend","Weekday")</f>
        <v>Weekday</v>
      </c>
    </row>
    <row r="2000" spans="1:19" x14ac:dyDescent="0.45">
      <c r="A2000" s="11">
        <v>45583</v>
      </c>
      <c r="B2000" s="13">
        <f>YEAR(Table_2[[#This Row],[date]])</f>
        <v>2024</v>
      </c>
      <c r="C2000" s="12">
        <v>0.88567723379629626</v>
      </c>
      <c r="D2000" s="12">
        <v>0.875</v>
      </c>
      <c r="E2000" s="12">
        <v>0.91666666666666663</v>
      </c>
      <c r="F2000" t="s">
        <v>1375</v>
      </c>
      <c r="G2000">
        <v>21</v>
      </c>
      <c r="H2000" t="s">
        <v>4</v>
      </c>
      <c r="I2000" t="s">
        <v>29</v>
      </c>
      <c r="J2000">
        <v>35.76</v>
      </c>
      <c r="K2000" t="s">
        <v>24</v>
      </c>
      <c r="L2000" t="s">
        <v>1341</v>
      </c>
      <c r="M2000" s="11" t="s">
        <v>1338</v>
      </c>
      <c r="N2000" t="s">
        <v>1354</v>
      </c>
      <c r="O2000">
        <v>5</v>
      </c>
      <c r="P2000">
        <v>10</v>
      </c>
      <c r="Q2000" t="str" cm="1">
        <f t="array" ref="Q20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0" t="str">
        <f>IF(OR(Table_2[[#This Row],[coffee_name]]="Americano",Table_2[[#This Row],[coffee_name]]="Espresso"),"No Milk","Milk-based")</f>
        <v>Milk-based</v>
      </c>
      <c r="S2000" s="27" t="str">
        <f>IF(OR(Table_2[[#This Row],[Weekdaysort]]=6,Table_2[[#This Row],[Weekdaysort]]=7),"Weekend","Weekday")</f>
        <v>Weekday</v>
      </c>
    </row>
    <row r="2001" spans="1:19" x14ac:dyDescent="0.45">
      <c r="A2001" s="11">
        <v>45583</v>
      </c>
      <c r="B2001" s="13">
        <f>YEAR(Table_2[[#This Row],[date]])</f>
        <v>2024</v>
      </c>
      <c r="C2001" s="12">
        <v>0.91138203703703702</v>
      </c>
      <c r="D2001" s="12">
        <v>0.875</v>
      </c>
      <c r="E2001" s="12">
        <v>0.91666666666666663</v>
      </c>
      <c r="F2001" t="s">
        <v>1375</v>
      </c>
      <c r="G2001">
        <v>21</v>
      </c>
      <c r="H2001" t="s">
        <v>4</v>
      </c>
      <c r="I2001" t="s">
        <v>804</v>
      </c>
      <c r="J2001">
        <v>30.86</v>
      </c>
      <c r="K2001" t="s">
        <v>20</v>
      </c>
      <c r="L2001" t="s">
        <v>1341</v>
      </c>
      <c r="M2001" s="11" t="s">
        <v>1338</v>
      </c>
      <c r="N2001" t="s">
        <v>1354</v>
      </c>
      <c r="O2001">
        <v>5</v>
      </c>
      <c r="P2001">
        <v>10</v>
      </c>
      <c r="Q2001" t="str" cm="1">
        <f t="array" ref="Q20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1" t="str">
        <f>IF(OR(Table_2[[#This Row],[coffee_name]]="Americano",Table_2[[#This Row],[coffee_name]]="Espresso"),"No Milk","Milk-based")</f>
        <v>Milk-based</v>
      </c>
      <c r="S2001" s="27" t="str">
        <f>IF(OR(Table_2[[#This Row],[Weekdaysort]]=6,Table_2[[#This Row],[Weekdaysort]]=7),"Weekend","Weekday")</f>
        <v>Weekday</v>
      </c>
    </row>
    <row r="2002" spans="1:19" x14ac:dyDescent="0.45">
      <c r="A2002" s="11">
        <v>45583</v>
      </c>
      <c r="B2002" s="13">
        <f>YEAR(Table_2[[#This Row],[date]])</f>
        <v>2024</v>
      </c>
      <c r="C2002" s="12">
        <v>0.91906208333333328</v>
      </c>
      <c r="D2002" s="12">
        <v>0.91666666666666663</v>
      </c>
      <c r="E2002" s="12">
        <v>0.95833333333333337</v>
      </c>
      <c r="F2002" t="s">
        <v>1374</v>
      </c>
      <c r="G2002">
        <v>22</v>
      </c>
      <c r="H2002" t="s">
        <v>4</v>
      </c>
      <c r="I2002" t="s">
        <v>710</v>
      </c>
      <c r="J2002">
        <v>35.76</v>
      </c>
      <c r="K2002" t="s">
        <v>13</v>
      </c>
      <c r="L2002" t="s">
        <v>1341</v>
      </c>
      <c r="M2002" s="11" t="s">
        <v>1338</v>
      </c>
      <c r="N2002" t="s">
        <v>1354</v>
      </c>
      <c r="O2002">
        <v>5</v>
      </c>
      <c r="P2002">
        <v>10</v>
      </c>
      <c r="Q2002" t="str" cm="1">
        <f t="array" ref="Q20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2" t="str">
        <f>IF(OR(Table_2[[#This Row],[coffee_name]]="Americano",Table_2[[#This Row],[coffee_name]]="Espresso"),"No Milk","Milk-based")</f>
        <v>Milk-based</v>
      </c>
      <c r="S2002" s="27" t="str">
        <f>IF(OR(Table_2[[#This Row],[Weekdaysort]]=6,Table_2[[#This Row],[Weekdaysort]]=7),"Weekend","Weekday")</f>
        <v>Weekday</v>
      </c>
    </row>
    <row r="2003" spans="1:19" x14ac:dyDescent="0.45">
      <c r="A2003" s="11">
        <v>45584</v>
      </c>
      <c r="B2003" s="13">
        <f>YEAR(Table_2[[#This Row],[date]])</f>
        <v>2024</v>
      </c>
      <c r="C2003" s="12">
        <v>0.35710247685185187</v>
      </c>
      <c r="D2003" s="12">
        <v>0.33333333333333331</v>
      </c>
      <c r="E2003" s="12">
        <v>0.375</v>
      </c>
      <c r="F2003" t="s">
        <v>1373</v>
      </c>
      <c r="G2003">
        <v>8</v>
      </c>
      <c r="H2003" t="s">
        <v>4</v>
      </c>
      <c r="I2003" t="s">
        <v>805</v>
      </c>
      <c r="J2003">
        <v>30.86</v>
      </c>
      <c r="K2003" t="s">
        <v>20</v>
      </c>
      <c r="L2003" t="s">
        <v>1337</v>
      </c>
      <c r="M2003" s="11" t="s">
        <v>1342</v>
      </c>
      <c r="N2003" t="s">
        <v>1354</v>
      </c>
      <c r="O2003">
        <v>6</v>
      </c>
      <c r="P2003">
        <v>10</v>
      </c>
      <c r="Q2003" t="str" cm="1">
        <f t="array" ref="Q20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3" t="str">
        <f>IF(OR(Table_2[[#This Row],[coffee_name]]="Americano",Table_2[[#This Row],[coffee_name]]="Espresso"),"No Milk","Milk-based")</f>
        <v>Milk-based</v>
      </c>
      <c r="S2003" s="27" t="str">
        <f>IF(OR(Table_2[[#This Row],[Weekdaysort]]=6,Table_2[[#This Row],[Weekdaysort]]=7),"Weekend","Weekday")</f>
        <v>Weekend</v>
      </c>
    </row>
    <row r="2004" spans="1:19" x14ac:dyDescent="0.45">
      <c r="A2004" s="11">
        <v>45584</v>
      </c>
      <c r="B2004" s="13">
        <f>YEAR(Table_2[[#This Row],[date]])</f>
        <v>2024</v>
      </c>
      <c r="C2004" s="12">
        <v>0.55701490740740744</v>
      </c>
      <c r="D2004" s="12">
        <v>0.54166666666666663</v>
      </c>
      <c r="E2004" s="12">
        <v>0.58333333333333337</v>
      </c>
      <c r="F2004" t="s">
        <v>1362</v>
      </c>
      <c r="G2004">
        <v>13</v>
      </c>
      <c r="H2004" t="s">
        <v>4</v>
      </c>
      <c r="I2004" t="s">
        <v>37</v>
      </c>
      <c r="J2004">
        <v>35.76</v>
      </c>
      <c r="K2004" t="s">
        <v>13</v>
      </c>
      <c r="L2004" t="s">
        <v>1340</v>
      </c>
      <c r="M2004" s="11" t="s">
        <v>1342</v>
      </c>
      <c r="N2004" t="s">
        <v>1354</v>
      </c>
      <c r="O2004">
        <v>6</v>
      </c>
      <c r="P2004">
        <v>10</v>
      </c>
      <c r="Q2004" t="str" cm="1">
        <f t="array" ref="Q20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4" t="str">
        <f>IF(OR(Table_2[[#This Row],[coffee_name]]="Americano",Table_2[[#This Row],[coffee_name]]="Espresso"),"No Milk","Milk-based")</f>
        <v>Milk-based</v>
      </c>
      <c r="S2004" s="27" t="str">
        <f>IF(OR(Table_2[[#This Row],[Weekdaysort]]=6,Table_2[[#This Row],[Weekdaysort]]=7),"Weekend","Weekday")</f>
        <v>Weekend</v>
      </c>
    </row>
    <row r="2005" spans="1:19" x14ac:dyDescent="0.45">
      <c r="A2005" s="11">
        <v>45584</v>
      </c>
      <c r="B2005" s="13">
        <f>YEAR(Table_2[[#This Row],[date]])</f>
        <v>2024</v>
      </c>
      <c r="C2005" s="12">
        <v>0.59065519675925926</v>
      </c>
      <c r="D2005" s="12">
        <v>0.58333333333333337</v>
      </c>
      <c r="E2005" s="12">
        <v>0.625</v>
      </c>
      <c r="F2005" t="s">
        <v>1368</v>
      </c>
      <c r="G2005">
        <v>14</v>
      </c>
      <c r="H2005" t="s">
        <v>4</v>
      </c>
      <c r="I2005" t="s">
        <v>375</v>
      </c>
      <c r="J2005">
        <v>35.76</v>
      </c>
      <c r="K2005" t="s">
        <v>49</v>
      </c>
      <c r="L2005" t="s">
        <v>1340</v>
      </c>
      <c r="M2005" s="11" t="s">
        <v>1342</v>
      </c>
      <c r="N2005" t="s">
        <v>1354</v>
      </c>
      <c r="O2005">
        <v>6</v>
      </c>
      <c r="P2005">
        <v>10</v>
      </c>
      <c r="Q2005" t="str" cm="1">
        <f t="array" ref="Q20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5" t="str">
        <f>IF(OR(Table_2[[#This Row],[coffee_name]]="Americano",Table_2[[#This Row],[coffee_name]]="Espresso"),"No Milk","Milk-based")</f>
        <v>Milk-based</v>
      </c>
      <c r="S2005" s="27" t="str">
        <f>IF(OR(Table_2[[#This Row],[Weekdaysort]]=6,Table_2[[#This Row],[Weekdaysort]]=7),"Weekend","Weekday")</f>
        <v>Weekend</v>
      </c>
    </row>
    <row r="2006" spans="1:19" x14ac:dyDescent="0.45">
      <c r="A2006" s="11">
        <v>45584</v>
      </c>
      <c r="B2006" s="13">
        <f>YEAR(Table_2[[#This Row],[date]])</f>
        <v>2024</v>
      </c>
      <c r="C2006" s="12">
        <v>0.66452798611111108</v>
      </c>
      <c r="D2006" s="12">
        <v>0.625</v>
      </c>
      <c r="E2006" s="12">
        <v>0.66666666666666663</v>
      </c>
      <c r="F2006" t="s">
        <v>1363</v>
      </c>
      <c r="G2006">
        <v>15</v>
      </c>
      <c r="H2006" t="s">
        <v>4</v>
      </c>
      <c r="I2006" t="s">
        <v>527</v>
      </c>
      <c r="J2006">
        <v>35.76</v>
      </c>
      <c r="K2006" t="s">
        <v>15</v>
      </c>
      <c r="L2006" t="s">
        <v>1340</v>
      </c>
      <c r="M2006" s="11" t="s">
        <v>1342</v>
      </c>
      <c r="N2006" t="s">
        <v>1354</v>
      </c>
      <c r="O2006">
        <v>6</v>
      </c>
      <c r="P2006">
        <v>10</v>
      </c>
      <c r="Q2006" t="str" cm="1">
        <f t="array" ref="Q20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6" t="str">
        <f>IF(OR(Table_2[[#This Row],[coffee_name]]="Americano",Table_2[[#This Row],[coffee_name]]="Espresso"),"No Milk","Milk-based")</f>
        <v>Milk-based</v>
      </c>
      <c r="S2006" s="27" t="str">
        <f>IF(OR(Table_2[[#This Row],[Weekdaysort]]=6,Table_2[[#This Row],[Weekdaysort]]=7),"Weekend","Weekday")</f>
        <v>Weekend</v>
      </c>
    </row>
    <row r="2007" spans="1:19" x14ac:dyDescent="0.45">
      <c r="A2007" s="11">
        <v>45584</v>
      </c>
      <c r="B2007" s="13">
        <f>YEAR(Table_2[[#This Row],[date]])</f>
        <v>2024</v>
      </c>
      <c r="C2007" s="12">
        <v>0.66625087962962959</v>
      </c>
      <c r="D2007" s="12">
        <v>0.625</v>
      </c>
      <c r="E2007" s="12">
        <v>0.66666666666666663</v>
      </c>
      <c r="F2007" t="s">
        <v>1363</v>
      </c>
      <c r="G2007">
        <v>15</v>
      </c>
      <c r="H2007" t="s">
        <v>4</v>
      </c>
      <c r="I2007" t="s">
        <v>527</v>
      </c>
      <c r="J2007">
        <v>35.76</v>
      </c>
      <c r="K2007" t="s">
        <v>13</v>
      </c>
      <c r="L2007" t="s">
        <v>1340</v>
      </c>
      <c r="M2007" s="11" t="s">
        <v>1342</v>
      </c>
      <c r="N2007" t="s">
        <v>1354</v>
      </c>
      <c r="O2007">
        <v>6</v>
      </c>
      <c r="P2007">
        <v>10</v>
      </c>
      <c r="Q2007" t="str" cm="1">
        <f t="array" ref="Q20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7" t="str">
        <f>IF(OR(Table_2[[#This Row],[coffee_name]]="Americano",Table_2[[#This Row],[coffee_name]]="Espresso"),"No Milk","Milk-based")</f>
        <v>Milk-based</v>
      </c>
      <c r="S2007" s="27" t="str">
        <f>IF(OR(Table_2[[#This Row],[Weekdaysort]]=6,Table_2[[#This Row],[Weekdaysort]]=7),"Weekend","Weekday")</f>
        <v>Weekend</v>
      </c>
    </row>
    <row r="2008" spans="1:19" x14ac:dyDescent="0.45">
      <c r="A2008" s="11">
        <v>45584</v>
      </c>
      <c r="B2008" s="13">
        <f>YEAR(Table_2[[#This Row],[date]])</f>
        <v>2024</v>
      </c>
      <c r="C2008" s="12">
        <v>0.66858600694444448</v>
      </c>
      <c r="D2008" s="12">
        <v>0.66666666666666663</v>
      </c>
      <c r="E2008" s="12">
        <v>0.70833333333333337</v>
      </c>
      <c r="F2008" t="s">
        <v>1364</v>
      </c>
      <c r="G2008">
        <v>16</v>
      </c>
      <c r="H2008" t="s">
        <v>4</v>
      </c>
      <c r="I2008" t="s">
        <v>514</v>
      </c>
      <c r="J2008">
        <v>35.76</v>
      </c>
      <c r="K2008" t="s">
        <v>13</v>
      </c>
      <c r="L2008" t="s">
        <v>1340</v>
      </c>
      <c r="M2008" s="11" t="s">
        <v>1342</v>
      </c>
      <c r="N2008" t="s">
        <v>1354</v>
      </c>
      <c r="O2008">
        <v>6</v>
      </c>
      <c r="P2008">
        <v>10</v>
      </c>
      <c r="Q2008" t="str" cm="1">
        <f t="array" ref="Q20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8" t="str">
        <f>IF(OR(Table_2[[#This Row],[coffee_name]]="Americano",Table_2[[#This Row],[coffee_name]]="Espresso"),"No Milk","Milk-based")</f>
        <v>Milk-based</v>
      </c>
      <c r="S2008" s="27" t="str">
        <f>IF(OR(Table_2[[#This Row],[Weekdaysort]]=6,Table_2[[#This Row],[Weekdaysort]]=7),"Weekend","Weekday")</f>
        <v>Weekend</v>
      </c>
    </row>
    <row r="2009" spans="1:19" x14ac:dyDescent="0.45">
      <c r="A2009" s="11">
        <v>45584</v>
      </c>
      <c r="B2009" s="13">
        <f>YEAR(Table_2[[#This Row],[date]])</f>
        <v>2024</v>
      </c>
      <c r="C2009" s="12">
        <v>0.6789642939814815</v>
      </c>
      <c r="D2009" s="12">
        <v>0.66666666666666663</v>
      </c>
      <c r="E2009" s="12">
        <v>0.70833333333333337</v>
      </c>
      <c r="F2009" t="s">
        <v>1364</v>
      </c>
      <c r="G2009">
        <v>16</v>
      </c>
      <c r="H2009" t="s">
        <v>4</v>
      </c>
      <c r="I2009" t="s">
        <v>716</v>
      </c>
      <c r="J2009">
        <v>35.76</v>
      </c>
      <c r="K2009" t="s">
        <v>13</v>
      </c>
      <c r="L2009" t="s">
        <v>1340</v>
      </c>
      <c r="M2009" s="11" t="s">
        <v>1342</v>
      </c>
      <c r="N2009" t="s">
        <v>1354</v>
      </c>
      <c r="O2009">
        <v>6</v>
      </c>
      <c r="P2009">
        <v>10</v>
      </c>
      <c r="Q2009" t="str" cm="1">
        <f t="array" ref="Q20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09" t="str">
        <f>IF(OR(Table_2[[#This Row],[coffee_name]]="Americano",Table_2[[#This Row],[coffee_name]]="Espresso"),"No Milk","Milk-based")</f>
        <v>Milk-based</v>
      </c>
      <c r="S2009" s="27" t="str">
        <f>IF(OR(Table_2[[#This Row],[Weekdaysort]]=6,Table_2[[#This Row],[Weekdaysort]]=7),"Weekend","Weekday")</f>
        <v>Weekend</v>
      </c>
    </row>
    <row r="2010" spans="1:19" x14ac:dyDescent="0.45">
      <c r="A2010" s="11">
        <v>45584</v>
      </c>
      <c r="B2010" s="13">
        <f>YEAR(Table_2[[#This Row],[date]])</f>
        <v>2024</v>
      </c>
      <c r="C2010" s="12">
        <v>0.9074712615740741</v>
      </c>
      <c r="D2010" s="12">
        <v>0.875</v>
      </c>
      <c r="E2010" s="12">
        <v>0.91666666666666663</v>
      </c>
      <c r="F2010" t="s">
        <v>1375</v>
      </c>
      <c r="G2010">
        <v>21</v>
      </c>
      <c r="H2010" t="s">
        <v>4</v>
      </c>
      <c r="I2010" t="s">
        <v>710</v>
      </c>
      <c r="J2010">
        <v>35.76</v>
      </c>
      <c r="K2010" t="s">
        <v>24</v>
      </c>
      <c r="L2010" t="s">
        <v>1341</v>
      </c>
      <c r="M2010" s="11" t="s">
        <v>1342</v>
      </c>
      <c r="N2010" t="s">
        <v>1354</v>
      </c>
      <c r="O2010">
        <v>6</v>
      </c>
      <c r="P2010">
        <v>10</v>
      </c>
      <c r="Q2010" t="str" cm="1">
        <f t="array" ref="Q20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0" t="str">
        <f>IF(OR(Table_2[[#This Row],[coffee_name]]="Americano",Table_2[[#This Row],[coffee_name]]="Espresso"),"No Milk","Milk-based")</f>
        <v>Milk-based</v>
      </c>
      <c r="S2010" s="27" t="str">
        <f>IF(OR(Table_2[[#This Row],[Weekdaysort]]=6,Table_2[[#This Row],[Weekdaysort]]=7),"Weekend","Weekday")</f>
        <v>Weekend</v>
      </c>
    </row>
    <row r="2011" spans="1:19" x14ac:dyDescent="0.45">
      <c r="A2011" s="11">
        <v>45584</v>
      </c>
      <c r="B2011" s="13">
        <f>YEAR(Table_2[[#This Row],[date]])</f>
        <v>2024</v>
      </c>
      <c r="C2011" s="12">
        <v>0.94904741898148148</v>
      </c>
      <c r="D2011" s="12">
        <v>0.91666666666666663</v>
      </c>
      <c r="E2011" s="12">
        <v>0.95833333333333337</v>
      </c>
      <c r="F2011" t="s">
        <v>1374</v>
      </c>
      <c r="G2011">
        <v>22</v>
      </c>
      <c r="H2011" t="s">
        <v>4</v>
      </c>
      <c r="I2011" t="s">
        <v>806</v>
      </c>
      <c r="J2011">
        <v>35.76</v>
      </c>
      <c r="K2011" t="s">
        <v>49</v>
      </c>
      <c r="L2011" t="s">
        <v>1341</v>
      </c>
      <c r="M2011" s="11" t="s">
        <v>1342</v>
      </c>
      <c r="N2011" t="s">
        <v>1354</v>
      </c>
      <c r="O2011">
        <v>6</v>
      </c>
      <c r="P2011">
        <v>10</v>
      </c>
      <c r="Q2011" t="str" cm="1">
        <f t="array" ref="Q20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1" t="str">
        <f>IF(OR(Table_2[[#This Row],[coffee_name]]="Americano",Table_2[[#This Row],[coffee_name]]="Espresso"),"No Milk","Milk-based")</f>
        <v>Milk-based</v>
      </c>
      <c r="S2011" s="27" t="str">
        <f>IF(OR(Table_2[[#This Row],[Weekdaysort]]=6,Table_2[[#This Row],[Weekdaysort]]=7),"Weekend","Weekday")</f>
        <v>Weekend</v>
      </c>
    </row>
    <row r="2012" spans="1:19" x14ac:dyDescent="0.45">
      <c r="A2012" s="11">
        <v>45585</v>
      </c>
      <c r="B2012" s="13">
        <f>YEAR(Table_2[[#This Row],[date]])</f>
        <v>2024</v>
      </c>
      <c r="C2012" s="12">
        <v>0.36161997685185188</v>
      </c>
      <c r="D2012" s="12">
        <v>0.33333333333333331</v>
      </c>
      <c r="E2012" s="12">
        <v>0.375</v>
      </c>
      <c r="F2012" t="s">
        <v>1373</v>
      </c>
      <c r="G2012">
        <v>8</v>
      </c>
      <c r="H2012" t="s">
        <v>4</v>
      </c>
      <c r="I2012" t="s">
        <v>590</v>
      </c>
      <c r="J2012">
        <v>35.76</v>
      </c>
      <c r="K2012" t="s">
        <v>13</v>
      </c>
      <c r="L2012" t="s">
        <v>1337</v>
      </c>
      <c r="M2012" s="11" t="s">
        <v>1343</v>
      </c>
      <c r="N2012" t="s">
        <v>1354</v>
      </c>
      <c r="O2012">
        <v>7</v>
      </c>
      <c r="P2012">
        <v>10</v>
      </c>
      <c r="Q2012" t="str" cm="1">
        <f t="array" ref="Q20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2" t="str">
        <f>IF(OR(Table_2[[#This Row],[coffee_name]]="Americano",Table_2[[#This Row],[coffee_name]]="Espresso"),"No Milk","Milk-based")</f>
        <v>Milk-based</v>
      </c>
      <c r="S2012" s="27" t="str">
        <f>IF(OR(Table_2[[#This Row],[Weekdaysort]]=6,Table_2[[#This Row],[Weekdaysort]]=7),"Weekend","Weekday")</f>
        <v>Weekend</v>
      </c>
    </row>
    <row r="2013" spans="1:19" x14ac:dyDescent="0.45">
      <c r="A2013" s="11">
        <v>45585</v>
      </c>
      <c r="B2013" s="13">
        <f>YEAR(Table_2[[#This Row],[date]])</f>
        <v>2024</v>
      </c>
      <c r="C2013" s="12">
        <v>0.36238971064814812</v>
      </c>
      <c r="D2013" s="12">
        <v>0.33333333333333331</v>
      </c>
      <c r="E2013" s="12">
        <v>0.375</v>
      </c>
      <c r="F2013" t="s">
        <v>1373</v>
      </c>
      <c r="G2013">
        <v>8</v>
      </c>
      <c r="H2013" t="s">
        <v>4</v>
      </c>
      <c r="I2013" t="s">
        <v>590</v>
      </c>
      <c r="J2013">
        <v>35.76</v>
      </c>
      <c r="K2013" t="s">
        <v>24</v>
      </c>
      <c r="L2013" t="s">
        <v>1337</v>
      </c>
      <c r="M2013" s="11" t="s">
        <v>1343</v>
      </c>
      <c r="N2013" t="s">
        <v>1354</v>
      </c>
      <c r="O2013">
        <v>7</v>
      </c>
      <c r="P2013">
        <v>10</v>
      </c>
      <c r="Q2013" t="str" cm="1">
        <f t="array" ref="Q20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3" t="str">
        <f>IF(OR(Table_2[[#This Row],[coffee_name]]="Americano",Table_2[[#This Row],[coffee_name]]="Espresso"),"No Milk","Milk-based")</f>
        <v>Milk-based</v>
      </c>
      <c r="S2013" s="27" t="str">
        <f>IF(OR(Table_2[[#This Row],[Weekdaysort]]=6,Table_2[[#This Row],[Weekdaysort]]=7),"Weekend","Weekday")</f>
        <v>Weekend</v>
      </c>
    </row>
    <row r="2014" spans="1:19" x14ac:dyDescent="0.45">
      <c r="A2014" s="11">
        <v>45585</v>
      </c>
      <c r="B2014" s="13">
        <f>YEAR(Table_2[[#This Row],[date]])</f>
        <v>2024</v>
      </c>
      <c r="C2014" s="12">
        <v>0.47004445601851852</v>
      </c>
      <c r="D2014" s="12">
        <v>0.45833333333333331</v>
      </c>
      <c r="E2014" s="12">
        <v>0.5</v>
      </c>
      <c r="F2014" t="s">
        <v>1367</v>
      </c>
      <c r="G2014">
        <v>11</v>
      </c>
      <c r="H2014" t="s">
        <v>4</v>
      </c>
      <c r="I2014" t="s">
        <v>807</v>
      </c>
      <c r="J2014">
        <v>35.76</v>
      </c>
      <c r="K2014" t="s">
        <v>13</v>
      </c>
      <c r="L2014" t="s">
        <v>1337</v>
      </c>
      <c r="M2014" s="11" t="s">
        <v>1343</v>
      </c>
      <c r="N2014" t="s">
        <v>1354</v>
      </c>
      <c r="O2014">
        <v>7</v>
      </c>
      <c r="P2014">
        <v>10</v>
      </c>
      <c r="Q2014" t="str" cm="1">
        <f t="array" ref="Q20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4" t="str">
        <f>IF(OR(Table_2[[#This Row],[coffee_name]]="Americano",Table_2[[#This Row],[coffee_name]]="Espresso"),"No Milk","Milk-based")</f>
        <v>Milk-based</v>
      </c>
      <c r="S2014" s="27" t="str">
        <f>IF(OR(Table_2[[#This Row],[Weekdaysort]]=6,Table_2[[#This Row],[Weekdaysort]]=7),"Weekend","Weekday")</f>
        <v>Weekend</v>
      </c>
    </row>
    <row r="2015" spans="1:19" x14ac:dyDescent="0.45">
      <c r="A2015" s="11">
        <v>45585</v>
      </c>
      <c r="B2015" s="13">
        <f>YEAR(Table_2[[#This Row],[date]])</f>
        <v>2024</v>
      </c>
      <c r="C2015" s="12">
        <v>0.60331069444444441</v>
      </c>
      <c r="D2015" s="12">
        <v>0.58333333333333337</v>
      </c>
      <c r="E2015" s="12">
        <v>0.625</v>
      </c>
      <c r="F2015" t="s">
        <v>1368</v>
      </c>
      <c r="G2015">
        <v>14</v>
      </c>
      <c r="H2015" t="s">
        <v>4</v>
      </c>
      <c r="I2015" t="s">
        <v>670</v>
      </c>
      <c r="J2015">
        <v>35.76</v>
      </c>
      <c r="K2015" t="s">
        <v>15</v>
      </c>
      <c r="L2015" t="s">
        <v>1340</v>
      </c>
      <c r="M2015" s="11" t="s">
        <v>1343</v>
      </c>
      <c r="N2015" t="s">
        <v>1354</v>
      </c>
      <c r="O2015">
        <v>7</v>
      </c>
      <c r="P2015">
        <v>10</v>
      </c>
      <c r="Q2015" t="str" cm="1">
        <f t="array" ref="Q20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5" t="str">
        <f>IF(OR(Table_2[[#This Row],[coffee_name]]="Americano",Table_2[[#This Row],[coffee_name]]="Espresso"),"No Milk","Milk-based")</f>
        <v>Milk-based</v>
      </c>
      <c r="S2015" s="27" t="str">
        <f>IF(OR(Table_2[[#This Row],[Weekdaysort]]=6,Table_2[[#This Row],[Weekdaysort]]=7),"Weekend","Weekday")</f>
        <v>Weekend</v>
      </c>
    </row>
    <row r="2016" spans="1:19" x14ac:dyDescent="0.45">
      <c r="A2016" s="11">
        <v>45585</v>
      </c>
      <c r="B2016" s="13">
        <f>YEAR(Table_2[[#This Row],[date]])</f>
        <v>2024</v>
      </c>
      <c r="C2016" s="12">
        <v>0.60397621527777778</v>
      </c>
      <c r="D2016" s="12">
        <v>0.58333333333333337</v>
      </c>
      <c r="E2016" s="12">
        <v>0.625</v>
      </c>
      <c r="F2016" t="s">
        <v>1368</v>
      </c>
      <c r="G2016">
        <v>14</v>
      </c>
      <c r="H2016" t="s">
        <v>4</v>
      </c>
      <c r="I2016" t="s">
        <v>670</v>
      </c>
      <c r="J2016">
        <v>25.96</v>
      </c>
      <c r="K2016" t="s">
        <v>34</v>
      </c>
      <c r="L2016" t="s">
        <v>1340</v>
      </c>
      <c r="M2016" s="11" t="s">
        <v>1343</v>
      </c>
      <c r="N2016" t="s">
        <v>1354</v>
      </c>
      <c r="O2016">
        <v>7</v>
      </c>
      <c r="P2016">
        <v>10</v>
      </c>
      <c r="Q2016" t="str" cm="1">
        <f t="array" ref="Q20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6" t="str">
        <f>IF(OR(Table_2[[#This Row],[coffee_name]]="Americano",Table_2[[#This Row],[coffee_name]]="Espresso"),"No Milk","Milk-based")</f>
        <v>Milk-based</v>
      </c>
      <c r="S2016" s="27" t="str">
        <f>IF(OR(Table_2[[#This Row],[Weekdaysort]]=6,Table_2[[#This Row],[Weekdaysort]]=7),"Weekend","Weekday")</f>
        <v>Weekend</v>
      </c>
    </row>
    <row r="2017" spans="1:19" x14ac:dyDescent="0.45">
      <c r="A2017" s="11">
        <v>45585</v>
      </c>
      <c r="B2017" s="13">
        <f>YEAR(Table_2[[#This Row],[date]])</f>
        <v>2024</v>
      </c>
      <c r="C2017" s="12">
        <v>0.66163258101851852</v>
      </c>
      <c r="D2017" s="12">
        <v>0.625</v>
      </c>
      <c r="E2017" s="12">
        <v>0.66666666666666663</v>
      </c>
      <c r="F2017" t="s">
        <v>1363</v>
      </c>
      <c r="G2017">
        <v>15</v>
      </c>
      <c r="H2017" t="s">
        <v>4</v>
      </c>
      <c r="I2017" t="s">
        <v>475</v>
      </c>
      <c r="J2017">
        <v>30.86</v>
      </c>
      <c r="K2017" t="s">
        <v>20</v>
      </c>
      <c r="L2017" t="s">
        <v>1340</v>
      </c>
      <c r="M2017" s="11" t="s">
        <v>1343</v>
      </c>
      <c r="N2017" t="s">
        <v>1354</v>
      </c>
      <c r="O2017">
        <v>7</v>
      </c>
      <c r="P2017">
        <v>10</v>
      </c>
      <c r="Q2017" t="str" cm="1">
        <f t="array" ref="Q20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7" t="str">
        <f>IF(OR(Table_2[[#This Row],[coffee_name]]="Americano",Table_2[[#This Row],[coffee_name]]="Espresso"),"No Milk","Milk-based")</f>
        <v>Milk-based</v>
      </c>
      <c r="S2017" s="27" t="str">
        <f>IF(OR(Table_2[[#This Row],[Weekdaysort]]=6,Table_2[[#This Row],[Weekdaysort]]=7),"Weekend","Weekday")</f>
        <v>Weekend</v>
      </c>
    </row>
    <row r="2018" spans="1:19" x14ac:dyDescent="0.45">
      <c r="A2018" s="11">
        <v>45585</v>
      </c>
      <c r="B2018" s="13">
        <f>YEAR(Table_2[[#This Row],[date]])</f>
        <v>2024</v>
      </c>
      <c r="C2018" s="12">
        <v>0.6980298958333333</v>
      </c>
      <c r="D2018" s="12">
        <v>0.66666666666666663</v>
      </c>
      <c r="E2018" s="12">
        <v>0.70833333333333337</v>
      </c>
      <c r="F2018" t="s">
        <v>1364</v>
      </c>
      <c r="G2018">
        <v>16</v>
      </c>
      <c r="H2018" t="s">
        <v>4</v>
      </c>
      <c r="I2018" t="s">
        <v>808</v>
      </c>
      <c r="J2018">
        <v>35.76</v>
      </c>
      <c r="K2018" t="s">
        <v>13</v>
      </c>
      <c r="L2018" t="s">
        <v>1340</v>
      </c>
      <c r="M2018" s="11" t="s">
        <v>1343</v>
      </c>
      <c r="N2018" t="s">
        <v>1354</v>
      </c>
      <c r="O2018">
        <v>7</v>
      </c>
      <c r="P2018">
        <v>10</v>
      </c>
      <c r="Q2018" t="str" cm="1">
        <f t="array" ref="Q20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8" t="str">
        <f>IF(OR(Table_2[[#This Row],[coffee_name]]="Americano",Table_2[[#This Row],[coffee_name]]="Espresso"),"No Milk","Milk-based")</f>
        <v>Milk-based</v>
      </c>
      <c r="S2018" s="27" t="str">
        <f>IF(OR(Table_2[[#This Row],[Weekdaysort]]=6,Table_2[[#This Row],[Weekdaysort]]=7),"Weekend","Weekday")</f>
        <v>Weekend</v>
      </c>
    </row>
    <row r="2019" spans="1:19" x14ac:dyDescent="0.45">
      <c r="A2019" s="11">
        <v>45585</v>
      </c>
      <c r="B2019" s="13">
        <f>YEAR(Table_2[[#This Row],[date]])</f>
        <v>2024</v>
      </c>
      <c r="C2019" s="12">
        <v>0.69866684027777781</v>
      </c>
      <c r="D2019" s="12">
        <v>0.66666666666666663</v>
      </c>
      <c r="E2019" s="12">
        <v>0.70833333333333337</v>
      </c>
      <c r="F2019" t="s">
        <v>1364</v>
      </c>
      <c r="G2019">
        <v>16</v>
      </c>
      <c r="H2019" t="s">
        <v>4</v>
      </c>
      <c r="I2019" t="s">
        <v>808</v>
      </c>
      <c r="J2019">
        <v>35.76</v>
      </c>
      <c r="K2019" t="s">
        <v>13</v>
      </c>
      <c r="L2019" t="s">
        <v>1340</v>
      </c>
      <c r="M2019" s="11" t="s">
        <v>1343</v>
      </c>
      <c r="N2019" t="s">
        <v>1354</v>
      </c>
      <c r="O2019">
        <v>7</v>
      </c>
      <c r="P2019">
        <v>10</v>
      </c>
      <c r="Q2019" t="str" cm="1">
        <f t="array" ref="Q20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19" t="str">
        <f>IF(OR(Table_2[[#This Row],[coffee_name]]="Americano",Table_2[[#This Row],[coffee_name]]="Espresso"),"No Milk","Milk-based")</f>
        <v>Milk-based</v>
      </c>
      <c r="S2019" s="27" t="str">
        <f>IF(OR(Table_2[[#This Row],[Weekdaysort]]=6,Table_2[[#This Row],[Weekdaysort]]=7),"Weekend","Weekday")</f>
        <v>Weekend</v>
      </c>
    </row>
    <row r="2020" spans="1:19" x14ac:dyDescent="0.45">
      <c r="A2020" s="11">
        <v>45585</v>
      </c>
      <c r="B2020" s="13">
        <f>YEAR(Table_2[[#This Row],[date]])</f>
        <v>2024</v>
      </c>
      <c r="C2020" s="12">
        <v>0.72715077546296292</v>
      </c>
      <c r="D2020" s="12">
        <v>0.70833333333333337</v>
      </c>
      <c r="E2020" s="12">
        <v>0.75</v>
      </c>
      <c r="F2020" t="s">
        <v>1369</v>
      </c>
      <c r="G2020">
        <v>17</v>
      </c>
      <c r="H2020" t="s">
        <v>4</v>
      </c>
      <c r="I2020" t="s">
        <v>527</v>
      </c>
      <c r="J2020">
        <v>35.76</v>
      </c>
      <c r="K2020" t="s">
        <v>13</v>
      </c>
      <c r="L2020" t="s">
        <v>1341</v>
      </c>
      <c r="M2020" s="11" t="s">
        <v>1343</v>
      </c>
      <c r="N2020" t="s">
        <v>1354</v>
      </c>
      <c r="O2020">
        <v>7</v>
      </c>
      <c r="P2020">
        <v>10</v>
      </c>
      <c r="Q2020" t="str" cm="1">
        <f t="array" ref="Q20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0" t="str">
        <f>IF(OR(Table_2[[#This Row],[coffee_name]]="Americano",Table_2[[#This Row],[coffee_name]]="Espresso"),"No Milk","Milk-based")</f>
        <v>Milk-based</v>
      </c>
      <c r="S2020" s="27" t="str">
        <f>IF(OR(Table_2[[#This Row],[Weekdaysort]]=6,Table_2[[#This Row],[Weekdaysort]]=7),"Weekend","Weekday")</f>
        <v>Weekend</v>
      </c>
    </row>
    <row r="2021" spans="1:19" x14ac:dyDescent="0.45">
      <c r="A2021" s="11">
        <v>45585</v>
      </c>
      <c r="B2021" s="13">
        <f>YEAR(Table_2[[#This Row],[date]])</f>
        <v>2024</v>
      </c>
      <c r="C2021" s="12">
        <v>0.773800775462963</v>
      </c>
      <c r="D2021" s="12">
        <v>0.75</v>
      </c>
      <c r="E2021" s="12">
        <v>0.79166666666666663</v>
      </c>
      <c r="F2021" t="s">
        <v>1365</v>
      </c>
      <c r="G2021">
        <v>18</v>
      </c>
      <c r="H2021" t="s">
        <v>4</v>
      </c>
      <c r="I2021" t="s">
        <v>29</v>
      </c>
      <c r="J2021">
        <v>35.76</v>
      </c>
      <c r="K2021" t="s">
        <v>24</v>
      </c>
      <c r="L2021" t="s">
        <v>1341</v>
      </c>
      <c r="M2021" s="11" t="s">
        <v>1343</v>
      </c>
      <c r="N2021" t="s">
        <v>1354</v>
      </c>
      <c r="O2021">
        <v>7</v>
      </c>
      <c r="P2021">
        <v>10</v>
      </c>
      <c r="Q2021" t="str" cm="1">
        <f t="array" ref="Q20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1" t="str">
        <f>IF(OR(Table_2[[#This Row],[coffee_name]]="Americano",Table_2[[#This Row],[coffee_name]]="Espresso"),"No Milk","Milk-based")</f>
        <v>Milk-based</v>
      </c>
      <c r="S2021" s="27" t="str">
        <f>IF(OR(Table_2[[#This Row],[Weekdaysort]]=6,Table_2[[#This Row],[Weekdaysort]]=7),"Weekend","Weekday")</f>
        <v>Weekend</v>
      </c>
    </row>
    <row r="2022" spans="1:19" x14ac:dyDescent="0.45">
      <c r="A2022" s="11">
        <v>45585</v>
      </c>
      <c r="B2022" s="13">
        <f>YEAR(Table_2[[#This Row],[date]])</f>
        <v>2024</v>
      </c>
      <c r="C2022" s="12">
        <v>0.77440002314814815</v>
      </c>
      <c r="D2022" s="12">
        <v>0.75</v>
      </c>
      <c r="E2022" s="12">
        <v>0.79166666666666663</v>
      </c>
      <c r="F2022" t="s">
        <v>1365</v>
      </c>
      <c r="G2022">
        <v>18</v>
      </c>
      <c r="H2022" t="s">
        <v>4</v>
      </c>
      <c r="I2022" t="s">
        <v>29</v>
      </c>
      <c r="J2022">
        <v>35.76</v>
      </c>
      <c r="K2022" t="s">
        <v>24</v>
      </c>
      <c r="L2022" t="s">
        <v>1341</v>
      </c>
      <c r="M2022" s="11" t="s">
        <v>1343</v>
      </c>
      <c r="N2022" t="s">
        <v>1354</v>
      </c>
      <c r="O2022">
        <v>7</v>
      </c>
      <c r="P2022">
        <v>10</v>
      </c>
      <c r="Q2022" t="str" cm="1">
        <f t="array" ref="Q20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2" t="str">
        <f>IF(OR(Table_2[[#This Row],[coffee_name]]="Americano",Table_2[[#This Row],[coffee_name]]="Espresso"),"No Milk","Milk-based")</f>
        <v>Milk-based</v>
      </c>
      <c r="S2022" s="27" t="str">
        <f>IF(OR(Table_2[[#This Row],[Weekdaysort]]=6,Table_2[[#This Row],[Weekdaysort]]=7),"Weekend","Weekday")</f>
        <v>Weekend</v>
      </c>
    </row>
    <row r="2023" spans="1:19" x14ac:dyDescent="0.45">
      <c r="A2023" s="11">
        <v>45585</v>
      </c>
      <c r="B2023" s="13">
        <f>YEAR(Table_2[[#This Row],[date]])</f>
        <v>2024</v>
      </c>
      <c r="C2023" s="12">
        <v>0.8849310763888889</v>
      </c>
      <c r="D2023" s="12">
        <v>0.875</v>
      </c>
      <c r="E2023" s="12">
        <v>0.91666666666666663</v>
      </c>
      <c r="F2023" t="s">
        <v>1375</v>
      </c>
      <c r="G2023">
        <v>21</v>
      </c>
      <c r="H2023" t="s">
        <v>4</v>
      </c>
      <c r="I2023" t="s">
        <v>809</v>
      </c>
      <c r="J2023">
        <v>35.76</v>
      </c>
      <c r="K2023" t="s">
        <v>15</v>
      </c>
      <c r="L2023" t="s">
        <v>1341</v>
      </c>
      <c r="M2023" s="11" t="s">
        <v>1343</v>
      </c>
      <c r="N2023" t="s">
        <v>1354</v>
      </c>
      <c r="O2023">
        <v>7</v>
      </c>
      <c r="P2023">
        <v>10</v>
      </c>
      <c r="Q2023" t="str" cm="1">
        <f t="array" ref="Q20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3" t="str">
        <f>IF(OR(Table_2[[#This Row],[coffee_name]]="Americano",Table_2[[#This Row],[coffee_name]]="Espresso"),"No Milk","Milk-based")</f>
        <v>Milk-based</v>
      </c>
      <c r="S2023" s="27" t="str">
        <f>IF(OR(Table_2[[#This Row],[Weekdaysort]]=6,Table_2[[#This Row],[Weekdaysort]]=7),"Weekend","Weekday")</f>
        <v>Weekend</v>
      </c>
    </row>
    <row r="2024" spans="1:19" x14ac:dyDescent="0.45">
      <c r="A2024" s="11">
        <v>45585</v>
      </c>
      <c r="B2024" s="13">
        <f>YEAR(Table_2[[#This Row],[date]])</f>
        <v>2024</v>
      </c>
      <c r="C2024" s="12">
        <v>0.88562245370370374</v>
      </c>
      <c r="D2024" s="12">
        <v>0.875</v>
      </c>
      <c r="E2024" s="12">
        <v>0.91666666666666663</v>
      </c>
      <c r="F2024" t="s">
        <v>1375</v>
      </c>
      <c r="G2024">
        <v>21</v>
      </c>
      <c r="H2024" t="s">
        <v>4</v>
      </c>
      <c r="I2024" t="s">
        <v>810</v>
      </c>
      <c r="J2024">
        <v>25.96</v>
      </c>
      <c r="K2024" t="s">
        <v>34</v>
      </c>
      <c r="L2024" t="s">
        <v>1341</v>
      </c>
      <c r="M2024" s="11" t="s">
        <v>1343</v>
      </c>
      <c r="N2024" t="s">
        <v>1354</v>
      </c>
      <c r="O2024">
        <v>7</v>
      </c>
      <c r="P2024">
        <v>10</v>
      </c>
      <c r="Q2024" t="str" cm="1">
        <f t="array" ref="Q20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4" t="str">
        <f>IF(OR(Table_2[[#This Row],[coffee_name]]="Americano",Table_2[[#This Row],[coffee_name]]="Espresso"),"No Milk","Milk-based")</f>
        <v>Milk-based</v>
      </c>
      <c r="S2024" s="27" t="str">
        <f>IF(OR(Table_2[[#This Row],[Weekdaysort]]=6,Table_2[[#This Row],[Weekdaysort]]=7),"Weekend","Weekday")</f>
        <v>Weekend</v>
      </c>
    </row>
    <row r="2025" spans="1:19" x14ac:dyDescent="0.45">
      <c r="A2025" s="11">
        <v>45585</v>
      </c>
      <c r="B2025" s="13">
        <f>YEAR(Table_2[[#This Row],[date]])</f>
        <v>2024</v>
      </c>
      <c r="C2025" s="12">
        <v>0.88711649305555551</v>
      </c>
      <c r="D2025" s="12">
        <v>0.875</v>
      </c>
      <c r="E2025" s="12">
        <v>0.91666666666666663</v>
      </c>
      <c r="F2025" t="s">
        <v>1375</v>
      </c>
      <c r="G2025">
        <v>21</v>
      </c>
      <c r="H2025" t="s">
        <v>4</v>
      </c>
      <c r="I2025" t="s">
        <v>811</v>
      </c>
      <c r="J2025">
        <v>35.76</v>
      </c>
      <c r="K2025" t="s">
        <v>24</v>
      </c>
      <c r="L2025" t="s">
        <v>1341</v>
      </c>
      <c r="M2025" s="11" t="s">
        <v>1343</v>
      </c>
      <c r="N2025" t="s">
        <v>1354</v>
      </c>
      <c r="O2025">
        <v>7</v>
      </c>
      <c r="P2025">
        <v>10</v>
      </c>
      <c r="Q2025" t="str" cm="1">
        <f t="array" ref="Q20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5" t="str">
        <f>IF(OR(Table_2[[#This Row],[coffee_name]]="Americano",Table_2[[#This Row],[coffee_name]]="Espresso"),"No Milk","Milk-based")</f>
        <v>Milk-based</v>
      </c>
      <c r="S2025" s="27" t="str">
        <f>IF(OR(Table_2[[#This Row],[Weekdaysort]]=6,Table_2[[#This Row],[Weekdaysort]]=7),"Weekend","Weekday")</f>
        <v>Weekend</v>
      </c>
    </row>
    <row r="2026" spans="1:19" x14ac:dyDescent="0.45">
      <c r="A2026" s="11">
        <v>45585</v>
      </c>
      <c r="B2026" s="13">
        <f>YEAR(Table_2[[#This Row],[date]])</f>
        <v>2024</v>
      </c>
      <c r="C2026" s="12">
        <v>0.89236209490740737</v>
      </c>
      <c r="D2026" s="12">
        <v>0.875</v>
      </c>
      <c r="E2026" s="12">
        <v>0.91666666666666663</v>
      </c>
      <c r="F2026" t="s">
        <v>1375</v>
      </c>
      <c r="G2026">
        <v>21</v>
      </c>
      <c r="H2026" t="s">
        <v>4</v>
      </c>
      <c r="I2026" t="s">
        <v>812</v>
      </c>
      <c r="J2026">
        <v>35.76</v>
      </c>
      <c r="K2026" t="s">
        <v>13</v>
      </c>
      <c r="L2026" t="s">
        <v>1341</v>
      </c>
      <c r="M2026" s="11" t="s">
        <v>1343</v>
      </c>
      <c r="N2026" t="s">
        <v>1354</v>
      </c>
      <c r="O2026">
        <v>7</v>
      </c>
      <c r="P2026">
        <v>10</v>
      </c>
      <c r="Q2026" t="str" cm="1">
        <f t="array" ref="Q20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6" t="str">
        <f>IF(OR(Table_2[[#This Row],[coffee_name]]="Americano",Table_2[[#This Row],[coffee_name]]="Espresso"),"No Milk","Milk-based")</f>
        <v>Milk-based</v>
      </c>
      <c r="S2026" s="27" t="str">
        <f>IF(OR(Table_2[[#This Row],[Weekdaysort]]=6,Table_2[[#This Row],[Weekdaysort]]=7),"Weekend","Weekday")</f>
        <v>Weekend</v>
      </c>
    </row>
    <row r="2027" spans="1:19" x14ac:dyDescent="0.45">
      <c r="A2027" s="11">
        <v>45585</v>
      </c>
      <c r="B2027" s="13">
        <f>YEAR(Table_2[[#This Row],[date]])</f>
        <v>2024</v>
      </c>
      <c r="C2027" s="12">
        <v>0.92880834490740738</v>
      </c>
      <c r="D2027" s="12">
        <v>0.91666666666666663</v>
      </c>
      <c r="E2027" s="12">
        <v>0.95833333333333337</v>
      </c>
      <c r="F2027" t="s">
        <v>1374</v>
      </c>
      <c r="G2027">
        <v>22</v>
      </c>
      <c r="H2027" t="s">
        <v>4</v>
      </c>
      <c r="I2027" t="s">
        <v>570</v>
      </c>
      <c r="J2027">
        <v>35.76</v>
      </c>
      <c r="K2027" t="s">
        <v>49</v>
      </c>
      <c r="L2027" t="s">
        <v>1341</v>
      </c>
      <c r="M2027" s="11" t="s">
        <v>1343</v>
      </c>
      <c r="N2027" t="s">
        <v>1354</v>
      </c>
      <c r="O2027">
        <v>7</v>
      </c>
      <c r="P2027">
        <v>10</v>
      </c>
      <c r="Q2027" t="str" cm="1">
        <f t="array" ref="Q20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7" t="str">
        <f>IF(OR(Table_2[[#This Row],[coffee_name]]="Americano",Table_2[[#This Row],[coffee_name]]="Espresso"),"No Milk","Milk-based")</f>
        <v>Milk-based</v>
      </c>
      <c r="S2027" s="27" t="str">
        <f>IF(OR(Table_2[[#This Row],[Weekdaysort]]=6,Table_2[[#This Row],[Weekdaysort]]=7),"Weekend","Weekday")</f>
        <v>Weekend</v>
      </c>
    </row>
    <row r="2028" spans="1:19" x14ac:dyDescent="0.45">
      <c r="A2028" s="11">
        <v>45586</v>
      </c>
      <c r="B2028" s="13">
        <f>YEAR(Table_2[[#This Row],[date]])</f>
        <v>2024</v>
      </c>
      <c r="C2028" s="12">
        <v>0.32549869212962962</v>
      </c>
      <c r="D2028" s="12">
        <v>0.29166666666666669</v>
      </c>
      <c r="E2028" s="12">
        <v>0.33333333333333331</v>
      </c>
      <c r="F2028" t="s">
        <v>1371</v>
      </c>
      <c r="G2028">
        <v>7</v>
      </c>
      <c r="H2028" t="s">
        <v>4</v>
      </c>
      <c r="I2028" t="s">
        <v>716</v>
      </c>
      <c r="J2028">
        <v>35.76</v>
      </c>
      <c r="K2028" t="s">
        <v>13</v>
      </c>
      <c r="L2028" t="s">
        <v>1337</v>
      </c>
      <c r="M2028" s="11" t="s">
        <v>1344</v>
      </c>
      <c r="N2028" t="s">
        <v>1354</v>
      </c>
      <c r="O2028">
        <v>1</v>
      </c>
      <c r="P2028">
        <v>10</v>
      </c>
      <c r="Q2028" t="str" cm="1">
        <f t="array" ref="Q20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8" t="str">
        <f>IF(OR(Table_2[[#This Row],[coffee_name]]="Americano",Table_2[[#This Row],[coffee_name]]="Espresso"),"No Milk","Milk-based")</f>
        <v>Milk-based</v>
      </c>
      <c r="S2028" s="27" t="str">
        <f>IF(OR(Table_2[[#This Row],[Weekdaysort]]=6,Table_2[[#This Row],[Weekdaysort]]=7),"Weekend","Weekday")</f>
        <v>Weekday</v>
      </c>
    </row>
    <row r="2029" spans="1:19" x14ac:dyDescent="0.45">
      <c r="A2029" s="11">
        <v>45586</v>
      </c>
      <c r="B2029" s="13">
        <f>YEAR(Table_2[[#This Row],[date]])</f>
        <v>2024</v>
      </c>
      <c r="C2029" s="12">
        <v>0.34718035879629627</v>
      </c>
      <c r="D2029" s="12">
        <v>0.33333333333333331</v>
      </c>
      <c r="E2029" s="12">
        <v>0.375</v>
      </c>
      <c r="F2029" t="s">
        <v>1373</v>
      </c>
      <c r="G2029">
        <v>8</v>
      </c>
      <c r="H2029" t="s">
        <v>4</v>
      </c>
      <c r="I2029" t="s">
        <v>117</v>
      </c>
      <c r="J2029">
        <v>35.76</v>
      </c>
      <c r="K2029" t="s">
        <v>13</v>
      </c>
      <c r="L2029" t="s">
        <v>1337</v>
      </c>
      <c r="M2029" s="11" t="s">
        <v>1344</v>
      </c>
      <c r="N2029" t="s">
        <v>1354</v>
      </c>
      <c r="O2029">
        <v>1</v>
      </c>
      <c r="P2029">
        <v>10</v>
      </c>
      <c r="Q2029" t="str" cm="1">
        <f t="array" ref="Q20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29" t="str">
        <f>IF(OR(Table_2[[#This Row],[coffee_name]]="Americano",Table_2[[#This Row],[coffee_name]]="Espresso"),"No Milk","Milk-based")</f>
        <v>Milk-based</v>
      </c>
      <c r="S2029" s="27" t="str">
        <f>IF(OR(Table_2[[#This Row],[Weekdaysort]]=6,Table_2[[#This Row],[Weekdaysort]]=7),"Weekend","Weekday")</f>
        <v>Weekday</v>
      </c>
    </row>
    <row r="2030" spans="1:19" x14ac:dyDescent="0.45">
      <c r="A2030" s="11">
        <v>45586</v>
      </c>
      <c r="B2030" s="13">
        <f>YEAR(Table_2[[#This Row],[date]])</f>
        <v>2024</v>
      </c>
      <c r="C2030" s="12">
        <v>0.37840780092592591</v>
      </c>
      <c r="D2030" s="12">
        <v>0.375</v>
      </c>
      <c r="E2030" s="12">
        <v>0.41666666666666669</v>
      </c>
      <c r="F2030" t="s">
        <v>1370</v>
      </c>
      <c r="G2030">
        <v>9</v>
      </c>
      <c r="H2030" t="s">
        <v>4</v>
      </c>
      <c r="I2030" t="s">
        <v>405</v>
      </c>
      <c r="J2030">
        <v>30.86</v>
      </c>
      <c r="K2030" t="s">
        <v>20</v>
      </c>
      <c r="L2030" t="s">
        <v>1337</v>
      </c>
      <c r="M2030" s="11" t="s">
        <v>1344</v>
      </c>
      <c r="N2030" t="s">
        <v>1354</v>
      </c>
      <c r="O2030">
        <v>1</v>
      </c>
      <c r="P2030">
        <v>10</v>
      </c>
      <c r="Q2030" t="str" cm="1">
        <f t="array" ref="Q20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0" t="str">
        <f>IF(OR(Table_2[[#This Row],[coffee_name]]="Americano",Table_2[[#This Row],[coffee_name]]="Espresso"),"No Milk","Milk-based")</f>
        <v>Milk-based</v>
      </c>
      <c r="S2030" s="27" t="str">
        <f>IF(OR(Table_2[[#This Row],[Weekdaysort]]=6,Table_2[[#This Row],[Weekdaysort]]=7),"Weekend","Weekday")</f>
        <v>Weekday</v>
      </c>
    </row>
    <row r="2031" spans="1:19" x14ac:dyDescent="0.45">
      <c r="A2031" s="11">
        <v>45586</v>
      </c>
      <c r="B2031" s="13">
        <f>YEAR(Table_2[[#This Row],[date]])</f>
        <v>2024</v>
      </c>
      <c r="C2031" s="12">
        <v>0.39890679398148149</v>
      </c>
      <c r="D2031" s="12">
        <v>0.375</v>
      </c>
      <c r="E2031" s="12">
        <v>0.41666666666666669</v>
      </c>
      <c r="F2031" t="s">
        <v>1370</v>
      </c>
      <c r="G2031">
        <v>9</v>
      </c>
      <c r="H2031" t="s">
        <v>4</v>
      </c>
      <c r="I2031" t="s">
        <v>813</v>
      </c>
      <c r="J2031">
        <v>35.76</v>
      </c>
      <c r="K2031" t="s">
        <v>13</v>
      </c>
      <c r="L2031" t="s">
        <v>1337</v>
      </c>
      <c r="M2031" s="11" t="s">
        <v>1344</v>
      </c>
      <c r="N2031" t="s">
        <v>1354</v>
      </c>
      <c r="O2031">
        <v>1</v>
      </c>
      <c r="P2031">
        <v>10</v>
      </c>
      <c r="Q2031" t="str" cm="1">
        <f t="array" ref="Q20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1" t="str">
        <f>IF(OR(Table_2[[#This Row],[coffee_name]]="Americano",Table_2[[#This Row],[coffee_name]]="Espresso"),"No Milk","Milk-based")</f>
        <v>Milk-based</v>
      </c>
      <c r="S2031" s="27" t="str">
        <f>IF(OR(Table_2[[#This Row],[Weekdaysort]]=6,Table_2[[#This Row],[Weekdaysort]]=7),"Weekend","Weekday")</f>
        <v>Weekday</v>
      </c>
    </row>
    <row r="2032" spans="1:19" x14ac:dyDescent="0.45">
      <c r="A2032" s="11">
        <v>45586</v>
      </c>
      <c r="B2032" s="13">
        <f>YEAR(Table_2[[#This Row],[date]])</f>
        <v>2024</v>
      </c>
      <c r="C2032" s="12">
        <v>0.43413592592592593</v>
      </c>
      <c r="D2032" s="12">
        <v>0.41666666666666669</v>
      </c>
      <c r="E2032" s="12">
        <v>0.45833333333333331</v>
      </c>
      <c r="F2032" t="s">
        <v>1360</v>
      </c>
      <c r="G2032">
        <v>10</v>
      </c>
      <c r="H2032" t="s">
        <v>4</v>
      </c>
      <c r="I2032" t="s">
        <v>720</v>
      </c>
      <c r="J2032">
        <v>25.96</v>
      </c>
      <c r="K2032" t="s">
        <v>17</v>
      </c>
      <c r="L2032" t="s">
        <v>1337</v>
      </c>
      <c r="M2032" s="11" t="s">
        <v>1344</v>
      </c>
      <c r="N2032" t="s">
        <v>1354</v>
      </c>
      <c r="O2032">
        <v>1</v>
      </c>
      <c r="P2032">
        <v>10</v>
      </c>
      <c r="Q2032" t="str" cm="1">
        <f t="array" ref="Q20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2" t="str">
        <f>IF(OR(Table_2[[#This Row],[coffee_name]]="Americano",Table_2[[#This Row],[coffee_name]]="Espresso"),"No Milk","Milk-based")</f>
        <v>No Milk</v>
      </c>
      <c r="S2032" s="27" t="str">
        <f>IF(OR(Table_2[[#This Row],[Weekdaysort]]=6,Table_2[[#This Row],[Weekdaysort]]=7),"Weekend","Weekday")</f>
        <v>Weekday</v>
      </c>
    </row>
    <row r="2033" spans="1:19" x14ac:dyDescent="0.45">
      <c r="A2033" s="11">
        <v>45586</v>
      </c>
      <c r="B2033" s="13">
        <f>YEAR(Table_2[[#This Row],[date]])</f>
        <v>2024</v>
      </c>
      <c r="C2033" s="12">
        <v>0.44565653935185184</v>
      </c>
      <c r="D2033" s="12">
        <v>0.41666666666666669</v>
      </c>
      <c r="E2033" s="12">
        <v>0.45833333333333331</v>
      </c>
      <c r="F2033" t="s">
        <v>1360</v>
      </c>
      <c r="G2033">
        <v>10</v>
      </c>
      <c r="H2033" t="s">
        <v>4</v>
      </c>
      <c r="I2033" t="s">
        <v>161</v>
      </c>
      <c r="J2033">
        <v>25.96</v>
      </c>
      <c r="K2033" t="s">
        <v>34</v>
      </c>
      <c r="L2033" t="s">
        <v>1337</v>
      </c>
      <c r="M2033" s="11" t="s">
        <v>1344</v>
      </c>
      <c r="N2033" t="s">
        <v>1354</v>
      </c>
      <c r="O2033">
        <v>1</v>
      </c>
      <c r="P2033">
        <v>10</v>
      </c>
      <c r="Q2033" t="str" cm="1">
        <f t="array" ref="Q20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3" t="str">
        <f>IF(OR(Table_2[[#This Row],[coffee_name]]="Americano",Table_2[[#This Row],[coffee_name]]="Espresso"),"No Milk","Milk-based")</f>
        <v>Milk-based</v>
      </c>
      <c r="S2033" s="27" t="str">
        <f>IF(OR(Table_2[[#This Row],[Weekdaysort]]=6,Table_2[[#This Row],[Weekdaysort]]=7),"Weekend","Weekday")</f>
        <v>Weekday</v>
      </c>
    </row>
    <row r="2034" spans="1:19" x14ac:dyDescent="0.45">
      <c r="A2034" s="11">
        <v>45586</v>
      </c>
      <c r="B2034" s="13">
        <f>YEAR(Table_2[[#This Row],[date]])</f>
        <v>2024</v>
      </c>
      <c r="C2034" s="12">
        <v>0.44624484953703702</v>
      </c>
      <c r="D2034" s="12">
        <v>0.41666666666666669</v>
      </c>
      <c r="E2034" s="12">
        <v>0.45833333333333331</v>
      </c>
      <c r="F2034" t="s">
        <v>1360</v>
      </c>
      <c r="G2034">
        <v>10</v>
      </c>
      <c r="H2034" t="s">
        <v>4</v>
      </c>
      <c r="I2034" t="s">
        <v>161</v>
      </c>
      <c r="J2034">
        <v>25.96</v>
      </c>
      <c r="K2034" t="s">
        <v>34</v>
      </c>
      <c r="L2034" t="s">
        <v>1337</v>
      </c>
      <c r="M2034" s="11" t="s">
        <v>1344</v>
      </c>
      <c r="N2034" t="s">
        <v>1354</v>
      </c>
      <c r="O2034">
        <v>1</v>
      </c>
      <c r="P2034">
        <v>10</v>
      </c>
      <c r="Q2034" t="str" cm="1">
        <f t="array" ref="Q20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4" t="str">
        <f>IF(OR(Table_2[[#This Row],[coffee_name]]="Americano",Table_2[[#This Row],[coffee_name]]="Espresso"),"No Milk","Milk-based")</f>
        <v>Milk-based</v>
      </c>
      <c r="S2034" s="27" t="str">
        <f>IF(OR(Table_2[[#This Row],[Weekdaysort]]=6,Table_2[[#This Row],[Weekdaysort]]=7),"Weekend","Weekday")</f>
        <v>Weekday</v>
      </c>
    </row>
    <row r="2035" spans="1:19" x14ac:dyDescent="0.45">
      <c r="A2035" s="11">
        <v>45586</v>
      </c>
      <c r="B2035" s="13">
        <f>YEAR(Table_2[[#This Row],[date]])</f>
        <v>2024</v>
      </c>
      <c r="C2035" s="12">
        <v>0.47756543981481481</v>
      </c>
      <c r="D2035" s="12">
        <v>0.45833333333333331</v>
      </c>
      <c r="E2035" s="12">
        <v>0.5</v>
      </c>
      <c r="F2035" t="s">
        <v>1367</v>
      </c>
      <c r="G2035">
        <v>11</v>
      </c>
      <c r="H2035" t="s">
        <v>4</v>
      </c>
      <c r="I2035" t="s">
        <v>294</v>
      </c>
      <c r="J2035">
        <v>21.06</v>
      </c>
      <c r="K2035" t="s">
        <v>41</v>
      </c>
      <c r="L2035" t="s">
        <v>1337</v>
      </c>
      <c r="M2035" s="11" t="s">
        <v>1344</v>
      </c>
      <c r="N2035" t="s">
        <v>1354</v>
      </c>
      <c r="O2035">
        <v>1</v>
      </c>
      <c r="P2035">
        <v>10</v>
      </c>
      <c r="Q2035" t="str" cm="1">
        <f t="array" ref="Q20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5" t="str">
        <f>IF(OR(Table_2[[#This Row],[coffee_name]]="Americano",Table_2[[#This Row],[coffee_name]]="Espresso"),"No Milk","Milk-based")</f>
        <v>No Milk</v>
      </c>
      <c r="S2035" s="27" t="str">
        <f>IF(OR(Table_2[[#This Row],[Weekdaysort]]=6,Table_2[[#This Row],[Weekdaysort]]=7),"Weekend","Weekday")</f>
        <v>Weekday</v>
      </c>
    </row>
    <row r="2036" spans="1:19" x14ac:dyDescent="0.45">
      <c r="A2036" s="11">
        <v>45586</v>
      </c>
      <c r="B2036" s="13">
        <f>YEAR(Table_2[[#This Row],[date]])</f>
        <v>2024</v>
      </c>
      <c r="C2036" s="12">
        <v>0.52805895833333338</v>
      </c>
      <c r="D2036" s="12">
        <v>0.5</v>
      </c>
      <c r="E2036" s="12">
        <v>0.54166666666666663</v>
      </c>
      <c r="F2036" t="s">
        <v>1361</v>
      </c>
      <c r="G2036">
        <v>12</v>
      </c>
      <c r="H2036" t="s">
        <v>4</v>
      </c>
      <c r="I2036" t="s">
        <v>771</v>
      </c>
      <c r="J2036">
        <v>35.76</v>
      </c>
      <c r="K2036" t="s">
        <v>49</v>
      </c>
      <c r="L2036" t="s">
        <v>1340</v>
      </c>
      <c r="M2036" s="11" t="s">
        <v>1344</v>
      </c>
      <c r="N2036" t="s">
        <v>1354</v>
      </c>
      <c r="O2036">
        <v>1</v>
      </c>
      <c r="P2036">
        <v>10</v>
      </c>
      <c r="Q2036" t="str" cm="1">
        <f t="array" ref="Q20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6" t="str">
        <f>IF(OR(Table_2[[#This Row],[coffee_name]]="Americano",Table_2[[#This Row],[coffee_name]]="Espresso"),"No Milk","Milk-based")</f>
        <v>Milk-based</v>
      </c>
      <c r="S2036" s="27" t="str">
        <f>IF(OR(Table_2[[#This Row],[Weekdaysort]]=6,Table_2[[#This Row],[Weekdaysort]]=7),"Weekend","Weekday")</f>
        <v>Weekday</v>
      </c>
    </row>
    <row r="2037" spans="1:19" x14ac:dyDescent="0.45">
      <c r="A2037" s="11">
        <v>45586</v>
      </c>
      <c r="B2037" s="13">
        <f>YEAR(Table_2[[#This Row],[date]])</f>
        <v>2024</v>
      </c>
      <c r="C2037" s="12">
        <v>0.61314871527777781</v>
      </c>
      <c r="D2037" s="12">
        <v>0.58333333333333337</v>
      </c>
      <c r="E2037" s="12">
        <v>0.625</v>
      </c>
      <c r="F2037" t="s">
        <v>1368</v>
      </c>
      <c r="G2037">
        <v>14</v>
      </c>
      <c r="H2037" t="s">
        <v>4</v>
      </c>
      <c r="I2037" t="s">
        <v>814</v>
      </c>
      <c r="J2037">
        <v>35.76</v>
      </c>
      <c r="K2037" t="s">
        <v>13</v>
      </c>
      <c r="L2037" t="s">
        <v>1340</v>
      </c>
      <c r="M2037" s="11" t="s">
        <v>1344</v>
      </c>
      <c r="N2037" t="s">
        <v>1354</v>
      </c>
      <c r="O2037">
        <v>1</v>
      </c>
      <c r="P2037">
        <v>10</v>
      </c>
      <c r="Q2037" t="str" cm="1">
        <f t="array" ref="Q20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7" t="str">
        <f>IF(OR(Table_2[[#This Row],[coffee_name]]="Americano",Table_2[[#This Row],[coffee_name]]="Espresso"),"No Milk","Milk-based")</f>
        <v>Milk-based</v>
      </c>
      <c r="S2037" s="27" t="str">
        <f>IF(OR(Table_2[[#This Row],[Weekdaysort]]=6,Table_2[[#This Row],[Weekdaysort]]=7),"Weekend","Weekday")</f>
        <v>Weekday</v>
      </c>
    </row>
    <row r="2038" spans="1:19" x14ac:dyDescent="0.45">
      <c r="A2038" s="11">
        <v>45586</v>
      </c>
      <c r="B2038" s="13">
        <f>YEAR(Table_2[[#This Row],[date]])</f>
        <v>2024</v>
      </c>
      <c r="C2038" s="12">
        <v>0.61386628472222227</v>
      </c>
      <c r="D2038" s="12">
        <v>0.58333333333333337</v>
      </c>
      <c r="E2038" s="12">
        <v>0.625</v>
      </c>
      <c r="F2038" t="s">
        <v>1368</v>
      </c>
      <c r="G2038">
        <v>14</v>
      </c>
      <c r="H2038" t="s">
        <v>4</v>
      </c>
      <c r="I2038" t="s">
        <v>746</v>
      </c>
      <c r="J2038">
        <v>35.76</v>
      </c>
      <c r="K2038" t="s">
        <v>13</v>
      </c>
      <c r="L2038" t="s">
        <v>1340</v>
      </c>
      <c r="M2038" s="11" t="s">
        <v>1344</v>
      </c>
      <c r="N2038" t="s">
        <v>1354</v>
      </c>
      <c r="O2038">
        <v>1</v>
      </c>
      <c r="P2038">
        <v>10</v>
      </c>
      <c r="Q2038" t="str" cm="1">
        <f t="array" ref="Q20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8" t="str">
        <f>IF(OR(Table_2[[#This Row],[coffee_name]]="Americano",Table_2[[#This Row],[coffee_name]]="Espresso"),"No Milk","Milk-based")</f>
        <v>Milk-based</v>
      </c>
      <c r="S2038" s="27" t="str">
        <f>IF(OR(Table_2[[#This Row],[Weekdaysort]]=6,Table_2[[#This Row],[Weekdaysort]]=7),"Weekend","Weekday")</f>
        <v>Weekday</v>
      </c>
    </row>
    <row r="2039" spans="1:19" x14ac:dyDescent="0.45">
      <c r="A2039" s="11">
        <v>45586</v>
      </c>
      <c r="B2039" s="13">
        <f>YEAR(Table_2[[#This Row],[date]])</f>
        <v>2024</v>
      </c>
      <c r="C2039" s="12">
        <v>0.64377825231481478</v>
      </c>
      <c r="D2039" s="12">
        <v>0.625</v>
      </c>
      <c r="E2039" s="12">
        <v>0.66666666666666663</v>
      </c>
      <c r="F2039" t="s">
        <v>1363</v>
      </c>
      <c r="G2039">
        <v>15</v>
      </c>
      <c r="H2039" t="s">
        <v>4</v>
      </c>
      <c r="I2039" t="s">
        <v>815</v>
      </c>
      <c r="J2039">
        <v>30.86</v>
      </c>
      <c r="K2039" t="s">
        <v>20</v>
      </c>
      <c r="L2039" t="s">
        <v>1340</v>
      </c>
      <c r="M2039" s="11" t="s">
        <v>1344</v>
      </c>
      <c r="N2039" t="s">
        <v>1354</v>
      </c>
      <c r="O2039">
        <v>1</v>
      </c>
      <c r="P2039">
        <v>10</v>
      </c>
      <c r="Q2039" t="str" cm="1">
        <f t="array" ref="Q20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39" t="str">
        <f>IF(OR(Table_2[[#This Row],[coffee_name]]="Americano",Table_2[[#This Row],[coffee_name]]="Espresso"),"No Milk","Milk-based")</f>
        <v>Milk-based</v>
      </c>
      <c r="S2039" s="27" t="str">
        <f>IF(OR(Table_2[[#This Row],[Weekdaysort]]=6,Table_2[[#This Row],[Weekdaysort]]=7),"Weekend","Weekday")</f>
        <v>Weekday</v>
      </c>
    </row>
    <row r="2040" spans="1:19" x14ac:dyDescent="0.45">
      <c r="A2040" s="11">
        <v>45586</v>
      </c>
      <c r="B2040" s="13">
        <f>YEAR(Table_2[[#This Row],[date]])</f>
        <v>2024</v>
      </c>
      <c r="C2040" s="12">
        <v>0.65213756944444445</v>
      </c>
      <c r="D2040" s="12">
        <v>0.625</v>
      </c>
      <c r="E2040" s="12">
        <v>0.66666666666666663</v>
      </c>
      <c r="F2040" t="s">
        <v>1363</v>
      </c>
      <c r="G2040">
        <v>15</v>
      </c>
      <c r="H2040" t="s">
        <v>4</v>
      </c>
      <c r="I2040" t="s">
        <v>816</v>
      </c>
      <c r="J2040">
        <v>25.96</v>
      </c>
      <c r="K2040" t="s">
        <v>34</v>
      </c>
      <c r="L2040" t="s">
        <v>1340</v>
      </c>
      <c r="M2040" s="11" t="s">
        <v>1344</v>
      </c>
      <c r="N2040" t="s">
        <v>1354</v>
      </c>
      <c r="O2040">
        <v>1</v>
      </c>
      <c r="P2040">
        <v>10</v>
      </c>
      <c r="Q2040" t="str" cm="1">
        <f t="array" ref="Q20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0" t="str">
        <f>IF(OR(Table_2[[#This Row],[coffee_name]]="Americano",Table_2[[#This Row],[coffee_name]]="Espresso"),"No Milk","Milk-based")</f>
        <v>Milk-based</v>
      </c>
      <c r="S2040" s="27" t="str">
        <f>IF(OR(Table_2[[#This Row],[Weekdaysort]]=6,Table_2[[#This Row],[Weekdaysort]]=7),"Weekend","Weekday")</f>
        <v>Weekday</v>
      </c>
    </row>
    <row r="2041" spans="1:19" x14ac:dyDescent="0.45">
      <c r="A2041" s="11">
        <v>45586</v>
      </c>
      <c r="B2041" s="13">
        <f>YEAR(Table_2[[#This Row],[date]])</f>
        <v>2024</v>
      </c>
      <c r="C2041" s="12">
        <v>0.69649847222222228</v>
      </c>
      <c r="D2041" s="12">
        <v>0.66666666666666663</v>
      </c>
      <c r="E2041" s="12">
        <v>0.70833333333333337</v>
      </c>
      <c r="F2041" t="s">
        <v>1364</v>
      </c>
      <c r="G2041">
        <v>16</v>
      </c>
      <c r="H2041" t="s">
        <v>4</v>
      </c>
      <c r="I2041" t="s">
        <v>245</v>
      </c>
      <c r="J2041">
        <v>35.76</v>
      </c>
      <c r="K2041" t="s">
        <v>24</v>
      </c>
      <c r="L2041" t="s">
        <v>1340</v>
      </c>
      <c r="M2041" s="11" t="s">
        <v>1344</v>
      </c>
      <c r="N2041" t="s">
        <v>1354</v>
      </c>
      <c r="O2041">
        <v>1</v>
      </c>
      <c r="P2041">
        <v>10</v>
      </c>
      <c r="Q2041" t="str" cm="1">
        <f t="array" ref="Q20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1" t="str">
        <f>IF(OR(Table_2[[#This Row],[coffee_name]]="Americano",Table_2[[#This Row],[coffee_name]]="Espresso"),"No Milk","Milk-based")</f>
        <v>Milk-based</v>
      </c>
      <c r="S2041" s="27" t="str">
        <f>IF(OR(Table_2[[#This Row],[Weekdaysort]]=6,Table_2[[#This Row],[Weekdaysort]]=7),"Weekend","Weekday")</f>
        <v>Weekday</v>
      </c>
    </row>
    <row r="2042" spans="1:19" x14ac:dyDescent="0.45">
      <c r="A2042" s="11">
        <v>45586</v>
      </c>
      <c r="B2042" s="13">
        <f>YEAR(Table_2[[#This Row],[date]])</f>
        <v>2024</v>
      </c>
      <c r="C2042" s="12">
        <v>0.7051220949074074</v>
      </c>
      <c r="D2042" s="12">
        <v>0.66666666666666663</v>
      </c>
      <c r="E2042" s="12">
        <v>0.70833333333333337</v>
      </c>
      <c r="F2042" t="s">
        <v>1364</v>
      </c>
      <c r="G2042">
        <v>16</v>
      </c>
      <c r="H2042" t="s">
        <v>4</v>
      </c>
      <c r="I2042" t="s">
        <v>817</v>
      </c>
      <c r="J2042">
        <v>35.76</v>
      </c>
      <c r="K2042" t="s">
        <v>13</v>
      </c>
      <c r="L2042" t="s">
        <v>1340</v>
      </c>
      <c r="M2042" s="11" t="s">
        <v>1344</v>
      </c>
      <c r="N2042" t="s">
        <v>1354</v>
      </c>
      <c r="O2042">
        <v>1</v>
      </c>
      <c r="P2042">
        <v>10</v>
      </c>
      <c r="Q2042" t="str" cm="1">
        <f t="array" ref="Q20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2" t="str">
        <f>IF(OR(Table_2[[#This Row],[coffee_name]]="Americano",Table_2[[#This Row],[coffee_name]]="Espresso"),"No Milk","Milk-based")</f>
        <v>Milk-based</v>
      </c>
      <c r="S2042" s="27" t="str">
        <f>IF(OR(Table_2[[#This Row],[Weekdaysort]]=6,Table_2[[#This Row],[Weekdaysort]]=7),"Weekend","Weekday")</f>
        <v>Weekday</v>
      </c>
    </row>
    <row r="2043" spans="1:19" x14ac:dyDescent="0.45">
      <c r="A2043" s="11">
        <v>45586</v>
      </c>
      <c r="B2043" s="13">
        <f>YEAR(Table_2[[#This Row],[date]])</f>
        <v>2024</v>
      </c>
      <c r="C2043" s="12">
        <v>0.80640453703703707</v>
      </c>
      <c r="D2043" s="12">
        <v>0.79166666666666663</v>
      </c>
      <c r="E2043" s="12">
        <v>0.83333333333333337</v>
      </c>
      <c r="F2043" t="s">
        <v>1366</v>
      </c>
      <c r="G2043">
        <v>19</v>
      </c>
      <c r="H2043" t="s">
        <v>4</v>
      </c>
      <c r="I2043" t="s">
        <v>818</v>
      </c>
      <c r="J2043">
        <v>35.76</v>
      </c>
      <c r="K2043" t="s">
        <v>15</v>
      </c>
      <c r="L2043" t="s">
        <v>1341</v>
      </c>
      <c r="M2043" s="11" t="s">
        <v>1344</v>
      </c>
      <c r="N2043" t="s">
        <v>1354</v>
      </c>
      <c r="O2043">
        <v>1</v>
      </c>
      <c r="P2043">
        <v>10</v>
      </c>
      <c r="Q2043" t="str" cm="1">
        <f t="array" ref="Q20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3" t="str">
        <f>IF(OR(Table_2[[#This Row],[coffee_name]]="Americano",Table_2[[#This Row],[coffee_name]]="Espresso"),"No Milk","Milk-based")</f>
        <v>Milk-based</v>
      </c>
      <c r="S2043" s="27" t="str">
        <f>IF(OR(Table_2[[#This Row],[Weekdaysort]]=6,Table_2[[#This Row],[Weekdaysort]]=7),"Weekend","Weekday")</f>
        <v>Weekday</v>
      </c>
    </row>
    <row r="2044" spans="1:19" x14ac:dyDescent="0.45">
      <c r="A2044" s="11">
        <v>45586</v>
      </c>
      <c r="B2044" s="13">
        <f>YEAR(Table_2[[#This Row],[date]])</f>
        <v>2024</v>
      </c>
      <c r="C2044" s="12">
        <v>0.87889011574074072</v>
      </c>
      <c r="D2044" s="12">
        <v>0.875</v>
      </c>
      <c r="E2044" s="12">
        <v>0.91666666666666663</v>
      </c>
      <c r="F2044" t="s">
        <v>1375</v>
      </c>
      <c r="G2044">
        <v>21</v>
      </c>
      <c r="H2044" t="s">
        <v>4</v>
      </c>
      <c r="I2044" t="s">
        <v>819</v>
      </c>
      <c r="J2044">
        <v>35.76</v>
      </c>
      <c r="K2044" t="s">
        <v>13</v>
      </c>
      <c r="L2044" t="s">
        <v>1341</v>
      </c>
      <c r="M2044" s="11" t="s">
        <v>1344</v>
      </c>
      <c r="N2044" t="s">
        <v>1354</v>
      </c>
      <c r="O2044">
        <v>1</v>
      </c>
      <c r="P2044">
        <v>10</v>
      </c>
      <c r="Q2044" t="str" cm="1">
        <f t="array" ref="Q20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4" t="str">
        <f>IF(OR(Table_2[[#This Row],[coffee_name]]="Americano",Table_2[[#This Row],[coffee_name]]="Espresso"),"No Milk","Milk-based")</f>
        <v>Milk-based</v>
      </c>
      <c r="S2044" s="27" t="str">
        <f>IF(OR(Table_2[[#This Row],[Weekdaysort]]=6,Table_2[[#This Row],[Weekdaysort]]=7),"Weekend","Weekday")</f>
        <v>Weekday</v>
      </c>
    </row>
    <row r="2045" spans="1:19" x14ac:dyDescent="0.45">
      <c r="A2045" s="11">
        <v>45586</v>
      </c>
      <c r="B2045" s="13">
        <f>YEAR(Table_2[[#This Row],[date]])</f>
        <v>2024</v>
      </c>
      <c r="C2045" s="12">
        <v>0.93801446759259255</v>
      </c>
      <c r="D2045" s="12">
        <v>0.91666666666666663</v>
      </c>
      <c r="E2045" s="12">
        <v>0.95833333333333337</v>
      </c>
      <c r="F2045" t="s">
        <v>1374</v>
      </c>
      <c r="G2045">
        <v>22</v>
      </c>
      <c r="H2045" t="s">
        <v>4</v>
      </c>
      <c r="I2045" t="s">
        <v>809</v>
      </c>
      <c r="J2045">
        <v>35.76</v>
      </c>
      <c r="K2045" t="s">
        <v>24</v>
      </c>
      <c r="L2045" t="s">
        <v>1341</v>
      </c>
      <c r="M2045" s="11" t="s">
        <v>1344</v>
      </c>
      <c r="N2045" t="s">
        <v>1354</v>
      </c>
      <c r="O2045">
        <v>1</v>
      </c>
      <c r="P2045">
        <v>10</v>
      </c>
      <c r="Q2045" t="str" cm="1">
        <f t="array" ref="Q20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5" t="str">
        <f>IF(OR(Table_2[[#This Row],[coffee_name]]="Americano",Table_2[[#This Row],[coffee_name]]="Espresso"),"No Milk","Milk-based")</f>
        <v>Milk-based</v>
      </c>
      <c r="S2045" s="27" t="str">
        <f>IF(OR(Table_2[[#This Row],[Weekdaysort]]=6,Table_2[[#This Row],[Weekdaysort]]=7),"Weekend","Weekday")</f>
        <v>Weekday</v>
      </c>
    </row>
    <row r="2046" spans="1:19" x14ac:dyDescent="0.45">
      <c r="A2046" s="11">
        <v>45586</v>
      </c>
      <c r="B2046" s="13">
        <f>YEAR(Table_2[[#This Row],[date]])</f>
        <v>2024</v>
      </c>
      <c r="C2046" s="12">
        <v>0.93858756944444444</v>
      </c>
      <c r="D2046" s="12">
        <v>0.91666666666666663</v>
      </c>
      <c r="E2046" s="12">
        <v>0.95833333333333337</v>
      </c>
      <c r="F2046" t="s">
        <v>1374</v>
      </c>
      <c r="G2046">
        <v>22</v>
      </c>
      <c r="H2046" t="s">
        <v>4</v>
      </c>
      <c r="I2046" t="s">
        <v>811</v>
      </c>
      <c r="J2046">
        <v>35.76</v>
      </c>
      <c r="K2046" t="s">
        <v>15</v>
      </c>
      <c r="L2046" t="s">
        <v>1341</v>
      </c>
      <c r="M2046" s="11" t="s">
        <v>1344</v>
      </c>
      <c r="N2046" t="s">
        <v>1354</v>
      </c>
      <c r="O2046">
        <v>1</v>
      </c>
      <c r="P2046">
        <v>10</v>
      </c>
      <c r="Q2046" t="str" cm="1">
        <f t="array" ref="Q20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6" t="str">
        <f>IF(OR(Table_2[[#This Row],[coffee_name]]="Americano",Table_2[[#This Row],[coffee_name]]="Espresso"),"No Milk","Milk-based")</f>
        <v>Milk-based</v>
      </c>
      <c r="S2046" s="27" t="str">
        <f>IF(OR(Table_2[[#This Row],[Weekdaysort]]=6,Table_2[[#This Row],[Weekdaysort]]=7),"Weekend","Weekday")</f>
        <v>Weekday</v>
      </c>
    </row>
    <row r="2047" spans="1:19" x14ac:dyDescent="0.45">
      <c r="A2047" s="11">
        <v>45587</v>
      </c>
      <c r="B2047" s="13">
        <f>YEAR(Table_2[[#This Row],[date]])</f>
        <v>2024</v>
      </c>
      <c r="C2047" s="12">
        <v>0.3145778935185185</v>
      </c>
      <c r="D2047" s="12">
        <v>0.29166666666666669</v>
      </c>
      <c r="E2047" s="12">
        <v>0.33333333333333331</v>
      </c>
      <c r="F2047" t="s">
        <v>1371</v>
      </c>
      <c r="G2047">
        <v>7</v>
      </c>
      <c r="H2047" t="s">
        <v>4</v>
      </c>
      <c r="I2047" t="s">
        <v>716</v>
      </c>
      <c r="J2047">
        <v>35.76</v>
      </c>
      <c r="K2047" t="s">
        <v>13</v>
      </c>
      <c r="L2047" t="s">
        <v>1337</v>
      </c>
      <c r="M2047" s="11" t="s">
        <v>1345</v>
      </c>
      <c r="N2047" t="s">
        <v>1354</v>
      </c>
      <c r="O2047">
        <v>2</v>
      </c>
      <c r="P2047">
        <v>10</v>
      </c>
      <c r="Q2047" t="str" cm="1">
        <f t="array" ref="Q20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7" t="str">
        <f>IF(OR(Table_2[[#This Row],[coffee_name]]="Americano",Table_2[[#This Row],[coffee_name]]="Espresso"),"No Milk","Milk-based")</f>
        <v>Milk-based</v>
      </c>
      <c r="S2047" s="27" t="str">
        <f>IF(OR(Table_2[[#This Row],[Weekdaysort]]=6,Table_2[[#This Row],[Weekdaysort]]=7),"Weekend","Weekday")</f>
        <v>Weekday</v>
      </c>
    </row>
    <row r="2048" spans="1:19" x14ac:dyDescent="0.45">
      <c r="A2048" s="11">
        <v>45587</v>
      </c>
      <c r="B2048" s="13">
        <f>YEAR(Table_2[[#This Row],[date]])</f>
        <v>2024</v>
      </c>
      <c r="C2048" s="12">
        <v>0.31527828703703703</v>
      </c>
      <c r="D2048" s="12">
        <v>0.29166666666666669</v>
      </c>
      <c r="E2048" s="12">
        <v>0.33333333333333331</v>
      </c>
      <c r="F2048" t="s">
        <v>1371</v>
      </c>
      <c r="G2048">
        <v>7</v>
      </c>
      <c r="H2048" t="s">
        <v>4</v>
      </c>
      <c r="I2048" t="s">
        <v>716</v>
      </c>
      <c r="J2048">
        <v>35.76</v>
      </c>
      <c r="K2048" t="s">
        <v>49</v>
      </c>
      <c r="L2048" t="s">
        <v>1337</v>
      </c>
      <c r="M2048" s="11" t="s">
        <v>1345</v>
      </c>
      <c r="N2048" t="s">
        <v>1354</v>
      </c>
      <c r="O2048">
        <v>2</v>
      </c>
      <c r="P2048">
        <v>10</v>
      </c>
      <c r="Q2048" t="str" cm="1">
        <f t="array" ref="Q20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8" t="str">
        <f>IF(OR(Table_2[[#This Row],[coffee_name]]="Americano",Table_2[[#This Row],[coffee_name]]="Espresso"),"No Milk","Milk-based")</f>
        <v>Milk-based</v>
      </c>
      <c r="S2048" s="27" t="str">
        <f>IF(OR(Table_2[[#This Row],[Weekdaysort]]=6,Table_2[[#This Row],[Weekdaysort]]=7),"Weekend","Weekday")</f>
        <v>Weekday</v>
      </c>
    </row>
    <row r="2049" spans="1:19" x14ac:dyDescent="0.45">
      <c r="A2049" s="11">
        <v>45587</v>
      </c>
      <c r="B2049" s="13">
        <f>YEAR(Table_2[[#This Row],[date]])</f>
        <v>2024</v>
      </c>
      <c r="C2049" s="12">
        <v>0.35106736111111109</v>
      </c>
      <c r="D2049" s="12">
        <v>0.33333333333333331</v>
      </c>
      <c r="E2049" s="12">
        <v>0.375</v>
      </c>
      <c r="F2049" t="s">
        <v>1373</v>
      </c>
      <c r="G2049">
        <v>8</v>
      </c>
      <c r="H2049" t="s">
        <v>4</v>
      </c>
      <c r="I2049" t="s">
        <v>296</v>
      </c>
      <c r="J2049">
        <v>30.86</v>
      </c>
      <c r="K2049" t="s">
        <v>20</v>
      </c>
      <c r="L2049" t="s">
        <v>1337</v>
      </c>
      <c r="M2049" s="11" t="s">
        <v>1345</v>
      </c>
      <c r="N2049" t="s">
        <v>1354</v>
      </c>
      <c r="O2049">
        <v>2</v>
      </c>
      <c r="P2049">
        <v>10</v>
      </c>
      <c r="Q2049" t="str" cm="1">
        <f t="array" ref="Q20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49" t="str">
        <f>IF(OR(Table_2[[#This Row],[coffee_name]]="Americano",Table_2[[#This Row],[coffee_name]]="Espresso"),"No Milk","Milk-based")</f>
        <v>Milk-based</v>
      </c>
      <c r="S2049" s="27" t="str">
        <f>IF(OR(Table_2[[#This Row],[Weekdaysort]]=6,Table_2[[#This Row],[Weekdaysort]]=7),"Weekend","Weekday")</f>
        <v>Weekday</v>
      </c>
    </row>
    <row r="2050" spans="1:19" x14ac:dyDescent="0.45">
      <c r="A2050" s="11">
        <v>45587</v>
      </c>
      <c r="B2050" s="13">
        <f>YEAR(Table_2[[#This Row],[date]])</f>
        <v>2024</v>
      </c>
      <c r="C2050" s="12">
        <v>0.3873889699074074</v>
      </c>
      <c r="D2050" s="12">
        <v>0.375</v>
      </c>
      <c r="E2050" s="12">
        <v>0.41666666666666669</v>
      </c>
      <c r="F2050" t="s">
        <v>1370</v>
      </c>
      <c r="G2050">
        <v>9</v>
      </c>
      <c r="H2050" t="s">
        <v>4</v>
      </c>
      <c r="I2050" t="s">
        <v>820</v>
      </c>
      <c r="J2050">
        <v>25.96</v>
      </c>
      <c r="K2050" t="s">
        <v>34</v>
      </c>
      <c r="L2050" t="s">
        <v>1337</v>
      </c>
      <c r="M2050" s="11" t="s">
        <v>1345</v>
      </c>
      <c r="N2050" t="s">
        <v>1354</v>
      </c>
      <c r="O2050">
        <v>2</v>
      </c>
      <c r="P2050">
        <v>10</v>
      </c>
      <c r="Q2050" t="str" cm="1">
        <f t="array" ref="Q20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0" t="str">
        <f>IF(OR(Table_2[[#This Row],[coffee_name]]="Americano",Table_2[[#This Row],[coffee_name]]="Espresso"),"No Milk","Milk-based")</f>
        <v>Milk-based</v>
      </c>
      <c r="S2050" s="27" t="str">
        <f>IF(OR(Table_2[[#This Row],[Weekdaysort]]=6,Table_2[[#This Row],[Weekdaysort]]=7),"Weekend","Weekday")</f>
        <v>Weekday</v>
      </c>
    </row>
    <row r="2051" spans="1:19" x14ac:dyDescent="0.45">
      <c r="A2051" s="11">
        <v>45587</v>
      </c>
      <c r="B2051" s="13">
        <f>YEAR(Table_2[[#This Row],[date]])</f>
        <v>2024</v>
      </c>
      <c r="C2051" s="12">
        <v>0.45245701388888887</v>
      </c>
      <c r="D2051" s="12">
        <v>0.41666666666666669</v>
      </c>
      <c r="E2051" s="12">
        <v>0.45833333333333331</v>
      </c>
      <c r="F2051" t="s">
        <v>1360</v>
      </c>
      <c r="G2051">
        <v>10</v>
      </c>
      <c r="H2051" t="s">
        <v>4</v>
      </c>
      <c r="I2051" t="s">
        <v>422</v>
      </c>
      <c r="J2051">
        <v>21.06</v>
      </c>
      <c r="K2051" t="s">
        <v>41</v>
      </c>
      <c r="L2051" t="s">
        <v>1337</v>
      </c>
      <c r="M2051" s="11" t="s">
        <v>1345</v>
      </c>
      <c r="N2051" t="s">
        <v>1354</v>
      </c>
      <c r="O2051">
        <v>2</v>
      </c>
      <c r="P2051">
        <v>10</v>
      </c>
      <c r="Q2051" t="str" cm="1">
        <f t="array" ref="Q20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1" t="str">
        <f>IF(OR(Table_2[[#This Row],[coffee_name]]="Americano",Table_2[[#This Row],[coffee_name]]="Espresso"),"No Milk","Milk-based")</f>
        <v>No Milk</v>
      </c>
      <c r="S2051" s="27" t="str">
        <f>IF(OR(Table_2[[#This Row],[Weekdaysort]]=6,Table_2[[#This Row],[Weekdaysort]]=7),"Weekend","Weekday")</f>
        <v>Weekday</v>
      </c>
    </row>
    <row r="2052" spans="1:19" x14ac:dyDescent="0.45">
      <c r="A2052" s="11">
        <v>45587</v>
      </c>
      <c r="B2052" s="13">
        <f>YEAR(Table_2[[#This Row],[date]])</f>
        <v>2024</v>
      </c>
      <c r="C2052" s="12">
        <v>0.4529757060185185</v>
      </c>
      <c r="D2052" s="12">
        <v>0.41666666666666669</v>
      </c>
      <c r="E2052" s="12">
        <v>0.45833333333333331</v>
      </c>
      <c r="F2052" t="s">
        <v>1360</v>
      </c>
      <c r="G2052">
        <v>10</v>
      </c>
      <c r="H2052" t="s">
        <v>4</v>
      </c>
      <c r="I2052" t="s">
        <v>422</v>
      </c>
      <c r="J2052">
        <v>25.96</v>
      </c>
      <c r="K2052" t="s">
        <v>34</v>
      </c>
      <c r="L2052" t="s">
        <v>1337</v>
      </c>
      <c r="M2052" s="11" t="s">
        <v>1345</v>
      </c>
      <c r="N2052" t="s">
        <v>1354</v>
      </c>
      <c r="O2052">
        <v>2</v>
      </c>
      <c r="P2052">
        <v>10</v>
      </c>
      <c r="Q2052" t="str" cm="1">
        <f t="array" ref="Q20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2" t="str">
        <f>IF(OR(Table_2[[#This Row],[coffee_name]]="Americano",Table_2[[#This Row],[coffee_name]]="Espresso"),"No Milk","Milk-based")</f>
        <v>Milk-based</v>
      </c>
      <c r="S2052" s="27" t="str">
        <f>IF(OR(Table_2[[#This Row],[Weekdaysort]]=6,Table_2[[#This Row],[Weekdaysort]]=7),"Weekend","Weekday")</f>
        <v>Weekday</v>
      </c>
    </row>
    <row r="2053" spans="1:19" x14ac:dyDescent="0.45">
      <c r="A2053" s="11">
        <v>45587</v>
      </c>
      <c r="B2053" s="13">
        <f>YEAR(Table_2[[#This Row],[date]])</f>
        <v>2024</v>
      </c>
      <c r="C2053" s="12">
        <v>0.75489090277777782</v>
      </c>
      <c r="D2053" s="12">
        <v>0.75</v>
      </c>
      <c r="E2053" s="12">
        <v>0.79166666666666663</v>
      </c>
      <c r="F2053" t="s">
        <v>1365</v>
      </c>
      <c r="G2053">
        <v>18</v>
      </c>
      <c r="H2053" t="s">
        <v>4</v>
      </c>
      <c r="I2053" t="s">
        <v>821</v>
      </c>
      <c r="J2053">
        <v>25.96</v>
      </c>
      <c r="K2053" t="s">
        <v>17</v>
      </c>
      <c r="L2053" t="s">
        <v>1341</v>
      </c>
      <c r="M2053" s="11" t="s">
        <v>1345</v>
      </c>
      <c r="N2053" t="s">
        <v>1354</v>
      </c>
      <c r="O2053">
        <v>2</v>
      </c>
      <c r="P2053">
        <v>10</v>
      </c>
      <c r="Q2053" t="str" cm="1">
        <f t="array" ref="Q20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3" t="str">
        <f>IF(OR(Table_2[[#This Row],[coffee_name]]="Americano",Table_2[[#This Row],[coffee_name]]="Espresso"),"No Milk","Milk-based")</f>
        <v>No Milk</v>
      </c>
      <c r="S2053" s="27" t="str">
        <f>IF(OR(Table_2[[#This Row],[Weekdaysort]]=6,Table_2[[#This Row],[Weekdaysort]]=7),"Weekend","Weekday")</f>
        <v>Weekday</v>
      </c>
    </row>
    <row r="2054" spans="1:19" x14ac:dyDescent="0.45">
      <c r="A2054" s="11">
        <v>45587</v>
      </c>
      <c r="B2054" s="13">
        <f>YEAR(Table_2[[#This Row],[date]])</f>
        <v>2024</v>
      </c>
      <c r="C2054" s="12">
        <v>0.82406496527777773</v>
      </c>
      <c r="D2054" s="12">
        <v>0.79166666666666663</v>
      </c>
      <c r="E2054" s="12">
        <v>0.83333333333333337</v>
      </c>
      <c r="F2054" t="s">
        <v>1366</v>
      </c>
      <c r="G2054">
        <v>19</v>
      </c>
      <c r="H2054" t="s">
        <v>4</v>
      </c>
      <c r="I2054" t="s">
        <v>527</v>
      </c>
      <c r="J2054">
        <v>35.76</v>
      </c>
      <c r="K2054" t="s">
        <v>15</v>
      </c>
      <c r="L2054" t="s">
        <v>1341</v>
      </c>
      <c r="M2054" s="11" t="s">
        <v>1345</v>
      </c>
      <c r="N2054" t="s">
        <v>1354</v>
      </c>
      <c r="O2054">
        <v>2</v>
      </c>
      <c r="P2054">
        <v>10</v>
      </c>
      <c r="Q2054" t="str" cm="1">
        <f t="array" ref="Q20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4" t="str">
        <f>IF(OR(Table_2[[#This Row],[coffee_name]]="Americano",Table_2[[#This Row],[coffee_name]]="Espresso"),"No Milk","Milk-based")</f>
        <v>Milk-based</v>
      </c>
      <c r="S2054" s="27" t="str">
        <f>IF(OR(Table_2[[#This Row],[Weekdaysort]]=6,Table_2[[#This Row],[Weekdaysort]]=7),"Weekend","Weekday")</f>
        <v>Weekday</v>
      </c>
    </row>
    <row r="2055" spans="1:19" x14ac:dyDescent="0.45">
      <c r="A2055" s="11">
        <v>45587</v>
      </c>
      <c r="B2055" s="13">
        <f>YEAR(Table_2[[#This Row],[date]])</f>
        <v>2024</v>
      </c>
      <c r="C2055" s="12">
        <v>0.82488965277777782</v>
      </c>
      <c r="D2055" s="12">
        <v>0.79166666666666663</v>
      </c>
      <c r="E2055" s="12">
        <v>0.83333333333333337</v>
      </c>
      <c r="F2055" t="s">
        <v>1366</v>
      </c>
      <c r="G2055">
        <v>19</v>
      </c>
      <c r="H2055" t="s">
        <v>4</v>
      </c>
      <c r="I2055" t="s">
        <v>527</v>
      </c>
      <c r="J2055">
        <v>35.76</v>
      </c>
      <c r="K2055" t="s">
        <v>13</v>
      </c>
      <c r="L2055" t="s">
        <v>1341</v>
      </c>
      <c r="M2055" s="11" t="s">
        <v>1345</v>
      </c>
      <c r="N2055" t="s">
        <v>1354</v>
      </c>
      <c r="O2055">
        <v>2</v>
      </c>
      <c r="P2055">
        <v>10</v>
      </c>
      <c r="Q2055" t="str" cm="1">
        <f t="array" ref="Q20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5" t="str">
        <f>IF(OR(Table_2[[#This Row],[coffee_name]]="Americano",Table_2[[#This Row],[coffee_name]]="Espresso"),"No Milk","Milk-based")</f>
        <v>Milk-based</v>
      </c>
      <c r="S2055" s="27" t="str">
        <f>IF(OR(Table_2[[#This Row],[Weekdaysort]]=6,Table_2[[#This Row],[Weekdaysort]]=7),"Weekend","Weekday")</f>
        <v>Weekday</v>
      </c>
    </row>
    <row r="2056" spans="1:19" x14ac:dyDescent="0.45">
      <c r="A2056" s="11">
        <v>45588</v>
      </c>
      <c r="B2056" s="13">
        <f>YEAR(Table_2[[#This Row],[date]])</f>
        <v>2024</v>
      </c>
      <c r="C2056" s="12">
        <v>0.33202276620370369</v>
      </c>
      <c r="D2056" s="12">
        <v>0.29166666666666669</v>
      </c>
      <c r="E2056" s="12">
        <v>0.33333333333333331</v>
      </c>
      <c r="F2056" t="s">
        <v>1371</v>
      </c>
      <c r="G2056">
        <v>7</v>
      </c>
      <c r="H2056" t="s">
        <v>4</v>
      </c>
      <c r="I2056" t="s">
        <v>716</v>
      </c>
      <c r="J2056">
        <v>35.76</v>
      </c>
      <c r="K2056" t="s">
        <v>13</v>
      </c>
      <c r="L2056" t="s">
        <v>1337</v>
      </c>
      <c r="M2056" s="11" t="s">
        <v>1346</v>
      </c>
      <c r="N2056" t="s">
        <v>1354</v>
      </c>
      <c r="O2056">
        <v>3</v>
      </c>
      <c r="P2056">
        <v>10</v>
      </c>
      <c r="Q2056" t="str" cm="1">
        <f t="array" ref="Q20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6" t="str">
        <f>IF(OR(Table_2[[#This Row],[coffee_name]]="Americano",Table_2[[#This Row],[coffee_name]]="Espresso"),"No Milk","Milk-based")</f>
        <v>Milk-based</v>
      </c>
      <c r="S2056" s="27" t="str">
        <f>IF(OR(Table_2[[#This Row],[Weekdaysort]]=6,Table_2[[#This Row],[Weekdaysort]]=7),"Weekend","Weekday")</f>
        <v>Weekday</v>
      </c>
    </row>
    <row r="2057" spans="1:19" x14ac:dyDescent="0.45">
      <c r="A2057" s="11">
        <v>45588</v>
      </c>
      <c r="B2057" s="13">
        <f>YEAR(Table_2[[#This Row],[date]])</f>
        <v>2024</v>
      </c>
      <c r="C2057" s="12">
        <v>0.3647546064814815</v>
      </c>
      <c r="D2057" s="12">
        <v>0.33333333333333331</v>
      </c>
      <c r="E2057" s="12">
        <v>0.375</v>
      </c>
      <c r="F2057" t="s">
        <v>1373</v>
      </c>
      <c r="G2057">
        <v>8</v>
      </c>
      <c r="H2057" t="s">
        <v>4</v>
      </c>
      <c r="I2057" t="s">
        <v>296</v>
      </c>
      <c r="J2057">
        <v>30.86</v>
      </c>
      <c r="K2057" t="s">
        <v>20</v>
      </c>
      <c r="L2057" t="s">
        <v>1337</v>
      </c>
      <c r="M2057" s="11" t="s">
        <v>1346</v>
      </c>
      <c r="N2057" t="s">
        <v>1354</v>
      </c>
      <c r="O2057">
        <v>3</v>
      </c>
      <c r="P2057">
        <v>10</v>
      </c>
      <c r="Q2057" t="str" cm="1">
        <f t="array" ref="Q20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7" t="str">
        <f>IF(OR(Table_2[[#This Row],[coffee_name]]="Americano",Table_2[[#This Row],[coffee_name]]="Espresso"),"No Milk","Milk-based")</f>
        <v>Milk-based</v>
      </c>
      <c r="S2057" s="27" t="str">
        <f>IF(OR(Table_2[[#This Row],[Weekdaysort]]=6,Table_2[[#This Row],[Weekdaysort]]=7),"Weekend","Weekday")</f>
        <v>Weekday</v>
      </c>
    </row>
    <row r="2058" spans="1:19" x14ac:dyDescent="0.45">
      <c r="A2058" s="11">
        <v>45588</v>
      </c>
      <c r="B2058" s="13">
        <f>YEAR(Table_2[[#This Row],[date]])</f>
        <v>2024</v>
      </c>
      <c r="C2058" s="12">
        <v>0.43400218750000003</v>
      </c>
      <c r="D2058" s="12">
        <v>0.41666666666666669</v>
      </c>
      <c r="E2058" s="12">
        <v>0.45833333333333331</v>
      </c>
      <c r="F2058" t="s">
        <v>1360</v>
      </c>
      <c r="G2058">
        <v>10</v>
      </c>
      <c r="H2058" t="s">
        <v>4</v>
      </c>
      <c r="I2058" t="s">
        <v>161</v>
      </c>
      <c r="J2058">
        <v>25.96</v>
      </c>
      <c r="K2058" t="s">
        <v>34</v>
      </c>
      <c r="L2058" t="s">
        <v>1337</v>
      </c>
      <c r="M2058" s="11" t="s">
        <v>1346</v>
      </c>
      <c r="N2058" t="s">
        <v>1354</v>
      </c>
      <c r="O2058">
        <v>3</v>
      </c>
      <c r="P2058">
        <v>10</v>
      </c>
      <c r="Q2058" t="str" cm="1">
        <f t="array" ref="Q20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8" t="str">
        <f>IF(OR(Table_2[[#This Row],[coffee_name]]="Americano",Table_2[[#This Row],[coffee_name]]="Espresso"),"No Milk","Milk-based")</f>
        <v>Milk-based</v>
      </c>
      <c r="S2058" s="27" t="str">
        <f>IF(OR(Table_2[[#This Row],[Weekdaysort]]=6,Table_2[[#This Row],[Weekdaysort]]=7),"Weekend","Weekday")</f>
        <v>Weekday</v>
      </c>
    </row>
    <row r="2059" spans="1:19" x14ac:dyDescent="0.45">
      <c r="A2059" s="11">
        <v>45588</v>
      </c>
      <c r="B2059" s="13">
        <f>YEAR(Table_2[[#This Row],[date]])</f>
        <v>2024</v>
      </c>
      <c r="C2059" s="12">
        <v>0.52159056712962959</v>
      </c>
      <c r="D2059" s="12">
        <v>0.5</v>
      </c>
      <c r="E2059" s="12">
        <v>0.54166666666666663</v>
      </c>
      <c r="F2059" t="s">
        <v>1361</v>
      </c>
      <c r="G2059">
        <v>12</v>
      </c>
      <c r="H2059" t="s">
        <v>4</v>
      </c>
      <c r="I2059" t="s">
        <v>822</v>
      </c>
      <c r="J2059">
        <v>30.86</v>
      </c>
      <c r="K2059" t="s">
        <v>20</v>
      </c>
      <c r="L2059" t="s">
        <v>1340</v>
      </c>
      <c r="M2059" s="11" t="s">
        <v>1346</v>
      </c>
      <c r="N2059" t="s">
        <v>1354</v>
      </c>
      <c r="O2059">
        <v>3</v>
      </c>
      <c r="P2059">
        <v>10</v>
      </c>
      <c r="Q2059" t="str" cm="1">
        <f t="array" ref="Q20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59" t="str">
        <f>IF(OR(Table_2[[#This Row],[coffee_name]]="Americano",Table_2[[#This Row],[coffee_name]]="Espresso"),"No Milk","Milk-based")</f>
        <v>Milk-based</v>
      </c>
      <c r="S2059" s="27" t="str">
        <f>IF(OR(Table_2[[#This Row],[Weekdaysort]]=6,Table_2[[#This Row],[Weekdaysort]]=7),"Weekend","Weekday")</f>
        <v>Weekday</v>
      </c>
    </row>
    <row r="2060" spans="1:19" x14ac:dyDescent="0.45">
      <c r="A2060" s="11">
        <v>45588</v>
      </c>
      <c r="B2060" s="13">
        <f>YEAR(Table_2[[#This Row],[date]])</f>
        <v>2024</v>
      </c>
      <c r="C2060" s="12">
        <v>0.68058173611111106</v>
      </c>
      <c r="D2060" s="12">
        <v>0.66666666666666663</v>
      </c>
      <c r="E2060" s="12">
        <v>0.70833333333333337</v>
      </c>
      <c r="F2060" t="s">
        <v>1364</v>
      </c>
      <c r="G2060">
        <v>16</v>
      </c>
      <c r="H2060" t="s">
        <v>4</v>
      </c>
      <c r="I2060" t="s">
        <v>823</v>
      </c>
      <c r="J2060">
        <v>30.86</v>
      </c>
      <c r="K2060" t="s">
        <v>20</v>
      </c>
      <c r="L2060" t="s">
        <v>1340</v>
      </c>
      <c r="M2060" s="11" t="s">
        <v>1346</v>
      </c>
      <c r="N2060" t="s">
        <v>1354</v>
      </c>
      <c r="O2060">
        <v>3</v>
      </c>
      <c r="P2060">
        <v>10</v>
      </c>
      <c r="Q2060" t="str" cm="1">
        <f t="array" ref="Q20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0" t="str">
        <f>IF(OR(Table_2[[#This Row],[coffee_name]]="Americano",Table_2[[#This Row],[coffee_name]]="Espresso"),"No Milk","Milk-based")</f>
        <v>Milk-based</v>
      </c>
      <c r="S2060" s="27" t="str">
        <f>IF(OR(Table_2[[#This Row],[Weekdaysort]]=6,Table_2[[#This Row],[Weekdaysort]]=7),"Weekend","Weekday")</f>
        <v>Weekday</v>
      </c>
    </row>
    <row r="2061" spans="1:19" x14ac:dyDescent="0.45">
      <c r="A2061" s="11">
        <v>45588</v>
      </c>
      <c r="B2061" s="13">
        <f>YEAR(Table_2[[#This Row],[date]])</f>
        <v>2024</v>
      </c>
      <c r="C2061" s="12">
        <v>0.68135457175925929</v>
      </c>
      <c r="D2061" s="12">
        <v>0.66666666666666663</v>
      </c>
      <c r="E2061" s="12">
        <v>0.70833333333333337</v>
      </c>
      <c r="F2061" t="s">
        <v>1364</v>
      </c>
      <c r="G2061">
        <v>16</v>
      </c>
      <c r="H2061" t="s">
        <v>4</v>
      </c>
      <c r="I2061" t="s">
        <v>823</v>
      </c>
      <c r="J2061">
        <v>30.86</v>
      </c>
      <c r="K2061" t="s">
        <v>20</v>
      </c>
      <c r="L2061" t="s">
        <v>1340</v>
      </c>
      <c r="M2061" s="11" t="s">
        <v>1346</v>
      </c>
      <c r="N2061" t="s">
        <v>1354</v>
      </c>
      <c r="O2061">
        <v>3</v>
      </c>
      <c r="P2061">
        <v>10</v>
      </c>
      <c r="Q2061" t="str" cm="1">
        <f t="array" ref="Q20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1" t="str">
        <f>IF(OR(Table_2[[#This Row],[coffee_name]]="Americano",Table_2[[#This Row],[coffee_name]]="Espresso"),"No Milk","Milk-based")</f>
        <v>Milk-based</v>
      </c>
      <c r="S2061" s="27" t="str">
        <f>IF(OR(Table_2[[#This Row],[Weekdaysort]]=6,Table_2[[#This Row],[Weekdaysort]]=7),"Weekend","Weekday")</f>
        <v>Weekday</v>
      </c>
    </row>
    <row r="2062" spans="1:19" x14ac:dyDescent="0.45">
      <c r="A2062" s="11">
        <v>45588</v>
      </c>
      <c r="B2062" s="13">
        <f>YEAR(Table_2[[#This Row],[date]])</f>
        <v>2024</v>
      </c>
      <c r="C2062" s="12">
        <v>0.69618310185185184</v>
      </c>
      <c r="D2062" s="12">
        <v>0.66666666666666663</v>
      </c>
      <c r="E2062" s="12">
        <v>0.70833333333333337</v>
      </c>
      <c r="F2062" t="s">
        <v>1364</v>
      </c>
      <c r="G2062">
        <v>16</v>
      </c>
      <c r="H2062" t="s">
        <v>4</v>
      </c>
      <c r="I2062" t="s">
        <v>824</v>
      </c>
      <c r="J2062">
        <v>35.76</v>
      </c>
      <c r="K2062" t="s">
        <v>49</v>
      </c>
      <c r="L2062" t="s">
        <v>1340</v>
      </c>
      <c r="M2062" s="11" t="s">
        <v>1346</v>
      </c>
      <c r="N2062" t="s">
        <v>1354</v>
      </c>
      <c r="O2062">
        <v>3</v>
      </c>
      <c r="P2062">
        <v>10</v>
      </c>
      <c r="Q2062" t="str" cm="1">
        <f t="array" ref="Q20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2" t="str">
        <f>IF(OR(Table_2[[#This Row],[coffee_name]]="Americano",Table_2[[#This Row],[coffee_name]]="Espresso"),"No Milk","Milk-based")</f>
        <v>Milk-based</v>
      </c>
      <c r="S2062" s="27" t="str">
        <f>IF(OR(Table_2[[#This Row],[Weekdaysort]]=6,Table_2[[#This Row],[Weekdaysort]]=7),"Weekend","Weekday")</f>
        <v>Weekday</v>
      </c>
    </row>
    <row r="2063" spans="1:19" x14ac:dyDescent="0.45">
      <c r="A2063" s="11">
        <v>45588</v>
      </c>
      <c r="B2063" s="13">
        <f>YEAR(Table_2[[#This Row],[date]])</f>
        <v>2024</v>
      </c>
      <c r="C2063" s="12">
        <v>0.71025843749999995</v>
      </c>
      <c r="D2063" s="12">
        <v>0.70833333333333337</v>
      </c>
      <c r="E2063" s="12">
        <v>0.75</v>
      </c>
      <c r="F2063" t="s">
        <v>1369</v>
      </c>
      <c r="G2063">
        <v>17</v>
      </c>
      <c r="H2063" t="s">
        <v>4</v>
      </c>
      <c r="I2063" t="s">
        <v>825</v>
      </c>
      <c r="J2063">
        <v>21.06</v>
      </c>
      <c r="K2063" t="s">
        <v>41</v>
      </c>
      <c r="L2063" t="s">
        <v>1341</v>
      </c>
      <c r="M2063" s="11" t="s">
        <v>1346</v>
      </c>
      <c r="N2063" t="s">
        <v>1354</v>
      </c>
      <c r="O2063">
        <v>3</v>
      </c>
      <c r="P2063">
        <v>10</v>
      </c>
      <c r="Q2063" t="str" cm="1">
        <f t="array" ref="Q20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3" t="str">
        <f>IF(OR(Table_2[[#This Row],[coffee_name]]="Americano",Table_2[[#This Row],[coffee_name]]="Espresso"),"No Milk","Milk-based")</f>
        <v>No Milk</v>
      </c>
      <c r="S2063" s="27" t="str">
        <f>IF(OR(Table_2[[#This Row],[Weekdaysort]]=6,Table_2[[#This Row],[Weekdaysort]]=7),"Weekend","Weekday")</f>
        <v>Weekday</v>
      </c>
    </row>
    <row r="2064" spans="1:19" x14ac:dyDescent="0.45">
      <c r="A2064" s="11">
        <v>45588</v>
      </c>
      <c r="B2064" s="13">
        <f>YEAR(Table_2[[#This Row],[date]])</f>
        <v>2024</v>
      </c>
      <c r="C2064" s="12">
        <v>0.79095498842592593</v>
      </c>
      <c r="D2064" s="12">
        <v>0.75</v>
      </c>
      <c r="E2064" s="12">
        <v>0.79166666666666663</v>
      </c>
      <c r="F2064" t="s">
        <v>1365</v>
      </c>
      <c r="G2064">
        <v>18</v>
      </c>
      <c r="H2064" t="s">
        <v>4</v>
      </c>
      <c r="I2064" t="s">
        <v>60</v>
      </c>
      <c r="J2064">
        <v>35.76</v>
      </c>
      <c r="K2064" t="s">
        <v>24</v>
      </c>
      <c r="L2064" t="s">
        <v>1341</v>
      </c>
      <c r="M2064" s="11" t="s">
        <v>1346</v>
      </c>
      <c r="N2064" t="s">
        <v>1354</v>
      </c>
      <c r="O2064">
        <v>3</v>
      </c>
      <c r="P2064">
        <v>10</v>
      </c>
      <c r="Q2064" t="str" cm="1">
        <f t="array" ref="Q20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4" t="str">
        <f>IF(OR(Table_2[[#This Row],[coffee_name]]="Americano",Table_2[[#This Row],[coffee_name]]="Espresso"),"No Milk","Milk-based")</f>
        <v>Milk-based</v>
      </c>
      <c r="S2064" s="27" t="str">
        <f>IF(OR(Table_2[[#This Row],[Weekdaysort]]=6,Table_2[[#This Row],[Weekdaysort]]=7),"Weekend","Weekday")</f>
        <v>Weekday</v>
      </c>
    </row>
    <row r="2065" spans="1:19" x14ac:dyDescent="0.45">
      <c r="A2065" s="11">
        <v>45588</v>
      </c>
      <c r="B2065" s="13">
        <f>YEAR(Table_2[[#This Row],[date]])</f>
        <v>2024</v>
      </c>
      <c r="C2065" s="12">
        <v>0.79216468750000002</v>
      </c>
      <c r="D2065" s="12">
        <v>0.79166666666666663</v>
      </c>
      <c r="E2065" s="12">
        <v>0.83333333333333337</v>
      </c>
      <c r="F2065" t="s">
        <v>1366</v>
      </c>
      <c r="G2065">
        <v>19</v>
      </c>
      <c r="H2065" t="s">
        <v>4</v>
      </c>
      <c r="I2065" t="s">
        <v>60</v>
      </c>
      <c r="J2065">
        <v>35.76</v>
      </c>
      <c r="K2065" t="s">
        <v>49</v>
      </c>
      <c r="L2065" t="s">
        <v>1341</v>
      </c>
      <c r="M2065" s="11" t="s">
        <v>1346</v>
      </c>
      <c r="N2065" t="s">
        <v>1354</v>
      </c>
      <c r="O2065">
        <v>3</v>
      </c>
      <c r="P2065">
        <v>10</v>
      </c>
      <c r="Q2065" t="str" cm="1">
        <f t="array" ref="Q20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5" t="str">
        <f>IF(OR(Table_2[[#This Row],[coffee_name]]="Americano",Table_2[[#This Row],[coffee_name]]="Espresso"),"No Milk","Milk-based")</f>
        <v>Milk-based</v>
      </c>
      <c r="S2065" s="27" t="str">
        <f>IF(OR(Table_2[[#This Row],[Weekdaysort]]=6,Table_2[[#This Row],[Weekdaysort]]=7),"Weekend","Weekday")</f>
        <v>Weekday</v>
      </c>
    </row>
    <row r="2066" spans="1:19" x14ac:dyDescent="0.45">
      <c r="A2066" s="11">
        <v>45588</v>
      </c>
      <c r="B2066" s="13">
        <f>YEAR(Table_2[[#This Row],[date]])</f>
        <v>2024</v>
      </c>
      <c r="C2066" s="12">
        <v>0.91482343749999995</v>
      </c>
      <c r="D2066" s="12">
        <v>0.875</v>
      </c>
      <c r="E2066" s="12">
        <v>0.91666666666666663</v>
      </c>
      <c r="F2066" t="s">
        <v>1375</v>
      </c>
      <c r="G2066">
        <v>21</v>
      </c>
      <c r="H2066" t="s">
        <v>4</v>
      </c>
      <c r="I2066" t="s">
        <v>538</v>
      </c>
      <c r="J2066">
        <v>30.86</v>
      </c>
      <c r="K2066" t="s">
        <v>20</v>
      </c>
      <c r="L2066" t="s">
        <v>1341</v>
      </c>
      <c r="M2066" s="11" t="s">
        <v>1346</v>
      </c>
      <c r="N2066" t="s">
        <v>1354</v>
      </c>
      <c r="O2066">
        <v>3</v>
      </c>
      <c r="P2066">
        <v>10</v>
      </c>
      <c r="Q2066" t="str" cm="1">
        <f t="array" ref="Q20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6" t="str">
        <f>IF(OR(Table_2[[#This Row],[coffee_name]]="Americano",Table_2[[#This Row],[coffee_name]]="Espresso"),"No Milk","Milk-based")</f>
        <v>Milk-based</v>
      </c>
      <c r="S2066" s="27" t="str">
        <f>IF(OR(Table_2[[#This Row],[Weekdaysort]]=6,Table_2[[#This Row],[Weekdaysort]]=7),"Weekend","Weekday")</f>
        <v>Weekday</v>
      </c>
    </row>
    <row r="2067" spans="1:19" x14ac:dyDescent="0.45">
      <c r="A2067" s="11">
        <v>45588</v>
      </c>
      <c r="B2067" s="13">
        <f>YEAR(Table_2[[#This Row],[date]])</f>
        <v>2024</v>
      </c>
      <c r="C2067" s="12">
        <v>0.91555262731481479</v>
      </c>
      <c r="D2067" s="12">
        <v>0.875</v>
      </c>
      <c r="E2067" s="12">
        <v>0.91666666666666663</v>
      </c>
      <c r="F2067" t="s">
        <v>1375</v>
      </c>
      <c r="G2067">
        <v>21</v>
      </c>
      <c r="H2067" t="s">
        <v>4</v>
      </c>
      <c r="I2067" t="s">
        <v>826</v>
      </c>
      <c r="J2067">
        <v>35.76</v>
      </c>
      <c r="K2067" t="s">
        <v>15</v>
      </c>
      <c r="L2067" t="s">
        <v>1341</v>
      </c>
      <c r="M2067" s="11" t="s">
        <v>1346</v>
      </c>
      <c r="N2067" t="s">
        <v>1354</v>
      </c>
      <c r="O2067">
        <v>3</v>
      </c>
      <c r="P2067">
        <v>10</v>
      </c>
      <c r="Q2067" t="str" cm="1">
        <f t="array" ref="Q20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7" t="str">
        <f>IF(OR(Table_2[[#This Row],[coffee_name]]="Americano",Table_2[[#This Row],[coffee_name]]="Espresso"),"No Milk","Milk-based")</f>
        <v>Milk-based</v>
      </c>
      <c r="S2067" s="27" t="str">
        <f>IF(OR(Table_2[[#This Row],[Weekdaysort]]=6,Table_2[[#This Row],[Weekdaysort]]=7),"Weekend","Weekday")</f>
        <v>Weekday</v>
      </c>
    </row>
    <row r="2068" spans="1:19" x14ac:dyDescent="0.45">
      <c r="A2068" s="11">
        <v>45588</v>
      </c>
      <c r="B2068" s="13">
        <f>YEAR(Table_2[[#This Row],[date]])</f>
        <v>2024</v>
      </c>
      <c r="C2068" s="12">
        <v>0.93308229166666667</v>
      </c>
      <c r="D2068" s="12">
        <v>0.91666666666666663</v>
      </c>
      <c r="E2068" s="12">
        <v>0.95833333333333337</v>
      </c>
      <c r="F2068" t="s">
        <v>1374</v>
      </c>
      <c r="G2068">
        <v>22</v>
      </c>
      <c r="H2068" t="s">
        <v>4</v>
      </c>
      <c r="I2068" t="s">
        <v>827</v>
      </c>
      <c r="J2068">
        <v>35.76</v>
      </c>
      <c r="K2068" t="s">
        <v>13</v>
      </c>
      <c r="L2068" t="s">
        <v>1341</v>
      </c>
      <c r="M2068" s="11" t="s">
        <v>1346</v>
      </c>
      <c r="N2068" t="s">
        <v>1354</v>
      </c>
      <c r="O2068">
        <v>3</v>
      </c>
      <c r="P2068">
        <v>10</v>
      </c>
      <c r="Q2068" t="str" cm="1">
        <f t="array" ref="Q20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8" t="str">
        <f>IF(OR(Table_2[[#This Row],[coffee_name]]="Americano",Table_2[[#This Row],[coffee_name]]="Espresso"),"No Milk","Milk-based")</f>
        <v>Milk-based</v>
      </c>
      <c r="S2068" s="27" t="str">
        <f>IF(OR(Table_2[[#This Row],[Weekdaysort]]=6,Table_2[[#This Row],[Weekdaysort]]=7),"Weekend","Weekday")</f>
        <v>Weekday</v>
      </c>
    </row>
    <row r="2069" spans="1:19" x14ac:dyDescent="0.45">
      <c r="A2069" s="11">
        <v>45589</v>
      </c>
      <c r="B2069" s="13">
        <f>YEAR(Table_2[[#This Row],[date]])</f>
        <v>2024</v>
      </c>
      <c r="C2069" s="12">
        <v>0.50540002314814814</v>
      </c>
      <c r="D2069" s="12">
        <v>0.5</v>
      </c>
      <c r="E2069" s="12">
        <v>0.54166666666666663</v>
      </c>
      <c r="F2069" t="s">
        <v>1361</v>
      </c>
      <c r="G2069">
        <v>12</v>
      </c>
      <c r="H2069" t="s">
        <v>4</v>
      </c>
      <c r="I2069" t="s">
        <v>828</v>
      </c>
      <c r="J2069">
        <v>25.96</v>
      </c>
      <c r="K2069" t="s">
        <v>17</v>
      </c>
      <c r="L2069" t="s">
        <v>1340</v>
      </c>
      <c r="M2069" s="11" t="s">
        <v>1347</v>
      </c>
      <c r="N2069" t="s">
        <v>1354</v>
      </c>
      <c r="O2069">
        <v>4</v>
      </c>
      <c r="P2069">
        <v>10</v>
      </c>
      <c r="Q2069" t="str" cm="1">
        <f t="array" ref="Q20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69" t="str">
        <f>IF(OR(Table_2[[#This Row],[coffee_name]]="Americano",Table_2[[#This Row],[coffee_name]]="Espresso"),"No Milk","Milk-based")</f>
        <v>No Milk</v>
      </c>
      <c r="S2069" s="27" t="str">
        <f>IF(OR(Table_2[[#This Row],[Weekdaysort]]=6,Table_2[[#This Row],[Weekdaysort]]=7),"Weekend","Weekday")</f>
        <v>Weekday</v>
      </c>
    </row>
    <row r="2070" spans="1:19" x14ac:dyDescent="0.45">
      <c r="A2070" s="11">
        <v>45589</v>
      </c>
      <c r="B2070" s="13">
        <f>YEAR(Table_2[[#This Row],[date]])</f>
        <v>2024</v>
      </c>
      <c r="C2070" s="12">
        <v>0.55832848379629629</v>
      </c>
      <c r="D2070" s="12">
        <v>0.54166666666666663</v>
      </c>
      <c r="E2070" s="12">
        <v>0.58333333333333337</v>
      </c>
      <c r="F2070" t="s">
        <v>1362</v>
      </c>
      <c r="G2070">
        <v>13</v>
      </c>
      <c r="H2070" t="s">
        <v>4</v>
      </c>
      <c r="I2070" t="s">
        <v>829</v>
      </c>
      <c r="J2070">
        <v>35.76</v>
      </c>
      <c r="K2070" t="s">
        <v>49</v>
      </c>
      <c r="L2070" t="s">
        <v>1340</v>
      </c>
      <c r="M2070" s="11" t="s">
        <v>1347</v>
      </c>
      <c r="N2070" t="s">
        <v>1354</v>
      </c>
      <c r="O2070">
        <v>4</v>
      </c>
      <c r="P2070">
        <v>10</v>
      </c>
      <c r="Q2070" t="str" cm="1">
        <f t="array" ref="Q20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0" t="str">
        <f>IF(OR(Table_2[[#This Row],[coffee_name]]="Americano",Table_2[[#This Row],[coffee_name]]="Espresso"),"No Milk","Milk-based")</f>
        <v>Milk-based</v>
      </c>
      <c r="S2070" s="27" t="str">
        <f>IF(OR(Table_2[[#This Row],[Weekdaysort]]=6,Table_2[[#This Row],[Weekdaysort]]=7),"Weekend","Weekday")</f>
        <v>Weekday</v>
      </c>
    </row>
    <row r="2071" spans="1:19" x14ac:dyDescent="0.45">
      <c r="A2071" s="11">
        <v>45589</v>
      </c>
      <c r="B2071" s="13">
        <f>YEAR(Table_2[[#This Row],[date]])</f>
        <v>2024</v>
      </c>
      <c r="C2071" s="12">
        <v>0.59012396990740745</v>
      </c>
      <c r="D2071" s="12">
        <v>0.58333333333333337</v>
      </c>
      <c r="E2071" s="12">
        <v>0.625</v>
      </c>
      <c r="F2071" t="s">
        <v>1368</v>
      </c>
      <c r="G2071">
        <v>14</v>
      </c>
      <c r="H2071" t="s">
        <v>4</v>
      </c>
      <c r="I2071" t="s">
        <v>824</v>
      </c>
      <c r="J2071">
        <v>35.76</v>
      </c>
      <c r="K2071" t="s">
        <v>49</v>
      </c>
      <c r="L2071" t="s">
        <v>1340</v>
      </c>
      <c r="M2071" s="11" t="s">
        <v>1347</v>
      </c>
      <c r="N2071" t="s">
        <v>1354</v>
      </c>
      <c r="O2071">
        <v>4</v>
      </c>
      <c r="P2071">
        <v>10</v>
      </c>
      <c r="Q2071" t="str" cm="1">
        <f t="array" ref="Q20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1" t="str">
        <f>IF(OR(Table_2[[#This Row],[coffee_name]]="Americano",Table_2[[#This Row],[coffee_name]]="Espresso"),"No Milk","Milk-based")</f>
        <v>Milk-based</v>
      </c>
      <c r="S2071" s="27" t="str">
        <f>IF(OR(Table_2[[#This Row],[Weekdaysort]]=6,Table_2[[#This Row],[Weekdaysort]]=7),"Weekend","Weekday")</f>
        <v>Weekday</v>
      </c>
    </row>
    <row r="2072" spans="1:19" x14ac:dyDescent="0.45">
      <c r="A2072" s="11">
        <v>45589</v>
      </c>
      <c r="B2072" s="13">
        <f>YEAR(Table_2[[#This Row],[date]])</f>
        <v>2024</v>
      </c>
      <c r="C2072" s="12">
        <v>0.61738262731481486</v>
      </c>
      <c r="D2072" s="12">
        <v>0.58333333333333337</v>
      </c>
      <c r="E2072" s="12">
        <v>0.625</v>
      </c>
      <c r="F2072" t="s">
        <v>1368</v>
      </c>
      <c r="G2072">
        <v>14</v>
      </c>
      <c r="H2072" t="s">
        <v>4</v>
      </c>
      <c r="I2072" t="s">
        <v>830</v>
      </c>
      <c r="J2072">
        <v>35.76</v>
      </c>
      <c r="K2072" t="s">
        <v>15</v>
      </c>
      <c r="L2072" t="s">
        <v>1340</v>
      </c>
      <c r="M2072" s="11" t="s">
        <v>1347</v>
      </c>
      <c r="N2072" t="s">
        <v>1354</v>
      </c>
      <c r="O2072">
        <v>4</v>
      </c>
      <c r="P2072">
        <v>10</v>
      </c>
      <c r="Q2072" t="str" cm="1">
        <f t="array" ref="Q20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2" t="str">
        <f>IF(OR(Table_2[[#This Row],[coffee_name]]="Americano",Table_2[[#This Row],[coffee_name]]="Espresso"),"No Milk","Milk-based")</f>
        <v>Milk-based</v>
      </c>
      <c r="S2072" s="27" t="str">
        <f>IF(OR(Table_2[[#This Row],[Weekdaysort]]=6,Table_2[[#This Row],[Weekdaysort]]=7),"Weekend","Weekday")</f>
        <v>Weekday</v>
      </c>
    </row>
    <row r="2073" spans="1:19" x14ac:dyDescent="0.45">
      <c r="A2073" s="11">
        <v>45589</v>
      </c>
      <c r="B2073" s="13">
        <f>YEAR(Table_2[[#This Row],[date]])</f>
        <v>2024</v>
      </c>
      <c r="C2073" s="12">
        <v>0.61793217592592597</v>
      </c>
      <c r="D2073" s="12">
        <v>0.58333333333333337</v>
      </c>
      <c r="E2073" s="12">
        <v>0.625</v>
      </c>
      <c r="F2073" t="s">
        <v>1368</v>
      </c>
      <c r="G2073">
        <v>14</v>
      </c>
      <c r="H2073" t="s">
        <v>4</v>
      </c>
      <c r="I2073" t="s">
        <v>830</v>
      </c>
      <c r="J2073">
        <v>35.76</v>
      </c>
      <c r="K2073" t="s">
        <v>13</v>
      </c>
      <c r="L2073" t="s">
        <v>1340</v>
      </c>
      <c r="M2073" s="11" t="s">
        <v>1347</v>
      </c>
      <c r="N2073" t="s">
        <v>1354</v>
      </c>
      <c r="O2073">
        <v>4</v>
      </c>
      <c r="P2073">
        <v>10</v>
      </c>
      <c r="Q2073" t="str" cm="1">
        <f t="array" ref="Q20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3" t="str">
        <f>IF(OR(Table_2[[#This Row],[coffee_name]]="Americano",Table_2[[#This Row],[coffee_name]]="Espresso"),"No Milk","Milk-based")</f>
        <v>Milk-based</v>
      </c>
      <c r="S2073" s="27" t="str">
        <f>IF(OR(Table_2[[#This Row],[Weekdaysort]]=6,Table_2[[#This Row],[Weekdaysort]]=7),"Weekend","Weekday")</f>
        <v>Weekday</v>
      </c>
    </row>
    <row r="2074" spans="1:19" x14ac:dyDescent="0.45">
      <c r="A2074" s="11">
        <v>45589</v>
      </c>
      <c r="B2074" s="13">
        <f>YEAR(Table_2[[#This Row],[date]])</f>
        <v>2024</v>
      </c>
      <c r="C2074" s="12">
        <v>0.65801842592592596</v>
      </c>
      <c r="D2074" s="12">
        <v>0.625</v>
      </c>
      <c r="E2074" s="12">
        <v>0.66666666666666663</v>
      </c>
      <c r="F2074" t="s">
        <v>1363</v>
      </c>
      <c r="G2074">
        <v>15</v>
      </c>
      <c r="H2074" t="s">
        <v>4</v>
      </c>
      <c r="I2074" t="s">
        <v>808</v>
      </c>
      <c r="J2074">
        <v>35.76</v>
      </c>
      <c r="K2074" t="s">
        <v>13</v>
      </c>
      <c r="L2074" t="s">
        <v>1340</v>
      </c>
      <c r="M2074" s="11" t="s">
        <v>1347</v>
      </c>
      <c r="N2074" t="s">
        <v>1354</v>
      </c>
      <c r="O2074">
        <v>4</v>
      </c>
      <c r="P2074">
        <v>10</v>
      </c>
      <c r="Q2074" t="str" cm="1">
        <f t="array" ref="Q20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4" t="str">
        <f>IF(OR(Table_2[[#This Row],[coffee_name]]="Americano",Table_2[[#This Row],[coffee_name]]="Espresso"),"No Milk","Milk-based")</f>
        <v>Milk-based</v>
      </c>
      <c r="S2074" s="27" t="str">
        <f>IF(OR(Table_2[[#This Row],[Weekdaysort]]=6,Table_2[[#This Row],[Weekdaysort]]=7),"Weekend","Weekday")</f>
        <v>Weekday</v>
      </c>
    </row>
    <row r="2075" spans="1:19" x14ac:dyDescent="0.45">
      <c r="A2075" s="11">
        <v>45589</v>
      </c>
      <c r="B2075" s="13">
        <f>YEAR(Table_2[[#This Row],[date]])</f>
        <v>2024</v>
      </c>
      <c r="C2075" s="12">
        <v>0.65867982638888889</v>
      </c>
      <c r="D2075" s="12">
        <v>0.625</v>
      </c>
      <c r="E2075" s="12">
        <v>0.66666666666666663</v>
      </c>
      <c r="F2075" t="s">
        <v>1363</v>
      </c>
      <c r="G2075">
        <v>15</v>
      </c>
      <c r="H2075" t="s">
        <v>4</v>
      </c>
      <c r="I2075" t="s">
        <v>808</v>
      </c>
      <c r="J2075">
        <v>35.76</v>
      </c>
      <c r="K2075" t="s">
        <v>13</v>
      </c>
      <c r="L2075" t="s">
        <v>1340</v>
      </c>
      <c r="M2075" s="11" t="s">
        <v>1347</v>
      </c>
      <c r="N2075" t="s">
        <v>1354</v>
      </c>
      <c r="O2075">
        <v>4</v>
      </c>
      <c r="P2075">
        <v>10</v>
      </c>
      <c r="Q2075" t="str" cm="1">
        <f t="array" ref="Q20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5" t="str">
        <f>IF(OR(Table_2[[#This Row],[coffee_name]]="Americano",Table_2[[#This Row],[coffee_name]]="Espresso"),"No Milk","Milk-based")</f>
        <v>Milk-based</v>
      </c>
      <c r="S2075" s="27" t="str">
        <f>IF(OR(Table_2[[#This Row],[Weekdaysort]]=6,Table_2[[#This Row],[Weekdaysort]]=7),"Weekend","Weekday")</f>
        <v>Weekday</v>
      </c>
    </row>
    <row r="2076" spans="1:19" x14ac:dyDescent="0.45">
      <c r="A2076" s="11">
        <v>45589</v>
      </c>
      <c r="B2076" s="13">
        <f>YEAR(Table_2[[#This Row],[date]])</f>
        <v>2024</v>
      </c>
      <c r="C2076" s="12">
        <v>0.78735321759259258</v>
      </c>
      <c r="D2076" s="12">
        <v>0.75</v>
      </c>
      <c r="E2076" s="12">
        <v>0.79166666666666663</v>
      </c>
      <c r="F2076" t="s">
        <v>1365</v>
      </c>
      <c r="G2076">
        <v>18</v>
      </c>
      <c r="H2076" t="s">
        <v>4</v>
      </c>
      <c r="I2076" t="s">
        <v>831</v>
      </c>
      <c r="J2076">
        <v>25.96</v>
      </c>
      <c r="K2076" t="s">
        <v>17</v>
      </c>
      <c r="L2076" t="s">
        <v>1341</v>
      </c>
      <c r="M2076" s="11" t="s">
        <v>1347</v>
      </c>
      <c r="N2076" t="s">
        <v>1354</v>
      </c>
      <c r="O2076">
        <v>4</v>
      </c>
      <c r="P2076">
        <v>10</v>
      </c>
      <c r="Q2076" t="str" cm="1">
        <f t="array" ref="Q20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6" t="str">
        <f>IF(OR(Table_2[[#This Row],[coffee_name]]="Americano",Table_2[[#This Row],[coffee_name]]="Espresso"),"No Milk","Milk-based")</f>
        <v>No Milk</v>
      </c>
      <c r="S2076" s="27" t="str">
        <f>IF(OR(Table_2[[#This Row],[Weekdaysort]]=6,Table_2[[#This Row],[Weekdaysort]]=7),"Weekend","Weekday")</f>
        <v>Weekday</v>
      </c>
    </row>
    <row r="2077" spans="1:19" x14ac:dyDescent="0.45">
      <c r="A2077" s="11">
        <v>45589</v>
      </c>
      <c r="B2077" s="13">
        <f>YEAR(Table_2[[#This Row],[date]])</f>
        <v>2024</v>
      </c>
      <c r="C2077" s="12">
        <v>0.78828210648148145</v>
      </c>
      <c r="D2077" s="12">
        <v>0.75</v>
      </c>
      <c r="E2077" s="12">
        <v>0.79166666666666663</v>
      </c>
      <c r="F2077" t="s">
        <v>1365</v>
      </c>
      <c r="G2077">
        <v>18</v>
      </c>
      <c r="H2077" t="s">
        <v>4</v>
      </c>
      <c r="I2077" t="s">
        <v>831</v>
      </c>
      <c r="J2077">
        <v>25.96</v>
      </c>
      <c r="K2077" t="s">
        <v>17</v>
      </c>
      <c r="L2077" t="s">
        <v>1341</v>
      </c>
      <c r="M2077" s="11" t="s">
        <v>1347</v>
      </c>
      <c r="N2077" t="s">
        <v>1354</v>
      </c>
      <c r="O2077">
        <v>4</v>
      </c>
      <c r="P2077">
        <v>10</v>
      </c>
      <c r="Q2077" t="str" cm="1">
        <f t="array" ref="Q20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7" t="str">
        <f>IF(OR(Table_2[[#This Row],[coffee_name]]="Americano",Table_2[[#This Row],[coffee_name]]="Espresso"),"No Milk","Milk-based")</f>
        <v>No Milk</v>
      </c>
      <c r="S2077" s="27" t="str">
        <f>IF(OR(Table_2[[#This Row],[Weekdaysort]]=6,Table_2[[#This Row],[Weekdaysort]]=7),"Weekend","Weekday")</f>
        <v>Weekday</v>
      </c>
    </row>
    <row r="2078" spans="1:19" x14ac:dyDescent="0.45">
      <c r="A2078" s="11">
        <v>45589</v>
      </c>
      <c r="B2078" s="13">
        <f>YEAR(Table_2[[#This Row],[date]])</f>
        <v>2024</v>
      </c>
      <c r="C2078" s="12">
        <v>0.82660574074074078</v>
      </c>
      <c r="D2078" s="12">
        <v>0.79166666666666663</v>
      </c>
      <c r="E2078" s="12">
        <v>0.83333333333333337</v>
      </c>
      <c r="F2078" t="s">
        <v>1366</v>
      </c>
      <c r="G2078">
        <v>19</v>
      </c>
      <c r="H2078" t="s">
        <v>4</v>
      </c>
      <c r="I2078" t="s">
        <v>527</v>
      </c>
      <c r="J2078">
        <v>35.76</v>
      </c>
      <c r="K2078" t="s">
        <v>13</v>
      </c>
      <c r="L2078" t="s">
        <v>1341</v>
      </c>
      <c r="M2078" s="11" t="s">
        <v>1347</v>
      </c>
      <c r="N2078" t="s">
        <v>1354</v>
      </c>
      <c r="O2078">
        <v>4</v>
      </c>
      <c r="P2078">
        <v>10</v>
      </c>
      <c r="Q2078" t="str" cm="1">
        <f t="array" ref="Q20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8" t="str">
        <f>IF(OR(Table_2[[#This Row],[coffee_name]]="Americano",Table_2[[#This Row],[coffee_name]]="Espresso"),"No Milk","Milk-based")</f>
        <v>Milk-based</v>
      </c>
      <c r="S2078" s="27" t="str">
        <f>IF(OR(Table_2[[#This Row],[Weekdaysort]]=6,Table_2[[#This Row],[Weekdaysort]]=7),"Weekend","Weekday")</f>
        <v>Weekday</v>
      </c>
    </row>
    <row r="2079" spans="1:19" x14ac:dyDescent="0.45">
      <c r="A2079" s="11">
        <v>45589</v>
      </c>
      <c r="B2079" s="13">
        <f>YEAR(Table_2[[#This Row],[date]])</f>
        <v>2024</v>
      </c>
      <c r="C2079" s="12">
        <v>0.86402171296296293</v>
      </c>
      <c r="D2079" s="12">
        <v>0.83333333333333337</v>
      </c>
      <c r="E2079" s="12">
        <v>0.875</v>
      </c>
      <c r="F2079" t="s">
        <v>1372</v>
      </c>
      <c r="G2079">
        <v>20</v>
      </c>
      <c r="H2079" t="s">
        <v>4</v>
      </c>
      <c r="I2079" t="s">
        <v>832</v>
      </c>
      <c r="J2079">
        <v>25.96</v>
      </c>
      <c r="K2079" t="s">
        <v>17</v>
      </c>
      <c r="L2079" t="s">
        <v>1341</v>
      </c>
      <c r="M2079" s="11" t="s">
        <v>1347</v>
      </c>
      <c r="N2079" t="s">
        <v>1354</v>
      </c>
      <c r="O2079">
        <v>4</v>
      </c>
      <c r="P2079">
        <v>10</v>
      </c>
      <c r="Q2079" t="str" cm="1">
        <f t="array" ref="Q20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79" t="str">
        <f>IF(OR(Table_2[[#This Row],[coffee_name]]="Americano",Table_2[[#This Row],[coffee_name]]="Espresso"),"No Milk","Milk-based")</f>
        <v>No Milk</v>
      </c>
      <c r="S2079" s="27" t="str">
        <f>IF(OR(Table_2[[#This Row],[Weekdaysort]]=6,Table_2[[#This Row],[Weekdaysort]]=7),"Weekend","Weekday")</f>
        <v>Weekday</v>
      </c>
    </row>
    <row r="2080" spans="1:19" x14ac:dyDescent="0.45">
      <c r="A2080" s="11">
        <v>45589</v>
      </c>
      <c r="B2080" s="13">
        <f>YEAR(Table_2[[#This Row],[date]])</f>
        <v>2024</v>
      </c>
      <c r="C2080" s="12">
        <v>0.8852417592592593</v>
      </c>
      <c r="D2080" s="12">
        <v>0.875</v>
      </c>
      <c r="E2080" s="12">
        <v>0.91666666666666663</v>
      </c>
      <c r="F2080" t="s">
        <v>1375</v>
      </c>
      <c r="G2080">
        <v>21</v>
      </c>
      <c r="H2080" t="s">
        <v>4</v>
      </c>
      <c r="I2080" t="s">
        <v>833</v>
      </c>
      <c r="J2080">
        <v>35.76</v>
      </c>
      <c r="K2080" t="s">
        <v>15</v>
      </c>
      <c r="L2080" t="s">
        <v>1341</v>
      </c>
      <c r="M2080" s="11" t="s">
        <v>1347</v>
      </c>
      <c r="N2080" t="s">
        <v>1354</v>
      </c>
      <c r="O2080">
        <v>4</v>
      </c>
      <c r="P2080">
        <v>10</v>
      </c>
      <c r="Q2080" t="str" cm="1">
        <f t="array" ref="Q20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0" t="str">
        <f>IF(OR(Table_2[[#This Row],[coffee_name]]="Americano",Table_2[[#This Row],[coffee_name]]="Espresso"),"No Milk","Milk-based")</f>
        <v>Milk-based</v>
      </c>
      <c r="S2080" s="27" t="str">
        <f>IF(OR(Table_2[[#This Row],[Weekdaysort]]=6,Table_2[[#This Row],[Weekdaysort]]=7),"Weekend","Weekday")</f>
        <v>Weekday</v>
      </c>
    </row>
    <row r="2081" spans="1:19" x14ac:dyDescent="0.45">
      <c r="A2081" s="11">
        <v>45589</v>
      </c>
      <c r="B2081" s="13">
        <f>YEAR(Table_2[[#This Row],[date]])</f>
        <v>2024</v>
      </c>
      <c r="C2081" s="12">
        <v>0.88575377314814818</v>
      </c>
      <c r="D2081" s="12">
        <v>0.875</v>
      </c>
      <c r="E2081" s="12">
        <v>0.91666666666666663</v>
      </c>
      <c r="F2081" t="s">
        <v>1375</v>
      </c>
      <c r="G2081">
        <v>21</v>
      </c>
      <c r="H2081" t="s">
        <v>4</v>
      </c>
      <c r="I2081" t="s">
        <v>833</v>
      </c>
      <c r="J2081">
        <v>35.76</v>
      </c>
      <c r="K2081" t="s">
        <v>15</v>
      </c>
      <c r="L2081" t="s">
        <v>1341</v>
      </c>
      <c r="M2081" s="11" t="s">
        <v>1347</v>
      </c>
      <c r="N2081" t="s">
        <v>1354</v>
      </c>
      <c r="O2081">
        <v>4</v>
      </c>
      <c r="P2081">
        <v>10</v>
      </c>
      <c r="Q2081" t="str" cm="1">
        <f t="array" ref="Q20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1" t="str">
        <f>IF(OR(Table_2[[#This Row],[coffee_name]]="Americano",Table_2[[#This Row],[coffee_name]]="Espresso"),"No Milk","Milk-based")</f>
        <v>Milk-based</v>
      </c>
      <c r="S2081" s="27" t="str">
        <f>IF(OR(Table_2[[#This Row],[Weekdaysort]]=6,Table_2[[#This Row],[Weekdaysort]]=7),"Weekend","Weekday")</f>
        <v>Weekday</v>
      </c>
    </row>
    <row r="2082" spans="1:19" x14ac:dyDescent="0.45">
      <c r="A2082" s="11">
        <v>45589</v>
      </c>
      <c r="B2082" s="13">
        <f>YEAR(Table_2[[#This Row],[date]])</f>
        <v>2024</v>
      </c>
      <c r="C2082" s="12">
        <v>0.91412109953703702</v>
      </c>
      <c r="D2082" s="12">
        <v>0.875</v>
      </c>
      <c r="E2082" s="12">
        <v>0.91666666666666663</v>
      </c>
      <c r="F2082" t="s">
        <v>1375</v>
      </c>
      <c r="G2082">
        <v>21</v>
      </c>
      <c r="H2082" t="s">
        <v>4</v>
      </c>
      <c r="I2082" t="s">
        <v>657</v>
      </c>
      <c r="J2082">
        <v>35.76</v>
      </c>
      <c r="K2082" t="s">
        <v>15</v>
      </c>
      <c r="L2082" t="s">
        <v>1341</v>
      </c>
      <c r="M2082" s="11" t="s">
        <v>1347</v>
      </c>
      <c r="N2082" t="s">
        <v>1354</v>
      </c>
      <c r="O2082">
        <v>4</v>
      </c>
      <c r="P2082">
        <v>10</v>
      </c>
      <c r="Q2082" t="str" cm="1">
        <f t="array" ref="Q20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2" t="str">
        <f>IF(OR(Table_2[[#This Row],[coffee_name]]="Americano",Table_2[[#This Row],[coffee_name]]="Espresso"),"No Milk","Milk-based")</f>
        <v>Milk-based</v>
      </c>
      <c r="S2082" s="27" t="str">
        <f>IF(OR(Table_2[[#This Row],[Weekdaysort]]=6,Table_2[[#This Row],[Weekdaysort]]=7),"Weekend","Weekday")</f>
        <v>Weekday</v>
      </c>
    </row>
    <row r="2083" spans="1:19" x14ac:dyDescent="0.45">
      <c r="A2083" s="11">
        <v>45589</v>
      </c>
      <c r="B2083" s="13">
        <f>YEAR(Table_2[[#This Row],[date]])</f>
        <v>2024</v>
      </c>
      <c r="C2083" s="12">
        <v>0.91469939814814816</v>
      </c>
      <c r="D2083" s="12">
        <v>0.875</v>
      </c>
      <c r="E2083" s="12">
        <v>0.91666666666666663</v>
      </c>
      <c r="F2083" t="s">
        <v>1375</v>
      </c>
      <c r="G2083">
        <v>21</v>
      </c>
      <c r="H2083" t="s">
        <v>4</v>
      </c>
      <c r="I2083" t="s">
        <v>657</v>
      </c>
      <c r="J2083">
        <v>35.76</v>
      </c>
      <c r="K2083" t="s">
        <v>49</v>
      </c>
      <c r="L2083" t="s">
        <v>1341</v>
      </c>
      <c r="M2083" s="11" t="s">
        <v>1347</v>
      </c>
      <c r="N2083" t="s">
        <v>1354</v>
      </c>
      <c r="O2083">
        <v>4</v>
      </c>
      <c r="P2083">
        <v>10</v>
      </c>
      <c r="Q2083" t="str" cm="1">
        <f t="array" ref="Q20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3" t="str">
        <f>IF(OR(Table_2[[#This Row],[coffee_name]]="Americano",Table_2[[#This Row],[coffee_name]]="Espresso"),"No Milk","Milk-based")</f>
        <v>Milk-based</v>
      </c>
      <c r="S2083" s="27" t="str">
        <f>IF(OR(Table_2[[#This Row],[Weekdaysort]]=6,Table_2[[#This Row],[Weekdaysort]]=7),"Weekend","Weekday")</f>
        <v>Weekday</v>
      </c>
    </row>
    <row r="2084" spans="1:19" x14ac:dyDescent="0.45">
      <c r="A2084" s="11">
        <v>45590</v>
      </c>
      <c r="B2084" s="13">
        <f>YEAR(Table_2[[#This Row],[date]])</f>
        <v>2024</v>
      </c>
      <c r="C2084" s="12">
        <v>0.31818454861111112</v>
      </c>
      <c r="D2084" s="12">
        <v>0.29166666666666669</v>
      </c>
      <c r="E2084" s="12">
        <v>0.33333333333333331</v>
      </c>
      <c r="F2084" t="s">
        <v>1371</v>
      </c>
      <c r="G2084">
        <v>7</v>
      </c>
      <c r="H2084" t="s">
        <v>4</v>
      </c>
      <c r="I2084" t="s">
        <v>716</v>
      </c>
      <c r="J2084">
        <v>35.76</v>
      </c>
      <c r="K2084" t="s">
        <v>49</v>
      </c>
      <c r="L2084" t="s">
        <v>1337</v>
      </c>
      <c r="M2084" s="11" t="s">
        <v>1338</v>
      </c>
      <c r="N2084" t="s">
        <v>1354</v>
      </c>
      <c r="O2084">
        <v>5</v>
      </c>
      <c r="P2084">
        <v>10</v>
      </c>
      <c r="Q2084" t="str" cm="1">
        <f t="array" ref="Q20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4" t="str">
        <f>IF(OR(Table_2[[#This Row],[coffee_name]]="Americano",Table_2[[#This Row],[coffee_name]]="Espresso"),"No Milk","Milk-based")</f>
        <v>Milk-based</v>
      </c>
      <c r="S2084" s="27" t="str">
        <f>IF(OR(Table_2[[#This Row],[Weekdaysort]]=6,Table_2[[#This Row],[Weekdaysort]]=7),"Weekend","Weekday")</f>
        <v>Weekday</v>
      </c>
    </row>
    <row r="2085" spans="1:19" x14ac:dyDescent="0.45">
      <c r="A2085" s="11">
        <v>45590</v>
      </c>
      <c r="B2085" s="13">
        <f>YEAR(Table_2[[#This Row],[date]])</f>
        <v>2024</v>
      </c>
      <c r="C2085" s="12">
        <v>0.32318116898148147</v>
      </c>
      <c r="D2085" s="12">
        <v>0.29166666666666669</v>
      </c>
      <c r="E2085" s="12">
        <v>0.33333333333333331</v>
      </c>
      <c r="F2085" t="s">
        <v>1371</v>
      </c>
      <c r="G2085">
        <v>7</v>
      </c>
      <c r="H2085" t="s">
        <v>4</v>
      </c>
      <c r="I2085" t="s">
        <v>422</v>
      </c>
      <c r="J2085">
        <v>21.06</v>
      </c>
      <c r="K2085" t="s">
        <v>41</v>
      </c>
      <c r="L2085" t="s">
        <v>1337</v>
      </c>
      <c r="M2085" s="11" t="s">
        <v>1338</v>
      </c>
      <c r="N2085" t="s">
        <v>1354</v>
      </c>
      <c r="O2085">
        <v>5</v>
      </c>
      <c r="P2085">
        <v>10</v>
      </c>
      <c r="Q2085" t="str" cm="1">
        <f t="array" ref="Q20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5" t="str">
        <f>IF(OR(Table_2[[#This Row],[coffee_name]]="Americano",Table_2[[#This Row],[coffee_name]]="Espresso"),"No Milk","Milk-based")</f>
        <v>No Milk</v>
      </c>
      <c r="S2085" s="27" t="str">
        <f>IF(OR(Table_2[[#This Row],[Weekdaysort]]=6,Table_2[[#This Row],[Weekdaysort]]=7),"Weekend","Weekday")</f>
        <v>Weekday</v>
      </c>
    </row>
    <row r="2086" spans="1:19" x14ac:dyDescent="0.45">
      <c r="A2086" s="11">
        <v>45590</v>
      </c>
      <c r="B2086" s="13">
        <f>YEAR(Table_2[[#This Row],[date]])</f>
        <v>2024</v>
      </c>
      <c r="C2086" s="12">
        <v>0.3403334837962963</v>
      </c>
      <c r="D2086" s="12">
        <v>0.33333333333333331</v>
      </c>
      <c r="E2086" s="12">
        <v>0.375</v>
      </c>
      <c r="F2086" t="s">
        <v>1373</v>
      </c>
      <c r="G2086">
        <v>8</v>
      </c>
      <c r="H2086" t="s">
        <v>4</v>
      </c>
      <c r="I2086" t="s">
        <v>590</v>
      </c>
      <c r="J2086">
        <v>35.76</v>
      </c>
      <c r="K2086" t="s">
        <v>24</v>
      </c>
      <c r="L2086" t="s">
        <v>1337</v>
      </c>
      <c r="M2086" s="11" t="s">
        <v>1338</v>
      </c>
      <c r="N2086" t="s">
        <v>1354</v>
      </c>
      <c r="O2086">
        <v>5</v>
      </c>
      <c r="P2086">
        <v>10</v>
      </c>
      <c r="Q2086" t="str" cm="1">
        <f t="array" ref="Q20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6" t="str">
        <f>IF(OR(Table_2[[#This Row],[coffee_name]]="Americano",Table_2[[#This Row],[coffee_name]]="Espresso"),"No Milk","Milk-based")</f>
        <v>Milk-based</v>
      </c>
      <c r="S2086" s="27" t="str">
        <f>IF(OR(Table_2[[#This Row],[Weekdaysort]]=6,Table_2[[#This Row],[Weekdaysort]]=7),"Weekend","Weekday")</f>
        <v>Weekday</v>
      </c>
    </row>
    <row r="2087" spans="1:19" x14ac:dyDescent="0.45">
      <c r="A2087" s="11">
        <v>45590</v>
      </c>
      <c r="B2087" s="13">
        <f>YEAR(Table_2[[#This Row],[date]])</f>
        <v>2024</v>
      </c>
      <c r="C2087" s="12">
        <v>0.34090934027777775</v>
      </c>
      <c r="D2087" s="12">
        <v>0.33333333333333331</v>
      </c>
      <c r="E2087" s="12">
        <v>0.375</v>
      </c>
      <c r="F2087" t="s">
        <v>1373</v>
      </c>
      <c r="G2087">
        <v>8</v>
      </c>
      <c r="H2087" t="s">
        <v>4</v>
      </c>
      <c r="I2087" t="s">
        <v>590</v>
      </c>
      <c r="J2087">
        <v>35.76</v>
      </c>
      <c r="K2087" t="s">
        <v>13</v>
      </c>
      <c r="L2087" t="s">
        <v>1337</v>
      </c>
      <c r="M2087" s="11" t="s">
        <v>1338</v>
      </c>
      <c r="N2087" t="s">
        <v>1354</v>
      </c>
      <c r="O2087">
        <v>5</v>
      </c>
      <c r="P2087">
        <v>10</v>
      </c>
      <c r="Q2087" t="str" cm="1">
        <f t="array" ref="Q20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7" t="str">
        <f>IF(OR(Table_2[[#This Row],[coffee_name]]="Americano",Table_2[[#This Row],[coffee_name]]="Espresso"),"No Milk","Milk-based")</f>
        <v>Milk-based</v>
      </c>
      <c r="S2087" s="27" t="str">
        <f>IF(OR(Table_2[[#This Row],[Weekdaysort]]=6,Table_2[[#This Row],[Weekdaysort]]=7),"Weekend","Weekday")</f>
        <v>Weekday</v>
      </c>
    </row>
    <row r="2088" spans="1:19" x14ac:dyDescent="0.45">
      <c r="A2088" s="11">
        <v>45590</v>
      </c>
      <c r="B2088" s="13">
        <f>YEAR(Table_2[[#This Row],[date]])</f>
        <v>2024</v>
      </c>
      <c r="C2088" s="12">
        <v>0.34640949074074073</v>
      </c>
      <c r="D2088" s="12">
        <v>0.33333333333333331</v>
      </c>
      <c r="E2088" s="12">
        <v>0.375</v>
      </c>
      <c r="F2088" t="s">
        <v>1373</v>
      </c>
      <c r="G2088">
        <v>8</v>
      </c>
      <c r="H2088" t="s">
        <v>4</v>
      </c>
      <c r="I2088" t="s">
        <v>104</v>
      </c>
      <c r="J2088">
        <v>35.76</v>
      </c>
      <c r="K2088" t="s">
        <v>24</v>
      </c>
      <c r="L2088" t="s">
        <v>1337</v>
      </c>
      <c r="M2088" s="11" t="s">
        <v>1338</v>
      </c>
      <c r="N2088" t="s">
        <v>1354</v>
      </c>
      <c r="O2088">
        <v>5</v>
      </c>
      <c r="P2088">
        <v>10</v>
      </c>
      <c r="Q2088" t="str" cm="1">
        <f t="array" ref="Q20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8" t="str">
        <f>IF(OR(Table_2[[#This Row],[coffee_name]]="Americano",Table_2[[#This Row],[coffee_name]]="Espresso"),"No Milk","Milk-based")</f>
        <v>Milk-based</v>
      </c>
      <c r="S2088" s="27" t="str">
        <f>IF(OR(Table_2[[#This Row],[Weekdaysort]]=6,Table_2[[#This Row],[Weekdaysort]]=7),"Weekend","Weekday")</f>
        <v>Weekday</v>
      </c>
    </row>
    <row r="2089" spans="1:19" x14ac:dyDescent="0.45">
      <c r="A2089" s="11">
        <v>45590</v>
      </c>
      <c r="B2089" s="13">
        <f>YEAR(Table_2[[#This Row],[date]])</f>
        <v>2024</v>
      </c>
      <c r="C2089" s="12">
        <v>0.41907759259259258</v>
      </c>
      <c r="D2089" s="12">
        <v>0.41666666666666669</v>
      </c>
      <c r="E2089" s="12">
        <v>0.45833333333333331</v>
      </c>
      <c r="F2089" t="s">
        <v>1360</v>
      </c>
      <c r="G2089">
        <v>10</v>
      </c>
      <c r="H2089" t="s">
        <v>4</v>
      </c>
      <c r="I2089" t="s">
        <v>703</v>
      </c>
      <c r="J2089">
        <v>25.96</v>
      </c>
      <c r="K2089" t="s">
        <v>17</v>
      </c>
      <c r="L2089" t="s">
        <v>1337</v>
      </c>
      <c r="M2089" s="11" t="s">
        <v>1338</v>
      </c>
      <c r="N2089" t="s">
        <v>1354</v>
      </c>
      <c r="O2089">
        <v>5</v>
      </c>
      <c r="P2089">
        <v>10</v>
      </c>
      <c r="Q2089" t="str" cm="1">
        <f t="array" ref="Q20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89" t="str">
        <f>IF(OR(Table_2[[#This Row],[coffee_name]]="Americano",Table_2[[#This Row],[coffee_name]]="Espresso"),"No Milk","Milk-based")</f>
        <v>No Milk</v>
      </c>
      <c r="S2089" s="27" t="str">
        <f>IF(OR(Table_2[[#This Row],[Weekdaysort]]=6,Table_2[[#This Row],[Weekdaysort]]=7),"Weekend","Weekday")</f>
        <v>Weekday</v>
      </c>
    </row>
    <row r="2090" spans="1:19" x14ac:dyDescent="0.45">
      <c r="A2090" s="11">
        <v>45590</v>
      </c>
      <c r="B2090" s="13">
        <f>YEAR(Table_2[[#This Row],[date]])</f>
        <v>2024</v>
      </c>
      <c r="C2090" s="12">
        <v>0.42038208333333332</v>
      </c>
      <c r="D2090" s="12">
        <v>0.41666666666666669</v>
      </c>
      <c r="E2090" s="12">
        <v>0.45833333333333331</v>
      </c>
      <c r="F2090" t="s">
        <v>1360</v>
      </c>
      <c r="G2090">
        <v>10</v>
      </c>
      <c r="H2090" t="s">
        <v>4</v>
      </c>
      <c r="I2090" t="s">
        <v>703</v>
      </c>
      <c r="J2090">
        <v>25.96</v>
      </c>
      <c r="K2090" t="s">
        <v>17</v>
      </c>
      <c r="L2090" t="s">
        <v>1337</v>
      </c>
      <c r="M2090" s="11" t="s">
        <v>1338</v>
      </c>
      <c r="N2090" t="s">
        <v>1354</v>
      </c>
      <c r="O2090">
        <v>5</v>
      </c>
      <c r="P2090">
        <v>10</v>
      </c>
      <c r="Q2090" t="str" cm="1">
        <f t="array" ref="Q20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0" t="str">
        <f>IF(OR(Table_2[[#This Row],[coffee_name]]="Americano",Table_2[[#This Row],[coffee_name]]="Espresso"),"No Milk","Milk-based")</f>
        <v>No Milk</v>
      </c>
      <c r="S2090" s="27" t="str">
        <f>IF(OR(Table_2[[#This Row],[Weekdaysort]]=6,Table_2[[#This Row],[Weekdaysort]]=7),"Weekend","Weekday")</f>
        <v>Weekday</v>
      </c>
    </row>
    <row r="2091" spans="1:19" x14ac:dyDescent="0.45">
      <c r="A2091" s="11">
        <v>45590</v>
      </c>
      <c r="B2091" s="13">
        <f>YEAR(Table_2[[#This Row],[date]])</f>
        <v>2024</v>
      </c>
      <c r="C2091" s="12">
        <v>0.4520983564814815</v>
      </c>
      <c r="D2091" s="12">
        <v>0.41666666666666669</v>
      </c>
      <c r="E2091" s="12">
        <v>0.45833333333333331</v>
      </c>
      <c r="F2091" t="s">
        <v>1360</v>
      </c>
      <c r="G2091">
        <v>10</v>
      </c>
      <c r="H2091" t="s">
        <v>4</v>
      </c>
      <c r="I2091" t="s">
        <v>296</v>
      </c>
      <c r="J2091">
        <v>30.86</v>
      </c>
      <c r="K2091" t="s">
        <v>20</v>
      </c>
      <c r="L2091" t="s">
        <v>1337</v>
      </c>
      <c r="M2091" s="11" t="s">
        <v>1338</v>
      </c>
      <c r="N2091" t="s">
        <v>1354</v>
      </c>
      <c r="O2091">
        <v>5</v>
      </c>
      <c r="P2091">
        <v>10</v>
      </c>
      <c r="Q2091" t="str" cm="1">
        <f t="array" ref="Q20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1" t="str">
        <f>IF(OR(Table_2[[#This Row],[coffee_name]]="Americano",Table_2[[#This Row],[coffee_name]]="Espresso"),"No Milk","Milk-based")</f>
        <v>Milk-based</v>
      </c>
      <c r="S2091" s="27" t="str">
        <f>IF(OR(Table_2[[#This Row],[Weekdaysort]]=6,Table_2[[#This Row],[Weekdaysort]]=7),"Weekend","Weekday")</f>
        <v>Weekday</v>
      </c>
    </row>
    <row r="2092" spans="1:19" x14ac:dyDescent="0.45">
      <c r="A2092" s="11">
        <v>45590</v>
      </c>
      <c r="B2092" s="13">
        <f>YEAR(Table_2[[#This Row],[date]])</f>
        <v>2024</v>
      </c>
      <c r="C2092" s="12">
        <v>0.49285736111111111</v>
      </c>
      <c r="D2092" s="12">
        <v>0.45833333333333331</v>
      </c>
      <c r="E2092" s="12">
        <v>0.5</v>
      </c>
      <c r="F2092" t="s">
        <v>1367</v>
      </c>
      <c r="G2092">
        <v>11</v>
      </c>
      <c r="H2092" t="s">
        <v>4</v>
      </c>
      <c r="I2092" t="s">
        <v>29</v>
      </c>
      <c r="J2092">
        <v>35.76</v>
      </c>
      <c r="K2092" t="s">
        <v>24</v>
      </c>
      <c r="L2092" t="s">
        <v>1337</v>
      </c>
      <c r="M2092" s="11" t="s">
        <v>1338</v>
      </c>
      <c r="N2092" t="s">
        <v>1354</v>
      </c>
      <c r="O2092">
        <v>5</v>
      </c>
      <c r="P2092">
        <v>10</v>
      </c>
      <c r="Q2092" t="str" cm="1">
        <f t="array" ref="Q20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2" t="str">
        <f>IF(OR(Table_2[[#This Row],[coffee_name]]="Americano",Table_2[[#This Row],[coffee_name]]="Espresso"),"No Milk","Milk-based")</f>
        <v>Milk-based</v>
      </c>
      <c r="S2092" s="27" t="str">
        <f>IF(OR(Table_2[[#This Row],[Weekdaysort]]=6,Table_2[[#This Row],[Weekdaysort]]=7),"Weekend","Weekday")</f>
        <v>Weekday</v>
      </c>
    </row>
    <row r="2093" spans="1:19" x14ac:dyDescent="0.45">
      <c r="A2093" s="11">
        <v>45590</v>
      </c>
      <c r="B2093" s="13">
        <f>YEAR(Table_2[[#This Row],[date]])</f>
        <v>2024</v>
      </c>
      <c r="C2093" s="12">
        <v>0.49340738425925929</v>
      </c>
      <c r="D2093" s="12">
        <v>0.45833333333333331</v>
      </c>
      <c r="E2093" s="12">
        <v>0.5</v>
      </c>
      <c r="F2093" t="s">
        <v>1367</v>
      </c>
      <c r="G2093">
        <v>11</v>
      </c>
      <c r="H2093" t="s">
        <v>4</v>
      </c>
      <c r="I2093" t="s">
        <v>29</v>
      </c>
      <c r="J2093">
        <v>35.76</v>
      </c>
      <c r="K2093" t="s">
        <v>24</v>
      </c>
      <c r="L2093" t="s">
        <v>1337</v>
      </c>
      <c r="M2093" s="11" t="s">
        <v>1338</v>
      </c>
      <c r="N2093" t="s">
        <v>1354</v>
      </c>
      <c r="O2093">
        <v>5</v>
      </c>
      <c r="P2093">
        <v>10</v>
      </c>
      <c r="Q2093" t="str" cm="1">
        <f t="array" ref="Q20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3" t="str">
        <f>IF(OR(Table_2[[#This Row],[coffee_name]]="Americano",Table_2[[#This Row],[coffee_name]]="Espresso"),"No Milk","Milk-based")</f>
        <v>Milk-based</v>
      </c>
      <c r="S2093" s="27" t="str">
        <f>IF(OR(Table_2[[#This Row],[Weekdaysort]]=6,Table_2[[#This Row],[Weekdaysort]]=7),"Weekend","Weekday")</f>
        <v>Weekday</v>
      </c>
    </row>
    <row r="2094" spans="1:19" x14ac:dyDescent="0.45">
      <c r="A2094" s="11">
        <v>45590</v>
      </c>
      <c r="B2094" s="13">
        <f>YEAR(Table_2[[#This Row],[date]])</f>
        <v>2024</v>
      </c>
      <c r="C2094" s="12">
        <v>0.50474740740740742</v>
      </c>
      <c r="D2094" s="12">
        <v>0.5</v>
      </c>
      <c r="E2094" s="12">
        <v>0.54166666666666663</v>
      </c>
      <c r="F2094" t="s">
        <v>1361</v>
      </c>
      <c r="G2094">
        <v>12</v>
      </c>
      <c r="H2094" t="s">
        <v>4</v>
      </c>
      <c r="I2094" t="s">
        <v>161</v>
      </c>
      <c r="J2094">
        <v>25.96</v>
      </c>
      <c r="K2094" t="s">
        <v>34</v>
      </c>
      <c r="L2094" t="s">
        <v>1340</v>
      </c>
      <c r="M2094" s="11" t="s">
        <v>1338</v>
      </c>
      <c r="N2094" t="s">
        <v>1354</v>
      </c>
      <c r="O2094">
        <v>5</v>
      </c>
      <c r="P2094">
        <v>10</v>
      </c>
      <c r="Q2094" t="str" cm="1">
        <f t="array" ref="Q20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4" t="str">
        <f>IF(OR(Table_2[[#This Row],[coffee_name]]="Americano",Table_2[[#This Row],[coffee_name]]="Espresso"),"No Milk","Milk-based")</f>
        <v>Milk-based</v>
      </c>
      <c r="S2094" s="27" t="str">
        <f>IF(OR(Table_2[[#This Row],[Weekdaysort]]=6,Table_2[[#This Row],[Weekdaysort]]=7),"Weekend","Weekday")</f>
        <v>Weekday</v>
      </c>
    </row>
    <row r="2095" spans="1:19" x14ac:dyDescent="0.45">
      <c r="A2095" s="11">
        <v>45590</v>
      </c>
      <c r="B2095" s="13">
        <f>YEAR(Table_2[[#This Row],[date]])</f>
        <v>2024</v>
      </c>
      <c r="C2095" s="12">
        <v>0.52821141203703703</v>
      </c>
      <c r="D2095" s="12">
        <v>0.5</v>
      </c>
      <c r="E2095" s="12">
        <v>0.54166666666666663</v>
      </c>
      <c r="F2095" t="s">
        <v>1361</v>
      </c>
      <c r="G2095">
        <v>12</v>
      </c>
      <c r="H2095" t="s">
        <v>4</v>
      </c>
      <c r="I2095" t="s">
        <v>834</v>
      </c>
      <c r="J2095">
        <v>35.76</v>
      </c>
      <c r="K2095" t="s">
        <v>13</v>
      </c>
      <c r="L2095" t="s">
        <v>1340</v>
      </c>
      <c r="M2095" s="11" t="s">
        <v>1338</v>
      </c>
      <c r="N2095" t="s">
        <v>1354</v>
      </c>
      <c r="O2095">
        <v>5</v>
      </c>
      <c r="P2095">
        <v>10</v>
      </c>
      <c r="Q2095" t="str" cm="1">
        <f t="array" ref="Q20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5" t="str">
        <f>IF(OR(Table_2[[#This Row],[coffee_name]]="Americano",Table_2[[#This Row],[coffee_name]]="Espresso"),"No Milk","Milk-based")</f>
        <v>Milk-based</v>
      </c>
      <c r="S2095" s="27" t="str">
        <f>IF(OR(Table_2[[#This Row],[Weekdaysort]]=6,Table_2[[#This Row],[Weekdaysort]]=7),"Weekend","Weekday")</f>
        <v>Weekday</v>
      </c>
    </row>
    <row r="2096" spans="1:19" x14ac:dyDescent="0.45">
      <c r="A2096" s="11">
        <v>45590</v>
      </c>
      <c r="B2096" s="13">
        <f>YEAR(Table_2[[#This Row],[date]])</f>
        <v>2024</v>
      </c>
      <c r="C2096" s="12">
        <v>0.59949731481481483</v>
      </c>
      <c r="D2096" s="12">
        <v>0.58333333333333337</v>
      </c>
      <c r="E2096" s="12">
        <v>0.625</v>
      </c>
      <c r="F2096" t="s">
        <v>1368</v>
      </c>
      <c r="G2096">
        <v>14</v>
      </c>
      <c r="H2096" t="s">
        <v>4</v>
      </c>
      <c r="I2096" t="s">
        <v>157</v>
      </c>
      <c r="J2096">
        <v>35.76</v>
      </c>
      <c r="K2096" t="s">
        <v>49</v>
      </c>
      <c r="L2096" t="s">
        <v>1340</v>
      </c>
      <c r="M2096" s="11" t="s">
        <v>1338</v>
      </c>
      <c r="N2096" t="s">
        <v>1354</v>
      </c>
      <c r="O2096">
        <v>5</v>
      </c>
      <c r="P2096">
        <v>10</v>
      </c>
      <c r="Q2096" t="str" cm="1">
        <f t="array" ref="Q20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6" t="str">
        <f>IF(OR(Table_2[[#This Row],[coffee_name]]="Americano",Table_2[[#This Row],[coffee_name]]="Espresso"),"No Milk","Milk-based")</f>
        <v>Milk-based</v>
      </c>
      <c r="S2096" s="27" t="str">
        <f>IF(OR(Table_2[[#This Row],[Weekdaysort]]=6,Table_2[[#This Row],[Weekdaysort]]=7),"Weekend","Weekday")</f>
        <v>Weekday</v>
      </c>
    </row>
    <row r="2097" spans="1:19" x14ac:dyDescent="0.45">
      <c r="A2097" s="11">
        <v>45590</v>
      </c>
      <c r="B2097" s="13">
        <f>YEAR(Table_2[[#This Row],[date]])</f>
        <v>2024</v>
      </c>
      <c r="C2097" s="12">
        <v>0.93013841435185185</v>
      </c>
      <c r="D2097" s="12">
        <v>0.91666666666666663</v>
      </c>
      <c r="E2097" s="12">
        <v>0.95833333333333337</v>
      </c>
      <c r="F2097" t="s">
        <v>1374</v>
      </c>
      <c r="G2097">
        <v>22</v>
      </c>
      <c r="H2097" t="s">
        <v>4</v>
      </c>
      <c r="I2097" t="s">
        <v>835</v>
      </c>
      <c r="J2097">
        <v>35.76</v>
      </c>
      <c r="K2097" t="s">
        <v>15</v>
      </c>
      <c r="L2097" t="s">
        <v>1341</v>
      </c>
      <c r="M2097" s="11" t="s">
        <v>1338</v>
      </c>
      <c r="N2097" t="s">
        <v>1354</v>
      </c>
      <c r="O2097">
        <v>5</v>
      </c>
      <c r="P2097">
        <v>10</v>
      </c>
      <c r="Q2097" t="str" cm="1">
        <f t="array" ref="Q20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7" t="str">
        <f>IF(OR(Table_2[[#This Row],[coffee_name]]="Americano",Table_2[[#This Row],[coffee_name]]="Espresso"),"No Milk","Milk-based")</f>
        <v>Milk-based</v>
      </c>
      <c r="S2097" s="27" t="str">
        <f>IF(OR(Table_2[[#This Row],[Weekdaysort]]=6,Table_2[[#This Row],[Weekdaysort]]=7),"Weekend","Weekday")</f>
        <v>Weekday</v>
      </c>
    </row>
    <row r="2098" spans="1:19" x14ac:dyDescent="0.45">
      <c r="A2098" s="11">
        <v>45590</v>
      </c>
      <c r="B2098" s="13">
        <f>YEAR(Table_2[[#This Row],[date]])</f>
        <v>2024</v>
      </c>
      <c r="C2098" s="12">
        <v>0.93231186342592598</v>
      </c>
      <c r="D2098" s="12">
        <v>0.91666666666666663</v>
      </c>
      <c r="E2098" s="12">
        <v>0.95833333333333337</v>
      </c>
      <c r="F2098" t="s">
        <v>1374</v>
      </c>
      <c r="G2098">
        <v>22</v>
      </c>
      <c r="H2098" t="s">
        <v>4</v>
      </c>
      <c r="I2098" t="s">
        <v>835</v>
      </c>
      <c r="J2098">
        <v>21.06</v>
      </c>
      <c r="K2098" t="s">
        <v>41</v>
      </c>
      <c r="L2098" t="s">
        <v>1341</v>
      </c>
      <c r="M2098" s="11" t="s">
        <v>1338</v>
      </c>
      <c r="N2098" t="s">
        <v>1354</v>
      </c>
      <c r="O2098">
        <v>5</v>
      </c>
      <c r="P2098">
        <v>10</v>
      </c>
      <c r="Q2098" t="str" cm="1">
        <f t="array" ref="Q20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8" t="str">
        <f>IF(OR(Table_2[[#This Row],[coffee_name]]="Americano",Table_2[[#This Row],[coffee_name]]="Espresso"),"No Milk","Milk-based")</f>
        <v>No Milk</v>
      </c>
      <c r="S2098" s="27" t="str">
        <f>IF(OR(Table_2[[#This Row],[Weekdaysort]]=6,Table_2[[#This Row],[Weekdaysort]]=7),"Weekend","Weekday")</f>
        <v>Weekday</v>
      </c>
    </row>
    <row r="2099" spans="1:19" x14ac:dyDescent="0.45">
      <c r="A2099" s="11">
        <v>45591</v>
      </c>
      <c r="B2099" s="13">
        <f>YEAR(Table_2[[#This Row],[date]])</f>
        <v>2024</v>
      </c>
      <c r="C2099" s="12">
        <v>0.32637993055555553</v>
      </c>
      <c r="D2099" s="12">
        <v>0.29166666666666669</v>
      </c>
      <c r="E2099" s="12">
        <v>0.33333333333333331</v>
      </c>
      <c r="F2099" t="s">
        <v>1371</v>
      </c>
      <c r="G2099">
        <v>7</v>
      </c>
      <c r="H2099" t="s">
        <v>4</v>
      </c>
      <c r="I2099" t="s">
        <v>702</v>
      </c>
      <c r="J2099">
        <v>35.76</v>
      </c>
      <c r="K2099" t="s">
        <v>49</v>
      </c>
      <c r="L2099" t="s">
        <v>1337</v>
      </c>
      <c r="M2099" s="11" t="s">
        <v>1342</v>
      </c>
      <c r="N2099" t="s">
        <v>1354</v>
      </c>
      <c r="O2099">
        <v>6</v>
      </c>
      <c r="P2099">
        <v>10</v>
      </c>
      <c r="Q2099" t="str" cm="1">
        <f t="array" ref="Q20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099" t="str">
        <f>IF(OR(Table_2[[#This Row],[coffee_name]]="Americano",Table_2[[#This Row],[coffee_name]]="Espresso"),"No Milk","Milk-based")</f>
        <v>Milk-based</v>
      </c>
      <c r="S2099" s="27" t="str">
        <f>IF(OR(Table_2[[#This Row],[Weekdaysort]]=6,Table_2[[#This Row],[Weekdaysort]]=7),"Weekend","Weekday")</f>
        <v>Weekend</v>
      </c>
    </row>
    <row r="2100" spans="1:19" x14ac:dyDescent="0.45">
      <c r="A2100" s="11">
        <v>45591</v>
      </c>
      <c r="B2100" s="13">
        <f>YEAR(Table_2[[#This Row],[date]])</f>
        <v>2024</v>
      </c>
      <c r="C2100" s="12">
        <v>0.36232062500000001</v>
      </c>
      <c r="D2100" s="12">
        <v>0.33333333333333331</v>
      </c>
      <c r="E2100" s="12">
        <v>0.375</v>
      </c>
      <c r="F2100" t="s">
        <v>1373</v>
      </c>
      <c r="G2100">
        <v>8</v>
      </c>
      <c r="H2100" t="s">
        <v>4</v>
      </c>
      <c r="I2100" t="s">
        <v>161</v>
      </c>
      <c r="J2100">
        <v>25.96</v>
      </c>
      <c r="K2100" t="s">
        <v>34</v>
      </c>
      <c r="L2100" t="s">
        <v>1337</v>
      </c>
      <c r="M2100" s="11" t="s">
        <v>1342</v>
      </c>
      <c r="N2100" t="s">
        <v>1354</v>
      </c>
      <c r="O2100">
        <v>6</v>
      </c>
      <c r="P2100">
        <v>10</v>
      </c>
      <c r="Q2100" t="str" cm="1">
        <f t="array" ref="Q21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0" t="str">
        <f>IF(OR(Table_2[[#This Row],[coffee_name]]="Americano",Table_2[[#This Row],[coffee_name]]="Espresso"),"No Milk","Milk-based")</f>
        <v>Milk-based</v>
      </c>
      <c r="S2100" s="27" t="str">
        <f>IF(OR(Table_2[[#This Row],[Weekdaysort]]=6,Table_2[[#This Row],[Weekdaysort]]=7),"Weekend","Weekday")</f>
        <v>Weekend</v>
      </c>
    </row>
    <row r="2101" spans="1:19" x14ac:dyDescent="0.45">
      <c r="A2101" s="11">
        <v>45591</v>
      </c>
      <c r="B2101" s="13">
        <f>YEAR(Table_2[[#This Row],[date]])</f>
        <v>2024</v>
      </c>
      <c r="C2101" s="12">
        <v>0.37013374999999998</v>
      </c>
      <c r="D2101" s="12">
        <v>0.33333333333333331</v>
      </c>
      <c r="E2101" s="12">
        <v>0.375</v>
      </c>
      <c r="F2101" t="s">
        <v>1373</v>
      </c>
      <c r="G2101">
        <v>8</v>
      </c>
      <c r="H2101" t="s">
        <v>4</v>
      </c>
      <c r="I2101" t="s">
        <v>354</v>
      </c>
      <c r="J2101">
        <v>35.76</v>
      </c>
      <c r="K2101" t="s">
        <v>49</v>
      </c>
      <c r="L2101" t="s">
        <v>1337</v>
      </c>
      <c r="M2101" s="11" t="s">
        <v>1342</v>
      </c>
      <c r="N2101" t="s">
        <v>1354</v>
      </c>
      <c r="O2101">
        <v>6</v>
      </c>
      <c r="P2101">
        <v>10</v>
      </c>
      <c r="Q2101" t="str" cm="1">
        <f t="array" ref="Q21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1" t="str">
        <f>IF(OR(Table_2[[#This Row],[coffee_name]]="Americano",Table_2[[#This Row],[coffee_name]]="Espresso"),"No Milk","Milk-based")</f>
        <v>Milk-based</v>
      </c>
      <c r="S2101" s="27" t="str">
        <f>IF(OR(Table_2[[#This Row],[Weekdaysort]]=6,Table_2[[#This Row],[Weekdaysort]]=7),"Weekend","Weekday")</f>
        <v>Weekend</v>
      </c>
    </row>
    <row r="2102" spans="1:19" x14ac:dyDescent="0.45">
      <c r="A2102" s="11">
        <v>45591</v>
      </c>
      <c r="B2102" s="13">
        <f>YEAR(Table_2[[#This Row],[date]])</f>
        <v>2024</v>
      </c>
      <c r="C2102" s="12">
        <v>0.43377663194444444</v>
      </c>
      <c r="D2102" s="12">
        <v>0.41666666666666669</v>
      </c>
      <c r="E2102" s="12">
        <v>0.45833333333333331</v>
      </c>
      <c r="F2102" t="s">
        <v>1360</v>
      </c>
      <c r="G2102">
        <v>10</v>
      </c>
      <c r="H2102" t="s">
        <v>4</v>
      </c>
      <c r="I2102" t="s">
        <v>836</v>
      </c>
      <c r="J2102">
        <v>25.96</v>
      </c>
      <c r="K2102" t="s">
        <v>17</v>
      </c>
      <c r="L2102" t="s">
        <v>1337</v>
      </c>
      <c r="M2102" s="11" t="s">
        <v>1342</v>
      </c>
      <c r="N2102" t="s">
        <v>1354</v>
      </c>
      <c r="O2102">
        <v>6</v>
      </c>
      <c r="P2102">
        <v>10</v>
      </c>
      <c r="Q2102" t="str" cm="1">
        <f t="array" ref="Q21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2" t="str">
        <f>IF(OR(Table_2[[#This Row],[coffee_name]]="Americano",Table_2[[#This Row],[coffee_name]]="Espresso"),"No Milk","Milk-based")</f>
        <v>No Milk</v>
      </c>
      <c r="S2102" s="27" t="str">
        <f>IF(OR(Table_2[[#This Row],[Weekdaysort]]=6,Table_2[[#This Row],[Weekdaysort]]=7),"Weekend","Weekday")</f>
        <v>Weekend</v>
      </c>
    </row>
    <row r="2103" spans="1:19" x14ac:dyDescent="0.45">
      <c r="A2103" s="11">
        <v>45591</v>
      </c>
      <c r="B2103" s="13">
        <f>YEAR(Table_2[[#This Row],[date]])</f>
        <v>2024</v>
      </c>
      <c r="C2103" s="12">
        <v>0.51260812499999997</v>
      </c>
      <c r="D2103" s="12">
        <v>0.5</v>
      </c>
      <c r="E2103" s="12">
        <v>0.54166666666666663</v>
      </c>
      <c r="F2103" t="s">
        <v>1361</v>
      </c>
      <c r="G2103">
        <v>12</v>
      </c>
      <c r="H2103" t="s">
        <v>4</v>
      </c>
      <c r="I2103" t="s">
        <v>60</v>
      </c>
      <c r="J2103">
        <v>35.76</v>
      </c>
      <c r="K2103" t="s">
        <v>24</v>
      </c>
      <c r="L2103" t="s">
        <v>1340</v>
      </c>
      <c r="M2103" s="11" t="s">
        <v>1342</v>
      </c>
      <c r="N2103" t="s">
        <v>1354</v>
      </c>
      <c r="O2103">
        <v>6</v>
      </c>
      <c r="P2103">
        <v>10</v>
      </c>
      <c r="Q2103" t="str" cm="1">
        <f t="array" ref="Q21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3" t="str">
        <f>IF(OR(Table_2[[#This Row],[coffee_name]]="Americano",Table_2[[#This Row],[coffee_name]]="Espresso"),"No Milk","Milk-based")</f>
        <v>Milk-based</v>
      </c>
      <c r="S2103" s="27" t="str">
        <f>IF(OR(Table_2[[#This Row],[Weekdaysort]]=6,Table_2[[#This Row],[Weekdaysort]]=7),"Weekend","Weekday")</f>
        <v>Weekend</v>
      </c>
    </row>
    <row r="2104" spans="1:19" x14ac:dyDescent="0.45">
      <c r="A2104" s="11">
        <v>45591</v>
      </c>
      <c r="B2104" s="13">
        <f>YEAR(Table_2[[#This Row],[date]])</f>
        <v>2024</v>
      </c>
      <c r="C2104" s="12">
        <v>0.5441092476851852</v>
      </c>
      <c r="D2104" s="12">
        <v>0.54166666666666663</v>
      </c>
      <c r="E2104" s="12">
        <v>0.58333333333333337</v>
      </c>
      <c r="F2104" t="s">
        <v>1362</v>
      </c>
      <c r="G2104">
        <v>13</v>
      </c>
      <c r="H2104" t="s">
        <v>4</v>
      </c>
      <c r="I2104" t="s">
        <v>837</v>
      </c>
      <c r="J2104">
        <v>35.76</v>
      </c>
      <c r="K2104" t="s">
        <v>13</v>
      </c>
      <c r="L2104" t="s">
        <v>1340</v>
      </c>
      <c r="M2104" s="11" t="s">
        <v>1342</v>
      </c>
      <c r="N2104" t="s">
        <v>1354</v>
      </c>
      <c r="O2104">
        <v>6</v>
      </c>
      <c r="P2104">
        <v>10</v>
      </c>
      <c r="Q2104" t="str" cm="1">
        <f t="array" ref="Q21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4" t="str">
        <f>IF(OR(Table_2[[#This Row],[coffee_name]]="Americano",Table_2[[#This Row],[coffee_name]]="Espresso"),"No Milk","Milk-based")</f>
        <v>Milk-based</v>
      </c>
      <c r="S2104" s="27" t="str">
        <f>IF(OR(Table_2[[#This Row],[Weekdaysort]]=6,Table_2[[#This Row],[Weekdaysort]]=7),"Weekend","Weekday")</f>
        <v>Weekend</v>
      </c>
    </row>
    <row r="2105" spans="1:19" x14ac:dyDescent="0.45">
      <c r="A2105" s="11">
        <v>45591</v>
      </c>
      <c r="B2105" s="13">
        <f>YEAR(Table_2[[#This Row],[date]])</f>
        <v>2024</v>
      </c>
      <c r="C2105" s="12">
        <v>0.60762331018518523</v>
      </c>
      <c r="D2105" s="12">
        <v>0.58333333333333337</v>
      </c>
      <c r="E2105" s="12">
        <v>0.625</v>
      </c>
      <c r="F2105" t="s">
        <v>1368</v>
      </c>
      <c r="G2105">
        <v>14</v>
      </c>
      <c r="H2105" t="s">
        <v>4</v>
      </c>
      <c r="I2105" t="s">
        <v>296</v>
      </c>
      <c r="J2105">
        <v>35.76</v>
      </c>
      <c r="K2105" t="s">
        <v>13</v>
      </c>
      <c r="L2105" t="s">
        <v>1340</v>
      </c>
      <c r="M2105" s="11" t="s">
        <v>1342</v>
      </c>
      <c r="N2105" t="s">
        <v>1354</v>
      </c>
      <c r="O2105">
        <v>6</v>
      </c>
      <c r="P2105">
        <v>10</v>
      </c>
      <c r="Q2105" t="str" cm="1">
        <f t="array" ref="Q21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5" t="str">
        <f>IF(OR(Table_2[[#This Row],[coffee_name]]="Americano",Table_2[[#This Row],[coffee_name]]="Espresso"),"No Milk","Milk-based")</f>
        <v>Milk-based</v>
      </c>
      <c r="S2105" s="27" t="str">
        <f>IF(OR(Table_2[[#This Row],[Weekdaysort]]=6,Table_2[[#This Row],[Weekdaysort]]=7),"Weekend","Weekday")</f>
        <v>Weekend</v>
      </c>
    </row>
    <row r="2106" spans="1:19" x14ac:dyDescent="0.45">
      <c r="A2106" s="11">
        <v>45591</v>
      </c>
      <c r="B2106" s="13">
        <f>YEAR(Table_2[[#This Row],[date]])</f>
        <v>2024</v>
      </c>
      <c r="C2106" s="12">
        <v>0.60850628472222223</v>
      </c>
      <c r="D2106" s="12">
        <v>0.58333333333333337</v>
      </c>
      <c r="E2106" s="12">
        <v>0.625</v>
      </c>
      <c r="F2106" t="s">
        <v>1368</v>
      </c>
      <c r="G2106">
        <v>14</v>
      </c>
      <c r="H2106" t="s">
        <v>4</v>
      </c>
      <c r="I2106" t="s">
        <v>296</v>
      </c>
      <c r="J2106">
        <v>30.86</v>
      </c>
      <c r="K2106" t="s">
        <v>20</v>
      </c>
      <c r="L2106" t="s">
        <v>1340</v>
      </c>
      <c r="M2106" s="11" t="s">
        <v>1342</v>
      </c>
      <c r="N2106" t="s">
        <v>1354</v>
      </c>
      <c r="O2106">
        <v>6</v>
      </c>
      <c r="P2106">
        <v>10</v>
      </c>
      <c r="Q2106" t="str" cm="1">
        <f t="array" ref="Q21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6" t="str">
        <f>IF(OR(Table_2[[#This Row],[coffee_name]]="Americano",Table_2[[#This Row],[coffee_name]]="Espresso"),"No Milk","Milk-based")</f>
        <v>Milk-based</v>
      </c>
      <c r="S2106" s="27" t="str">
        <f>IF(OR(Table_2[[#This Row],[Weekdaysort]]=6,Table_2[[#This Row],[Weekdaysort]]=7),"Weekend","Weekday")</f>
        <v>Weekend</v>
      </c>
    </row>
    <row r="2107" spans="1:19" x14ac:dyDescent="0.45">
      <c r="A2107" s="11">
        <v>45591</v>
      </c>
      <c r="B2107" s="13">
        <f>YEAR(Table_2[[#This Row],[date]])</f>
        <v>2024</v>
      </c>
      <c r="C2107" s="12">
        <v>0.62872768518518518</v>
      </c>
      <c r="D2107" s="12">
        <v>0.625</v>
      </c>
      <c r="E2107" s="12">
        <v>0.66666666666666663</v>
      </c>
      <c r="F2107" t="s">
        <v>1363</v>
      </c>
      <c r="G2107">
        <v>15</v>
      </c>
      <c r="H2107" t="s">
        <v>4</v>
      </c>
      <c r="I2107" t="s">
        <v>161</v>
      </c>
      <c r="J2107">
        <v>25.96</v>
      </c>
      <c r="K2107" t="s">
        <v>34</v>
      </c>
      <c r="L2107" t="s">
        <v>1340</v>
      </c>
      <c r="M2107" s="11" t="s">
        <v>1342</v>
      </c>
      <c r="N2107" t="s">
        <v>1354</v>
      </c>
      <c r="O2107">
        <v>6</v>
      </c>
      <c r="P2107">
        <v>10</v>
      </c>
      <c r="Q2107" t="str" cm="1">
        <f t="array" ref="Q21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7" t="str">
        <f>IF(OR(Table_2[[#This Row],[coffee_name]]="Americano",Table_2[[#This Row],[coffee_name]]="Espresso"),"No Milk","Milk-based")</f>
        <v>Milk-based</v>
      </c>
      <c r="S2107" s="27" t="str">
        <f>IF(OR(Table_2[[#This Row],[Weekdaysort]]=6,Table_2[[#This Row],[Weekdaysort]]=7),"Weekend","Weekday")</f>
        <v>Weekend</v>
      </c>
    </row>
    <row r="2108" spans="1:19" x14ac:dyDescent="0.45">
      <c r="A2108" s="11">
        <v>45591</v>
      </c>
      <c r="B2108" s="13">
        <f>YEAR(Table_2[[#This Row],[date]])</f>
        <v>2024</v>
      </c>
      <c r="C2108" s="12">
        <v>0.62938743055555557</v>
      </c>
      <c r="D2108" s="12">
        <v>0.625</v>
      </c>
      <c r="E2108" s="12">
        <v>0.66666666666666663</v>
      </c>
      <c r="F2108" t="s">
        <v>1363</v>
      </c>
      <c r="G2108">
        <v>15</v>
      </c>
      <c r="H2108" t="s">
        <v>4</v>
      </c>
      <c r="I2108" t="s">
        <v>161</v>
      </c>
      <c r="J2108">
        <v>25.96</v>
      </c>
      <c r="K2108" t="s">
        <v>34</v>
      </c>
      <c r="L2108" t="s">
        <v>1340</v>
      </c>
      <c r="M2108" s="11" t="s">
        <v>1342</v>
      </c>
      <c r="N2108" t="s">
        <v>1354</v>
      </c>
      <c r="O2108">
        <v>6</v>
      </c>
      <c r="P2108">
        <v>10</v>
      </c>
      <c r="Q2108" t="str" cm="1">
        <f t="array" ref="Q21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8" t="str">
        <f>IF(OR(Table_2[[#This Row],[coffee_name]]="Americano",Table_2[[#This Row],[coffee_name]]="Espresso"),"No Milk","Milk-based")</f>
        <v>Milk-based</v>
      </c>
      <c r="S2108" s="27" t="str">
        <f>IF(OR(Table_2[[#This Row],[Weekdaysort]]=6,Table_2[[#This Row],[Weekdaysort]]=7),"Weekend","Weekday")</f>
        <v>Weekend</v>
      </c>
    </row>
    <row r="2109" spans="1:19" x14ac:dyDescent="0.45">
      <c r="A2109" s="11">
        <v>45591</v>
      </c>
      <c r="B2109" s="13">
        <f>YEAR(Table_2[[#This Row],[date]])</f>
        <v>2024</v>
      </c>
      <c r="C2109" s="12">
        <v>0.65172140046296301</v>
      </c>
      <c r="D2109" s="12">
        <v>0.625</v>
      </c>
      <c r="E2109" s="12">
        <v>0.66666666666666663</v>
      </c>
      <c r="F2109" t="s">
        <v>1363</v>
      </c>
      <c r="G2109">
        <v>15</v>
      </c>
      <c r="H2109" t="s">
        <v>4</v>
      </c>
      <c r="I2109" t="s">
        <v>838</v>
      </c>
      <c r="J2109">
        <v>35.76</v>
      </c>
      <c r="K2109" t="s">
        <v>13</v>
      </c>
      <c r="L2109" t="s">
        <v>1340</v>
      </c>
      <c r="M2109" s="11" t="s">
        <v>1342</v>
      </c>
      <c r="N2109" t="s">
        <v>1354</v>
      </c>
      <c r="O2109">
        <v>6</v>
      </c>
      <c r="P2109">
        <v>10</v>
      </c>
      <c r="Q2109" t="str" cm="1">
        <f t="array" ref="Q21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09" t="str">
        <f>IF(OR(Table_2[[#This Row],[coffee_name]]="Americano",Table_2[[#This Row],[coffee_name]]="Espresso"),"No Milk","Milk-based")</f>
        <v>Milk-based</v>
      </c>
      <c r="S2109" s="27" t="str">
        <f>IF(OR(Table_2[[#This Row],[Weekdaysort]]=6,Table_2[[#This Row],[Weekdaysort]]=7),"Weekend","Weekday")</f>
        <v>Weekend</v>
      </c>
    </row>
    <row r="2110" spans="1:19" x14ac:dyDescent="0.45">
      <c r="A2110" s="11">
        <v>45591</v>
      </c>
      <c r="B2110" s="13">
        <f>YEAR(Table_2[[#This Row],[date]])</f>
        <v>2024</v>
      </c>
      <c r="C2110" s="12">
        <v>0.65242561342592598</v>
      </c>
      <c r="D2110" s="12">
        <v>0.625</v>
      </c>
      <c r="E2110" s="12">
        <v>0.66666666666666663</v>
      </c>
      <c r="F2110" t="s">
        <v>1363</v>
      </c>
      <c r="G2110">
        <v>15</v>
      </c>
      <c r="H2110" t="s">
        <v>4</v>
      </c>
      <c r="I2110" t="s">
        <v>838</v>
      </c>
      <c r="J2110">
        <v>35.76</v>
      </c>
      <c r="K2110" t="s">
        <v>13</v>
      </c>
      <c r="L2110" t="s">
        <v>1340</v>
      </c>
      <c r="M2110" s="11" t="s">
        <v>1342</v>
      </c>
      <c r="N2110" t="s">
        <v>1354</v>
      </c>
      <c r="O2110">
        <v>6</v>
      </c>
      <c r="P2110">
        <v>10</v>
      </c>
      <c r="Q2110" t="str" cm="1">
        <f t="array" ref="Q21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0" t="str">
        <f>IF(OR(Table_2[[#This Row],[coffee_name]]="Americano",Table_2[[#This Row],[coffee_name]]="Espresso"),"No Milk","Milk-based")</f>
        <v>Milk-based</v>
      </c>
      <c r="S2110" s="27" t="str">
        <f>IF(OR(Table_2[[#This Row],[Weekdaysort]]=6,Table_2[[#This Row],[Weekdaysort]]=7),"Weekend","Weekday")</f>
        <v>Weekend</v>
      </c>
    </row>
    <row r="2111" spans="1:19" x14ac:dyDescent="0.45">
      <c r="A2111" s="11">
        <v>45591</v>
      </c>
      <c r="B2111" s="13">
        <f>YEAR(Table_2[[#This Row],[date]])</f>
        <v>2024</v>
      </c>
      <c r="C2111" s="12">
        <v>0.66113032407407413</v>
      </c>
      <c r="D2111" s="12">
        <v>0.625</v>
      </c>
      <c r="E2111" s="12">
        <v>0.66666666666666663</v>
      </c>
      <c r="F2111" t="s">
        <v>1363</v>
      </c>
      <c r="G2111">
        <v>15</v>
      </c>
      <c r="H2111" t="s">
        <v>4</v>
      </c>
      <c r="I2111" t="s">
        <v>839</v>
      </c>
      <c r="J2111">
        <v>30.86</v>
      </c>
      <c r="K2111" t="s">
        <v>20</v>
      </c>
      <c r="L2111" t="s">
        <v>1340</v>
      </c>
      <c r="M2111" s="11" t="s">
        <v>1342</v>
      </c>
      <c r="N2111" t="s">
        <v>1354</v>
      </c>
      <c r="O2111">
        <v>6</v>
      </c>
      <c r="P2111">
        <v>10</v>
      </c>
      <c r="Q2111" t="str" cm="1">
        <f t="array" ref="Q21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1" t="str">
        <f>IF(OR(Table_2[[#This Row],[coffee_name]]="Americano",Table_2[[#This Row],[coffee_name]]="Espresso"),"No Milk","Milk-based")</f>
        <v>Milk-based</v>
      </c>
      <c r="S2111" s="27" t="str">
        <f>IF(OR(Table_2[[#This Row],[Weekdaysort]]=6,Table_2[[#This Row],[Weekdaysort]]=7),"Weekend","Weekday")</f>
        <v>Weekend</v>
      </c>
    </row>
    <row r="2112" spans="1:19" x14ac:dyDescent="0.45">
      <c r="A2112" s="11">
        <v>45591</v>
      </c>
      <c r="B2112" s="13">
        <f>YEAR(Table_2[[#This Row],[date]])</f>
        <v>2024</v>
      </c>
      <c r="C2112" s="12">
        <v>0.66205446759259257</v>
      </c>
      <c r="D2112" s="12">
        <v>0.625</v>
      </c>
      <c r="E2112" s="12">
        <v>0.66666666666666663</v>
      </c>
      <c r="F2112" t="s">
        <v>1363</v>
      </c>
      <c r="G2112">
        <v>15</v>
      </c>
      <c r="H2112" t="s">
        <v>4</v>
      </c>
      <c r="I2112" t="s">
        <v>840</v>
      </c>
      <c r="J2112">
        <v>30.86</v>
      </c>
      <c r="K2112" t="s">
        <v>20</v>
      </c>
      <c r="L2112" t="s">
        <v>1340</v>
      </c>
      <c r="M2112" s="11" t="s">
        <v>1342</v>
      </c>
      <c r="N2112" t="s">
        <v>1354</v>
      </c>
      <c r="O2112">
        <v>6</v>
      </c>
      <c r="P2112">
        <v>10</v>
      </c>
      <c r="Q2112" t="str" cm="1">
        <f t="array" ref="Q21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2" t="str">
        <f>IF(OR(Table_2[[#This Row],[coffee_name]]="Americano",Table_2[[#This Row],[coffee_name]]="Espresso"),"No Milk","Milk-based")</f>
        <v>Milk-based</v>
      </c>
      <c r="S2112" s="27" t="str">
        <f>IF(OR(Table_2[[#This Row],[Weekdaysort]]=6,Table_2[[#This Row],[Weekdaysort]]=7),"Weekend","Weekday")</f>
        <v>Weekend</v>
      </c>
    </row>
    <row r="2113" spans="1:19" x14ac:dyDescent="0.45">
      <c r="A2113" s="11">
        <v>45591</v>
      </c>
      <c r="B2113" s="13">
        <f>YEAR(Table_2[[#This Row],[date]])</f>
        <v>2024</v>
      </c>
      <c r="C2113" s="12">
        <v>0.80510769675925931</v>
      </c>
      <c r="D2113" s="12">
        <v>0.79166666666666663</v>
      </c>
      <c r="E2113" s="12">
        <v>0.83333333333333337</v>
      </c>
      <c r="F2113" t="s">
        <v>1366</v>
      </c>
      <c r="G2113">
        <v>19</v>
      </c>
      <c r="H2113" t="s">
        <v>4</v>
      </c>
      <c r="I2113" t="s">
        <v>735</v>
      </c>
      <c r="J2113">
        <v>35.76</v>
      </c>
      <c r="K2113" t="s">
        <v>49</v>
      </c>
      <c r="L2113" t="s">
        <v>1341</v>
      </c>
      <c r="M2113" s="11" t="s">
        <v>1342</v>
      </c>
      <c r="N2113" t="s">
        <v>1354</v>
      </c>
      <c r="O2113">
        <v>6</v>
      </c>
      <c r="P2113">
        <v>10</v>
      </c>
      <c r="Q2113" t="str" cm="1">
        <f t="array" ref="Q21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3" t="str">
        <f>IF(OR(Table_2[[#This Row],[coffee_name]]="Americano",Table_2[[#This Row],[coffee_name]]="Espresso"),"No Milk","Milk-based")</f>
        <v>Milk-based</v>
      </c>
      <c r="S2113" s="27" t="str">
        <f>IF(OR(Table_2[[#This Row],[Weekdaysort]]=6,Table_2[[#This Row],[Weekdaysort]]=7),"Weekend","Weekday")</f>
        <v>Weekend</v>
      </c>
    </row>
    <row r="2114" spans="1:19" x14ac:dyDescent="0.45">
      <c r="A2114" s="11">
        <v>45591</v>
      </c>
      <c r="B2114" s="13">
        <f>YEAR(Table_2[[#This Row],[date]])</f>
        <v>2024</v>
      </c>
      <c r="C2114" s="12">
        <v>0.85748516203703706</v>
      </c>
      <c r="D2114" s="12">
        <v>0.83333333333333337</v>
      </c>
      <c r="E2114" s="12">
        <v>0.875</v>
      </c>
      <c r="F2114" t="s">
        <v>1372</v>
      </c>
      <c r="G2114">
        <v>20</v>
      </c>
      <c r="H2114" t="s">
        <v>4</v>
      </c>
      <c r="I2114" t="s">
        <v>841</v>
      </c>
      <c r="J2114">
        <v>30.86</v>
      </c>
      <c r="K2114" t="s">
        <v>20</v>
      </c>
      <c r="L2114" t="s">
        <v>1341</v>
      </c>
      <c r="M2114" s="11" t="s">
        <v>1342</v>
      </c>
      <c r="N2114" t="s">
        <v>1354</v>
      </c>
      <c r="O2114">
        <v>6</v>
      </c>
      <c r="P2114">
        <v>10</v>
      </c>
      <c r="Q2114" t="str" cm="1">
        <f t="array" ref="Q21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4" t="str">
        <f>IF(OR(Table_2[[#This Row],[coffee_name]]="Americano",Table_2[[#This Row],[coffee_name]]="Espresso"),"No Milk","Milk-based")</f>
        <v>Milk-based</v>
      </c>
      <c r="S2114" s="27" t="str">
        <f>IF(OR(Table_2[[#This Row],[Weekdaysort]]=6,Table_2[[#This Row],[Weekdaysort]]=7),"Weekend","Weekday")</f>
        <v>Weekend</v>
      </c>
    </row>
    <row r="2115" spans="1:19" x14ac:dyDescent="0.45">
      <c r="A2115" s="11">
        <v>45592</v>
      </c>
      <c r="B2115" s="13">
        <f>YEAR(Table_2[[#This Row],[date]])</f>
        <v>2024</v>
      </c>
      <c r="C2115" s="12">
        <v>0.45968636574074073</v>
      </c>
      <c r="D2115" s="12">
        <v>0.45833333333333331</v>
      </c>
      <c r="E2115" s="12">
        <v>0.5</v>
      </c>
      <c r="F2115" t="s">
        <v>1367</v>
      </c>
      <c r="G2115">
        <v>11</v>
      </c>
      <c r="H2115" t="s">
        <v>4</v>
      </c>
      <c r="I2115" t="s">
        <v>367</v>
      </c>
      <c r="J2115">
        <v>30.86</v>
      </c>
      <c r="K2115" t="s">
        <v>20</v>
      </c>
      <c r="L2115" t="s">
        <v>1337</v>
      </c>
      <c r="M2115" s="11" t="s">
        <v>1343</v>
      </c>
      <c r="N2115" t="s">
        <v>1354</v>
      </c>
      <c r="O2115">
        <v>7</v>
      </c>
      <c r="P2115">
        <v>10</v>
      </c>
      <c r="Q2115" t="str" cm="1">
        <f t="array" ref="Q21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5" t="str">
        <f>IF(OR(Table_2[[#This Row],[coffee_name]]="Americano",Table_2[[#This Row],[coffee_name]]="Espresso"),"No Milk","Milk-based")</f>
        <v>Milk-based</v>
      </c>
      <c r="S2115" s="27" t="str">
        <f>IF(OR(Table_2[[#This Row],[Weekdaysort]]=6,Table_2[[#This Row],[Weekdaysort]]=7),"Weekend","Weekday")</f>
        <v>Weekend</v>
      </c>
    </row>
    <row r="2116" spans="1:19" x14ac:dyDescent="0.45">
      <c r="A2116" s="11">
        <v>45592</v>
      </c>
      <c r="B2116" s="13">
        <f>YEAR(Table_2[[#This Row],[date]])</f>
        <v>2024</v>
      </c>
      <c r="C2116" s="12">
        <v>0.53710635416666663</v>
      </c>
      <c r="D2116" s="12">
        <v>0.5</v>
      </c>
      <c r="E2116" s="12">
        <v>0.54166666666666663</v>
      </c>
      <c r="F2116" t="s">
        <v>1361</v>
      </c>
      <c r="G2116">
        <v>12</v>
      </c>
      <c r="H2116" t="s">
        <v>4</v>
      </c>
      <c r="I2116" t="s">
        <v>296</v>
      </c>
      <c r="J2116">
        <v>35.76</v>
      </c>
      <c r="K2116" t="s">
        <v>13</v>
      </c>
      <c r="L2116" t="s">
        <v>1340</v>
      </c>
      <c r="M2116" s="11" t="s">
        <v>1343</v>
      </c>
      <c r="N2116" t="s">
        <v>1354</v>
      </c>
      <c r="O2116">
        <v>7</v>
      </c>
      <c r="P2116">
        <v>10</v>
      </c>
      <c r="Q2116" t="str" cm="1">
        <f t="array" ref="Q21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6" t="str">
        <f>IF(OR(Table_2[[#This Row],[coffee_name]]="Americano",Table_2[[#This Row],[coffee_name]]="Espresso"),"No Milk","Milk-based")</f>
        <v>Milk-based</v>
      </c>
      <c r="S2116" s="27" t="str">
        <f>IF(OR(Table_2[[#This Row],[Weekdaysort]]=6,Table_2[[#This Row],[Weekdaysort]]=7),"Weekend","Weekday")</f>
        <v>Weekend</v>
      </c>
    </row>
    <row r="2117" spans="1:19" x14ac:dyDescent="0.45">
      <c r="A2117" s="11">
        <v>45592</v>
      </c>
      <c r="B2117" s="13">
        <f>YEAR(Table_2[[#This Row],[date]])</f>
        <v>2024</v>
      </c>
      <c r="C2117" s="12">
        <v>0.53781841435185185</v>
      </c>
      <c r="D2117" s="12">
        <v>0.5</v>
      </c>
      <c r="E2117" s="12">
        <v>0.54166666666666663</v>
      </c>
      <c r="F2117" t="s">
        <v>1361</v>
      </c>
      <c r="G2117">
        <v>12</v>
      </c>
      <c r="H2117" t="s">
        <v>4</v>
      </c>
      <c r="I2117" t="s">
        <v>296</v>
      </c>
      <c r="J2117">
        <v>30.86</v>
      </c>
      <c r="K2117" t="s">
        <v>20</v>
      </c>
      <c r="L2117" t="s">
        <v>1340</v>
      </c>
      <c r="M2117" s="11" t="s">
        <v>1343</v>
      </c>
      <c r="N2117" t="s">
        <v>1354</v>
      </c>
      <c r="O2117">
        <v>7</v>
      </c>
      <c r="P2117">
        <v>10</v>
      </c>
      <c r="Q2117" t="str" cm="1">
        <f t="array" ref="Q21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7" t="str">
        <f>IF(OR(Table_2[[#This Row],[coffee_name]]="Americano",Table_2[[#This Row],[coffee_name]]="Espresso"),"No Milk","Milk-based")</f>
        <v>Milk-based</v>
      </c>
      <c r="S2117" s="27" t="str">
        <f>IF(OR(Table_2[[#This Row],[Weekdaysort]]=6,Table_2[[#This Row],[Weekdaysort]]=7),"Weekend","Weekday")</f>
        <v>Weekend</v>
      </c>
    </row>
    <row r="2118" spans="1:19" x14ac:dyDescent="0.45">
      <c r="A2118" s="11">
        <v>45592</v>
      </c>
      <c r="B2118" s="13">
        <f>YEAR(Table_2[[#This Row],[date]])</f>
        <v>2024</v>
      </c>
      <c r="C2118" s="12">
        <v>0.57206723379629631</v>
      </c>
      <c r="D2118" s="12">
        <v>0.54166666666666663</v>
      </c>
      <c r="E2118" s="12">
        <v>0.58333333333333337</v>
      </c>
      <c r="F2118" t="s">
        <v>1362</v>
      </c>
      <c r="G2118">
        <v>13</v>
      </c>
      <c r="H2118" t="s">
        <v>4</v>
      </c>
      <c r="I2118" t="s">
        <v>842</v>
      </c>
      <c r="J2118">
        <v>35.76</v>
      </c>
      <c r="K2118" t="s">
        <v>49</v>
      </c>
      <c r="L2118" t="s">
        <v>1340</v>
      </c>
      <c r="M2118" s="11" t="s">
        <v>1343</v>
      </c>
      <c r="N2118" t="s">
        <v>1354</v>
      </c>
      <c r="O2118">
        <v>7</v>
      </c>
      <c r="P2118">
        <v>10</v>
      </c>
      <c r="Q2118" t="str" cm="1">
        <f t="array" ref="Q21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8" t="str">
        <f>IF(OR(Table_2[[#This Row],[coffee_name]]="Americano",Table_2[[#This Row],[coffee_name]]="Espresso"),"No Milk","Milk-based")</f>
        <v>Milk-based</v>
      </c>
      <c r="S2118" s="27" t="str">
        <f>IF(OR(Table_2[[#This Row],[Weekdaysort]]=6,Table_2[[#This Row],[Weekdaysort]]=7),"Weekend","Weekday")</f>
        <v>Weekend</v>
      </c>
    </row>
    <row r="2119" spans="1:19" x14ac:dyDescent="0.45">
      <c r="A2119" s="11">
        <v>45592</v>
      </c>
      <c r="B2119" s="13">
        <f>YEAR(Table_2[[#This Row],[date]])</f>
        <v>2024</v>
      </c>
      <c r="C2119" s="12">
        <v>0.67854369212962962</v>
      </c>
      <c r="D2119" s="12">
        <v>0.66666666666666663</v>
      </c>
      <c r="E2119" s="12">
        <v>0.70833333333333337</v>
      </c>
      <c r="F2119" t="s">
        <v>1364</v>
      </c>
      <c r="G2119">
        <v>16</v>
      </c>
      <c r="H2119" t="s">
        <v>4</v>
      </c>
      <c r="I2119" t="s">
        <v>527</v>
      </c>
      <c r="J2119">
        <v>35.76</v>
      </c>
      <c r="K2119" t="s">
        <v>13</v>
      </c>
      <c r="L2119" t="s">
        <v>1340</v>
      </c>
      <c r="M2119" s="11" t="s">
        <v>1343</v>
      </c>
      <c r="N2119" t="s">
        <v>1354</v>
      </c>
      <c r="O2119">
        <v>7</v>
      </c>
      <c r="P2119">
        <v>10</v>
      </c>
      <c r="Q2119" t="str" cm="1">
        <f t="array" ref="Q21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19" t="str">
        <f>IF(OR(Table_2[[#This Row],[coffee_name]]="Americano",Table_2[[#This Row],[coffee_name]]="Espresso"),"No Milk","Milk-based")</f>
        <v>Milk-based</v>
      </c>
      <c r="S2119" s="27" t="str">
        <f>IF(OR(Table_2[[#This Row],[Weekdaysort]]=6,Table_2[[#This Row],[Weekdaysort]]=7),"Weekend","Weekday")</f>
        <v>Weekend</v>
      </c>
    </row>
    <row r="2120" spans="1:19" x14ac:dyDescent="0.45">
      <c r="A2120" s="11">
        <v>45593</v>
      </c>
      <c r="B2120" s="13">
        <f>YEAR(Table_2[[#This Row],[date]])</f>
        <v>2024</v>
      </c>
      <c r="C2120" s="12">
        <v>0.32393734953703701</v>
      </c>
      <c r="D2120" s="12">
        <v>0.29166666666666669</v>
      </c>
      <c r="E2120" s="12">
        <v>0.33333333333333331</v>
      </c>
      <c r="F2120" t="s">
        <v>1371</v>
      </c>
      <c r="G2120">
        <v>7</v>
      </c>
      <c r="H2120" t="s">
        <v>4</v>
      </c>
      <c r="I2120" t="s">
        <v>716</v>
      </c>
      <c r="J2120">
        <v>35.76</v>
      </c>
      <c r="K2120" t="s">
        <v>49</v>
      </c>
      <c r="L2120" t="s">
        <v>1337</v>
      </c>
      <c r="M2120" s="11" t="s">
        <v>1344</v>
      </c>
      <c r="N2120" t="s">
        <v>1354</v>
      </c>
      <c r="O2120">
        <v>1</v>
      </c>
      <c r="P2120">
        <v>10</v>
      </c>
      <c r="Q2120" t="str" cm="1">
        <f t="array" ref="Q21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0" t="str">
        <f>IF(OR(Table_2[[#This Row],[coffee_name]]="Americano",Table_2[[#This Row],[coffee_name]]="Espresso"),"No Milk","Milk-based")</f>
        <v>Milk-based</v>
      </c>
      <c r="S2120" s="27" t="str">
        <f>IF(OR(Table_2[[#This Row],[Weekdaysort]]=6,Table_2[[#This Row],[Weekdaysort]]=7),"Weekend","Weekday")</f>
        <v>Weekday</v>
      </c>
    </row>
    <row r="2121" spans="1:19" x14ac:dyDescent="0.45">
      <c r="A2121" s="11">
        <v>45593</v>
      </c>
      <c r="B2121" s="13">
        <f>YEAR(Table_2[[#This Row],[date]])</f>
        <v>2024</v>
      </c>
      <c r="C2121" s="12">
        <v>0.33417012731481482</v>
      </c>
      <c r="D2121" s="12">
        <v>0.33333333333333331</v>
      </c>
      <c r="E2121" s="12">
        <v>0.375</v>
      </c>
      <c r="F2121" t="s">
        <v>1373</v>
      </c>
      <c r="G2121">
        <v>8</v>
      </c>
      <c r="H2121" t="s">
        <v>4</v>
      </c>
      <c r="I2121" t="s">
        <v>843</v>
      </c>
      <c r="J2121">
        <v>25.96</v>
      </c>
      <c r="K2121" t="s">
        <v>17</v>
      </c>
      <c r="L2121" t="s">
        <v>1337</v>
      </c>
      <c r="M2121" s="11" t="s">
        <v>1344</v>
      </c>
      <c r="N2121" t="s">
        <v>1354</v>
      </c>
      <c r="O2121">
        <v>1</v>
      </c>
      <c r="P2121">
        <v>10</v>
      </c>
      <c r="Q2121" t="str" cm="1">
        <f t="array" ref="Q21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1" t="str">
        <f>IF(OR(Table_2[[#This Row],[coffee_name]]="Americano",Table_2[[#This Row],[coffee_name]]="Espresso"),"No Milk","Milk-based")</f>
        <v>No Milk</v>
      </c>
      <c r="S2121" s="27" t="str">
        <f>IF(OR(Table_2[[#This Row],[Weekdaysort]]=6,Table_2[[#This Row],[Weekdaysort]]=7),"Weekend","Weekday")</f>
        <v>Weekday</v>
      </c>
    </row>
    <row r="2122" spans="1:19" x14ac:dyDescent="0.45">
      <c r="A2122" s="11">
        <v>45593</v>
      </c>
      <c r="B2122" s="13">
        <f>YEAR(Table_2[[#This Row],[date]])</f>
        <v>2024</v>
      </c>
      <c r="C2122" s="12">
        <v>0.3576724652777778</v>
      </c>
      <c r="D2122" s="12">
        <v>0.33333333333333331</v>
      </c>
      <c r="E2122" s="12">
        <v>0.375</v>
      </c>
      <c r="F2122" t="s">
        <v>1373</v>
      </c>
      <c r="G2122">
        <v>8</v>
      </c>
      <c r="H2122" t="s">
        <v>4</v>
      </c>
      <c r="I2122" t="s">
        <v>703</v>
      </c>
      <c r="J2122">
        <v>35.76</v>
      </c>
      <c r="K2122" t="s">
        <v>13</v>
      </c>
      <c r="L2122" t="s">
        <v>1337</v>
      </c>
      <c r="M2122" s="11" t="s">
        <v>1344</v>
      </c>
      <c r="N2122" t="s">
        <v>1354</v>
      </c>
      <c r="O2122">
        <v>1</v>
      </c>
      <c r="P2122">
        <v>10</v>
      </c>
      <c r="Q2122" t="str" cm="1">
        <f t="array" ref="Q21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2" t="str">
        <f>IF(OR(Table_2[[#This Row],[coffee_name]]="Americano",Table_2[[#This Row],[coffee_name]]="Espresso"),"No Milk","Milk-based")</f>
        <v>Milk-based</v>
      </c>
      <c r="S2122" s="27" t="str">
        <f>IF(OR(Table_2[[#This Row],[Weekdaysort]]=6,Table_2[[#This Row],[Weekdaysort]]=7),"Weekend","Weekday")</f>
        <v>Weekday</v>
      </c>
    </row>
    <row r="2123" spans="1:19" x14ac:dyDescent="0.45">
      <c r="A2123" s="11">
        <v>45593</v>
      </c>
      <c r="B2123" s="13">
        <f>YEAR(Table_2[[#This Row],[date]])</f>
        <v>2024</v>
      </c>
      <c r="C2123" s="12">
        <v>0.38591181712962963</v>
      </c>
      <c r="D2123" s="12">
        <v>0.375</v>
      </c>
      <c r="E2123" s="12">
        <v>0.41666666666666669</v>
      </c>
      <c r="F2123" t="s">
        <v>1370</v>
      </c>
      <c r="G2123">
        <v>9</v>
      </c>
      <c r="H2123" t="s">
        <v>4</v>
      </c>
      <c r="I2123" t="s">
        <v>262</v>
      </c>
      <c r="J2123">
        <v>30.86</v>
      </c>
      <c r="K2123" t="s">
        <v>20</v>
      </c>
      <c r="L2123" t="s">
        <v>1337</v>
      </c>
      <c r="M2123" s="11" t="s">
        <v>1344</v>
      </c>
      <c r="N2123" t="s">
        <v>1354</v>
      </c>
      <c r="O2123">
        <v>1</v>
      </c>
      <c r="P2123">
        <v>10</v>
      </c>
      <c r="Q2123" t="str" cm="1">
        <f t="array" ref="Q21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3" t="str">
        <f>IF(OR(Table_2[[#This Row],[coffee_name]]="Americano",Table_2[[#This Row],[coffee_name]]="Espresso"),"No Milk","Milk-based")</f>
        <v>Milk-based</v>
      </c>
      <c r="S2123" s="27" t="str">
        <f>IF(OR(Table_2[[#This Row],[Weekdaysort]]=6,Table_2[[#This Row],[Weekdaysort]]=7),"Weekend","Weekday")</f>
        <v>Weekday</v>
      </c>
    </row>
    <row r="2124" spans="1:19" x14ac:dyDescent="0.45">
      <c r="A2124" s="11">
        <v>45593</v>
      </c>
      <c r="B2124" s="13">
        <f>YEAR(Table_2[[#This Row],[date]])</f>
        <v>2024</v>
      </c>
      <c r="C2124" s="12">
        <v>0.48792239583333336</v>
      </c>
      <c r="D2124" s="12">
        <v>0.45833333333333331</v>
      </c>
      <c r="E2124" s="12">
        <v>0.5</v>
      </c>
      <c r="F2124" t="s">
        <v>1367</v>
      </c>
      <c r="G2124">
        <v>11</v>
      </c>
      <c r="H2124" t="s">
        <v>4</v>
      </c>
      <c r="I2124" t="s">
        <v>844</v>
      </c>
      <c r="J2124">
        <v>35.76</v>
      </c>
      <c r="K2124" t="s">
        <v>13</v>
      </c>
      <c r="L2124" t="s">
        <v>1337</v>
      </c>
      <c r="M2124" s="11" t="s">
        <v>1344</v>
      </c>
      <c r="N2124" t="s">
        <v>1354</v>
      </c>
      <c r="O2124">
        <v>1</v>
      </c>
      <c r="P2124">
        <v>10</v>
      </c>
      <c r="Q2124" t="str" cm="1">
        <f t="array" ref="Q21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4" t="str">
        <f>IF(OR(Table_2[[#This Row],[coffee_name]]="Americano",Table_2[[#This Row],[coffee_name]]="Espresso"),"No Milk","Milk-based")</f>
        <v>Milk-based</v>
      </c>
      <c r="S2124" s="27" t="str">
        <f>IF(OR(Table_2[[#This Row],[Weekdaysort]]=6,Table_2[[#This Row],[Weekdaysort]]=7),"Weekend","Weekday")</f>
        <v>Weekday</v>
      </c>
    </row>
    <row r="2125" spans="1:19" x14ac:dyDescent="0.45">
      <c r="A2125" s="11">
        <v>45593</v>
      </c>
      <c r="B2125" s="13">
        <f>YEAR(Table_2[[#This Row],[date]])</f>
        <v>2024</v>
      </c>
      <c r="C2125" s="12">
        <v>0.48869585648148151</v>
      </c>
      <c r="D2125" s="12">
        <v>0.45833333333333331</v>
      </c>
      <c r="E2125" s="12">
        <v>0.5</v>
      </c>
      <c r="F2125" t="s">
        <v>1367</v>
      </c>
      <c r="G2125">
        <v>11</v>
      </c>
      <c r="H2125" t="s">
        <v>4</v>
      </c>
      <c r="I2125" t="s">
        <v>844</v>
      </c>
      <c r="J2125">
        <v>35.76</v>
      </c>
      <c r="K2125" t="s">
        <v>13</v>
      </c>
      <c r="L2125" t="s">
        <v>1337</v>
      </c>
      <c r="M2125" s="11" t="s">
        <v>1344</v>
      </c>
      <c r="N2125" t="s">
        <v>1354</v>
      </c>
      <c r="O2125">
        <v>1</v>
      </c>
      <c r="P2125">
        <v>10</v>
      </c>
      <c r="Q2125" t="str" cm="1">
        <f t="array" ref="Q21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5" t="str">
        <f>IF(OR(Table_2[[#This Row],[coffee_name]]="Americano",Table_2[[#This Row],[coffee_name]]="Espresso"),"No Milk","Milk-based")</f>
        <v>Milk-based</v>
      </c>
      <c r="S2125" s="27" t="str">
        <f>IF(OR(Table_2[[#This Row],[Weekdaysort]]=6,Table_2[[#This Row],[Weekdaysort]]=7),"Weekend","Weekday")</f>
        <v>Weekday</v>
      </c>
    </row>
    <row r="2126" spans="1:19" x14ac:dyDescent="0.45">
      <c r="A2126" s="11">
        <v>45593</v>
      </c>
      <c r="B2126" s="13">
        <f>YEAR(Table_2[[#This Row],[date]])</f>
        <v>2024</v>
      </c>
      <c r="C2126" s="12">
        <v>0.50111173611111115</v>
      </c>
      <c r="D2126" s="12">
        <v>0.5</v>
      </c>
      <c r="E2126" s="12">
        <v>0.54166666666666663</v>
      </c>
      <c r="F2126" t="s">
        <v>1361</v>
      </c>
      <c r="G2126">
        <v>12</v>
      </c>
      <c r="H2126" t="s">
        <v>4</v>
      </c>
      <c r="I2126" t="s">
        <v>727</v>
      </c>
      <c r="J2126">
        <v>35.76</v>
      </c>
      <c r="K2126" t="s">
        <v>15</v>
      </c>
      <c r="L2126" t="s">
        <v>1340</v>
      </c>
      <c r="M2126" s="11" t="s">
        <v>1344</v>
      </c>
      <c r="N2126" t="s">
        <v>1354</v>
      </c>
      <c r="O2126">
        <v>1</v>
      </c>
      <c r="P2126">
        <v>10</v>
      </c>
      <c r="Q2126" t="str" cm="1">
        <f t="array" ref="Q21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6" t="str">
        <f>IF(OR(Table_2[[#This Row],[coffee_name]]="Americano",Table_2[[#This Row],[coffee_name]]="Espresso"),"No Milk","Milk-based")</f>
        <v>Milk-based</v>
      </c>
      <c r="S2126" s="27" t="str">
        <f>IF(OR(Table_2[[#This Row],[Weekdaysort]]=6,Table_2[[#This Row],[Weekdaysort]]=7),"Weekend","Weekday")</f>
        <v>Weekday</v>
      </c>
    </row>
    <row r="2127" spans="1:19" x14ac:dyDescent="0.45">
      <c r="A2127" s="11">
        <v>45593</v>
      </c>
      <c r="B2127" s="13">
        <f>YEAR(Table_2[[#This Row],[date]])</f>
        <v>2024</v>
      </c>
      <c r="C2127" s="12">
        <v>0.5017917476851852</v>
      </c>
      <c r="D2127" s="12">
        <v>0.5</v>
      </c>
      <c r="E2127" s="12">
        <v>0.54166666666666663</v>
      </c>
      <c r="F2127" t="s">
        <v>1361</v>
      </c>
      <c r="G2127">
        <v>12</v>
      </c>
      <c r="H2127" t="s">
        <v>4</v>
      </c>
      <c r="I2127" t="s">
        <v>845</v>
      </c>
      <c r="J2127">
        <v>30.86</v>
      </c>
      <c r="K2127" t="s">
        <v>20</v>
      </c>
      <c r="L2127" t="s">
        <v>1340</v>
      </c>
      <c r="M2127" s="11" t="s">
        <v>1344</v>
      </c>
      <c r="N2127" t="s">
        <v>1354</v>
      </c>
      <c r="O2127">
        <v>1</v>
      </c>
      <c r="P2127">
        <v>10</v>
      </c>
      <c r="Q2127" t="str" cm="1">
        <f t="array" ref="Q21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7" t="str">
        <f>IF(OR(Table_2[[#This Row],[coffee_name]]="Americano",Table_2[[#This Row],[coffee_name]]="Espresso"),"No Milk","Milk-based")</f>
        <v>Milk-based</v>
      </c>
      <c r="S2127" s="27" t="str">
        <f>IF(OR(Table_2[[#This Row],[Weekdaysort]]=6,Table_2[[#This Row],[Weekdaysort]]=7),"Weekend","Weekday")</f>
        <v>Weekday</v>
      </c>
    </row>
    <row r="2128" spans="1:19" x14ac:dyDescent="0.45">
      <c r="A2128" s="11">
        <v>45593</v>
      </c>
      <c r="B2128" s="13">
        <f>YEAR(Table_2[[#This Row],[date]])</f>
        <v>2024</v>
      </c>
      <c r="C2128" s="12">
        <v>0.51493539351851847</v>
      </c>
      <c r="D2128" s="12">
        <v>0.5</v>
      </c>
      <c r="E2128" s="12">
        <v>0.54166666666666663</v>
      </c>
      <c r="F2128" t="s">
        <v>1361</v>
      </c>
      <c r="G2128">
        <v>12</v>
      </c>
      <c r="H2128" t="s">
        <v>4</v>
      </c>
      <c r="I2128" t="s">
        <v>846</v>
      </c>
      <c r="J2128">
        <v>35.76</v>
      </c>
      <c r="K2128" t="s">
        <v>49</v>
      </c>
      <c r="L2128" t="s">
        <v>1340</v>
      </c>
      <c r="M2128" s="11" t="s">
        <v>1344</v>
      </c>
      <c r="N2128" t="s">
        <v>1354</v>
      </c>
      <c r="O2128">
        <v>1</v>
      </c>
      <c r="P2128">
        <v>10</v>
      </c>
      <c r="Q2128" t="str" cm="1">
        <f t="array" ref="Q21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8" t="str">
        <f>IF(OR(Table_2[[#This Row],[coffee_name]]="Americano",Table_2[[#This Row],[coffee_name]]="Espresso"),"No Milk","Milk-based")</f>
        <v>Milk-based</v>
      </c>
      <c r="S2128" s="27" t="str">
        <f>IF(OR(Table_2[[#This Row],[Weekdaysort]]=6,Table_2[[#This Row],[Weekdaysort]]=7),"Weekend","Weekday")</f>
        <v>Weekday</v>
      </c>
    </row>
    <row r="2129" spans="1:19" x14ac:dyDescent="0.45">
      <c r="A2129" s="11">
        <v>45593</v>
      </c>
      <c r="B2129" s="13">
        <f>YEAR(Table_2[[#This Row],[date]])</f>
        <v>2024</v>
      </c>
      <c r="C2129" s="12">
        <v>0.59090984953703707</v>
      </c>
      <c r="D2129" s="12">
        <v>0.58333333333333337</v>
      </c>
      <c r="E2129" s="12">
        <v>0.625</v>
      </c>
      <c r="F2129" t="s">
        <v>1368</v>
      </c>
      <c r="G2129">
        <v>14</v>
      </c>
      <c r="H2129" t="s">
        <v>4</v>
      </c>
      <c r="I2129" t="s">
        <v>839</v>
      </c>
      <c r="J2129">
        <v>30.86</v>
      </c>
      <c r="K2129" t="s">
        <v>20</v>
      </c>
      <c r="L2129" t="s">
        <v>1340</v>
      </c>
      <c r="M2129" s="11" t="s">
        <v>1344</v>
      </c>
      <c r="N2129" t="s">
        <v>1354</v>
      </c>
      <c r="O2129">
        <v>1</v>
      </c>
      <c r="P2129">
        <v>10</v>
      </c>
      <c r="Q2129" t="str" cm="1">
        <f t="array" ref="Q21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29" t="str">
        <f>IF(OR(Table_2[[#This Row],[coffee_name]]="Americano",Table_2[[#This Row],[coffee_name]]="Espresso"),"No Milk","Milk-based")</f>
        <v>Milk-based</v>
      </c>
      <c r="S2129" s="27" t="str">
        <f>IF(OR(Table_2[[#This Row],[Weekdaysort]]=6,Table_2[[#This Row],[Weekdaysort]]=7),"Weekend","Weekday")</f>
        <v>Weekday</v>
      </c>
    </row>
    <row r="2130" spans="1:19" x14ac:dyDescent="0.45">
      <c r="A2130" s="11">
        <v>45593</v>
      </c>
      <c r="B2130" s="13">
        <f>YEAR(Table_2[[#This Row],[date]])</f>
        <v>2024</v>
      </c>
      <c r="C2130" s="12">
        <v>0.59162402777777778</v>
      </c>
      <c r="D2130" s="12">
        <v>0.58333333333333337</v>
      </c>
      <c r="E2130" s="12">
        <v>0.625</v>
      </c>
      <c r="F2130" t="s">
        <v>1368</v>
      </c>
      <c r="G2130">
        <v>14</v>
      </c>
      <c r="H2130" t="s">
        <v>4</v>
      </c>
      <c r="I2130" t="s">
        <v>839</v>
      </c>
      <c r="J2130">
        <v>30.86</v>
      </c>
      <c r="K2130" t="s">
        <v>20</v>
      </c>
      <c r="L2130" t="s">
        <v>1340</v>
      </c>
      <c r="M2130" s="11" t="s">
        <v>1344</v>
      </c>
      <c r="N2130" t="s">
        <v>1354</v>
      </c>
      <c r="O2130">
        <v>1</v>
      </c>
      <c r="P2130">
        <v>10</v>
      </c>
      <c r="Q2130" t="str" cm="1">
        <f t="array" ref="Q21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0" t="str">
        <f>IF(OR(Table_2[[#This Row],[coffee_name]]="Americano",Table_2[[#This Row],[coffee_name]]="Espresso"),"No Milk","Milk-based")</f>
        <v>Milk-based</v>
      </c>
      <c r="S2130" s="27" t="str">
        <f>IF(OR(Table_2[[#This Row],[Weekdaysort]]=6,Table_2[[#This Row],[Weekdaysort]]=7),"Weekend","Weekday")</f>
        <v>Weekday</v>
      </c>
    </row>
    <row r="2131" spans="1:19" x14ac:dyDescent="0.45">
      <c r="A2131" s="11">
        <v>45593</v>
      </c>
      <c r="B2131" s="13">
        <f>YEAR(Table_2[[#This Row],[date]])</f>
        <v>2024</v>
      </c>
      <c r="C2131" s="12">
        <v>0.60485603009259259</v>
      </c>
      <c r="D2131" s="12">
        <v>0.58333333333333337</v>
      </c>
      <c r="E2131" s="12">
        <v>0.625</v>
      </c>
      <c r="F2131" t="s">
        <v>1368</v>
      </c>
      <c r="G2131">
        <v>14</v>
      </c>
      <c r="H2131" t="s">
        <v>4</v>
      </c>
      <c r="I2131" t="s">
        <v>847</v>
      </c>
      <c r="J2131">
        <v>30.86</v>
      </c>
      <c r="K2131" t="s">
        <v>20</v>
      </c>
      <c r="L2131" t="s">
        <v>1340</v>
      </c>
      <c r="M2131" s="11" t="s">
        <v>1344</v>
      </c>
      <c r="N2131" t="s">
        <v>1354</v>
      </c>
      <c r="O2131">
        <v>1</v>
      </c>
      <c r="P2131">
        <v>10</v>
      </c>
      <c r="Q2131" t="str" cm="1">
        <f t="array" ref="Q21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1" t="str">
        <f>IF(OR(Table_2[[#This Row],[coffee_name]]="Americano",Table_2[[#This Row],[coffee_name]]="Espresso"),"No Milk","Milk-based")</f>
        <v>Milk-based</v>
      </c>
      <c r="S2131" s="27" t="str">
        <f>IF(OR(Table_2[[#This Row],[Weekdaysort]]=6,Table_2[[#This Row],[Weekdaysort]]=7),"Weekend","Weekday")</f>
        <v>Weekday</v>
      </c>
    </row>
    <row r="2132" spans="1:19" x14ac:dyDescent="0.45">
      <c r="A2132" s="11">
        <v>45593</v>
      </c>
      <c r="B2132" s="13">
        <f>YEAR(Table_2[[#This Row],[date]])</f>
        <v>2024</v>
      </c>
      <c r="C2132" s="12">
        <v>0.6675984606481481</v>
      </c>
      <c r="D2132" s="12">
        <v>0.66666666666666663</v>
      </c>
      <c r="E2132" s="12">
        <v>0.70833333333333337</v>
      </c>
      <c r="F2132" t="s">
        <v>1364</v>
      </c>
      <c r="G2132">
        <v>16</v>
      </c>
      <c r="H2132" t="s">
        <v>4</v>
      </c>
      <c r="I2132" t="s">
        <v>179</v>
      </c>
      <c r="J2132">
        <v>35.76</v>
      </c>
      <c r="K2132" t="s">
        <v>13</v>
      </c>
      <c r="L2132" t="s">
        <v>1340</v>
      </c>
      <c r="M2132" s="11" t="s">
        <v>1344</v>
      </c>
      <c r="N2132" t="s">
        <v>1354</v>
      </c>
      <c r="O2132">
        <v>1</v>
      </c>
      <c r="P2132">
        <v>10</v>
      </c>
      <c r="Q2132" t="str" cm="1">
        <f t="array" ref="Q21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2" t="str">
        <f>IF(OR(Table_2[[#This Row],[coffee_name]]="Americano",Table_2[[#This Row],[coffee_name]]="Espresso"),"No Milk","Milk-based")</f>
        <v>Milk-based</v>
      </c>
      <c r="S2132" s="27" t="str">
        <f>IF(OR(Table_2[[#This Row],[Weekdaysort]]=6,Table_2[[#This Row],[Weekdaysort]]=7),"Weekend","Weekday")</f>
        <v>Weekday</v>
      </c>
    </row>
    <row r="2133" spans="1:19" x14ac:dyDescent="0.45">
      <c r="A2133" s="11">
        <v>45593</v>
      </c>
      <c r="B2133" s="13">
        <f>YEAR(Table_2[[#This Row],[date]])</f>
        <v>2024</v>
      </c>
      <c r="C2133" s="12">
        <v>0.74673748842592591</v>
      </c>
      <c r="D2133" s="12">
        <v>0.70833333333333337</v>
      </c>
      <c r="E2133" s="12">
        <v>0.75</v>
      </c>
      <c r="F2133" t="s">
        <v>1369</v>
      </c>
      <c r="G2133">
        <v>17</v>
      </c>
      <c r="H2133" t="s">
        <v>4</v>
      </c>
      <c r="I2133" t="s">
        <v>848</v>
      </c>
      <c r="J2133">
        <v>35.76</v>
      </c>
      <c r="K2133" t="s">
        <v>24</v>
      </c>
      <c r="L2133" t="s">
        <v>1341</v>
      </c>
      <c r="M2133" s="11" t="s">
        <v>1344</v>
      </c>
      <c r="N2133" t="s">
        <v>1354</v>
      </c>
      <c r="O2133">
        <v>1</v>
      </c>
      <c r="P2133">
        <v>10</v>
      </c>
      <c r="Q2133" t="str" cm="1">
        <f t="array" ref="Q21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3" t="str">
        <f>IF(OR(Table_2[[#This Row],[coffee_name]]="Americano",Table_2[[#This Row],[coffee_name]]="Espresso"),"No Milk","Milk-based")</f>
        <v>Milk-based</v>
      </c>
      <c r="S2133" s="27" t="str">
        <f>IF(OR(Table_2[[#This Row],[Weekdaysort]]=6,Table_2[[#This Row],[Weekdaysort]]=7),"Weekend","Weekday")</f>
        <v>Weekday</v>
      </c>
    </row>
    <row r="2134" spans="1:19" x14ac:dyDescent="0.45">
      <c r="A2134" s="11">
        <v>45593</v>
      </c>
      <c r="B2134" s="13">
        <f>YEAR(Table_2[[#This Row],[date]])</f>
        <v>2024</v>
      </c>
      <c r="C2134" s="12">
        <v>0.74724996527777776</v>
      </c>
      <c r="D2134" s="12">
        <v>0.70833333333333337</v>
      </c>
      <c r="E2134" s="12">
        <v>0.75</v>
      </c>
      <c r="F2134" t="s">
        <v>1369</v>
      </c>
      <c r="G2134">
        <v>17</v>
      </c>
      <c r="H2134" t="s">
        <v>4</v>
      </c>
      <c r="I2134" t="s">
        <v>848</v>
      </c>
      <c r="J2134">
        <v>35.76</v>
      </c>
      <c r="K2134" t="s">
        <v>24</v>
      </c>
      <c r="L2134" t="s">
        <v>1341</v>
      </c>
      <c r="M2134" s="11" t="s">
        <v>1344</v>
      </c>
      <c r="N2134" t="s">
        <v>1354</v>
      </c>
      <c r="O2134">
        <v>1</v>
      </c>
      <c r="P2134">
        <v>10</v>
      </c>
      <c r="Q2134" t="str" cm="1">
        <f t="array" ref="Q21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4" t="str">
        <f>IF(OR(Table_2[[#This Row],[coffee_name]]="Americano",Table_2[[#This Row],[coffee_name]]="Espresso"),"No Milk","Milk-based")</f>
        <v>Milk-based</v>
      </c>
      <c r="S2134" s="27" t="str">
        <f>IF(OR(Table_2[[#This Row],[Weekdaysort]]=6,Table_2[[#This Row],[Weekdaysort]]=7),"Weekend","Weekday")</f>
        <v>Weekday</v>
      </c>
    </row>
    <row r="2135" spans="1:19" x14ac:dyDescent="0.45">
      <c r="A2135" s="11">
        <v>45593</v>
      </c>
      <c r="B2135" s="13">
        <f>YEAR(Table_2[[#This Row],[date]])</f>
        <v>2024</v>
      </c>
      <c r="C2135" s="12">
        <v>0.79890341435185186</v>
      </c>
      <c r="D2135" s="12">
        <v>0.79166666666666663</v>
      </c>
      <c r="E2135" s="12">
        <v>0.83333333333333337</v>
      </c>
      <c r="F2135" t="s">
        <v>1366</v>
      </c>
      <c r="G2135">
        <v>19</v>
      </c>
      <c r="H2135" t="s">
        <v>4</v>
      </c>
      <c r="I2135" t="s">
        <v>277</v>
      </c>
      <c r="J2135">
        <v>35.76</v>
      </c>
      <c r="K2135" t="s">
        <v>49</v>
      </c>
      <c r="L2135" t="s">
        <v>1341</v>
      </c>
      <c r="M2135" s="11" t="s">
        <v>1344</v>
      </c>
      <c r="N2135" t="s">
        <v>1354</v>
      </c>
      <c r="O2135">
        <v>1</v>
      </c>
      <c r="P2135">
        <v>10</v>
      </c>
      <c r="Q2135" t="str" cm="1">
        <f t="array" ref="Q21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5" t="str">
        <f>IF(OR(Table_2[[#This Row],[coffee_name]]="Americano",Table_2[[#This Row],[coffee_name]]="Espresso"),"No Milk","Milk-based")</f>
        <v>Milk-based</v>
      </c>
      <c r="S2135" s="27" t="str">
        <f>IF(OR(Table_2[[#This Row],[Weekdaysort]]=6,Table_2[[#This Row],[Weekdaysort]]=7),"Weekend","Weekday")</f>
        <v>Weekday</v>
      </c>
    </row>
    <row r="2136" spans="1:19" x14ac:dyDescent="0.45">
      <c r="A2136" s="11">
        <v>45593</v>
      </c>
      <c r="B2136" s="13">
        <f>YEAR(Table_2[[#This Row],[date]])</f>
        <v>2024</v>
      </c>
      <c r="C2136" s="12">
        <v>0.88893081018518516</v>
      </c>
      <c r="D2136" s="12">
        <v>0.875</v>
      </c>
      <c r="E2136" s="12">
        <v>0.91666666666666663</v>
      </c>
      <c r="F2136" t="s">
        <v>1375</v>
      </c>
      <c r="G2136">
        <v>21</v>
      </c>
      <c r="H2136" t="s">
        <v>4</v>
      </c>
      <c r="I2136" t="s">
        <v>349</v>
      </c>
      <c r="J2136">
        <v>30.86</v>
      </c>
      <c r="K2136" t="s">
        <v>20</v>
      </c>
      <c r="L2136" t="s">
        <v>1341</v>
      </c>
      <c r="M2136" s="11" t="s">
        <v>1344</v>
      </c>
      <c r="N2136" t="s">
        <v>1354</v>
      </c>
      <c r="O2136">
        <v>1</v>
      </c>
      <c r="P2136">
        <v>10</v>
      </c>
      <c r="Q2136" t="str" cm="1">
        <f t="array" ref="Q21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6" t="str">
        <f>IF(OR(Table_2[[#This Row],[coffee_name]]="Americano",Table_2[[#This Row],[coffee_name]]="Espresso"),"No Milk","Milk-based")</f>
        <v>Milk-based</v>
      </c>
      <c r="S2136" s="27" t="str">
        <f>IF(OR(Table_2[[#This Row],[Weekdaysort]]=6,Table_2[[#This Row],[Weekdaysort]]=7),"Weekend","Weekday")</f>
        <v>Weekday</v>
      </c>
    </row>
    <row r="2137" spans="1:19" x14ac:dyDescent="0.45">
      <c r="A2137" s="11">
        <v>45593</v>
      </c>
      <c r="B2137" s="13">
        <f>YEAR(Table_2[[#This Row],[date]])</f>
        <v>2024</v>
      </c>
      <c r="C2137" s="12">
        <v>0.92072652777777775</v>
      </c>
      <c r="D2137" s="12">
        <v>0.91666666666666663</v>
      </c>
      <c r="E2137" s="12">
        <v>0.95833333333333337</v>
      </c>
      <c r="F2137" t="s">
        <v>1374</v>
      </c>
      <c r="G2137">
        <v>22</v>
      </c>
      <c r="H2137" t="s">
        <v>4</v>
      </c>
      <c r="I2137" t="s">
        <v>715</v>
      </c>
      <c r="J2137">
        <v>30.86</v>
      </c>
      <c r="K2137" t="s">
        <v>20</v>
      </c>
      <c r="L2137" t="s">
        <v>1341</v>
      </c>
      <c r="M2137" s="11" t="s">
        <v>1344</v>
      </c>
      <c r="N2137" t="s">
        <v>1354</v>
      </c>
      <c r="O2137">
        <v>1</v>
      </c>
      <c r="P2137">
        <v>10</v>
      </c>
      <c r="Q2137" t="str" cm="1">
        <f t="array" ref="Q21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7" t="str">
        <f>IF(OR(Table_2[[#This Row],[coffee_name]]="Americano",Table_2[[#This Row],[coffee_name]]="Espresso"),"No Milk","Milk-based")</f>
        <v>Milk-based</v>
      </c>
      <c r="S2137" s="27" t="str">
        <f>IF(OR(Table_2[[#This Row],[Weekdaysort]]=6,Table_2[[#This Row],[Weekdaysort]]=7),"Weekend","Weekday")</f>
        <v>Weekday</v>
      </c>
    </row>
    <row r="2138" spans="1:19" x14ac:dyDescent="0.45">
      <c r="A2138" s="11">
        <v>45594</v>
      </c>
      <c r="B2138" s="13">
        <f>YEAR(Table_2[[#This Row],[date]])</f>
        <v>2024</v>
      </c>
      <c r="C2138" s="12">
        <v>0.36171707175925927</v>
      </c>
      <c r="D2138" s="12">
        <v>0.33333333333333331</v>
      </c>
      <c r="E2138" s="12">
        <v>0.375</v>
      </c>
      <c r="F2138" t="s">
        <v>1373</v>
      </c>
      <c r="G2138">
        <v>8</v>
      </c>
      <c r="H2138" t="s">
        <v>4</v>
      </c>
      <c r="I2138" t="s">
        <v>824</v>
      </c>
      <c r="J2138">
        <v>35.76</v>
      </c>
      <c r="K2138" t="s">
        <v>13</v>
      </c>
      <c r="L2138" t="s">
        <v>1337</v>
      </c>
      <c r="M2138" s="11" t="s">
        <v>1345</v>
      </c>
      <c r="N2138" t="s">
        <v>1354</v>
      </c>
      <c r="O2138">
        <v>2</v>
      </c>
      <c r="P2138">
        <v>10</v>
      </c>
      <c r="Q2138" t="str" cm="1">
        <f t="array" ref="Q21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8" t="str">
        <f>IF(OR(Table_2[[#This Row],[coffee_name]]="Americano",Table_2[[#This Row],[coffee_name]]="Espresso"),"No Milk","Milk-based")</f>
        <v>Milk-based</v>
      </c>
      <c r="S2138" s="27" t="str">
        <f>IF(OR(Table_2[[#This Row],[Weekdaysort]]=6,Table_2[[#This Row],[Weekdaysort]]=7),"Weekend","Weekday")</f>
        <v>Weekday</v>
      </c>
    </row>
    <row r="2139" spans="1:19" x14ac:dyDescent="0.45">
      <c r="A2139" s="11">
        <v>45594</v>
      </c>
      <c r="B2139" s="13">
        <f>YEAR(Table_2[[#This Row],[date]])</f>
        <v>2024</v>
      </c>
      <c r="C2139" s="12">
        <v>0.36603756944444443</v>
      </c>
      <c r="D2139" s="12">
        <v>0.33333333333333331</v>
      </c>
      <c r="E2139" s="12">
        <v>0.375</v>
      </c>
      <c r="F2139" t="s">
        <v>1373</v>
      </c>
      <c r="G2139">
        <v>8</v>
      </c>
      <c r="H2139" t="s">
        <v>4</v>
      </c>
      <c r="I2139" t="s">
        <v>703</v>
      </c>
      <c r="J2139">
        <v>35.76</v>
      </c>
      <c r="K2139" t="s">
        <v>13</v>
      </c>
      <c r="L2139" t="s">
        <v>1337</v>
      </c>
      <c r="M2139" s="11" t="s">
        <v>1345</v>
      </c>
      <c r="N2139" t="s">
        <v>1354</v>
      </c>
      <c r="O2139">
        <v>2</v>
      </c>
      <c r="P2139">
        <v>10</v>
      </c>
      <c r="Q2139" t="str" cm="1">
        <f t="array" ref="Q21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39" t="str">
        <f>IF(OR(Table_2[[#This Row],[coffee_name]]="Americano",Table_2[[#This Row],[coffee_name]]="Espresso"),"No Milk","Milk-based")</f>
        <v>Milk-based</v>
      </c>
      <c r="S2139" s="27" t="str">
        <f>IF(OR(Table_2[[#This Row],[Weekdaysort]]=6,Table_2[[#This Row],[Weekdaysort]]=7),"Weekend","Weekday")</f>
        <v>Weekday</v>
      </c>
    </row>
    <row r="2140" spans="1:19" x14ac:dyDescent="0.45">
      <c r="A2140" s="11">
        <v>45594</v>
      </c>
      <c r="B2140" s="13">
        <f>YEAR(Table_2[[#This Row],[date]])</f>
        <v>2024</v>
      </c>
      <c r="C2140" s="12">
        <v>0.39719537037037039</v>
      </c>
      <c r="D2140" s="12">
        <v>0.375</v>
      </c>
      <c r="E2140" s="12">
        <v>0.41666666666666669</v>
      </c>
      <c r="F2140" t="s">
        <v>1370</v>
      </c>
      <c r="G2140">
        <v>9</v>
      </c>
      <c r="H2140" t="s">
        <v>4</v>
      </c>
      <c r="I2140" t="s">
        <v>590</v>
      </c>
      <c r="J2140">
        <v>35.76</v>
      </c>
      <c r="K2140" t="s">
        <v>13</v>
      </c>
      <c r="L2140" t="s">
        <v>1337</v>
      </c>
      <c r="M2140" s="11" t="s">
        <v>1345</v>
      </c>
      <c r="N2140" t="s">
        <v>1354</v>
      </c>
      <c r="O2140">
        <v>2</v>
      </c>
      <c r="P2140">
        <v>10</v>
      </c>
      <c r="Q2140" t="str" cm="1">
        <f t="array" ref="Q21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0" t="str">
        <f>IF(OR(Table_2[[#This Row],[coffee_name]]="Americano",Table_2[[#This Row],[coffee_name]]="Espresso"),"No Milk","Milk-based")</f>
        <v>Milk-based</v>
      </c>
      <c r="S2140" s="27" t="str">
        <f>IF(OR(Table_2[[#This Row],[Weekdaysort]]=6,Table_2[[#This Row],[Weekdaysort]]=7),"Weekend","Weekday")</f>
        <v>Weekday</v>
      </c>
    </row>
    <row r="2141" spans="1:19" x14ac:dyDescent="0.45">
      <c r="A2141" s="11">
        <v>45594</v>
      </c>
      <c r="B2141" s="13">
        <f>YEAR(Table_2[[#This Row],[date]])</f>
        <v>2024</v>
      </c>
      <c r="C2141" s="12">
        <v>0.49984583333333332</v>
      </c>
      <c r="D2141" s="12">
        <v>0.45833333333333331</v>
      </c>
      <c r="E2141" s="12">
        <v>0.5</v>
      </c>
      <c r="F2141" t="s">
        <v>1367</v>
      </c>
      <c r="G2141">
        <v>11</v>
      </c>
      <c r="H2141" t="s">
        <v>4</v>
      </c>
      <c r="I2141" t="s">
        <v>849</v>
      </c>
      <c r="J2141">
        <v>30.86</v>
      </c>
      <c r="K2141" t="s">
        <v>20</v>
      </c>
      <c r="L2141" t="s">
        <v>1337</v>
      </c>
      <c r="M2141" s="11" t="s">
        <v>1345</v>
      </c>
      <c r="N2141" t="s">
        <v>1354</v>
      </c>
      <c r="O2141">
        <v>2</v>
      </c>
      <c r="P2141">
        <v>10</v>
      </c>
      <c r="Q2141" t="str" cm="1">
        <f t="array" ref="Q21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1" t="str">
        <f>IF(OR(Table_2[[#This Row],[coffee_name]]="Americano",Table_2[[#This Row],[coffee_name]]="Espresso"),"No Milk","Milk-based")</f>
        <v>Milk-based</v>
      </c>
      <c r="S2141" s="27" t="str">
        <f>IF(OR(Table_2[[#This Row],[Weekdaysort]]=6,Table_2[[#This Row],[Weekdaysort]]=7),"Weekend","Weekday")</f>
        <v>Weekday</v>
      </c>
    </row>
    <row r="2142" spans="1:19" x14ac:dyDescent="0.45">
      <c r="A2142" s="11">
        <v>45594</v>
      </c>
      <c r="B2142" s="13">
        <f>YEAR(Table_2[[#This Row],[date]])</f>
        <v>2024</v>
      </c>
      <c r="C2142" s="12">
        <v>0.51500932870370375</v>
      </c>
      <c r="D2142" s="12">
        <v>0.5</v>
      </c>
      <c r="E2142" s="12">
        <v>0.54166666666666663</v>
      </c>
      <c r="F2142" t="s">
        <v>1361</v>
      </c>
      <c r="G2142">
        <v>12</v>
      </c>
      <c r="H2142" t="s">
        <v>4</v>
      </c>
      <c r="I2142" t="s">
        <v>850</v>
      </c>
      <c r="J2142">
        <v>21.06</v>
      </c>
      <c r="K2142" t="s">
        <v>41</v>
      </c>
      <c r="L2142" t="s">
        <v>1340</v>
      </c>
      <c r="M2142" s="11" t="s">
        <v>1345</v>
      </c>
      <c r="N2142" t="s">
        <v>1354</v>
      </c>
      <c r="O2142">
        <v>2</v>
      </c>
      <c r="P2142">
        <v>10</v>
      </c>
      <c r="Q2142" t="str" cm="1">
        <f t="array" ref="Q21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2" t="str">
        <f>IF(OR(Table_2[[#This Row],[coffee_name]]="Americano",Table_2[[#This Row],[coffee_name]]="Espresso"),"No Milk","Milk-based")</f>
        <v>No Milk</v>
      </c>
      <c r="S2142" s="27" t="str">
        <f>IF(OR(Table_2[[#This Row],[Weekdaysort]]=6,Table_2[[#This Row],[Weekdaysort]]=7),"Weekend","Weekday")</f>
        <v>Weekday</v>
      </c>
    </row>
    <row r="2143" spans="1:19" x14ac:dyDescent="0.45">
      <c r="A2143" s="11">
        <v>45594</v>
      </c>
      <c r="B2143" s="13">
        <f>YEAR(Table_2[[#This Row],[date]])</f>
        <v>2024</v>
      </c>
      <c r="C2143" s="12">
        <v>0.59425738425925922</v>
      </c>
      <c r="D2143" s="12">
        <v>0.58333333333333337</v>
      </c>
      <c r="E2143" s="12">
        <v>0.625</v>
      </c>
      <c r="F2143" t="s">
        <v>1368</v>
      </c>
      <c r="G2143">
        <v>14</v>
      </c>
      <c r="H2143" t="s">
        <v>4</v>
      </c>
      <c r="I2143" t="s">
        <v>851</v>
      </c>
      <c r="J2143">
        <v>25.96</v>
      </c>
      <c r="K2143" t="s">
        <v>34</v>
      </c>
      <c r="L2143" t="s">
        <v>1340</v>
      </c>
      <c r="M2143" s="11" t="s">
        <v>1345</v>
      </c>
      <c r="N2143" t="s">
        <v>1354</v>
      </c>
      <c r="O2143">
        <v>2</v>
      </c>
      <c r="P2143">
        <v>10</v>
      </c>
      <c r="Q2143" t="str" cm="1">
        <f t="array" ref="Q21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3" t="str">
        <f>IF(OR(Table_2[[#This Row],[coffee_name]]="Americano",Table_2[[#This Row],[coffee_name]]="Espresso"),"No Milk","Milk-based")</f>
        <v>Milk-based</v>
      </c>
      <c r="S2143" s="27" t="str">
        <f>IF(OR(Table_2[[#This Row],[Weekdaysort]]=6,Table_2[[#This Row],[Weekdaysort]]=7),"Weekend","Weekday")</f>
        <v>Weekday</v>
      </c>
    </row>
    <row r="2144" spans="1:19" x14ac:dyDescent="0.45">
      <c r="A2144" s="11">
        <v>45594</v>
      </c>
      <c r="B2144" s="13">
        <f>YEAR(Table_2[[#This Row],[date]])</f>
        <v>2024</v>
      </c>
      <c r="C2144" s="12">
        <v>0.59514695601851852</v>
      </c>
      <c r="D2144" s="12">
        <v>0.58333333333333337</v>
      </c>
      <c r="E2144" s="12">
        <v>0.625</v>
      </c>
      <c r="F2144" t="s">
        <v>1368</v>
      </c>
      <c r="G2144">
        <v>14</v>
      </c>
      <c r="H2144" t="s">
        <v>4</v>
      </c>
      <c r="I2144" t="s">
        <v>851</v>
      </c>
      <c r="J2144">
        <v>25.96</v>
      </c>
      <c r="K2144" t="s">
        <v>34</v>
      </c>
      <c r="L2144" t="s">
        <v>1340</v>
      </c>
      <c r="M2144" s="11" t="s">
        <v>1345</v>
      </c>
      <c r="N2144" t="s">
        <v>1354</v>
      </c>
      <c r="O2144">
        <v>2</v>
      </c>
      <c r="P2144">
        <v>10</v>
      </c>
      <c r="Q2144" t="str" cm="1">
        <f t="array" ref="Q21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4" t="str">
        <f>IF(OR(Table_2[[#This Row],[coffee_name]]="Americano",Table_2[[#This Row],[coffee_name]]="Espresso"),"No Milk","Milk-based")</f>
        <v>Milk-based</v>
      </c>
      <c r="S2144" s="27" t="str">
        <f>IF(OR(Table_2[[#This Row],[Weekdaysort]]=6,Table_2[[#This Row],[Weekdaysort]]=7),"Weekend","Weekday")</f>
        <v>Weekday</v>
      </c>
    </row>
    <row r="2145" spans="1:19" x14ac:dyDescent="0.45">
      <c r="A2145" s="11">
        <v>45594</v>
      </c>
      <c r="B2145" s="13">
        <f>YEAR(Table_2[[#This Row],[date]])</f>
        <v>2024</v>
      </c>
      <c r="C2145" s="12">
        <v>0.60944399305555552</v>
      </c>
      <c r="D2145" s="12">
        <v>0.58333333333333337</v>
      </c>
      <c r="E2145" s="12">
        <v>0.625</v>
      </c>
      <c r="F2145" t="s">
        <v>1368</v>
      </c>
      <c r="G2145">
        <v>14</v>
      </c>
      <c r="H2145" t="s">
        <v>4</v>
      </c>
      <c r="I2145" t="s">
        <v>852</v>
      </c>
      <c r="J2145">
        <v>35.76</v>
      </c>
      <c r="K2145" t="s">
        <v>49</v>
      </c>
      <c r="L2145" t="s">
        <v>1340</v>
      </c>
      <c r="M2145" s="11" t="s">
        <v>1345</v>
      </c>
      <c r="N2145" t="s">
        <v>1354</v>
      </c>
      <c r="O2145">
        <v>2</v>
      </c>
      <c r="P2145">
        <v>10</v>
      </c>
      <c r="Q2145" t="str" cm="1">
        <f t="array" ref="Q21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5" t="str">
        <f>IF(OR(Table_2[[#This Row],[coffee_name]]="Americano",Table_2[[#This Row],[coffee_name]]="Espresso"),"No Milk","Milk-based")</f>
        <v>Milk-based</v>
      </c>
      <c r="S2145" s="27" t="str">
        <f>IF(OR(Table_2[[#This Row],[Weekdaysort]]=6,Table_2[[#This Row],[Weekdaysort]]=7),"Weekend","Weekday")</f>
        <v>Weekday</v>
      </c>
    </row>
    <row r="2146" spans="1:19" x14ac:dyDescent="0.45">
      <c r="A2146" s="11">
        <v>45594</v>
      </c>
      <c r="B2146" s="13">
        <f>YEAR(Table_2[[#This Row],[date]])</f>
        <v>2024</v>
      </c>
      <c r="C2146" s="12">
        <v>0.6733071990740741</v>
      </c>
      <c r="D2146" s="12">
        <v>0.66666666666666663</v>
      </c>
      <c r="E2146" s="12">
        <v>0.70833333333333337</v>
      </c>
      <c r="F2146" t="s">
        <v>1364</v>
      </c>
      <c r="G2146">
        <v>16</v>
      </c>
      <c r="H2146" t="s">
        <v>4</v>
      </c>
      <c r="I2146" t="s">
        <v>853</v>
      </c>
      <c r="J2146">
        <v>35.76</v>
      </c>
      <c r="K2146" t="s">
        <v>15</v>
      </c>
      <c r="L2146" t="s">
        <v>1340</v>
      </c>
      <c r="M2146" s="11" t="s">
        <v>1345</v>
      </c>
      <c r="N2146" t="s">
        <v>1354</v>
      </c>
      <c r="O2146">
        <v>2</v>
      </c>
      <c r="P2146">
        <v>10</v>
      </c>
      <c r="Q2146" t="str" cm="1">
        <f t="array" ref="Q21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6" t="str">
        <f>IF(OR(Table_2[[#This Row],[coffee_name]]="Americano",Table_2[[#This Row],[coffee_name]]="Espresso"),"No Milk","Milk-based")</f>
        <v>Milk-based</v>
      </c>
      <c r="S2146" s="27" t="str">
        <f>IF(OR(Table_2[[#This Row],[Weekdaysort]]=6,Table_2[[#This Row],[Weekdaysort]]=7),"Weekend","Weekday")</f>
        <v>Weekday</v>
      </c>
    </row>
    <row r="2147" spans="1:19" x14ac:dyDescent="0.45">
      <c r="A2147" s="11">
        <v>45594</v>
      </c>
      <c r="B2147" s="13">
        <f>YEAR(Table_2[[#This Row],[date]])</f>
        <v>2024</v>
      </c>
      <c r="C2147" s="12">
        <v>0.67426869212962959</v>
      </c>
      <c r="D2147" s="12">
        <v>0.66666666666666663</v>
      </c>
      <c r="E2147" s="12">
        <v>0.70833333333333337</v>
      </c>
      <c r="F2147" t="s">
        <v>1364</v>
      </c>
      <c r="G2147">
        <v>16</v>
      </c>
      <c r="H2147" t="s">
        <v>4</v>
      </c>
      <c r="I2147" t="s">
        <v>854</v>
      </c>
      <c r="J2147">
        <v>35.76</v>
      </c>
      <c r="K2147" t="s">
        <v>24</v>
      </c>
      <c r="L2147" t="s">
        <v>1340</v>
      </c>
      <c r="M2147" s="11" t="s">
        <v>1345</v>
      </c>
      <c r="N2147" t="s">
        <v>1354</v>
      </c>
      <c r="O2147">
        <v>2</v>
      </c>
      <c r="P2147">
        <v>10</v>
      </c>
      <c r="Q2147" t="str" cm="1">
        <f t="array" ref="Q21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7" t="str">
        <f>IF(OR(Table_2[[#This Row],[coffee_name]]="Americano",Table_2[[#This Row],[coffee_name]]="Espresso"),"No Milk","Milk-based")</f>
        <v>Milk-based</v>
      </c>
      <c r="S2147" s="27" t="str">
        <f>IF(OR(Table_2[[#This Row],[Weekdaysort]]=6,Table_2[[#This Row],[Weekdaysort]]=7),"Weekend","Weekday")</f>
        <v>Weekday</v>
      </c>
    </row>
    <row r="2148" spans="1:19" x14ac:dyDescent="0.45">
      <c r="A2148" s="11">
        <v>45594</v>
      </c>
      <c r="B2148" s="13">
        <f>YEAR(Table_2[[#This Row],[date]])</f>
        <v>2024</v>
      </c>
      <c r="C2148" s="12">
        <v>0.67885929398148148</v>
      </c>
      <c r="D2148" s="12">
        <v>0.66666666666666663</v>
      </c>
      <c r="E2148" s="12">
        <v>0.70833333333333337</v>
      </c>
      <c r="F2148" t="s">
        <v>1364</v>
      </c>
      <c r="G2148">
        <v>16</v>
      </c>
      <c r="H2148" t="s">
        <v>4</v>
      </c>
      <c r="I2148" t="s">
        <v>245</v>
      </c>
      <c r="J2148">
        <v>35.76</v>
      </c>
      <c r="K2148" t="s">
        <v>24</v>
      </c>
      <c r="L2148" t="s">
        <v>1340</v>
      </c>
      <c r="M2148" s="11" t="s">
        <v>1345</v>
      </c>
      <c r="N2148" t="s">
        <v>1354</v>
      </c>
      <c r="O2148">
        <v>2</v>
      </c>
      <c r="P2148">
        <v>10</v>
      </c>
      <c r="Q2148" t="str" cm="1">
        <f t="array" ref="Q21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8" t="str">
        <f>IF(OR(Table_2[[#This Row],[coffee_name]]="Americano",Table_2[[#This Row],[coffee_name]]="Espresso"),"No Milk","Milk-based")</f>
        <v>Milk-based</v>
      </c>
      <c r="S2148" s="27" t="str">
        <f>IF(OR(Table_2[[#This Row],[Weekdaysort]]=6,Table_2[[#This Row],[Weekdaysort]]=7),"Weekend","Weekday")</f>
        <v>Weekday</v>
      </c>
    </row>
    <row r="2149" spans="1:19" x14ac:dyDescent="0.45">
      <c r="A2149" s="11">
        <v>45594</v>
      </c>
      <c r="B2149" s="13">
        <f>YEAR(Table_2[[#This Row],[date]])</f>
        <v>2024</v>
      </c>
      <c r="C2149" s="12">
        <v>0.75143944444444444</v>
      </c>
      <c r="D2149" s="12">
        <v>0.75</v>
      </c>
      <c r="E2149" s="12">
        <v>0.79166666666666663</v>
      </c>
      <c r="F2149" t="s">
        <v>1365</v>
      </c>
      <c r="G2149">
        <v>18</v>
      </c>
      <c r="H2149" t="s">
        <v>4</v>
      </c>
      <c r="I2149" t="s">
        <v>855</v>
      </c>
      <c r="J2149">
        <v>30.86</v>
      </c>
      <c r="K2149" t="s">
        <v>20</v>
      </c>
      <c r="L2149" t="s">
        <v>1341</v>
      </c>
      <c r="M2149" s="11" t="s">
        <v>1345</v>
      </c>
      <c r="N2149" t="s">
        <v>1354</v>
      </c>
      <c r="O2149">
        <v>2</v>
      </c>
      <c r="P2149">
        <v>10</v>
      </c>
      <c r="Q2149" t="str" cm="1">
        <f t="array" ref="Q21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49" t="str">
        <f>IF(OR(Table_2[[#This Row],[coffee_name]]="Americano",Table_2[[#This Row],[coffee_name]]="Espresso"),"No Milk","Milk-based")</f>
        <v>Milk-based</v>
      </c>
      <c r="S2149" s="27" t="str">
        <f>IF(OR(Table_2[[#This Row],[Weekdaysort]]=6,Table_2[[#This Row],[Weekdaysort]]=7),"Weekend","Weekday")</f>
        <v>Weekday</v>
      </c>
    </row>
    <row r="2150" spans="1:19" x14ac:dyDescent="0.45">
      <c r="A2150" s="11">
        <v>45594</v>
      </c>
      <c r="B2150" s="13">
        <f>YEAR(Table_2[[#This Row],[date]])</f>
        <v>2024</v>
      </c>
      <c r="C2150" s="12">
        <v>0.75205361111111113</v>
      </c>
      <c r="D2150" s="12">
        <v>0.75</v>
      </c>
      <c r="E2150" s="12">
        <v>0.79166666666666663</v>
      </c>
      <c r="F2150" t="s">
        <v>1365</v>
      </c>
      <c r="G2150">
        <v>18</v>
      </c>
      <c r="H2150" t="s">
        <v>4</v>
      </c>
      <c r="I2150" t="s">
        <v>855</v>
      </c>
      <c r="J2150">
        <v>30.86</v>
      </c>
      <c r="K2150" t="s">
        <v>20</v>
      </c>
      <c r="L2150" t="s">
        <v>1341</v>
      </c>
      <c r="M2150" s="11" t="s">
        <v>1345</v>
      </c>
      <c r="N2150" t="s">
        <v>1354</v>
      </c>
      <c r="O2150">
        <v>2</v>
      </c>
      <c r="P2150">
        <v>10</v>
      </c>
      <c r="Q2150" t="str" cm="1">
        <f t="array" ref="Q21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0" t="str">
        <f>IF(OR(Table_2[[#This Row],[coffee_name]]="Americano",Table_2[[#This Row],[coffee_name]]="Espresso"),"No Milk","Milk-based")</f>
        <v>Milk-based</v>
      </c>
      <c r="S2150" s="27" t="str">
        <f>IF(OR(Table_2[[#This Row],[Weekdaysort]]=6,Table_2[[#This Row],[Weekdaysort]]=7),"Weekend","Weekday")</f>
        <v>Weekday</v>
      </c>
    </row>
    <row r="2151" spans="1:19" x14ac:dyDescent="0.45">
      <c r="A2151" s="11">
        <v>45594</v>
      </c>
      <c r="B2151" s="13">
        <f>YEAR(Table_2[[#This Row],[date]])</f>
        <v>2024</v>
      </c>
      <c r="C2151" s="12">
        <v>0.79311761574074069</v>
      </c>
      <c r="D2151" s="12">
        <v>0.79166666666666663</v>
      </c>
      <c r="E2151" s="12">
        <v>0.83333333333333337</v>
      </c>
      <c r="F2151" t="s">
        <v>1366</v>
      </c>
      <c r="G2151">
        <v>19</v>
      </c>
      <c r="H2151" t="s">
        <v>4</v>
      </c>
      <c r="I2151" t="s">
        <v>856</v>
      </c>
      <c r="J2151">
        <v>30.86</v>
      </c>
      <c r="K2151" t="s">
        <v>20</v>
      </c>
      <c r="L2151" t="s">
        <v>1341</v>
      </c>
      <c r="M2151" s="11" t="s">
        <v>1345</v>
      </c>
      <c r="N2151" t="s">
        <v>1354</v>
      </c>
      <c r="O2151">
        <v>2</v>
      </c>
      <c r="P2151">
        <v>10</v>
      </c>
      <c r="Q2151" t="str" cm="1">
        <f t="array" ref="Q21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1" t="str">
        <f>IF(OR(Table_2[[#This Row],[coffee_name]]="Americano",Table_2[[#This Row],[coffee_name]]="Espresso"),"No Milk","Milk-based")</f>
        <v>Milk-based</v>
      </c>
      <c r="S2151" s="27" t="str">
        <f>IF(OR(Table_2[[#This Row],[Weekdaysort]]=6,Table_2[[#This Row],[Weekdaysort]]=7),"Weekend","Weekday")</f>
        <v>Weekday</v>
      </c>
    </row>
    <row r="2152" spans="1:19" x14ac:dyDescent="0.45">
      <c r="A2152" s="11">
        <v>45594</v>
      </c>
      <c r="B2152" s="13">
        <f>YEAR(Table_2[[#This Row],[date]])</f>
        <v>2024</v>
      </c>
      <c r="C2152" s="12">
        <v>0.79565319444444449</v>
      </c>
      <c r="D2152" s="12">
        <v>0.79166666666666663</v>
      </c>
      <c r="E2152" s="12">
        <v>0.83333333333333337</v>
      </c>
      <c r="F2152" t="s">
        <v>1366</v>
      </c>
      <c r="G2152">
        <v>19</v>
      </c>
      <c r="H2152" t="s">
        <v>4</v>
      </c>
      <c r="I2152" t="s">
        <v>226</v>
      </c>
      <c r="J2152">
        <v>35.76</v>
      </c>
      <c r="K2152" t="s">
        <v>49</v>
      </c>
      <c r="L2152" t="s">
        <v>1341</v>
      </c>
      <c r="M2152" s="11" t="s">
        <v>1345</v>
      </c>
      <c r="N2152" t="s">
        <v>1354</v>
      </c>
      <c r="O2152">
        <v>2</v>
      </c>
      <c r="P2152">
        <v>10</v>
      </c>
      <c r="Q2152" t="str" cm="1">
        <f t="array" ref="Q21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2" t="str">
        <f>IF(OR(Table_2[[#This Row],[coffee_name]]="Americano",Table_2[[#This Row],[coffee_name]]="Espresso"),"No Milk","Milk-based")</f>
        <v>Milk-based</v>
      </c>
      <c r="S2152" s="27" t="str">
        <f>IF(OR(Table_2[[#This Row],[Weekdaysort]]=6,Table_2[[#This Row],[Weekdaysort]]=7),"Weekend","Weekday")</f>
        <v>Weekday</v>
      </c>
    </row>
    <row r="2153" spans="1:19" x14ac:dyDescent="0.45">
      <c r="A2153" s="11">
        <v>45594</v>
      </c>
      <c r="B2153" s="13">
        <f>YEAR(Table_2[[#This Row],[date]])</f>
        <v>2024</v>
      </c>
      <c r="C2153" s="12">
        <v>0.82723293981481483</v>
      </c>
      <c r="D2153" s="12">
        <v>0.79166666666666663</v>
      </c>
      <c r="E2153" s="12">
        <v>0.83333333333333337</v>
      </c>
      <c r="F2153" t="s">
        <v>1366</v>
      </c>
      <c r="G2153">
        <v>19</v>
      </c>
      <c r="H2153" t="s">
        <v>4</v>
      </c>
      <c r="I2153" t="s">
        <v>527</v>
      </c>
      <c r="J2153">
        <v>35.76</v>
      </c>
      <c r="K2153" t="s">
        <v>15</v>
      </c>
      <c r="L2153" t="s">
        <v>1341</v>
      </c>
      <c r="M2153" s="11" t="s">
        <v>1345</v>
      </c>
      <c r="N2153" t="s">
        <v>1354</v>
      </c>
      <c r="O2153">
        <v>2</v>
      </c>
      <c r="P2153">
        <v>10</v>
      </c>
      <c r="Q2153" t="str" cm="1">
        <f t="array" ref="Q21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3" t="str">
        <f>IF(OR(Table_2[[#This Row],[coffee_name]]="Americano",Table_2[[#This Row],[coffee_name]]="Espresso"),"No Milk","Milk-based")</f>
        <v>Milk-based</v>
      </c>
      <c r="S2153" s="27" t="str">
        <f>IF(OR(Table_2[[#This Row],[Weekdaysort]]=6,Table_2[[#This Row],[Weekdaysort]]=7),"Weekend","Weekday")</f>
        <v>Weekday</v>
      </c>
    </row>
    <row r="2154" spans="1:19" x14ac:dyDescent="0.45">
      <c r="A2154" s="11">
        <v>45594</v>
      </c>
      <c r="B2154" s="13">
        <f>YEAR(Table_2[[#This Row],[date]])</f>
        <v>2024</v>
      </c>
      <c r="C2154" s="12">
        <v>0.82919431712962965</v>
      </c>
      <c r="D2154" s="12">
        <v>0.79166666666666663</v>
      </c>
      <c r="E2154" s="12">
        <v>0.83333333333333337</v>
      </c>
      <c r="F2154" t="s">
        <v>1366</v>
      </c>
      <c r="G2154">
        <v>19</v>
      </c>
      <c r="H2154" t="s">
        <v>4</v>
      </c>
      <c r="I2154" t="s">
        <v>527</v>
      </c>
      <c r="J2154">
        <v>35.76</v>
      </c>
      <c r="K2154" t="s">
        <v>13</v>
      </c>
      <c r="L2154" t="s">
        <v>1341</v>
      </c>
      <c r="M2154" s="11" t="s">
        <v>1345</v>
      </c>
      <c r="N2154" t="s">
        <v>1354</v>
      </c>
      <c r="O2154">
        <v>2</v>
      </c>
      <c r="P2154">
        <v>10</v>
      </c>
      <c r="Q2154" t="str" cm="1">
        <f t="array" ref="Q21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4" t="str">
        <f>IF(OR(Table_2[[#This Row],[coffee_name]]="Americano",Table_2[[#This Row],[coffee_name]]="Espresso"),"No Milk","Milk-based")</f>
        <v>Milk-based</v>
      </c>
      <c r="S2154" s="27" t="str">
        <f>IF(OR(Table_2[[#This Row],[Weekdaysort]]=6,Table_2[[#This Row],[Weekdaysort]]=7),"Weekend","Weekday")</f>
        <v>Weekday</v>
      </c>
    </row>
    <row r="2155" spans="1:19" x14ac:dyDescent="0.45">
      <c r="A2155" s="11">
        <v>45594</v>
      </c>
      <c r="B2155" s="13">
        <f>YEAR(Table_2[[#This Row],[date]])</f>
        <v>2024</v>
      </c>
      <c r="C2155" s="12">
        <v>0.8386071643518519</v>
      </c>
      <c r="D2155" s="12">
        <v>0.83333333333333337</v>
      </c>
      <c r="E2155" s="12">
        <v>0.875</v>
      </c>
      <c r="F2155" t="s">
        <v>1372</v>
      </c>
      <c r="G2155">
        <v>20</v>
      </c>
      <c r="H2155" t="s">
        <v>4</v>
      </c>
      <c r="I2155" t="s">
        <v>819</v>
      </c>
      <c r="J2155">
        <v>35.76</v>
      </c>
      <c r="K2155" t="s">
        <v>13</v>
      </c>
      <c r="L2155" t="s">
        <v>1341</v>
      </c>
      <c r="M2155" s="11" t="s">
        <v>1345</v>
      </c>
      <c r="N2155" t="s">
        <v>1354</v>
      </c>
      <c r="O2155">
        <v>2</v>
      </c>
      <c r="P2155">
        <v>10</v>
      </c>
      <c r="Q2155" t="str" cm="1">
        <f t="array" ref="Q21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5" t="str">
        <f>IF(OR(Table_2[[#This Row],[coffee_name]]="Americano",Table_2[[#This Row],[coffee_name]]="Espresso"),"No Milk","Milk-based")</f>
        <v>Milk-based</v>
      </c>
      <c r="S2155" s="27" t="str">
        <f>IF(OR(Table_2[[#This Row],[Weekdaysort]]=6,Table_2[[#This Row],[Weekdaysort]]=7),"Weekend","Weekday")</f>
        <v>Weekday</v>
      </c>
    </row>
    <row r="2156" spans="1:19" x14ac:dyDescent="0.45">
      <c r="A2156" s="11">
        <v>45595</v>
      </c>
      <c r="B2156" s="13">
        <f>YEAR(Table_2[[#This Row],[date]])</f>
        <v>2024</v>
      </c>
      <c r="C2156" s="12">
        <v>0.32784130787037036</v>
      </c>
      <c r="D2156" s="12">
        <v>0.29166666666666669</v>
      </c>
      <c r="E2156" s="12">
        <v>0.33333333333333331</v>
      </c>
      <c r="F2156" t="s">
        <v>1371</v>
      </c>
      <c r="G2156">
        <v>7</v>
      </c>
      <c r="H2156" t="s">
        <v>4</v>
      </c>
      <c r="I2156" t="s">
        <v>723</v>
      </c>
      <c r="J2156">
        <v>35.76</v>
      </c>
      <c r="K2156" t="s">
        <v>13</v>
      </c>
      <c r="L2156" t="s">
        <v>1337</v>
      </c>
      <c r="M2156" s="11" t="s">
        <v>1346</v>
      </c>
      <c r="N2156" t="s">
        <v>1354</v>
      </c>
      <c r="O2156">
        <v>3</v>
      </c>
      <c r="P2156">
        <v>10</v>
      </c>
      <c r="Q2156" t="str" cm="1">
        <f t="array" ref="Q21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6" t="str">
        <f>IF(OR(Table_2[[#This Row],[coffee_name]]="Americano",Table_2[[#This Row],[coffee_name]]="Espresso"),"No Milk","Milk-based")</f>
        <v>Milk-based</v>
      </c>
      <c r="S2156" s="27" t="str">
        <f>IF(OR(Table_2[[#This Row],[Weekdaysort]]=6,Table_2[[#This Row],[Weekdaysort]]=7),"Weekend","Weekday")</f>
        <v>Weekday</v>
      </c>
    </row>
    <row r="2157" spans="1:19" x14ac:dyDescent="0.45">
      <c r="A2157" s="11">
        <v>45595</v>
      </c>
      <c r="B2157" s="13">
        <f>YEAR(Table_2[[#This Row],[date]])</f>
        <v>2024</v>
      </c>
      <c r="C2157" s="12">
        <v>0.36558769675925928</v>
      </c>
      <c r="D2157" s="12">
        <v>0.33333333333333331</v>
      </c>
      <c r="E2157" s="12">
        <v>0.375</v>
      </c>
      <c r="F2157" t="s">
        <v>1373</v>
      </c>
      <c r="G2157">
        <v>8</v>
      </c>
      <c r="H2157" t="s">
        <v>4</v>
      </c>
      <c r="I2157" t="s">
        <v>591</v>
      </c>
      <c r="J2157">
        <v>30.86</v>
      </c>
      <c r="K2157" t="s">
        <v>20</v>
      </c>
      <c r="L2157" t="s">
        <v>1337</v>
      </c>
      <c r="M2157" s="11" t="s">
        <v>1346</v>
      </c>
      <c r="N2157" t="s">
        <v>1354</v>
      </c>
      <c r="O2157">
        <v>3</v>
      </c>
      <c r="P2157">
        <v>10</v>
      </c>
      <c r="Q2157" t="str" cm="1">
        <f t="array" ref="Q21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7" t="str">
        <f>IF(OR(Table_2[[#This Row],[coffee_name]]="Americano",Table_2[[#This Row],[coffee_name]]="Espresso"),"No Milk","Milk-based")</f>
        <v>Milk-based</v>
      </c>
      <c r="S2157" s="27" t="str">
        <f>IF(OR(Table_2[[#This Row],[Weekdaysort]]=6,Table_2[[#This Row],[Weekdaysort]]=7),"Weekend","Weekday")</f>
        <v>Weekday</v>
      </c>
    </row>
    <row r="2158" spans="1:19" x14ac:dyDescent="0.45">
      <c r="A2158" s="11">
        <v>45595</v>
      </c>
      <c r="B2158" s="13">
        <f>YEAR(Table_2[[#This Row],[date]])</f>
        <v>2024</v>
      </c>
      <c r="C2158" s="12">
        <v>0.36631112268518518</v>
      </c>
      <c r="D2158" s="12">
        <v>0.33333333333333331</v>
      </c>
      <c r="E2158" s="12">
        <v>0.375</v>
      </c>
      <c r="F2158" t="s">
        <v>1373</v>
      </c>
      <c r="G2158">
        <v>8</v>
      </c>
      <c r="H2158" t="s">
        <v>4</v>
      </c>
      <c r="I2158" t="s">
        <v>591</v>
      </c>
      <c r="J2158">
        <v>30.86</v>
      </c>
      <c r="K2158" t="s">
        <v>20</v>
      </c>
      <c r="L2158" t="s">
        <v>1337</v>
      </c>
      <c r="M2158" s="11" t="s">
        <v>1346</v>
      </c>
      <c r="N2158" t="s">
        <v>1354</v>
      </c>
      <c r="O2158">
        <v>3</v>
      </c>
      <c r="P2158">
        <v>10</v>
      </c>
      <c r="Q2158" t="str" cm="1">
        <f t="array" ref="Q21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8" t="str">
        <f>IF(OR(Table_2[[#This Row],[coffee_name]]="Americano",Table_2[[#This Row],[coffee_name]]="Espresso"),"No Milk","Milk-based")</f>
        <v>Milk-based</v>
      </c>
      <c r="S2158" s="27" t="str">
        <f>IF(OR(Table_2[[#This Row],[Weekdaysort]]=6,Table_2[[#This Row],[Weekdaysort]]=7),"Weekend","Weekday")</f>
        <v>Weekday</v>
      </c>
    </row>
    <row r="2159" spans="1:19" x14ac:dyDescent="0.45">
      <c r="A2159" s="11">
        <v>45595</v>
      </c>
      <c r="B2159" s="13">
        <f>YEAR(Table_2[[#This Row],[date]])</f>
        <v>2024</v>
      </c>
      <c r="C2159" s="12">
        <v>0.38297869212962965</v>
      </c>
      <c r="D2159" s="12">
        <v>0.375</v>
      </c>
      <c r="E2159" s="12">
        <v>0.41666666666666669</v>
      </c>
      <c r="F2159" t="s">
        <v>1370</v>
      </c>
      <c r="G2159">
        <v>9</v>
      </c>
      <c r="H2159" t="s">
        <v>4</v>
      </c>
      <c r="I2159" t="s">
        <v>857</v>
      </c>
      <c r="J2159">
        <v>35.76</v>
      </c>
      <c r="K2159" t="s">
        <v>13</v>
      </c>
      <c r="L2159" t="s">
        <v>1337</v>
      </c>
      <c r="M2159" s="11" t="s">
        <v>1346</v>
      </c>
      <c r="N2159" t="s">
        <v>1354</v>
      </c>
      <c r="O2159">
        <v>3</v>
      </c>
      <c r="P2159">
        <v>10</v>
      </c>
      <c r="Q2159" t="str" cm="1">
        <f t="array" ref="Q21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59" t="str">
        <f>IF(OR(Table_2[[#This Row],[coffee_name]]="Americano",Table_2[[#This Row],[coffee_name]]="Espresso"),"No Milk","Milk-based")</f>
        <v>Milk-based</v>
      </c>
      <c r="S2159" s="27" t="str">
        <f>IF(OR(Table_2[[#This Row],[Weekdaysort]]=6,Table_2[[#This Row],[Weekdaysort]]=7),"Weekend","Weekday")</f>
        <v>Weekday</v>
      </c>
    </row>
    <row r="2160" spans="1:19" x14ac:dyDescent="0.45">
      <c r="A2160" s="11">
        <v>45595</v>
      </c>
      <c r="B2160" s="13">
        <f>YEAR(Table_2[[#This Row],[date]])</f>
        <v>2024</v>
      </c>
      <c r="C2160" s="12">
        <v>0.43880961805555557</v>
      </c>
      <c r="D2160" s="12">
        <v>0.41666666666666669</v>
      </c>
      <c r="E2160" s="12">
        <v>0.45833333333333331</v>
      </c>
      <c r="F2160" t="s">
        <v>1360</v>
      </c>
      <c r="G2160">
        <v>10</v>
      </c>
      <c r="H2160" t="s">
        <v>4</v>
      </c>
      <c r="I2160" t="s">
        <v>858</v>
      </c>
      <c r="J2160">
        <v>35.76</v>
      </c>
      <c r="K2160" t="s">
        <v>13</v>
      </c>
      <c r="L2160" t="s">
        <v>1337</v>
      </c>
      <c r="M2160" s="11" t="s">
        <v>1346</v>
      </c>
      <c r="N2160" t="s">
        <v>1354</v>
      </c>
      <c r="O2160">
        <v>3</v>
      </c>
      <c r="P2160">
        <v>10</v>
      </c>
      <c r="Q2160" t="str" cm="1">
        <f t="array" ref="Q21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0" t="str">
        <f>IF(OR(Table_2[[#This Row],[coffee_name]]="Americano",Table_2[[#This Row],[coffee_name]]="Espresso"),"No Milk","Milk-based")</f>
        <v>Milk-based</v>
      </c>
      <c r="S2160" s="27" t="str">
        <f>IF(OR(Table_2[[#This Row],[Weekdaysort]]=6,Table_2[[#This Row],[Weekdaysort]]=7),"Weekend","Weekday")</f>
        <v>Weekday</v>
      </c>
    </row>
    <row r="2161" spans="1:19" x14ac:dyDescent="0.45">
      <c r="A2161" s="11">
        <v>45595</v>
      </c>
      <c r="B2161" s="13">
        <f>YEAR(Table_2[[#This Row],[date]])</f>
        <v>2024</v>
      </c>
      <c r="C2161" s="12">
        <v>0.43967244212962964</v>
      </c>
      <c r="D2161" s="12">
        <v>0.41666666666666669</v>
      </c>
      <c r="E2161" s="12">
        <v>0.45833333333333331</v>
      </c>
      <c r="F2161" t="s">
        <v>1360</v>
      </c>
      <c r="G2161">
        <v>10</v>
      </c>
      <c r="H2161" t="s">
        <v>4</v>
      </c>
      <c r="I2161" t="s">
        <v>858</v>
      </c>
      <c r="J2161">
        <v>35.76</v>
      </c>
      <c r="K2161" t="s">
        <v>13</v>
      </c>
      <c r="L2161" t="s">
        <v>1337</v>
      </c>
      <c r="M2161" s="11" t="s">
        <v>1346</v>
      </c>
      <c r="N2161" t="s">
        <v>1354</v>
      </c>
      <c r="O2161">
        <v>3</v>
      </c>
      <c r="P2161">
        <v>10</v>
      </c>
      <c r="Q2161" t="str" cm="1">
        <f t="array" ref="Q21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1" t="str">
        <f>IF(OR(Table_2[[#This Row],[coffee_name]]="Americano",Table_2[[#This Row],[coffee_name]]="Espresso"),"No Milk","Milk-based")</f>
        <v>Milk-based</v>
      </c>
      <c r="S2161" s="27" t="str">
        <f>IF(OR(Table_2[[#This Row],[Weekdaysort]]=6,Table_2[[#This Row],[Weekdaysort]]=7),"Weekend","Weekday")</f>
        <v>Weekday</v>
      </c>
    </row>
    <row r="2162" spans="1:19" x14ac:dyDescent="0.45">
      <c r="A2162" s="11">
        <v>45595</v>
      </c>
      <c r="B2162" s="13">
        <f>YEAR(Table_2[[#This Row],[date]])</f>
        <v>2024</v>
      </c>
      <c r="C2162" s="12">
        <v>0.50608718750000004</v>
      </c>
      <c r="D2162" s="12">
        <v>0.5</v>
      </c>
      <c r="E2162" s="12">
        <v>0.54166666666666663</v>
      </c>
      <c r="F2162" t="s">
        <v>1361</v>
      </c>
      <c r="G2162">
        <v>12</v>
      </c>
      <c r="H2162" t="s">
        <v>4</v>
      </c>
      <c r="I2162" t="s">
        <v>395</v>
      </c>
      <c r="J2162">
        <v>35.76</v>
      </c>
      <c r="K2162" t="s">
        <v>13</v>
      </c>
      <c r="L2162" t="s">
        <v>1340</v>
      </c>
      <c r="M2162" s="11" t="s">
        <v>1346</v>
      </c>
      <c r="N2162" t="s">
        <v>1354</v>
      </c>
      <c r="O2162">
        <v>3</v>
      </c>
      <c r="P2162">
        <v>10</v>
      </c>
      <c r="Q2162" t="str" cm="1">
        <f t="array" ref="Q21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2" t="str">
        <f>IF(OR(Table_2[[#This Row],[coffee_name]]="Americano",Table_2[[#This Row],[coffee_name]]="Espresso"),"No Milk","Milk-based")</f>
        <v>Milk-based</v>
      </c>
      <c r="S2162" s="27" t="str">
        <f>IF(OR(Table_2[[#This Row],[Weekdaysort]]=6,Table_2[[#This Row],[Weekdaysort]]=7),"Weekend","Weekday")</f>
        <v>Weekday</v>
      </c>
    </row>
    <row r="2163" spans="1:19" x14ac:dyDescent="0.45">
      <c r="A2163" s="11">
        <v>45595</v>
      </c>
      <c r="B2163" s="13">
        <f>YEAR(Table_2[[#This Row],[date]])</f>
        <v>2024</v>
      </c>
      <c r="C2163" s="12">
        <v>0.50679153935185184</v>
      </c>
      <c r="D2163" s="12">
        <v>0.5</v>
      </c>
      <c r="E2163" s="12">
        <v>0.54166666666666663</v>
      </c>
      <c r="F2163" t="s">
        <v>1361</v>
      </c>
      <c r="G2163">
        <v>12</v>
      </c>
      <c r="H2163" t="s">
        <v>4</v>
      </c>
      <c r="I2163" t="s">
        <v>395</v>
      </c>
      <c r="J2163">
        <v>25.96</v>
      </c>
      <c r="K2163" t="s">
        <v>17</v>
      </c>
      <c r="L2163" t="s">
        <v>1340</v>
      </c>
      <c r="M2163" s="11" t="s">
        <v>1346</v>
      </c>
      <c r="N2163" t="s">
        <v>1354</v>
      </c>
      <c r="O2163">
        <v>3</v>
      </c>
      <c r="P2163">
        <v>10</v>
      </c>
      <c r="Q2163" t="str" cm="1">
        <f t="array" ref="Q21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3" t="str">
        <f>IF(OR(Table_2[[#This Row],[coffee_name]]="Americano",Table_2[[#This Row],[coffee_name]]="Espresso"),"No Milk","Milk-based")</f>
        <v>No Milk</v>
      </c>
      <c r="S2163" s="27" t="str">
        <f>IF(OR(Table_2[[#This Row],[Weekdaysort]]=6,Table_2[[#This Row],[Weekdaysort]]=7),"Weekend","Weekday")</f>
        <v>Weekday</v>
      </c>
    </row>
    <row r="2164" spans="1:19" x14ac:dyDescent="0.45">
      <c r="A2164" s="11">
        <v>45595</v>
      </c>
      <c r="B2164" s="13">
        <f>YEAR(Table_2[[#This Row],[date]])</f>
        <v>2024</v>
      </c>
      <c r="C2164" s="12">
        <v>0.50762026620370371</v>
      </c>
      <c r="D2164" s="12">
        <v>0.5</v>
      </c>
      <c r="E2164" s="12">
        <v>0.54166666666666663</v>
      </c>
      <c r="F2164" t="s">
        <v>1361</v>
      </c>
      <c r="G2164">
        <v>12</v>
      </c>
      <c r="H2164" t="s">
        <v>4</v>
      </c>
      <c r="I2164" t="s">
        <v>754</v>
      </c>
      <c r="J2164">
        <v>30.86</v>
      </c>
      <c r="K2164" t="s">
        <v>20</v>
      </c>
      <c r="L2164" t="s">
        <v>1340</v>
      </c>
      <c r="M2164" s="11" t="s">
        <v>1346</v>
      </c>
      <c r="N2164" t="s">
        <v>1354</v>
      </c>
      <c r="O2164">
        <v>3</v>
      </c>
      <c r="P2164">
        <v>10</v>
      </c>
      <c r="Q2164" t="str" cm="1">
        <f t="array" ref="Q21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4" t="str">
        <f>IF(OR(Table_2[[#This Row],[coffee_name]]="Americano",Table_2[[#This Row],[coffee_name]]="Espresso"),"No Milk","Milk-based")</f>
        <v>Milk-based</v>
      </c>
      <c r="S2164" s="27" t="str">
        <f>IF(OR(Table_2[[#This Row],[Weekdaysort]]=6,Table_2[[#This Row],[Weekdaysort]]=7),"Weekend","Weekday")</f>
        <v>Weekday</v>
      </c>
    </row>
    <row r="2165" spans="1:19" x14ac:dyDescent="0.45">
      <c r="A2165" s="11">
        <v>45595</v>
      </c>
      <c r="B2165" s="13">
        <f>YEAR(Table_2[[#This Row],[date]])</f>
        <v>2024</v>
      </c>
      <c r="C2165" s="12">
        <v>0.52570329861111109</v>
      </c>
      <c r="D2165" s="12">
        <v>0.5</v>
      </c>
      <c r="E2165" s="12">
        <v>0.54166666666666663</v>
      </c>
      <c r="F2165" t="s">
        <v>1361</v>
      </c>
      <c r="G2165">
        <v>12</v>
      </c>
      <c r="H2165" t="s">
        <v>4</v>
      </c>
      <c r="I2165" t="s">
        <v>859</v>
      </c>
      <c r="J2165">
        <v>25.96</v>
      </c>
      <c r="K2165" t="s">
        <v>17</v>
      </c>
      <c r="L2165" t="s">
        <v>1340</v>
      </c>
      <c r="M2165" s="11" t="s">
        <v>1346</v>
      </c>
      <c r="N2165" t="s">
        <v>1354</v>
      </c>
      <c r="O2165">
        <v>3</v>
      </c>
      <c r="P2165">
        <v>10</v>
      </c>
      <c r="Q2165" t="str" cm="1">
        <f t="array" ref="Q21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5" t="str">
        <f>IF(OR(Table_2[[#This Row],[coffee_name]]="Americano",Table_2[[#This Row],[coffee_name]]="Espresso"),"No Milk","Milk-based")</f>
        <v>No Milk</v>
      </c>
      <c r="S2165" s="27" t="str">
        <f>IF(OR(Table_2[[#This Row],[Weekdaysort]]=6,Table_2[[#This Row],[Weekdaysort]]=7),"Weekend","Weekday")</f>
        <v>Weekday</v>
      </c>
    </row>
    <row r="2166" spans="1:19" x14ac:dyDescent="0.45">
      <c r="A2166" s="11">
        <v>45595</v>
      </c>
      <c r="B2166" s="13">
        <f>YEAR(Table_2[[#This Row],[date]])</f>
        <v>2024</v>
      </c>
      <c r="C2166" s="12">
        <v>0.62864806712962962</v>
      </c>
      <c r="D2166" s="12">
        <v>0.625</v>
      </c>
      <c r="E2166" s="12">
        <v>0.66666666666666663</v>
      </c>
      <c r="F2166" t="s">
        <v>1363</v>
      </c>
      <c r="G2166">
        <v>15</v>
      </c>
      <c r="H2166" t="s">
        <v>4</v>
      </c>
      <c r="I2166" t="s">
        <v>527</v>
      </c>
      <c r="J2166">
        <v>35.76</v>
      </c>
      <c r="K2166" t="s">
        <v>13</v>
      </c>
      <c r="L2166" t="s">
        <v>1340</v>
      </c>
      <c r="M2166" s="11" t="s">
        <v>1346</v>
      </c>
      <c r="N2166" t="s">
        <v>1354</v>
      </c>
      <c r="O2166">
        <v>3</v>
      </c>
      <c r="P2166">
        <v>10</v>
      </c>
      <c r="Q2166" t="str" cm="1">
        <f t="array" ref="Q21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6" t="str">
        <f>IF(OR(Table_2[[#This Row],[coffee_name]]="Americano",Table_2[[#This Row],[coffee_name]]="Espresso"),"No Milk","Milk-based")</f>
        <v>Milk-based</v>
      </c>
      <c r="S2166" s="27" t="str">
        <f>IF(OR(Table_2[[#This Row],[Weekdaysort]]=6,Table_2[[#This Row],[Weekdaysort]]=7),"Weekend","Weekday")</f>
        <v>Weekday</v>
      </c>
    </row>
    <row r="2167" spans="1:19" x14ac:dyDescent="0.45">
      <c r="A2167" s="11">
        <v>45595</v>
      </c>
      <c r="B2167" s="13">
        <f>YEAR(Table_2[[#This Row],[date]])</f>
        <v>2024</v>
      </c>
      <c r="C2167" s="12">
        <v>0.6298963310185185</v>
      </c>
      <c r="D2167" s="12">
        <v>0.625</v>
      </c>
      <c r="E2167" s="12">
        <v>0.66666666666666663</v>
      </c>
      <c r="F2167" t="s">
        <v>1363</v>
      </c>
      <c r="G2167">
        <v>15</v>
      </c>
      <c r="H2167" t="s">
        <v>4</v>
      </c>
      <c r="I2167" t="s">
        <v>527</v>
      </c>
      <c r="J2167">
        <v>35.76</v>
      </c>
      <c r="K2167" t="s">
        <v>13</v>
      </c>
      <c r="L2167" t="s">
        <v>1340</v>
      </c>
      <c r="M2167" s="11" t="s">
        <v>1346</v>
      </c>
      <c r="N2167" t="s">
        <v>1354</v>
      </c>
      <c r="O2167">
        <v>3</v>
      </c>
      <c r="P2167">
        <v>10</v>
      </c>
      <c r="Q2167" t="str" cm="1">
        <f t="array" ref="Q21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7" t="str">
        <f>IF(OR(Table_2[[#This Row],[coffee_name]]="Americano",Table_2[[#This Row],[coffee_name]]="Espresso"),"No Milk","Milk-based")</f>
        <v>Milk-based</v>
      </c>
      <c r="S2167" s="27" t="str">
        <f>IF(OR(Table_2[[#This Row],[Weekdaysort]]=6,Table_2[[#This Row],[Weekdaysort]]=7),"Weekend","Weekday")</f>
        <v>Weekday</v>
      </c>
    </row>
    <row r="2168" spans="1:19" x14ac:dyDescent="0.45">
      <c r="A2168" s="11">
        <v>45595</v>
      </c>
      <c r="B2168" s="13">
        <f>YEAR(Table_2[[#This Row],[date]])</f>
        <v>2024</v>
      </c>
      <c r="C2168" s="12">
        <v>0.67000434027777778</v>
      </c>
      <c r="D2168" s="12">
        <v>0.66666666666666663</v>
      </c>
      <c r="E2168" s="12">
        <v>0.70833333333333337</v>
      </c>
      <c r="F2168" t="s">
        <v>1364</v>
      </c>
      <c r="G2168">
        <v>16</v>
      </c>
      <c r="H2168" t="s">
        <v>4</v>
      </c>
      <c r="I2168" t="s">
        <v>860</v>
      </c>
      <c r="J2168">
        <v>30.86</v>
      </c>
      <c r="K2168" t="s">
        <v>20</v>
      </c>
      <c r="L2168" t="s">
        <v>1340</v>
      </c>
      <c r="M2168" s="11" t="s">
        <v>1346</v>
      </c>
      <c r="N2168" t="s">
        <v>1354</v>
      </c>
      <c r="O2168">
        <v>3</v>
      </c>
      <c r="P2168">
        <v>10</v>
      </c>
      <c r="Q2168" t="str" cm="1">
        <f t="array" ref="Q21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8" t="str">
        <f>IF(OR(Table_2[[#This Row],[coffee_name]]="Americano",Table_2[[#This Row],[coffee_name]]="Espresso"),"No Milk","Milk-based")</f>
        <v>Milk-based</v>
      </c>
      <c r="S2168" s="27" t="str">
        <f>IF(OR(Table_2[[#This Row],[Weekdaysort]]=6,Table_2[[#This Row],[Weekdaysort]]=7),"Weekend","Weekday")</f>
        <v>Weekday</v>
      </c>
    </row>
    <row r="2169" spans="1:19" x14ac:dyDescent="0.45">
      <c r="A2169" s="11">
        <v>45595</v>
      </c>
      <c r="B2169" s="13">
        <f>YEAR(Table_2[[#This Row],[date]])</f>
        <v>2024</v>
      </c>
      <c r="C2169" s="12">
        <v>0.75570015046296302</v>
      </c>
      <c r="D2169" s="12">
        <v>0.75</v>
      </c>
      <c r="E2169" s="12">
        <v>0.79166666666666663</v>
      </c>
      <c r="F2169" t="s">
        <v>1365</v>
      </c>
      <c r="G2169">
        <v>18</v>
      </c>
      <c r="H2169" t="s">
        <v>4</v>
      </c>
      <c r="I2169" t="s">
        <v>861</v>
      </c>
      <c r="J2169">
        <v>35.76</v>
      </c>
      <c r="K2169" t="s">
        <v>15</v>
      </c>
      <c r="L2169" t="s">
        <v>1341</v>
      </c>
      <c r="M2169" s="11" t="s">
        <v>1346</v>
      </c>
      <c r="N2169" t="s">
        <v>1354</v>
      </c>
      <c r="O2169">
        <v>3</v>
      </c>
      <c r="P2169">
        <v>10</v>
      </c>
      <c r="Q2169" t="str" cm="1">
        <f t="array" ref="Q21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69" t="str">
        <f>IF(OR(Table_2[[#This Row],[coffee_name]]="Americano",Table_2[[#This Row],[coffee_name]]="Espresso"),"No Milk","Milk-based")</f>
        <v>Milk-based</v>
      </c>
      <c r="S2169" s="27" t="str">
        <f>IF(OR(Table_2[[#This Row],[Weekdaysort]]=6,Table_2[[#This Row],[Weekdaysort]]=7),"Weekend","Weekday")</f>
        <v>Weekday</v>
      </c>
    </row>
    <row r="2170" spans="1:19" x14ac:dyDescent="0.45">
      <c r="A2170" s="11">
        <v>45595</v>
      </c>
      <c r="B2170" s="13">
        <f>YEAR(Table_2[[#This Row],[date]])</f>
        <v>2024</v>
      </c>
      <c r="C2170" s="12">
        <v>0.80453107638888888</v>
      </c>
      <c r="D2170" s="12">
        <v>0.79166666666666663</v>
      </c>
      <c r="E2170" s="12">
        <v>0.83333333333333337</v>
      </c>
      <c r="F2170" t="s">
        <v>1366</v>
      </c>
      <c r="G2170">
        <v>19</v>
      </c>
      <c r="H2170" t="s">
        <v>4</v>
      </c>
      <c r="I2170" t="s">
        <v>839</v>
      </c>
      <c r="J2170">
        <v>30.86</v>
      </c>
      <c r="K2170" t="s">
        <v>20</v>
      </c>
      <c r="L2170" t="s">
        <v>1341</v>
      </c>
      <c r="M2170" s="11" t="s">
        <v>1346</v>
      </c>
      <c r="N2170" t="s">
        <v>1354</v>
      </c>
      <c r="O2170">
        <v>3</v>
      </c>
      <c r="P2170">
        <v>10</v>
      </c>
      <c r="Q2170" t="str" cm="1">
        <f t="array" ref="Q21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0" t="str">
        <f>IF(OR(Table_2[[#This Row],[coffee_name]]="Americano",Table_2[[#This Row],[coffee_name]]="Espresso"),"No Milk","Milk-based")</f>
        <v>Milk-based</v>
      </c>
      <c r="S2170" s="27" t="str">
        <f>IF(OR(Table_2[[#This Row],[Weekdaysort]]=6,Table_2[[#This Row],[Weekdaysort]]=7),"Weekend","Weekday")</f>
        <v>Weekday</v>
      </c>
    </row>
    <row r="2171" spans="1:19" x14ac:dyDescent="0.45">
      <c r="A2171" s="11">
        <v>45595</v>
      </c>
      <c r="B2171" s="13">
        <f>YEAR(Table_2[[#This Row],[date]])</f>
        <v>2024</v>
      </c>
      <c r="C2171" s="12">
        <v>0.8217730324074074</v>
      </c>
      <c r="D2171" s="12">
        <v>0.79166666666666663</v>
      </c>
      <c r="E2171" s="12">
        <v>0.83333333333333337</v>
      </c>
      <c r="F2171" t="s">
        <v>1366</v>
      </c>
      <c r="G2171">
        <v>19</v>
      </c>
      <c r="H2171" t="s">
        <v>4</v>
      </c>
      <c r="I2171" t="s">
        <v>862</v>
      </c>
      <c r="J2171">
        <v>30.86</v>
      </c>
      <c r="K2171" t="s">
        <v>20</v>
      </c>
      <c r="L2171" t="s">
        <v>1341</v>
      </c>
      <c r="M2171" s="11" t="s">
        <v>1346</v>
      </c>
      <c r="N2171" t="s">
        <v>1354</v>
      </c>
      <c r="O2171">
        <v>3</v>
      </c>
      <c r="P2171">
        <v>10</v>
      </c>
      <c r="Q2171" t="str" cm="1">
        <f t="array" ref="Q21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1" t="str">
        <f>IF(OR(Table_2[[#This Row],[coffee_name]]="Americano",Table_2[[#This Row],[coffee_name]]="Espresso"),"No Milk","Milk-based")</f>
        <v>Milk-based</v>
      </c>
      <c r="S2171" s="27" t="str">
        <f>IF(OR(Table_2[[#This Row],[Weekdaysort]]=6,Table_2[[#This Row],[Weekdaysort]]=7),"Weekend","Weekday")</f>
        <v>Weekday</v>
      </c>
    </row>
    <row r="2172" spans="1:19" x14ac:dyDescent="0.45">
      <c r="A2172" s="11">
        <v>45596</v>
      </c>
      <c r="B2172" s="13">
        <f>YEAR(Table_2[[#This Row],[date]])</f>
        <v>2024</v>
      </c>
      <c r="C2172" s="12">
        <v>0.32936725694444446</v>
      </c>
      <c r="D2172" s="12">
        <v>0.29166666666666669</v>
      </c>
      <c r="E2172" s="12">
        <v>0.33333333333333331</v>
      </c>
      <c r="F2172" t="s">
        <v>1371</v>
      </c>
      <c r="G2172">
        <v>7</v>
      </c>
      <c r="H2172" t="s">
        <v>4</v>
      </c>
      <c r="I2172" t="s">
        <v>723</v>
      </c>
      <c r="J2172">
        <v>35.76</v>
      </c>
      <c r="K2172" t="s">
        <v>13</v>
      </c>
      <c r="L2172" t="s">
        <v>1337</v>
      </c>
      <c r="M2172" s="11" t="s">
        <v>1347</v>
      </c>
      <c r="N2172" t="s">
        <v>1354</v>
      </c>
      <c r="O2172">
        <v>4</v>
      </c>
      <c r="P2172">
        <v>10</v>
      </c>
      <c r="Q2172" t="str" cm="1">
        <f t="array" ref="Q21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2" t="str">
        <f>IF(OR(Table_2[[#This Row],[coffee_name]]="Americano",Table_2[[#This Row],[coffee_name]]="Espresso"),"No Milk","Milk-based")</f>
        <v>Milk-based</v>
      </c>
      <c r="S2172" s="27" t="str">
        <f>IF(OR(Table_2[[#This Row],[Weekdaysort]]=6,Table_2[[#This Row],[Weekdaysort]]=7),"Weekend","Weekday")</f>
        <v>Weekday</v>
      </c>
    </row>
    <row r="2173" spans="1:19" x14ac:dyDescent="0.45">
      <c r="A2173" s="11">
        <v>45596</v>
      </c>
      <c r="B2173" s="13">
        <f>YEAR(Table_2[[#This Row],[date]])</f>
        <v>2024</v>
      </c>
      <c r="C2173" s="12">
        <v>0.36034604166666667</v>
      </c>
      <c r="D2173" s="12">
        <v>0.33333333333333331</v>
      </c>
      <c r="E2173" s="12">
        <v>0.375</v>
      </c>
      <c r="F2173" t="s">
        <v>1373</v>
      </c>
      <c r="G2173">
        <v>8</v>
      </c>
      <c r="H2173" t="s">
        <v>4</v>
      </c>
      <c r="I2173" t="s">
        <v>703</v>
      </c>
      <c r="J2173">
        <v>35.76</v>
      </c>
      <c r="K2173" t="s">
        <v>13</v>
      </c>
      <c r="L2173" t="s">
        <v>1337</v>
      </c>
      <c r="M2173" s="11" t="s">
        <v>1347</v>
      </c>
      <c r="N2173" t="s">
        <v>1354</v>
      </c>
      <c r="O2173">
        <v>4</v>
      </c>
      <c r="P2173">
        <v>10</v>
      </c>
      <c r="Q2173" t="str" cm="1">
        <f t="array" ref="Q21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3" t="str">
        <f>IF(OR(Table_2[[#This Row],[coffee_name]]="Americano",Table_2[[#This Row],[coffee_name]]="Espresso"),"No Milk","Milk-based")</f>
        <v>Milk-based</v>
      </c>
      <c r="S2173" s="27" t="str">
        <f>IF(OR(Table_2[[#This Row],[Weekdaysort]]=6,Table_2[[#This Row],[Weekdaysort]]=7),"Weekend","Weekday")</f>
        <v>Weekday</v>
      </c>
    </row>
    <row r="2174" spans="1:19" x14ac:dyDescent="0.45">
      <c r="A2174" s="11">
        <v>45596</v>
      </c>
      <c r="B2174" s="13">
        <f>YEAR(Table_2[[#This Row],[date]])</f>
        <v>2024</v>
      </c>
      <c r="C2174" s="12">
        <v>0.38772106481481483</v>
      </c>
      <c r="D2174" s="12">
        <v>0.375</v>
      </c>
      <c r="E2174" s="12">
        <v>0.41666666666666669</v>
      </c>
      <c r="F2174" t="s">
        <v>1370</v>
      </c>
      <c r="G2174">
        <v>9</v>
      </c>
      <c r="H2174" t="s">
        <v>4</v>
      </c>
      <c r="I2174" t="s">
        <v>296</v>
      </c>
      <c r="J2174">
        <v>30.86</v>
      </c>
      <c r="K2174" t="s">
        <v>20</v>
      </c>
      <c r="L2174" t="s">
        <v>1337</v>
      </c>
      <c r="M2174" s="11" t="s">
        <v>1347</v>
      </c>
      <c r="N2174" t="s">
        <v>1354</v>
      </c>
      <c r="O2174">
        <v>4</v>
      </c>
      <c r="P2174">
        <v>10</v>
      </c>
      <c r="Q2174" t="str" cm="1">
        <f t="array" ref="Q21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4" t="str">
        <f>IF(OR(Table_2[[#This Row],[coffee_name]]="Americano",Table_2[[#This Row],[coffee_name]]="Espresso"),"No Milk","Milk-based")</f>
        <v>Milk-based</v>
      </c>
      <c r="S2174" s="27" t="str">
        <f>IF(OR(Table_2[[#This Row],[Weekdaysort]]=6,Table_2[[#This Row],[Weekdaysort]]=7),"Weekend","Weekday")</f>
        <v>Weekday</v>
      </c>
    </row>
    <row r="2175" spans="1:19" x14ac:dyDescent="0.45">
      <c r="A2175" s="11">
        <v>45596</v>
      </c>
      <c r="B2175" s="13">
        <f>YEAR(Table_2[[#This Row],[date]])</f>
        <v>2024</v>
      </c>
      <c r="C2175" s="12">
        <v>0.6662811111111111</v>
      </c>
      <c r="D2175" s="12">
        <v>0.625</v>
      </c>
      <c r="E2175" s="12">
        <v>0.66666666666666663</v>
      </c>
      <c r="F2175" t="s">
        <v>1363</v>
      </c>
      <c r="G2175">
        <v>15</v>
      </c>
      <c r="H2175" t="s">
        <v>4</v>
      </c>
      <c r="I2175" t="s">
        <v>863</v>
      </c>
      <c r="J2175">
        <v>35.76</v>
      </c>
      <c r="K2175" t="s">
        <v>13</v>
      </c>
      <c r="L2175" t="s">
        <v>1340</v>
      </c>
      <c r="M2175" s="11" t="s">
        <v>1347</v>
      </c>
      <c r="N2175" t="s">
        <v>1354</v>
      </c>
      <c r="O2175">
        <v>4</v>
      </c>
      <c r="P2175">
        <v>10</v>
      </c>
      <c r="Q2175" t="str" cm="1">
        <f t="array" ref="Q21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5" t="str">
        <f>IF(OR(Table_2[[#This Row],[coffee_name]]="Americano",Table_2[[#This Row],[coffee_name]]="Espresso"),"No Milk","Milk-based")</f>
        <v>Milk-based</v>
      </c>
      <c r="S2175" s="27" t="str">
        <f>IF(OR(Table_2[[#This Row],[Weekdaysort]]=6,Table_2[[#This Row],[Weekdaysort]]=7),"Weekend","Weekday")</f>
        <v>Weekday</v>
      </c>
    </row>
    <row r="2176" spans="1:19" x14ac:dyDescent="0.45">
      <c r="A2176" s="11">
        <v>45596</v>
      </c>
      <c r="B2176" s="13">
        <f>YEAR(Table_2[[#This Row],[date]])</f>
        <v>2024</v>
      </c>
      <c r="C2176" s="12">
        <v>0.66702526620370373</v>
      </c>
      <c r="D2176" s="12">
        <v>0.66666666666666663</v>
      </c>
      <c r="E2176" s="12">
        <v>0.70833333333333337</v>
      </c>
      <c r="F2176" t="s">
        <v>1364</v>
      </c>
      <c r="G2176">
        <v>16</v>
      </c>
      <c r="H2176" t="s">
        <v>4</v>
      </c>
      <c r="I2176" t="s">
        <v>864</v>
      </c>
      <c r="J2176">
        <v>30.86</v>
      </c>
      <c r="K2176" t="s">
        <v>20</v>
      </c>
      <c r="L2176" t="s">
        <v>1340</v>
      </c>
      <c r="M2176" s="11" t="s">
        <v>1347</v>
      </c>
      <c r="N2176" t="s">
        <v>1354</v>
      </c>
      <c r="O2176">
        <v>4</v>
      </c>
      <c r="P2176">
        <v>10</v>
      </c>
      <c r="Q2176" t="str" cm="1">
        <f t="array" ref="Q21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6" t="str">
        <f>IF(OR(Table_2[[#This Row],[coffee_name]]="Americano",Table_2[[#This Row],[coffee_name]]="Espresso"),"No Milk","Milk-based")</f>
        <v>Milk-based</v>
      </c>
      <c r="S2176" s="27" t="str">
        <f>IF(OR(Table_2[[#This Row],[Weekdaysort]]=6,Table_2[[#This Row],[Weekdaysort]]=7),"Weekend","Weekday")</f>
        <v>Weekday</v>
      </c>
    </row>
    <row r="2177" spans="1:19" x14ac:dyDescent="0.45">
      <c r="A2177" s="11">
        <v>45597</v>
      </c>
      <c r="B2177" s="13">
        <f>YEAR(Table_2[[#This Row],[date]])</f>
        <v>2024</v>
      </c>
      <c r="C2177" s="12">
        <v>0.35003936342592595</v>
      </c>
      <c r="D2177" s="12">
        <v>0.33333333333333331</v>
      </c>
      <c r="E2177" s="12">
        <v>0.375</v>
      </c>
      <c r="F2177" t="s">
        <v>1373</v>
      </c>
      <c r="G2177">
        <v>8</v>
      </c>
      <c r="H2177" t="s">
        <v>4</v>
      </c>
      <c r="I2177" t="s">
        <v>862</v>
      </c>
      <c r="J2177">
        <v>35.76</v>
      </c>
      <c r="K2177" t="s">
        <v>24</v>
      </c>
      <c r="L2177" t="s">
        <v>1337</v>
      </c>
      <c r="M2177" s="11" t="s">
        <v>1338</v>
      </c>
      <c r="N2177" t="s">
        <v>1355</v>
      </c>
      <c r="O2177">
        <v>5</v>
      </c>
      <c r="P2177">
        <v>11</v>
      </c>
      <c r="Q2177" t="str" cm="1">
        <f t="array" ref="Q21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7" t="str">
        <f>IF(OR(Table_2[[#This Row],[coffee_name]]="Americano",Table_2[[#This Row],[coffee_name]]="Espresso"),"No Milk","Milk-based")</f>
        <v>Milk-based</v>
      </c>
      <c r="S2177" s="27" t="str">
        <f>IF(OR(Table_2[[#This Row],[Weekdaysort]]=6,Table_2[[#This Row],[Weekdaysort]]=7),"Weekend","Weekday")</f>
        <v>Weekday</v>
      </c>
    </row>
    <row r="2178" spans="1:19" x14ac:dyDescent="0.45">
      <c r="A2178" s="11">
        <v>45597</v>
      </c>
      <c r="B2178" s="13">
        <f>YEAR(Table_2[[#This Row],[date]])</f>
        <v>2024</v>
      </c>
      <c r="C2178" s="12">
        <v>0.35483381944444442</v>
      </c>
      <c r="D2178" s="12">
        <v>0.33333333333333331</v>
      </c>
      <c r="E2178" s="12">
        <v>0.375</v>
      </c>
      <c r="F2178" t="s">
        <v>1373</v>
      </c>
      <c r="G2178">
        <v>8</v>
      </c>
      <c r="H2178" t="s">
        <v>4</v>
      </c>
      <c r="I2178" t="s">
        <v>324</v>
      </c>
      <c r="J2178">
        <v>25.96</v>
      </c>
      <c r="K2178" t="s">
        <v>17</v>
      </c>
      <c r="L2178" t="s">
        <v>1337</v>
      </c>
      <c r="M2178" s="11" t="s">
        <v>1338</v>
      </c>
      <c r="N2178" t="s">
        <v>1355</v>
      </c>
      <c r="O2178">
        <v>5</v>
      </c>
      <c r="P2178">
        <v>11</v>
      </c>
      <c r="Q2178" t="str" cm="1">
        <f t="array" ref="Q21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8" t="str">
        <f>IF(OR(Table_2[[#This Row],[coffee_name]]="Americano",Table_2[[#This Row],[coffee_name]]="Espresso"),"No Milk","Milk-based")</f>
        <v>No Milk</v>
      </c>
      <c r="S2178" s="27" t="str">
        <f>IF(OR(Table_2[[#This Row],[Weekdaysort]]=6,Table_2[[#This Row],[Weekdaysort]]=7),"Weekend","Weekday")</f>
        <v>Weekday</v>
      </c>
    </row>
    <row r="2179" spans="1:19" x14ac:dyDescent="0.45">
      <c r="A2179" s="11">
        <v>45597</v>
      </c>
      <c r="B2179" s="13">
        <f>YEAR(Table_2[[#This Row],[date]])</f>
        <v>2024</v>
      </c>
      <c r="C2179" s="12">
        <v>0.45474971064814818</v>
      </c>
      <c r="D2179" s="12">
        <v>0.41666666666666669</v>
      </c>
      <c r="E2179" s="12">
        <v>0.45833333333333331</v>
      </c>
      <c r="F2179" t="s">
        <v>1360</v>
      </c>
      <c r="G2179">
        <v>10</v>
      </c>
      <c r="H2179" t="s">
        <v>4</v>
      </c>
      <c r="I2179" t="s">
        <v>632</v>
      </c>
      <c r="J2179">
        <v>35.76</v>
      </c>
      <c r="K2179" t="s">
        <v>13</v>
      </c>
      <c r="L2179" t="s">
        <v>1337</v>
      </c>
      <c r="M2179" s="11" t="s">
        <v>1338</v>
      </c>
      <c r="N2179" t="s">
        <v>1355</v>
      </c>
      <c r="O2179">
        <v>5</v>
      </c>
      <c r="P2179">
        <v>11</v>
      </c>
      <c r="Q2179" t="str" cm="1">
        <f t="array" ref="Q21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79" t="str">
        <f>IF(OR(Table_2[[#This Row],[coffee_name]]="Americano",Table_2[[#This Row],[coffee_name]]="Espresso"),"No Milk","Milk-based")</f>
        <v>Milk-based</v>
      </c>
      <c r="S2179" s="27" t="str">
        <f>IF(OR(Table_2[[#This Row],[Weekdaysort]]=6,Table_2[[#This Row],[Weekdaysort]]=7),"Weekend","Weekday")</f>
        <v>Weekday</v>
      </c>
    </row>
    <row r="2180" spans="1:19" x14ac:dyDescent="0.45">
      <c r="A2180" s="11">
        <v>45597</v>
      </c>
      <c r="B2180" s="13">
        <f>YEAR(Table_2[[#This Row],[date]])</f>
        <v>2024</v>
      </c>
      <c r="C2180" s="12">
        <v>0.52877934027777773</v>
      </c>
      <c r="D2180" s="12">
        <v>0.5</v>
      </c>
      <c r="E2180" s="12">
        <v>0.54166666666666663</v>
      </c>
      <c r="F2180" t="s">
        <v>1361</v>
      </c>
      <c r="G2180">
        <v>12</v>
      </c>
      <c r="H2180" t="s">
        <v>4</v>
      </c>
      <c r="I2180" t="s">
        <v>29</v>
      </c>
      <c r="J2180">
        <v>35.76</v>
      </c>
      <c r="K2180" t="s">
        <v>24</v>
      </c>
      <c r="L2180" t="s">
        <v>1340</v>
      </c>
      <c r="M2180" s="11" t="s">
        <v>1338</v>
      </c>
      <c r="N2180" t="s">
        <v>1355</v>
      </c>
      <c r="O2180">
        <v>5</v>
      </c>
      <c r="P2180">
        <v>11</v>
      </c>
      <c r="Q2180" t="str" cm="1">
        <f t="array" ref="Q21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0" t="str">
        <f>IF(OR(Table_2[[#This Row],[coffee_name]]="Americano",Table_2[[#This Row],[coffee_name]]="Espresso"),"No Milk","Milk-based")</f>
        <v>Milk-based</v>
      </c>
      <c r="S2180" s="27" t="str">
        <f>IF(OR(Table_2[[#This Row],[Weekdaysort]]=6,Table_2[[#This Row],[Weekdaysort]]=7),"Weekend","Weekday")</f>
        <v>Weekday</v>
      </c>
    </row>
    <row r="2181" spans="1:19" x14ac:dyDescent="0.45">
      <c r="A2181" s="11">
        <v>45597</v>
      </c>
      <c r="B2181" s="13">
        <f>YEAR(Table_2[[#This Row],[date]])</f>
        <v>2024</v>
      </c>
      <c r="C2181" s="12">
        <v>0.52938006944444449</v>
      </c>
      <c r="D2181" s="12">
        <v>0.5</v>
      </c>
      <c r="E2181" s="12">
        <v>0.54166666666666663</v>
      </c>
      <c r="F2181" t="s">
        <v>1361</v>
      </c>
      <c r="G2181">
        <v>12</v>
      </c>
      <c r="H2181" t="s">
        <v>4</v>
      </c>
      <c r="I2181" t="s">
        <v>29</v>
      </c>
      <c r="J2181">
        <v>35.76</v>
      </c>
      <c r="K2181" t="s">
        <v>24</v>
      </c>
      <c r="L2181" t="s">
        <v>1340</v>
      </c>
      <c r="M2181" s="11" t="s">
        <v>1338</v>
      </c>
      <c r="N2181" t="s">
        <v>1355</v>
      </c>
      <c r="O2181">
        <v>5</v>
      </c>
      <c r="P2181">
        <v>11</v>
      </c>
      <c r="Q2181" t="str" cm="1">
        <f t="array" ref="Q21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1" t="str">
        <f>IF(OR(Table_2[[#This Row],[coffee_name]]="Americano",Table_2[[#This Row],[coffee_name]]="Espresso"),"No Milk","Milk-based")</f>
        <v>Milk-based</v>
      </c>
      <c r="S2181" s="27" t="str">
        <f>IF(OR(Table_2[[#This Row],[Weekdaysort]]=6,Table_2[[#This Row],[Weekdaysort]]=7),"Weekend","Weekday")</f>
        <v>Weekday</v>
      </c>
    </row>
    <row r="2182" spans="1:19" x14ac:dyDescent="0.45">
      <c r="A2182" s="11">
        <v>45597</v>
      </c>
      <c r="B2182" s="13">
        <f>YEAR(Table_2[[#This Row],[date]])</f>
        <v>2024</v>
      </c>
      <c r="C2182" s="12">
        <v>0.66368546296296294</v>
      </c>
      <c r="D2182" s="12">
        <v>0.625</v>
      </c>
      <c r="E2182" s="12">
        <v>0.66666666666666663</v>
      </c>
      <c r="F2182" t="s">
        <v>1363</v>
      </c>
      <c r="G2182">
        <v>15</v>
      </c>
      <c r="H2182" t="s">
        <v>4</v>
      </c>
      <c r="I2182" t="s">
        <v>865</v>
      </c>
      <c r="J2182">
        <v>25.96</v>
      </c>
      <c r="K2182" t="s">
        <v>34</v>
      </c>
      <c r="L2182" t="s">
        <v>1340</v>
      </c>
      <c r="M2182" s="11" t="s">
        <v>1338</v>
      </c>
      <c r="N2182" t="s">
        <v>1355</v>
      </c>
      <c r="O2182">
        <v>5</v>
      </c>
      <c r="P2182">
        <v>11</v>
      </c>
      <c r="Q2182" t="str" cm="1">
        <f t="array" ref="Q21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2" t="str">
        <f>IF(OR(Table_2[[#This Row],[coffee_name]]="Americano",Table_2[[#This Row],[coffee_name]]="Espresso"),"No Milk","Milk-based")</f>
        <v>Milk-based</v>
      </c>
      <c r="S2182" s="27" t="str">
        <f>IF(OR(Table_2[[#This Row],[Weekdaysort]]=6,Table_2[[#This Row],[Weekdaysort]]=7),"Weekend","Weekday")</f>
        <v>Weekday</v>
      </c>
    </row>
    <row r="2183" spans="1:19" x14ac:dyDescent="0.45">
      <c r="A2183" s="11">
        <v>45597</v>
      </c>
      <c r="B2183" s="13">
        <f>YEAR(Table_2[[#This Row],[date]])</f>
        <v>2024</v>
      </c>
      <c r="C2183" s="12">
        <v>0.94578583333333333</v>
      </c>
      <c r="D2183" s="12">
        <v>0.91666666666666663</v>
      </c>
      <c r="E2183" s="12">
        <v>0.95833333333333337</v>
      </c>
      <c r="F2183" t="s">
        <v>1374</v>
      </c>
      <c r="G2183">
        <v>22</v>
      </c>
      <c r="H2183" t="s">
        <v>4</v>
      </c>
      <c r="I2183" t="s">
        <v>715</v>
      </c>
      <c r="J2183">
        <v>30.86</v>
      </c>
      <c r="K2183" t="s">
        <v>20</v>
      </c>
      <c r="L2183" t="s">
        <v>1341</v>
      </c>
      <c r="M2183" s="11" t="s">
        <v>1338</v>
      </c>
      <c r="N2183" t="s">
        <v>1355</v>
      </c>
      <c r="O2183">
        <v>5</v>
      </c>
      <c r="P2183">
        <v>11</v>
      </c>
      <c r="Q2183" t="str" cm="1">
        <f t="array" ref="Q21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3" t="str">
        <f>IF(OR(Table_2[[#This Row],[coffee_name]]="Americano",Table_2[[#This Row],[coffee_name]]="Espresso"),"No Milk","Milk-based")</f>
        <v>Milk-based</v>
      </c>
      <c r="S2183" s="27" t="str">
        <f>IF(OR(Table_2[[#This Row],[Weekdaysort]]=6,Table_2[[#This Row],[Weekdaysort]]=7),"Weekend","Weekday")</f>
        <v>Weekday</v>
      </c>
    </row>
    <row r="2184" spans="1:19" x14ac:dyDescent="0.45">
      <c r="A2184" s="11">
        <v>45598</v>
      </c>
      <c r="B2184" s="13">
        <f>YEAR(Table_2[[#This Row],[date]])</f>
        <v>2024</v>
      </c>
      <c r="C2184" s="12">
        <v>0.34704078703703706</v>
      </c>
      <c r="D2184" s="12">
        <v>0.33333333333333331</v>
      </c>
      <c r="E2184" s="12">
        <v>0.375</v>
      </c>
      <c r="F2184" t="s">
        <v>1373</v>
      </c>
      <c r="G2184">
        <v>8</v>
      </c>
      <c r="H2184" t="s">
        <v>4</v>
      </c>
      <c r="I2184" t="s">
        <v>161</v>
      </c>
      <c r="J2184">
        <v>25.96</v>
      </c>
      <c r="K2184" t="s">
        <v>34</v>
      </c>
      <c r="L2184" t="s">
        <v>1337</v>
      </c>
      <c r="M2184" s="11" t="s">
        <v>1342</v>
      </c>
      <c r="N2184" t="s">
        <v>1355</v>
      </c>
      <c r="O2184">
        <v>6</v>
      </c>
      <c r="P2184">
        <v>11</v>
      </c>
      <c r="Q2184" t="str" cm="1">
        <f t="array" ref="Q21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4" t="str">
        <f>IF(OR(Table_2[[#This Row],[coffee_name]]="Americano",Table_2[[#This Row],[coffee_name]]="Espresso"),"No Milk","Milk-based")</f>
        <v>Milk-based</v>
      </c>
      <c r="S2184" s="27" t="str">
        <f>IF(OR(Table_2[[#This Row],[Weekdaysort]]=6,Table_2[[#This Row],[Weekdaysort]]=7),"Weekend","Weekday")</f>
        <v>Weekend</v>
      </c>
    </row>
    <row r="2185" spans="1:19" x14ac:dyDescent="0.45">
      <c r="A2185" s="11">
        <v>45598</v>
      </c>
      <c r="B2185" s="13">
        <f>YEAR(Table_2[[#This Row],[date]])</f>
        <v>2024</v>
      </c>
      <c r="C2185" s="12">
        <v>0.43455980324074073</v>
      </c>
      <c r="D2185" s="12">
        <v>0.41666666666666669</v>
      </c>
      <c r="E2185" s="12">
        <v>0.45833333333333331</v>
      </c>
      <c r="F2185" t="s">
        <v>1360</v>
      </c>
      <c r="G2185">
        <v>10</v>
      </c>
      <c r="H2185" t="s">
        <v>4</v>
      </c>
      <c r="I2185" t="s">
        <v>848</v>
      </c>
      <c r="J2185">
        <v>35.76</v>
      </c>
      <c r="K2185" t="s">
        <v>24</v>
      </c>
      <c r="L2185" t="s">
        <v>1337</v>
      </c>
      <c r="M2185" s="11" t="s">
        <v>1342</v>
      </c>
      <c r="N2185" t="s">
        <v>1355</v>
      </c>
      <c r="O2185">
        <v>6</v>
      </c>
      <c r="P2185">
        <v>11</v>
      </c>
      <c r="Q2185" t="str" cm="1">
        <f t="array" ref="Q21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5" t="str">
        <f>IF(OR(Table_2[[#This Row],[coffee_name]]="Americano",Table_2[[#This Row],[coffee_name]]="Espresso"),"No Milk","Milk-based")</f>
        <v>Milk-based</v>
      </c>
      <c r="S2185" s="27" t="str">
        <f>IF(OR(Table_2[[#This Row],[Weekdaysort]]=6,Table_2[[#This Row],[Weekdaysort]]=7),"Weekend","Weekday")</f>
        <v>Weekend</v>
      </c>
    </row>
    <row r="2186" spans="1:19" x14ac:dyDescent="0.45">
      <c r="A2186" s="11">
        <v>45598</v>
      </c>
      <c r="B2186" s="13">
        <f>YEAR(Table_2[[#This Row],[date]])</f>
        <v>2024</v>
      </c>
      <c r="C2186" s="12">
        <v>0.43969400462962965</v>
      </c>
      <c r="D2186" s="12">
        <v>0.41666666666666669</v>
      </c>
      <c r="E2186" s="12">
        <v>0.45833333333333331</v>
      </c>
      <c r="F2186" t="s">
        <v>1360</v>
      </c>
      <c r="G2186">
        <v>10</v>
      </c>
      <c r="H2186" t="s">
        <v>4</v>
      </c>
      <c r="I2186" t="s">
        <v>117</v>
      </c>
      <c r="J2186">
        <v>30.86</v>
      </c>
      <c r="K2186" t="s">
        <v>20</v>
      </c>
      <c r="L2186" t="s">
        <v>1337</v>
      </c>
      <c r="M2186" s="11" t="s">
        <v>1342</v>
      </c>
      <c r="N2186" t="s">
        <v>1355</v>
      </c>
      <c r="O2186">
        <v>6</v>
      </c>
      <c r="P2186">
        <v>11</v>
      </c>
      <c r="Q2186" t="str" cm="1">
        <f t="array" ref="Q21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6" t="str">
        <f>IF(OR(Table_2[[#This Row],[coffee_name]]="Americano",Table_2[[#This Row],[coffee_name]]="Espresso"),"No Milk","Milk-based")</f>
        <v>Milk-based</v>
      </c>
      <c r="S2186" s="27" t="str">
        <f>IF(OR(Table_2[[#This Row],[Weekdaysort]]=6,Table_2[[#This Row],[Weekdaysort]]=7),"Weekend","Weekday")</f>
        <v>Weekend</v>
      </c>
    </row>
    <row r="2187" spans="1:19" x14ac:dyDescent="0.45">
      <c r="A2187" s="11">
        <v>45598</v>
      </c>
      <c r="B2187" s="13">
        <f>YEAR(Table_2[[#This Row],[date]])</f>
        <v>2024</v>
      </c>
      <c r="C2187" s="12">
        <v>0.62100287037037039</v>
      </c>
      <c r="D2187" s="12">
        <v>0.58333333333333337</v>
      </c>
      <c r="E2187" s="12">
        <v>0.625</v>
      </c>
      <c r="F2187" t="s">
        <v>1368</v>
      </c>
      <c r="G2187">
        <v>14</v>
      </c>
      <c r="H2187" t="s">
        <v>4</v>
      </c>
      <c r="I2187" t="s">
        <v>866</v>
      </c>
      <c r="J2187">
        <v>30.86</v>
      </c>
      <c r="K2187" t="s">
        <v>20</v>
      </c>
      <c r="L2187" t="s">
        <v>1340</v>
      </c>
      <c r="M2187" s="11" t="s">
        <v>1342</v>
      </c>
      <c r="N2187" t="s">
        <v>1355</v>
      </c>
      <c r="O2187">
        <v>6</v>
      </c>
      <c r="P2187">
        <v>11</v>
      </c>
      <c r="Q2187" t="str" cm="1">
        <f t="array" ref="Q21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7" t="str">
        <f>IF(OR(Table_2[[#This Row],[coffee_name]]="Americano",Table_2[[#This Row],[coffee_name]]="Espresso"),"No Milk","Milk-based")</f>
        <v>Milk-based</v>
      </c>
      <c r="S2187" s="27" t="str">
        <f>IF(OR(Table_2[[#This Row],[Weekdaysort]]=6,Table_2[[#This Row],[Weekdaysort]]=7),"Weekend","Weekday")</f>
        <v>Weekend</v>
      </c>
    </row>
    <row r="2188" spans="1:19" x14ac:dyDescent="0.45">
      <c r="A2188" s="11">
        <v>45598</v>
      </c>
      <c r="B2188" s="13">
        <f>YEAR(Table_2[[#This Row],[date]])</f>
        <v>2024</v>
      </c>
      <c r="C2188" s="12">
        <v>0.68351684027777782</v>
      </c>
      <c r="D2188" s="12">
        <v>0.66666666666666663</v>
      </c>
      <c r="E2188" s="12">
        <v>0.70833333333333337</v>
      </c>
      <c r="F2188" t="s">
        <v>1364</v>
      </c>
      <c r="G2188">
        <v>16</v>
      </c>
      <c r="H2188" t="s">
        <v>4</v>
      </c>
      <c r="I2188" t="s">
        <v>527</v>
      </c>
      <c r="J2188">
        <v>35.76</v>
      </c>
      <c r="K2188" t="s">
        <v>15</v>
      </c>
      <c r="L2188" t="s">
        <v>1340</v>
      </c>
      <c r="M2188" s="11" t="s">
        <v>1342</v>
      </c>
      <c r="N2188" t="s">
        <v>1355</v>
      </c>
      <c r="O2188">
        <v>6</v>
      </c>
      <c r="P2188">
        <v>11</v>
      </c>
      <c r="Q2188" t="str" cm="1">
        <f t="array" ref="Q21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8" t="str">
        <f>IF(OR(Table_2[[#This Row],[coffee_name]]="Americano",Table_2[[#This Row],[coffee_name]]="Espresso"),"No Milk","Milk-based")</f>
        <v>Milk-based</v>
      </c>
      <c r="S2188" s="27" t="str">
        <f>IF(OR(Table_2[[#This Row],[Weekdaysort]]=6,Table_2[[#This Row],[Weekdaysort]]=7),"Weekend","Weekday")</f>
        <v>Weekend</v>
      </c>
    </row>
    <row r="2189" spans="1:19" x14ac:dyDescent="0.45">
      <c r="A2189" s="11">
        <v>45598</v>
      </c>
      <c r="B2189" s="13">
        <f>YEAR(Table_2[[#This Row],[date]])</f>
        <v>2024</v>
      </c>
      <c r="C2189" s="12">
        <v>0.68468763888888884</v>
      </c>
      <c r="D2189" s="12">
        <v>0.66666666666666663</v>
      </c>
      <c r="E2189" s="12">
        <v>0.70833333333333337</v>
      </c>
      <c r="F2189" t="s">
        <v>1364</v>
      </c>
      <c r="G2189">
        <v>16</v>
      </c>
      <c r="H2189" t="s">
        <v>4</v>
      </c>
      <c r="I2189" t="s">
        <v>527</v>
      </c>
      <c r="J2189">
        <v>35.76</v>
      </c>
      <c r="K2189" t="s">
        <v>13</v>
      </c>
      <c r="L2189" t="s">
        <v>1340</v>
      </c>
      <c r="M2189" s="11" t="s">
        <v>1342</v>
      </c>
      <c r="N2189" t="s">
        <v>1355</v>
      </c>
      <c r="O2189">
        <v>6</v>
      </c>
      <c r="P2189">
        <v>11</v>
      </c>
      <c r="Q2189" t="str" cm="1">
        <f t="array" ref="Q21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89" t="str">
        <f>IF(OR(Table_2[[#This Row],[coffee_name]]="Americano",Table_2[[#This Row],[coffee_name]]="Espresso"),"No Milk","Milk-based")</f>
        <v>Milk-based</v>
      </c>
      <c r="S2189" s="27" t="str">
        <f>IF(OR(Table_2[[#This Row],[Weekdaysort]]=6,Table_2[[#This Row],[Weekdaysort]]=7),"Weekend","Weekday")</f>
        <v>Weekend</v>
      </c>
    </row>
    <row r="2190" spans="1:19" x14ac:dyDescent="0.45">
      <c r="A2190" s="11">
        <v>45598</v>
      </c>
      <c r="B2190" s="13">
        <f>YEAR(Table_2[[#This Row],[date]])</f>
        <v>2024</v>
      </c>
      <c r="C2190" s="12">
        <v>0.69241903935185189</v>
      </c>
      <c r="D2190" s="12">
        <v>0.66666666666666663</v>
      </c>
      <c r="E2190" s="12">
        <v>0.70833333333333337</v>
      </c>
      <c r="F2190" t="s">
        <v>1364</v>
      </c>
      <c r="G2190">
        <v>16</v>
      </c>
      <c r="H2190" t="s">
        <v>4</v>
      </c>
      <c r="I2190" t="s">
        <v>867</v>
      </c>
      <c r="J2190">
        <v>35.76</v>
      </c>
      <c r="K2190" t="s">
        <v>13</v>
      </c>
      <c r="L2190" t="s">
        <v>1340</v>
      </c>
      <c r="M2190" s="11" t="s">
        <v>1342</v>
      </c>
      <c r="N2190" t="s">
        <v>1355</v>
      </c>
      <c r="O2190">
        <v>6</v>
      </c>
      <c r="P2190">
        <v>11</v>
      </c>
      <c r="Q2190" t="str" cm="1">
        <f t="array" ref="Q21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0" t="str">
        <f>IF(OR(Table_2[[#This Row],[coffee_name]]="Americano",Table_2[[#This Row],[coffee_name]]="Espresso"),"No Milk","Milk-based")</f>
        <v>Milk-based</v>
      </c>
      <c r="S2190" s="27" t="str">
        <f>IF(OR(Table_2[[#This Row],[Weekdaysort]]=6,Table_2[[#This Row],[Weekdaysort]]=7),"Weekend","Weekday")</f>
        <v>Weekend</v>
      </c>
    </row>
    <row r="2191" spans="1:19" x14ac:dyDescent="0.45">
      <c r="A2191" s="11">
        <v>45598</v>
      </c>
      <c r="B2191" s="13">
        <f>YEAR(Table_2[[#This Row],[date]])</f>
        <v>2024</v>
      </c>
      <c r="C2191" s="12">
        <v>0.7628145833333333</v>
      </c>
      <c r="D2191" s="12">
        <v>0.75</v>
      </c>
      <c r="E2191" s="12">
        <v>0.79166666666666663</v>
      </c>
      <c r="F2191" t="s">
        <v>1365</v>
      </c>
      <c r="G2191">
        <v>18</v>
      </c>
      <c r="H2191" t="s">
        <v>4</v>
      </c>
      <c r="I2191" t="s">
        <v>640</v>
      </c>
      <c r="J2191">
        <v>30.86</v>
      </c>
      <c r="K2191" t="s">
        <v>20</v>
      </c>
      <c r="L2191" t="s">
        <v>1341</v>
      </c>
      <c r="M2191" s="11" t="s">
        <v>1342</v>
      </c>
      <c r="N2191" t="s">
        <v>1355</v>
      </c>
      <c r="O2191">
        <v>6</v>
      </c>
      <c r="P2191">
        <v>11</v>
      </c>
      <c r="Q2191" t="str" cm="1">
        <f t="array" ref="Q21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1" t="str">
        <f>IF(OR(Table_2[[#This Row],[coffee_name]]="Americano",Table_2[[#This Row],[coffee_name]]="Espresso"),"No Milk","Milk-based")</f>
        <v>Milk-based</v>
      </c>
      <c r="S2191" s="27" t="str">
        <f>IF(OR(Table_2[[#This Row],[Weekdaysort]]=6,Table_2[[#This Row],[Weekdaysort]]=7),"Weekend","Weekday")</f>
        <v>Weekend</v>
      </c>
    </row>
    <row r="2192" spans="1:19" x14ac:dyDescent="0.45">
      <c r="A2192" s="11">
        <v>45598</v>
      </c>
      <c r="B2192" s="13">
        <f>YEAR(Table_2[[#This Row],[date]])</f>
        <v>2024</v>
      </c>
      <c r="C2192" s="12">
        <v>0.79055002314814815</v>
      </c>
      <c r="D2192" s="12">
        <v>0.75</v>
      </c>
      <c r="E2192" s="12">
        <v>0.79166666666666663</v>
      </c>
      <c r="F2192" t="s">
        <v>1365</v>
      </c>
      <c r="G2192">
        <v>18</v>
      </c>
      <c r="H2192" t="s">
        <v>4</v>
      </c>
      <c r="I2192" t="s">
        <v>868</v>
      </c>
      <c r="J2192">
        <v>25.96</v>
      </c>
      <c r="K2192" t="s">
        <v>17</v>
      </c>
      <c r="L2192" t="s">
        <v>1341</v>
      </c>
      <c r="M2192" s="11" t="s">
        <v>1342</v>
      </c>
      <c r="N2192" t="s">
        <v>1355</v>
      </c>
      <c r="O2192">
        <v>6</v>
      </c>
      <c r="P2192">
        <v>11</v>
      </c>
      <c r="Q2192" t="str" cm="1">
        <f t="array" ref="Q21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2" t="str">
        <f>IF(OR(Table_2[[#This Row],[coffee_name]]="Americano",Table_2[[#This Row],[coffee_name]]="Espresso"),"No Milk","Milk-based")</f>
        <v>No Milk</v>
      </c>
      <c r="S2192" s="27" t="str">
        <f>IF(OR(Table_2[[#This Row],[Weekdaysort]]=6,Table_2[[#This Row],[Weekdaysort]]=7),"Weekend","Weekday")</f>
        <v>Weekend</v>
      </c>
    </row>
    <row r="2193" spans="1:19" x14ac:dyDescent="0.45">
      <c r="A2193" s="11">
        <v>45599</v>
      </c>
      <c r="B2193" s="13">
        <f>YEAR(Table_2[[#This Row],[date]])</f>
        <v>2024</v>
      </c>
      <c r="C2193" s="12">
        <v>0.34930974537037035</v>
      </c>
      <c r="D2193" s="12">
        <v>0.33333333333333331</v>
      </c>
      <c r="E2193" s="12">
        <v>0.375</v>
      </c>
      <c r="F2193" t="s">
        <v>1373</v>
      </c>
      <c r="G2193">
        <v>8</v>
      </c>
      <c r="H2193" t="s">
        <v>4</v>
      </c>
      <c r="I2193" t="s">
        <v>161</v>
      </c>
      <c r="J2193">
        <v>25.96</v>
      </c>
      <c r="K2193" t="s">
        <v>34</v>
      </c>
      <c r="L2193" t="s">
        <v>1337</v>
      </c>
      <c r="M2193" s="11" t="s">
        <v>1343</v>
      </c>
      <c r="N2193" t="s">
        <v>1355</v>
      </c>
      <c r="O2193">
        <v>7</v>
      </c>
      <c r="P2193">
        <v>11</v>
      </c>
      <c r="Q2193" t="str" cm="1">
        <f t="array" ref="Q21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3" t="str">
        <f>IF(OR(Table_2[[#This Row],[coffee_name]]="Americano",Table_2[[#This Row],[coffee_name]]="Espresso"),"No Milk","Milk-based")</f>
        <v>Milk-based</v>
      </c>
      <c r="S2193" s="27" t="str">
        <f>IF(OR(Table_2[[#This Row],[Weekdaysort]]=6,Table_2[[#This Row],[Weekdaysort]]=7),"Weekend","Weekday")</f>
        <v>Weekend</v>
      </c>
    </row>
    <row r="2194" spans="1:19" x14ac:dyDescent="0.45">
      <c r="A2194" s="11">
        <v>45599</v>
      </c>
      <c r="B2194" s="13">
        <f>YEAR(Table_2[[#This Row],[date]])</f>
        <v>2024</v>
      </c>
      <c r="C2194" s="12">
        <v>0.40770862268518521</v>
      </c>
      <c r="D2194" s="12">
        <v>0.375</v>
      </c>
      <c r="E2194" s="12">
        <v>0.41666666666666669</v>
      </c>
      <c r="F2194" t="s">
        <v>1370</v>
      </c>
      <c r="G2194">
        <v>9</v>
      </c>
      <c r="H2194" t="s">
        <v>4</v>
      </c>
      <c r="I2194" t="s">
        <v>60</v>
      </c>
      <c r="J2194">
        <v>30.86</v>
      </c>
      <c r="K2194" t="s">
        <v>20</v>
      </c>
      <c r="L2194" t="s">
        <v>1337</v>
      </c>
      <c r="M2194" s="11" t="s">
        <v>1343</v>
      </c>
      <c r="N2194" t="s">
        <v>1355</v>
      </c>
      <c r="O2194">
        <v>7</v>
      </c>
      <c r="P2194">
        <v>11</v>
      </c>
      <c r="Q2194" t="str" cm="1">
        <f t="array" ref="Q21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4" t="str">
        <f>IF(OR(Table_2[[#This Row],[coffee_name]]="Americano",Table_2[[#This Row],[coffee_name]]="Espresso"),"No Milk","Milk-based")</f>
        <v>Milk-based</v>
      </c>
      <c r="S2194" s="27" t="str">
        <f>IF(OR(Table_2[[#This Row],[Weekdaysort]]=6,Table_2[[#This Row],[Weekdaysort]]=7),"Weekend","Weekday")</f>
        <v>Weekend</v>
      </c>
    </row>
    <row r="2195" spans="1:19" x14ac:dyDescent="0.45">
      <c r="A2195" s="11">
        <v>45599</v>
      </c>
      <c r="B2195" s="13">
        <f>YEAR(Table_2[[#This Row],[date]])</f>
        <v>2024</v>
      </c>
      <c r="C2195" s="12">
        <v>0.40847241898148146</v>
      </c>
      <c r="D2195" s="12">
        <v>0.375</v>
      </c>
      <c r="E2195" s="12">
        <v>0.41666666666666669</v>
      </c>
      <c r="F2195" t="s">
        <v>1370</v>
      </c>
      <c r="G2195">
        <v>9</v>
      </c>
      <c r="H2195" t="s">
        <v>4</v>
      </c>
      <c r="I2195" t="s">
        <v>60</v>
      </c>
      <c r="J2195">
        <v>30.86</v>
      </c>
      <c r="K2195" t="s">
        <v>20</v>
      </c>
      <c r="L2195" t="s">
        <v>1337</v>
      </c>
      <c r="M2195" s="11" t="s">
        <v>1343</v>
      </c>
      <c r="N2195" t="s">
        <v>1355</v>
      </c>
      <c r="O2195">
        <v>7</v>
      </c>
      <c r="P2195">
        <v>11</v>
      </c>
      <c r="Q2195" t="str" cm="1">
        <f t="array" ref="Q21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5" t="str">
        <f>IF(OR(Table_2[[#This Row],[coffee_name]]="Americano",Table_2[[#This Row],[coffee_name]]="Espresso"),"No Milk","Milk-based")</f>
        <v>Milk-based</v>
      </c>
      <c r="S2195" s="27" t="str">
        <f>IF(OR(Table_2[[#This Row],[Weekdaysort]]=6,Table_2[[#This Row],[Weekdaysort]]=7),"Weekend","Weekday")</f>
        <v>Weekend</v>
      </c>
    </row>
    <row r="2196" spans="1:19" x14ac:dyDescent="0.45">
      <c r="A2196" s="11">
        <v>45599</v>
      </c>
      <c r="B2196" s="13">
        <f>YEAR(Table_2[[#This Row],[date]])</f>
        <v>2024</v>
      </c>
      <c r="C2196" s="12">
        <v>0.55128939814814815</v>
      </c>
      <c r="D2196" s="12">
        <v>0.54166666666666663</v>
      </c>
      <c r="E2196" s="12">
        <v>0.58333333333333337</v>
      </c>
      <c r="F2196" t="s">
        <v>1362</v>
      </c>
      <c r="G2196">
        <v>13</v>
      </c>
      <c r="H2196" t="s">
        <v>4</v>
      </c>
      <c r="I2196" t="s">
        <v>869</v>
      </c>
      <c r="J2196">
        <v>35.76</v>
      </c>
      <c r="K2196" t="s">
        <v>13</v>
      </c>
      <c r="L2196" t="s">
        <v>1340</v>
      </c>
      <c r="M2196" s="11" t="s">
        <v>1343</v>
      </c>
      <c r="N2196" t="s">
        <v>1355</v>
      </c>
      <c r="O2196">
        <v>7</v>
      </c>
      <c r="P2196">
        <v>11</v>
      </c>
      <c r="Q2196" t="str" cm="1">
        <f t="array" ref="Q21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6" t="str">
        <f>IF(OR(Table_2[[#This Row],[coffee_name]]="Americano",Table_2[[#This Row],[coffee_name]]="Espresso"),"No Milk","Milk-based")</f>
        <v>Milk-based</v>
      </c>
      <c r="S2196" s="27" t="str">
        <f>IF(OR(Table_2[[#This Row],[Weekdaysort]]=6,Table_2[[#This Row],[Weekdaysort]]=7),"Weekend","Weekday")</f>
        <v>Weekend</v>
      </c>
    </row>
    <row r="2197" spans="1:19" x14ac:dyDescent="0.45">
      <c r="A2197" s="11">
        <v>45599</v>
      </c>
      <c r="B2197" s="13">
        <f>YEAR(Table_2[[#This Row],[date]])</f>
        <v>2024</v>
      </c>
      <c r="C2197" s="12">
        <v>0.55204482638888885</v>
      </c>
      <c r="D2197" s="12">
        <v>0.54166666666666663</v>
      </c>
      <c r="E2197" s="12">
        <v>0.58333333333333337</v>
      </c>
      <c r="F2197" t="s">
        <v>1362</v>
      </c>
      <c r="G2197">
        <v>13</v>
      </c>
      <c r="H2197" t="s">
        <v>4</v>
      </c>
      <c r="I2197" t="s">
        <v>869</v>
      </c>
      <c r="J2197">
        <v>30.86</v>
      </c>
      <c r="K2197" t="s">
        <v>20</v>
      </c>
      <c r="L2197" t="s">
        <v>1340</v>
      </c>
      <c r="M2197" s="11" t="s">
        <v>1343</v>
      </c>
      <c r="N2197" t="s">
        <v>1355</v>
      </c>
      <c r="O2197">
        <v>7</v>
      </c>
      <c r="P2197">
        <v>11</v>
      </c>
      <c r="Q2197" t="str" cm="1">
        <f t="array" ref="Q21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7" t="str">
        <f>IF(OR(Table_2[[#This Row],[coffee_name]]="Americano",Table_2[[#This Row],[coffee_name]]="Espresso"),"No Milk","Milk-based")</f>
        <v>Milk-based</v>
      </c>
      <c r="S2197" s="27" t="str">
        <f>IF(OR(Table_2[[#This Row],[Weekdaysort]]=6,Table_2[[#This Row],[Weekdaysort]]=7),"Weekend","Weekday")</f>
        <v>Weekend</v>
      </c>
    </row>
    <row r="2198" spans="1:19" x14ac:dyDescent="0.45">
      <c r="A2198" s="11">
        <v>45599</v>
      </c>
      <c r="B2198" s="13">
        <f>YEAR(Table_2[[#This Row],[date]])</f>
        <v>2024</v>
      </c>
      <c r="C2198" s="12">
        <v>0.5544530324074074</v>
      </c>
      <c r="D2198" s="12">
        <v>0.54166666666666663</v>
      </c>
      <c r="E2198" s="12">
        <v>0.58333333333333337</v>
      </c>
      <c r="F2198" t="s">
        <v>1362</v>
      </c>
      <c r="G2198">
        <v>13</v>
      </c>
      <c r="H2198" t="s">
        <v>4</v>
      </c>
      <c r="I2198" t="s">
        <v>248</v>
      </c>
      <c r="J2198">
        <v>35.76</v>
      </c>
      <c r="K2198" t="s">
        <v>24</v>
      </c>
      <c r="L2198" t="s">
        <v>1340</v>
      </c>
      <c r="M2198" s="11" t="s">
        <v>1343</v>
      </c>
      <c r="N2198" t="s">
        <v>1355</v>
      </c>
      <c r="O2198">
        <v>7</v>
      </c>
      <c r="P2198">
        <v>11</v>
      </c>
      <c r="Q2198" t="str" cm="1">
        <f t="array" ref="Q21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8" t="str">
        <f>IF(OR(Table_2[[#This Row],[coffee_name]]="Americano",Table_2[[#This Row],[coffee_name]]="Espresso"),"No Milk","Milk-based")</f>
        <v>Milk-based</v>
      </c>
      <c r="S2198" s="27" t="str">
        <f>IF(OR(Table_2[[#This Row],[Weekdaysort]]=6,Table_2[[#This Row],[Weekdaysort]]=7),"Weekend","Weekday")</f>
        <v>Weekend</v>
      </c>
    </row>
    <row r="2199" spans="1:19" x14ac:dyDescent="0.45">
      <c r="A2199" s="11">
        <v>45599</v>
      </c>
      <c r="B2199" s="13">
        <f>YEAR(Table_2[[#This Row],[date]])</f>
        <v>2024</v>
      </c>
      <c r="C2199" s="12">
        <v>0.57243652777777776</v>
      </c>
      <c r="D2199" s="12">
        <v>0.54166666666666663</v>
      </c>
      <c r="E2199" s="12">
        <v>0.58333333333333337</v>
      </c>
      <c r="F2199" t="s">
        <v>1362</v>
      </c>
      <c r="G2199">
        <v>13</v>
      </c>
      <c r="H2199" t="s">
        <v>4</v>
      </c>
      <c r="I2199" t="s">
        <v>870</v>
      </c>
      <c r="J2199">
        <v>25.96</v>
      </c>
      <c r="K2199" t="s">
        <v>17</v>
      </c>
      <c r="L2199" t="s">
        <v>1340</v>
      </c>
      <c r="M2199" s="11" t="s">
        <v>1343</v>
      </c>
      <c r="N2199" t="s">
        <v>1355</v>
      </c>
      <c r="O2199">
        <v>7</v>
      </c>
      <c r="P2199">
        <v>11</v>
      </c>
      <c r="Q2199" t="str" cm="1">
        <f t="array" ref="Q21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199" t="str">
        <f>IF(OR(Table_2[[#This Row],[coffee_name]]="Americano",Table_2[[#This Row],[coffee_name]]="Espresso"),"No Milk","Milk-based")</f>
        <v>No Milk</v>
      </c>
      <c r="S2199" s="27" t="str">
        <f>IF(OR(Table_2[[#This Row],[Weekdaysort]]=6,Table_2[[#This Row],[Weekdaysort]]=7),"Weekend","Weekday")</f>
        <v>Weekend</v>
      </c>
    </row>
    <row r="2200" spans="1:19" x14ac:dyDescent="0.45">
      <c r="A2200" s="11">
        <v>45599</v>
      </c>
      <c r="B2200" s="13">
        <f>YEAR(Table_2[[#This Row],[date]])</f>
        <v>2024</v>
      </c>
      <c r="C2200" s="12">
        <v>0.58265135416666669</v>
      </c>
      <c r="D2200" s="12">
        <v>0.54166666666666663</v>
      </c>
      <c r="E2200" s="12">
        <v>0.58333333333333337</v>
      </c>
      <c r="F2200" t="s">
        <v>1362</v>
      </c>
      <c r="G2200">
        <v>13</v>
      </c>
      <c r="H2200" t="s">
        <v>4</v>
      </c>
      <c r="I2200" t="s">
        <v>871</v>
      </c>
      <c r="J2200">
        <v>30.86</v>
      </c>
      <c r="K2200" t="s">
        <v>20</v>
      </c>
      <c r="L2200" t="s">
        <v>1340</v>
      </c>
      <c r="M2200" s="11" t="s">
        <v>1343</v>
      </c>
      <c r="N2200" t="s">
        <v>1355</v>
      </c>
      <c r="O2200">
        <v>7</v>
      </c>
      <c r="P2200">
        <v>11</v>
      </c>
      <c r="Q2200" t="str" cm="1">
        <f t="array" ref="Q22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0" t="str">
        <f>IF(OR(Table_2[[#This Row],[coffee_name]]="Americano",Table_2[[#This Row],[coffee_name]]="Espresso"),"No Milk","Milk-based")</f>
        <v>Milk-based</v>
      </c>
      <c r="S2200" s="27" t="str">
        <f>IF(OR(Table_2[[#This Row],[Weekdaysort]]=6,Table_2[[#This Row],[Weekdaysort]]=7),"Weekend","Weekday")</f>
        <v>Weekend</v>
      </c>
    </row>
    <row r="2201" spans="1:19" x14ac:dyDescent="0.45">
      <c r="A2201" s="11">
        <v>45599</v>
      </c>
      <c r="B2201" s="13">
        <f>YEAR(Table_2[[#This Row],[date]])</f>
        <v>2024</v>
      </c>
      <c r="C2201" s="12">
        <v>0.67728825231481482</v>
      </c>
      <c r="D2201" s="12">
        <v>0.66666666666666663</v>
      </c>
      <c r="E2201" s="12">
        <v>0.70833333333333337</v>
      </c>
      <c r="F2201" t="s">
        <v>1364</v>
      </c>
      <c r="G2201">
        <v>16</v>
      </c>
      <c r="H2201" t="s">
        <v>4</v>
      </c>
      <c r="I2201" t="s">
        <v>642</v>
      </c>
      <c r="J2201">
        <v>35.76</v>
      </c>
      <c r="K2201" t="s">
        <v>15</v>
      </c>
      <c r="L2201" t="s">
        <v>1340</v>
      </c>
      <c r="M2201" s="11" t="s">
        <v>1343</v>
      </c>
      <c r="N2201" t="s">
        <v>1355</v>
      </c>
      <c r="O2201">
        <v>7</v>
      </c>
      <c r="P2201">
        <v>11</v>
      </c>
      <c r="Q2201" t="str" cm="1">
        <f t="array" ref="Q22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1" t="str">
        <f>IF(OR(Table_2[[#This Row],[coffee_name]]="Americano",Table_2[[#This Row],[coffee_name]]="Espresso"),"No Milk","Milk-based")</f>
        <v>Milk-based</v>
      </c>
      <c r="S2201" s="27" t="str">
        <f>IF(OR(Table_2[[#This Row],[Weekdaysort]]=6,Table_2[[#This Row],[Weekdaysort]]=7),"Weekend","Weekday")</f>
        <v>Weekend</v>
      </c>
    </row>
    <row r="2202" spans="1:19" x14ac:dyDescent="0.45">
      <c r="A2202" s="11">
        <v>45599</v>
      </c>
      <c r="B2202" s="13">
        <f>YEAR(Table_2[[#This Row],[date]])</f>
        <v>2024</v>
      </c>
      <c r="C2202" s="12">
        <v>0.67828179398148147</v>
      </c>
      <c r="D2202" s="12">
        <v>0.66666666666666663</v>
      </c>
      <c r="E2202" s="12">
        <v>0.70833333333333337</v>
      </c>
      <c r="F2202" t="s">
        <v>1364</v>
      </c>
      <c r="G2202">
        <v>16</v>
      </c>
      <c r="H2202" t="s">
        <v>4</v>
      </c>
      <c r="I2202" t="s">
        <v>642</v>
      </c>
      <c r="J2202">
        <v>35.76</v>
      </c>
      <c r="K2202" t="s">
        <v>15</v>
      </c>
      <c r="L2202" t="s">
        <v>1340</v>
      </c>
      <c r="M2202" s="11" t="s">
        <v>1343</v>
      </c>
      <c r="N2202" t="s">
        <v>1355</v>
      </c>
      <c r="O2202">
        <v>7</v>
      </c>
      <c r="P2202">
        <v>11</v>
      </c>
      <c r="Q2202" t="str" cm="1">
        <f t="array" ref="Q22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2" t="str">
        <f>IF(OR(Table_2[[#This Row],[coffee_name]]="Americano",Table_2[[#This Row],[coffee_name]]="Espresso"),"No Milk","Milk-based")</f>
        <v>Milk-based</v>
      </c>
      <c r="S2202" s="27" t="str">
        <f>IF(OR(Table_2[[#This Row],[Weekdaysort]]=6,Table_2[[#This Row],[Weekdaysort]]=7),"Weekend","Weekday")</f>
        <v>Weekend</v>
      </c>
    </row>
    <row r="2203" spans="1:19" x14ac:dyDescent="0.45">
      <c r="A2203" s="11">
        <v>45599</v>
      </c>
      <c r="B2203" s="13">
        <f>YEAR(Table_2[[#This Row],[date]])</f>
        <v>2024</v>
      </c>
      <c r="C2203" s="12">
        <v>0.6809851388888889</v>
      </c>
      <c r="D2203" s="12">
        <v>0.66666666666666663</v>
      </c>
      <c r="E2203" s="12">
        <v>0.70833333333333337</v>
      </c>
      <c r="F2203" t="s">
        <v>1364</v>
      </c>
      <c r="G2203">
        <v>16</v>
      </c>
      <c r="H2203" t="s">
        <v>4</v>
      </c>
      <c r="I2203" t="s">
        <v>872</v>
      </c>
      <c r="J2203">
        <v>25.96</v>
      </c>
      <c r="K2203" t="s">
        <v>17</v>
      </c>
      <c r="L2203" t="s">
        <v>1340</v>
      </c>
      <c r="M2203" s="11" t="s">
        <v>1343</v>
      </c>
      <c r="N2203" t="s">
        <v>1355</v>
      </c>
      <c r="O2203">
        <v>7</v>
      </c>
      <c r="P2203">
        <v>11</v>
      </c>
      <c r="Q2203" t="str" cm="1">
        <f t="array" ref="Q22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3" t="str">
        <f>IF(OR(Table_2[[#This Row],[coffee_name]]="Americano",Table_2[[#This Row],[coffee_name]]="Espresso"),"No Milk","Milk-based")</f>
        <v>No Milk</v>
      </c>
      <c r="S2203" s="27" t="str">
        <f>IF(OR(Table_2[[#This Row],[Weekdaysort]]=6,Table_2[[#This Row],[Weekdaysort]]=7),"Weekend","Weekday")</f>
        <v>Weekend</v>
      </c>
    </row>
    <row r="2204" spans="1:19" x14ac:dyDescent="0.45">
      <c r="A2204" s="11">
        <v>45599</v>
      </c>
      <c r="B2204" s="13">
        <f>YEAR(Table_2[[#This Row],[date]])</f>
        <v>2024</v>
      </c>
      <c r="C2204" s="12">
        <v>0.68178304398148148</v>
      </c>
      <c r="D2204" s="12">
        <v>0.66666666666666663</v>
      </c>
      <c r="E2204" s="12">
        <v>0.70833333333333337</v>
      </c>
      <c r="F2204" t="s">
        <v>1364</v>
      </c>
      <c r="G2204">
        <v>16</v>
      </c>
      <c r="H2204" t="s">
        <v>4</v>
      </c>
      <c r="I2204" t="s">
        <v>872</v>
      </c>
      <c r="J2204">
        <v>25.96</v>
      </c>
      <c r="K2204" t="s">
        <v>17</v>
      </c>
      <c r="L2204" t="s">
        <v>1340</v>
      </c>
      <c r="M2204" s="11" t="s">
        <v>1343</v>
      </c>
      <c r="N2204" t="s">
        <v>1355</v>
      </c>
      <c r="O2204">
        <v>7</v>
      </c>
      <c r="P2204">
        <v>11</v>
      </c>
      <c r="Q2204" t="str" cm="1">
        <f t="array" ref="Q22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4" t="str">
        <f>IF(OR(Table_2[[#This Row],[coffee_name]]="Americano",Table_2[[#This Row],[coffee_name]]="Espresso"),"No Milk","Milk-based")</f>
        <v>No Milk</v>
      </c>
      <c r="S2204" s="27" t="str">
        <f>IF(OR(Table_2[[#This Row],[Weekdaysort]]=6,Table_2[[#This Row],[Weekdaysort]]=7),"Weekend","Weekday")</f>
        <v>Weekend</v>
      </c>
    </row>
    <row r="2205" spans="1:19" x14ac:dyDescent="0.45">
      <c r="A2205" s="11">
        <v>45599</v>
      </c>
      <c r="B2205" s="13">
        <f>YEAR(Table_2[[#This Row],[date]])</f>
        <v>2024</v>
      </c>
      <c r="C2205" s="12">
        <v>0.85155822916666668</v>
      </c>
      <c r="D2205" s="12">
        <v>0.83333333333333337</v>
      </c>
      <c r="E2205" s="12">
        <v>0.875</v>
      </c>
      <c r="F2205" t="s">
        <v>1372</v>
      </c>
      <c r="G2205">
        <v>20</v>
      </c>
      <c r="H2205" t="s">
        <v>4</v>
      </c>
      <c r="I2205" t="s">
        <v>245</v>
      </c>
      <c r="J2205">
        <v>35.76</v>
      </c>
      <c r="K2205" t="s">
        <v>24</v>
      </c>
      <c r="L2205" t="s">
        <v>1341</v>
      </c>
      <c r="M2205" s="11" t="s">
        <v>1343</v>
      </c>
      <c r="N2205" t="s">
        <v>1355</v>
      </c>
      <c r="O2205">
        <v>7</v>
      </c>
      <c r="P2205">
        <v>11</v>
      </c>
      <c r="Q2205" t="str" cm="1">
        <f t="array" ref="Q22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5" t="str">
        <f>IF(OR(Table_2[[#This Row],[coffee_name]]="Americano",Table_2[[#This Row],[coffee_name]]="Espresso"),"No Milk","Milk-based")</f>
        <v>Milk-based</v>
      </c>
      <c r="S2205" s="27" t="str">
        <f>IF(OR(Table_2[[#This Row],[Weekdaysort]]=6,Table_2[[#This Row],[Weekdaysort]]=7),"Weekend","Weekday")</f>
        <v>Weekend</v>
      </c>
    </row>
    <row r="2206" spans="1:19" x14ac:dyDescent="0.45">
      <c r="A2206" s="11">
        <v>45600</v>
      </c>
      <c r="B2206" s="13">
        <f>YEAR(Table_2[[#This Row],[date]])</f>
        <v>2024</v>
      </c>
      <c r="C2206" s="12">
        <v>0.32195461805555553</v>
      </c>
      <c r="D2206" s="12">
        <v>0.29166666666666669</v>
      </c>
      <c r="E2206" s="12">
        <v>0.33333333333333331</v>
      </c>
      <c r="F2206" t="s">
        <v>1371</v>
      </c>
      <c r="G2206">
        <v>7</v>
      </c>
      <c r="H2206" t="s">
        <v>4</v>
      </c>
      <c r="I2206" t="s">
        <v>716</v>
      </c>
      <c r="J2206">
        <v>35.76</v>
      </c>
      <c r="K2206" t="s">
        <v>13</v>
      </c>
      <c r="L2206" t="s">
        <v>1337</v>
      </c>
      <c r="M2206" s="11" t="s">
        <v>1344</v>
      </c>
      <c r="N2206" t="s">
        <v>1355</v>
      </c>
      <c r="O2206">
        <v>1</v>
      </c>
      <c r="P2206">
        <v>11</v>
      </c>
      <c r="Q2206" t="str" cm="1">
        <f t="array" ref="Q22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6" t="str">
        <f>IF(OR(Table_2[[#This Row],[coffee_name]]="Americano",Table_2[[#This Row],[coffee_name]]="Espresso"),"No Milk","Milk-based")</f>
        <v>Milk-based</v>
      </c>
      <c r="S2206" s="27" t="str">
        <f>IF(OR(Table_2[[#This Row],[Weekdaysort]]=6,Table_2[[#This Row],[Weekdaysort]]=7),"Weekend","Weekday")</f>
        <v>Weekday</v>
      </c>
    </row>
    <row r="2207" spans="1:19" x14ac:dyDescent="0.45">
      <c r="A2207" s="11">
        <v>45600</v>
      </c>
      <c r="B2207" s="13">
        <f>YEAR(Table_2[[#This Row],[date]])</f>
        <v>2024</v>
      </c>
      <c r="C2207" s="12">
        <v>0.35941365740740738</v>
      </c>
      <c r="D2207" s="12">
        <v>0.33333333333333331</v>
      </c>
      <c r="E2207" s="12">
        <v>0.375</v>
      </c>
      <c r="F2207" t="s">
        <v>1373</v>
      </c>
      <c r="G2207">
        <v>8</v>
      </c>
      <c r="H2207" t="s">
        <v>4</v>
      </c>
      <c r="I2207" t="s">
        <v>296</v>
      </c>
      <c r="J2207">
        <v>35.76</v>
      </c>
      <c r="K2207" t="s">
        <v>13</v>
      </c>
      <c r="L2207" t="s">
        <v>1337</v>
      </c>
      <c r="M2207" s="11" t="s">
        <v>1344</v>
      </c>
      <c r="N2207" t="s">
        <v>1355</v>
      </c>
      <c r="O2207">
        <v>1</v>
      </c>
      <c r="P2207">
        <v>11</v>
      </c>
      <c r="Q2207" t="str" cm="1">
        <f t="array" ref="Q22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7" t="str">
        <f>IF(OR(Table_2[[#This Row],[coffee_name]]="Americano",Table_2[[#This Row],[coffee_name]]="Espresso"),"No Milk","Milk-based")</f>
        <v>Milk-based</v>
      </c>
      <c r="S2207" s="27" t="str">
        <f>IF(OR(Table_2[[#This Row],[Weekdaysort]]=6,Table_2[[#This Row],[Weekdaysort]]=7),"Weekend","Weekday")</f>
        <v>Weekday</v>
      </c>
    </row>
    <row r="2208" spans="1:19" x14ac:dyDescent="0.45">
      <c r="A2208" s="11">
        <v>45600</v>
      </c>
      <c r="B2208" s="13">
        <f>YEAR(Table_2[[#This Row],[date]])</f>
        <v>2024</v>
      </c>
      <c r="C2208" s="12">
        <v>0.36040351851851854</v>
      </c>
      <c r="D2208" s="12">
        <v>0.33333333333333331</v>
      </c>
      <c r="E2208" s="12">
        <v>0.375</v>
      </c>
      <c r="F2208" t="s">
        <v>1373</v>
      </c>
      <c r="G2208">
        <v>8</v>
      </c>
      <c r="H2208" t="s">
        <v>4</v>
      </c>
      <c r="I2208" t="s">
        <v>296</v>
      </c>
      <c r="J2208">
        <v>30.86</v>
      </c>
      <c r="K2208" t="s">
        <v>20</v>
      </c>
      <c r="L2208" t="s">
        <v>1337</v>
      </c>
      <c r="M2208" s="11" t="s">
        <v>1344</v>
      </c>
      <c r="N2208" t="s">
        <v>1355</v>
      </c>
      <c r="O2208">
        <v>1</v>
      </c>
      <c r="P2208">
        <v>11</v>
      </c>
      <c r="Q2208" t="str" cm="1">
        <f t="array" ref="Q22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8" t="str">
        <f>IF(OR(Table_2[[#This Row],[coffee_name]]="Americano",Table_2[[#This Row],[coffee_name]]="Espresso"),"No Milk","Milk-based")</f>
        <v>Milk-based</v>
      </c>
      <c r="S2208" s="27" t="str">
        <f>IF(OR(Table_2[[#This Row],[Weekdaysort]]=6,Table_2[[#This Row],[Weekdaysort]]=7),"Weekend","Weekday")</f>
        <v>Weekday</v>
      </c>
    </row>
    <row r="2209" spans="1:19" x14ac:dyDescent="0.45">
      <c r="A2209" s="11">
        <v>45600</v>
      </c>
      <c r="B2209" s="13">
        <f>YEAR(Table_2[[#This Row],[date]])</f>
        <v>2024</v>
      </c>
      <c r="C2209" s="12">
        <v>0.52333085648148148</v>
      </c>
      <c r="D2209" s="12">
        <v>0.5</v>
      </c>
      <c r="E2209" s="12">
        <v>0.54166666666666663</v>
      </c>
      <c r="F2209" t="s">
        <v>1361</v>
      </c>
      <c r="G2209">
        <v>12</v>
      </c>
      <c r="H2209" t="s">
        <v>4</v>
      </c>
      <c r="I2209" t="s">
        <v>873</v>
      </c>
      <c r="J2209">
        <v>25.96</v>
      </c>
      <c r="K2209" t="s">
        <v>17</v>
      </c>
      <c r="L2209" t="s">
        <v>1340</v>
      </c>
      <c r="M2209" s="11" t="s">
        <v>1344</v>
      </c>
      <c r="N2209" t="s">
        <v>1355</v>
      </c>
      <c r="O2209">
        <v>1</v>
      </c>
      <c r="P2209">
        <v>11</v>
      </c>
      <c r="Q2209" t="str" cm="1">
        <f t="array" ref="Q22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09" t="str">
        <f>IF(OR(Table_2[[#This Row],[coffee_name]]="Americano",Table_2[[#This Row],[coffee_name]]="Espresso"),"No Milk","Milk-based")</f>
        <v>No Milk</v>
      </c>
      <c r="S2209" s="27" t="str">
        <f>IF(OR(Table_2[[#This Row],[Weekdaysort]]=6,Table_2[[#This Row],[Weekdaysort]]=7),"Weekend","Weekday")</f>
        <v>Weekday</v>
      </c>
    </row>
    <row r="2210" spans="1:19" x14ac:dyDescent="0.45">
      <c r="A2210" s="11">
        <v>45600</v>
      </c>
      <c r="B2210" s="13">
        <f>YEAR(Table_2[[#This Row],[date]])</f>
        <v>2024</v>
      </c>
      <c r="C2210" s="12">
        <v>0.52437570601851857</v>
      </c>
      <c r="D2210" s="12">
        <v>0.5</v>
      </c>
      <c r="E2210" s="12">
        <v>0.54166666666666663</v>
      </c>
      <c r="F2210" t="s">
        <v>1361</v>
      </c>
      <c r="G2210">
        <v>12</v>
      </c>
      <c r="H2210" t="s">
        <v>4</v>
      </c>
      <c r="I2210" t="s">
        <v>874</v>
      </c>
      <c r="J2210">
        <v>30.86</v>
      </c>
      <c r="K2210" t="s">
        <v>20</v>
      </c>
      <c r="L2210" t="s">
        <v>1340</v>
      </c>
      <c r="M2210" s="11" t="s">
        <v>1344</v>
      </c>
      <c r="N2210" t="s">
        <v>1355</v>
      </c>
      <c r="O2210">
        <v>1</v>
      </c>
      <c r="P2210">
        <v>11</v>
      </c>
      <c r="Q2210" t="str" cm="1">
        <f t="array" ref="Q22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0" t="str">
        <f>IF(OR(Table_2[[#This Row],[coffee_name]]="Americano",Table_2[[#This Row],[coffee_name]]="Espresso"),"No Milk","Milk-based")</f>
        <v>Milk-based</v>
      </c>
      <c r="S2210" s="27" t="str">
        <f>IF(OR(Table_2[[#This Row],[Weekdaysort]]=6,Table_2[[#This Row],[Weekdaysort]]=7),"Weekend","Weekday")</f>
        <v>Weekday</v>
      </c>
    </row>
    <row r="2211" spans="1:19" x14ac:dyDescent="0.45">
      <c r="A2211" s="11">
        <v>45600</v>
      </c>
      <c r="B2211" s="13">
        <f>YEAR(Table_2[[#This Row],[date]])</f>
        <v>2024</v>
      </c>
      <c r="C2211" s="12">
        <v>0.61432931712962968</v>
      </c>
      <c r="D2211" s="12">
        <v>0.58333333333333337</v>
      </c>
      <c r="E2211" s="12">
        <v>0.625</v>
      </c>
      <c r="F2211" t="s">
        <v>1368</v>
      </c>
      <c r="G2211">
        <v>14</v>
      </c>
      <c r="H2211" t="s">
        <v>4</v>
      </c>
      <c r="I2211" t="s">
        <v>29</v>
      </c>
      <c r="J2211">
        <v>35.76</v>
      </c>
      <c r="K2211" t="s">
        <v>24</v>
      </c>
      <c r="L2211" t="s">
        <v>1340</v>
      </c>
      <c r="M2211" s="11" t="s">
        <v>1344</v>
      </c>
      <c r="N2211" t="s">
        <v>1355</v>
      </c>
      <c r="O2211">
        <v>1</v>
      </c>
      <c r="P2211">
        <v>11</v>
      </c>
      <c r="Q2211" t="str" cm="1">
        <f t="array" ref="Q22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1" t="str">
        <f>IF(OR(Table_2[[#This Row],[coffee_name]]="Americano",Table_2[[#This Row],[coffee_name]]="Espresso"),"No Milk","Milk-based")</f>
        <v>Milk-based</v>
      </c>
      <c r="S2211" s="27" t="str">
        <f>IF(OR(Table_2[[#This Row],[Weekdaysort]]=6,Table_2[[#This Row],[Weekdaysort]]=7),"Weekend","Weekday")</f>
        <v>Weekday</v>
      </c>
    </row>
    <row r="2212" spans="1:19" x14ac:dyDescent="0.45">
      <c r="A2212" s="11">
        <v>45600</v>
      </c>
      <c r="B2212" s="13">
        <f>YEAR(Table_2[[#This Row],[date]])</f>
        <v>2024</v>
      </c>
      <c r="C2212" s="12">
        <v>0.61481510416666663</v>
      </c>
      <c r="D2212" s="12">
        <v>0.58333333333333337</v>
      </c>
      <c r="E2212" s="12">
        <v>0.625</v>
      </c>
      <c r="F2212" t="s">
        <v>1368</v>
      </c>
      <c r="G2212">
        <v>14</v>
      </c>
      <c r="H2212" t="s">
        <v>4</v>
      </c>
      <c r="I2212" t="s">
        <v>29</v>
      </c>
      <c r="J2212">
        <v>35.76</v>
      </c>
      <c r="K2212" t="s">
        <v>24</v>
      </c>
      <c r="L2212" t="s">
        <v>1340</v>
      </c>
      <c r="M2212" s="11" t="s">
        <v>1344</v>
      </c>
      <c r="N2212" t="s">
        <v>1355</v>
      </c>
      <c r="O2212">
        <v>1</v>
      </c>
      <c r="P2212">
        <v>11</v>
      </c>
      <c r="Q2212" t="str" cm="1">
        <f t="array" ref="Q22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2" t="str">
        <f>IF(OR(Table_2[[#This Row],[coffee_name]]="Americano",Table_2[[#This Row],[coffee_name]]="Espresso"),"No Milk","Milk-based")</f>
        <v>Milk-based</v>
      </c>
      <c r="S2212" s="27" t="str">
        <f>IF(OR(Table_2[[#This Row],[Weekdaysort]]=6,Table_2[[#This Row],[Weekdaysort]]=7),"Weekend","Weekday")</f>
        <v>Weekday</v>
      </c>
    </row>
    <row r="2213" spans="1:19" x14ac:dyDescent="0.45">
      <c r="A2213" s="11">
        <v>45601</v>
      </c>
      <c r="B2213" s="13">
        <f>YEAR(Table_2[[#This Row],[date]])</f>
        <v>2024</v>
      </c>
      <c r="C2213" s="12">
        <v>0.32606034722222221</v>
      </c>
      <c r="D2213" s="12">
        <v>0.29166666666666669</v>
      </c>
      <c r="E2213" s="12">
        <v>0.33333333333333331</v>
      </c>
      <c r="F2213" t="s">
        <v>1371</v>
      </c>
      <c r="G2213">
        <v>7</v>
      </c>
      <c r="H2213" t="s">
        <v>4</v>
      </c>
      <c r="I2213" t="s">
        <v>716</v>
      </c>
      <c r="J2213">
        <v>35.76</v>
      </c>
      <c r="K2213" t="s">
        <v>24</v>
      </c>
      <c r="L2213" t="s">
        <v>1337</v>
      </c>
      <c r="M2213" s="11" t="s">
        <v>1345</v>
      </c>
      <c r="N2213" t="s">
        <v>1355</v>
      </c>
      <c r="O2213">
        <v>2</v>
      </c>
      <c r="P2213">
        <v>11</v>
      </c>
      <c r="Q2213" t="str" cm="1">
        <f t="array" ref="Q22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3" t="str">
        <f>IF(OR(Table_2[[#This Row],[coffee_name]]="Americano",Table_2[[#This Row],[coffee_name]]="Espresso"),"No Milk","Milk-based")</f>
        <v>Milk-based</v>
      </c>
      <c r="S2213" s="27" t="str">
        <f>IF(OR(Table_2[[#This Row],[Weekdaysort]]=6,Table_2[[#This Row],[Weekdaysort]]=7),"Weekend","Weekday")</f>
        <v>Weekday</v>
      </c>
    </row>
    <row r="2214" spans="1:19" x14ac:dyDescent="0.45">
      <c r="A2214" s="11">
        <v>45601</v>
      </c>
      <c r="B2214" s="13">
        <f>YEAR(Table_2[[#This Row],[date]])</f>
        <v>2024</v>
      </c>
      <c r="C2214" s="12">
        <v>0.37895613425925928</v>
      </c>
      <c r="D2214" s="12">
        <v>0.375</v>
      </c>
      <c r="E2214" s="12">
        <v>0.41666666666666669</v>
      </c>
      <c r="F2214" t="s">
        <v>1370</v>
      </c>
      <c r="G2214">
        <v>9</v>
      </c>
      <c r="H2214" t="s">
        <v>4</v>
      </c>
      <c r="I2214" t="s">
        <v>296</v>
      </c>
      <c r="J2214">
        <v>30.86</v>
      </c>
      <c r="K2214" t="s">
        <v>20</v>
      </c>
      <c r="L2214" t="s">
        <v>1337</v>
      </c>
      <c r="M2214" s="11" t="s">
        <v>1345</v>
      </c>
      <c r="N2214" t="s">
        <v>1355</v>
      </c>
      <c r="O2214">
        <v>2</v>
      </c>
      <c r="P2214">
        <v>11</v>
      </c>
      <c r="Q2214" t="str" cm="1">
        <f t="array" ref="Q22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4" t="str">
        <f>IF(OR(Table_2[[#This Row],[coffee_name]]="Americano",Table_2[[#This Row],[coffee_name]]="Espresso"),"No Milk","Milk-based")</f>
        <v>Milk-based</v>
      </c>
      <c r="S2214" s="27" t="str">
        <f>IF(OR(Table_2[[#This Row],[Weekdaysort]]=6,Table_2[[#This Row],[Weekdaysort]]=7),"Weekend","Weekday")</f>
        <v>Weekday</v>
      </c>
    </row>
    <row r="2215" spans="1:19" x14ac:dyDescent="0.45">
      <c r="A2215" s="11">
        <v>45601</v>
      </c>
      <c r="B2215" s="13">
        <f>YEAR(Table_2[[#This Row],[date]])</f>
        <v>2024</v>
      </c>
      <c r="C2215" s="12">
        <v>0.38347597222222224</v>
      </c>
      <c r="D2215" s="12">
        <v>0.375</v>
      </c>
      <c r="E2215" s="12">
        <v>0.41666666666666669</v>
      </c>
      <c r="F2215" t="s">
        <v>1370</v>
      </c>
      <c r="G2215">
        <v>9</v>
      </c>
      <c r="H2215" t="s">
        <v>4</v>
      </c>
      <c r="I2215" t="s">
        <v>751</v>
      </c>
      <c r="J2215">
        <v>35.76</v>
      </c>
      <c r="K2215" t="s">
        <v>49</v>
      </c>
      <c r="L2215" t="s">
        <v>1337</v>
      </c>
      <c r="M2215" s="11" t="s">
        <v>1345</v>
      </c>
      <c r="N2215" t="s">
        <v>1355</v>
      </c>
      <c r="O2215">
        <v>2</v>
      </c>
      <c r="P2215">
        <v>11</v>
      </c>
      <c r="Q2215" t="str" cm="1">
        <f t="array" ref="Q22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5" t="str">
        <f>IF(OR(Table_2[[#This Row],[coffee_name]]="Americano",Table_2[[#This Row],[coffee_name]]="Espresso"),"No Milk","Milk-based")</f>
        <v>Milk-based</v>
      </c>
      <c r="S2215" s="27" t="str">
        <f>IF(OR(Table_2[[#This Row],[Weekdaysort]]=6,Table_2[[#This Row],[Weekdaysort]]=7),"Weekend","Weekday")</f>
        <v>Weekday</v>
      </c>
    </row>
    <row r="2216" spans="1:19" x14ac:dyDescent="0.45">
      <c r="A2216" s="11">
        <v>45601</v>
      </c>
      <c r="B2216" s="13">
        <f>YEAR(Table_2[[#This Row],[date]])</f>
        <v>2024</v>
      </c>
      <c r="C2216" s="12">
        <v>0.38449486111111109</v>
      </c>
      <c r="D2216" s="12">
        <v>0.375</v>
      </c>
      <c r="E2216" s="12">
        <v>0.41666666666666669</v>
      </c>
      <c r="F2216" t="s">
        <v>1370</v>
      </c>
      <c r="G2216">
        <v>9</v>
      </c>
      <c r="H2216" t="s">
        <v>4</v>
      </c>
      <c r="I2216" t="s">
        <v>751</v>
      </c>
      <c r="J2216">
        <v>30.86</v>
      </c>
      <c r="K2216" t="s">
        <v>20</v>
      </c>
      <c r="L2216" t="s">
        <v>1337</v>
      </c>
      <c r="M2216" s="11" t="s">
        <v>1345</v>
      </c>
      <c r="N2216" t="s">
        <v>1355</v>
      </c>
      <c r="O2216">
        <v>2</v>
      </c>
      <c r="P2216">
        <v>11</v>
      </c>
      <c r="Q2216" t="str" cm="1">
        <f t="array" ref="Q22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6" t="str">
        <f>IF(OR(Table_2[[#This Row],[coffee_name]]="Americano",Table_2[[#This Row],[coffee_name]]="Espresso"),"No Milk","Milk-based")</f>
        <v>Milk-based</v>
      </c>
      <c r="S2216" s="27" t="str">
        <f>IF(OR(Table_2[[#This Row],[Weekdaysort]]=6,Table_2[[#This Row],[Weekdaysort]]=7),"Weekend","Weekday")</f>
        <v>Weekday</v>
      </c>
    </row>
    <row r="2217" spans="1:19" x14ac:dyDescent="0.45">
      <c r="A2217" s="11">
        <v>45601</v>
      </c>
      <c r="B2217" s="13">
        <f>YEAR(Table_2[[#This Row],[date]])</f>
        <v>2024</v>
      </c>
      <c r="C2217" s="12">
        <v>0.44565105324074072</v>
      </c>
      <c r="D2217" s="12">
        <v>0.41666666666666669</v>
      </c>
      <c r="E2217" s="12">
        <v>0.45833333333333331</v>
      </c>
      <c r="F2217" t="s">
        <v>1360</v>
      </c>
      <c r="G2217">
        <v>10</v>
      </c>
      <c r="H2217" t="s">
        <v>4</v>
      </c>
      <c r="I2217" t="s">
        <v>29</v>
      </c>
      <c r="J2217">
        <v>30.86</v>
      </c>
      <c r="K2217" t="s">
        <v>20</v>
      </c>
      <c r="L2217" t="s">
        <v>1337</v>
      </c>
      <c r="M2217" s="11" t="s">
        <v>1345</v>
      </c>
      <c r="N2217" t="s">
        <v>1355</v>
      </c>
      <c r="O2217">
        <v>2</v>
      </c>
      <c r="P2217">
        <v>11</v>
      </c>
      <c r="Q2217" t="str" cm="1">
        <f t="array" ref="Q22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7" t="str">
        <f>IF(OR(Table_2[[#This Row],[coffee_name]]="Americano",Table_2[[#This Row],[coffee_name]]="Espresso"),"No Milk","Milk-based")</f>
        <v>Milk-based</v>
      </c>
      <c r="S2217" s="27" t="str">
        <f>IF(OR(Table_2[[#This Row],[Weekdaysort]]=6,Table_2[[#This Row],[Weekdaysort]]=7),"Weekend","Weekday")</f>
        <v>Weekday</v>
      </c>
    </row>
    <row r="2218" spans="1:19" x14ac:dyDescent="0.45">
      <c r="A2218" s="11">
        <v>45601</v>
      </c>
      <c r="B2218" s="13">
        <f>YEAR(Table_2[[#This Row],[date]])</f>
        <v>2024</v>
      </c>
      <c r="C2218" s="12">
        <v>0.49131781250000001</v>
      </c>
      <c r="D2218" s="12">
        <v>0.45833333333333331</v>
      </c>
      <c r="E2218" s="12">
        <v>0.5</v>
      </c>
      <c r="F2218" t="s">
        <v>1367</v>
      </c>
      <c r="G2218">
        <v>11</v>
      </c>
      <c r="H2218" t="s">
        <v>4</v>
      </c>
      <c r="I2218" t="s">
        <v>875</v>
      </c>
      <c r="J2218">
        <v>35.76</v>
      </c>
      <c r="K2218" t="s">
        <v>24</v>
      </c>
      <c r="L2218" t="s">
        <v>1337</v>
      </c>
      <c r="M2218" s="11" t="s">
        <v>1345</v>
      </c>
      <c r="N2218" t="s">
        <v>1355</v>
      </c>
      <c r="O2218">
        <v>2</v>
      </c>
      <c r="P2218">
        <v>11</v>
      </c>
      <c r="Q2218" t="str" cm="1">
        <f t="array" ref="Q22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8" t="str">
        <f>IF(OR(Table_2[[#This Row],[coffee_name]]="Americano",Table_2[[#This Row],[coffee_name]]="Espresso"),"No Milk","Milk-based")</f>
        <v>Milk-based</v>
      </c>
      <c r="S2218" s="27" t="str">
        <f>IF(OR(Table_2[[#This Row],[Weekdaysort]]=6,Table_2[[#This Row],[Weekdaysort]]=7),"Weekend","Weekday")</f>
        <v>Weekday</v>
      </c>
    </row>
    <row r="2219" spans="1:19" x14ac:dyDescent="0.45">
      <c r="A2219" s="11">
        <v>45601</v>
      </c>
      <c r="B2219" s="13">
        <f>YEAR(Table_2[[#This Row],[date]])</f>
        <v>2024</v>
      </c>
      <c r="C2219" s="12">
        <v>0.49192689814814816</v>
      </c>
      <c r="D2219" s="12">
        <v>0.45833333333333331</v>
      </c>
      <c r="E2219" s="12">
        <v>0.5</v>
      </c>
      <c r="F2219" t="s">
        <v>1367</v>
      </c>
      <c r="G2219">
        <v>11</v>
      </c>
      <c r="H2219" t="s">
        <v>4</v>
      </c>
      <c r="I2219" t="s">
        <v>876</v>
      </c>
      <c r="J2219">
        <v>35.76</v>
      </c>
      <c r="K2219" t="s">
        <v>13</v>
      </c>
      <c r="L2219" t="s">
        <v>1337</v>
      </c>
      <c r="M2219" s="11" t="s">
        <v>1345</v>
      </c>
      <c r="N2219" t="s">
        <v>1355</v>
      </c>
      <c r="O2219">
        <v>2</v>
      </c>
      <c r="P2219">
        <v>11</v>
      </c>
      <c r="Q2219" t="str" cm="1">
        <f t="array" ref="Q22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19" t="str">
        <f>IF(OR(Table_2[[#This Row],[coffee_name]]="Americano",Table_2[[#This Row],[coffee_name]]="Espresso"),"No Milk","Milk-based")</f>
        <v>Milk-based</v>
      </c>
      <c r="S2219" s="27" t="str">
        <f>IF(OR(Table_2[[#This Row],[Weekdaysort]]=6,Table_2[[#This Row],[Weekdaysort]]=7),"Weekend","Weekday")</f>
        <v>Weekday</v>
      </c>
    </row>
    <row r="2220" spans="1:19" x14ac:dyDescent="0.45">
      <c r="A2220" s="11">
        <v>45601</v>
      </c>
      <c r="B2220" s="13">
        <f>YEAR(Table_2[[#This Row],[date]])</f>
        <v>2024</v>
      </c>
      <c r="C2220" s="12">
        <v>0.60877148148148152</v>
      </c>
      <c r="D2220" s="12">
        <v>0.58333333333333337</v>
      </c>
      <c r="E2220" s="12">
        <v>0.625</v>
      </c>
      <c r="F2220" t="s">
        <v>1368</v>
      </c>
      <c r="G2220">
        <v>14</v>
      </c>
      <c r="H2220" t="s">
        <v>4</v>
      </c>
      <c r="I2220" t="s">
        <v>877</v>
      </c>
      <c r="J2220">
        <v>35.76</v>
      </c>
      <c r="K2220" t="s">
        <v>13</v>
      </c>
      <c r="L2220" t="s">
        <v>1340</v>
      </c>
      <c r="M2220" s="11" t="s">
        <v>1345</v>
      </c>
      <c r="N2220" t="s">
        <v>1355</v>
      </c>
      <c r="O2220">
        <v>2</v>
      </c>
      <c r="P2220">
        <v>11</v>
      </c>
      <c r="Q2220" t="str" cm="1">
        <f t="array" ref="Q22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0" t="str">
        <f>IF(OR(Table_2[[#This Row],[coffee_name]]="Americano",Table_2[[#This Row],[coffee_name]]="Espresso"),"No Milk","Milk-based")</f>
        <v>Milk-based</v>
      </c>
      <c r="S2220" s="27" t="str">
        <f>IF(OR(Table_2[[#This Row],[Weekdaysort]]=6,Table_2[[#This Row],[Weekdaysort]]=7),"Weekend","Weekday")</f>
        <v>Weekday</v>
      </c>
    </row>
    <row r="2221" spans="1:19" x14ac:dyDescent="0.45">
      <c r="A2221" s="11">
        <v>45601</v>
      </c>
      <c r="B2221" s="13">
        <f>YEAR(Table_2[[#This Row],[date]])</f>
        <v>2024</v>
      </c>
      <c r="C2221" s="12">
        <v>0.61236166666666669</v>
      </c>
      <c r="D2221" s="12">
        <v>0.58333333333333337</v>
      </c>
      <c r="E2221" s="12">
        <v>0.625</v>
      </c>
      <c r="F2221" t="s">
        <v>1368</v>
      </c>
      <c r="G2221">
        <v>14</v>
      </c>
      <c r="H2221" t="s">
        <v>4</v>
      </c>
      <c r="I2221" t="s">
        <v>878</v>
      </c>
      <c r="J2221">
        <v>35.76</v>
      </c>
      <c r="K2221" t="s">
        <v>13</v>
      </c>
      <c r="L2221" t="s">
        <v>1340</v>
      </c>
      <c r="M2221" s="11" t="s">
        <v>1345</v>
      </c>
      <c r="N2221" t="s">
        <v>1355</v>
      </c>
      <c r="O2221">
        <v>2</v>
      </c>
      <c r="P2221">
        <v>11</v>
      </c>
      <c r="Q2221" t="str" cm="1">
        <f t="array" ref="Q22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1" t="str">
        <f>IF(OR(Table_2[[#This Row],[coffee_name]]="Americano",Table_2[[#This Row],[coffee_name]]="Espresso"),"No Milk","Milk-based")</f>
        <v>Milk-based</v>
      </c>
      <c r="S2221" s="27" t="str">
        <f>IF(OR(Table_2[[#This Row],[Weekdaysort]]=6,Table_2[[#This Row],[Weekdaysort]]=7),"Weekend","Weekday")</f>
        <v>Weekday</v>
      </c>
    </row>
    <row r="2222" spans="1:19" x14ac:dyDescent="0.45">
      <c r="A2222" s="11">
        <v>45601</v>
      </c>
      <c r="B2222" s="13">
        <f>YEAR(Table_2[[#This Row],[date]])</f>
        <v>2024</v>
      </c>
      <c r="C2222" s="12">
        <v>0.7867624305555555</v>
      </c>
      <c r="D2222" s="12">
        <v>0.75</v>
      </c>
      <c r="E2222" s="12">
        <v>0.79166666666666663</v>
      </c>
      <c r="F2222" t="s">
        <v>1365</v>
      </c>
      <c r="G2222">
        <v>18</v>
      </c>
      <c r="H2222" t="s">
        <v>4</v>
      </c>
      <c r="I2222" t="s">
        <v>475</v>
      </c>
      <c r="J2222">
        <v>35.76</v>
      </c>
      <c r="K2222" t="s">
        <v>49</v>
      </c>
      <c r="L2222" t="s">
        <v>1341</v>
      </c>
      <c r="M2222" s="11" t="s">
        <v>1345</v>
      </c>
      <c r="N2222" t="s">
        <v>1355</v>
      </c>
      <c r="O2222">
        <v>2</v>
      </c>
      <c r="P2222">
        <v>11</v>
      </c>
      <c r="Q2222" t="str" cm="1">
        <f t="array" ref="Q22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2" t="str">
        <f>IF(OR(Table_2[[#This Row],[coffee_name]]="Americano",Table_2[[#This Row],[coffee_name]]="Espresso"),"No Milk","Milk-based")</f>
        <v>Milk-based</v>
      </c>
      <c r="S2222" s="27" t="str">
        <f>IF(OR(Table_2[[#This Row],[Weekdaysort]]=6,Table_2[[#This Row],[Weekdaysort]]=7),"Weekend","Weekday")</f>
        <v>Weekday</v>
      </c>
    </row>
    <row r="2223" spans="1:19" x14ac:dyDescent="0.45">
      <c r="A2223" s="11">
        <v>45601</v>
      </c>
      <c r="B2223" s="13">
        <f>YEAR(Table_2[[#This Row],[date]])</f>
        <v>2024</v>
      </c>
      <c r="C2223" s="12">
        <v>0.78762415509259254</v>
      </c>
      <c r="D2223" s="12">
        <v>0.75</v>
      </c>
      <c r="E2223" s="12">
        <v>0.79166666666666663</v>
      </c>
      <c r="F2223" t="s">
        <v>1365</v>
      </c>
      <c r="G2223">
        <v>18</v>
      </c>
      <c r="H2223" t="s">
        <v>4</v>
      </c>
      <c r="I2223" t="s">
        <v>475</v>
      </c>
      <c r="J2223">
        <v>35.76</v>
      </c>
      <c r="K2223" t="s">
        <v>49</v>
      </c>
      <c r="L2223" t="s">
        <v>1341</v>
      </c>
      <c r="M2223" s="11" t="s">
        <v>1345</v>
      </c>
      <c r="N2223" t="s">
        <v>1355</v>
      </c>
      <c r="O2223">
        <v>2</v>
      </c>
      <c r="P2223">
        <v>11</v>
      </c>
      <c r="Q2223" t="str" cm="1">
        <f t="array" ref="Q22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3" t="str">
        <f>IF(OR(Table_2[[#This Row],[coffee_name]]="Americano",Table_2[[#This Row],[coffee_name]]="Espresso"),"No Milk","Milk-based")</f>
        <v>Milk-based</v>
      </c>
      <c r="S2223" s="27" t="str">
        <f>IF(OR(Table_2[[#This Row],[Weekdaysort]]=6,Table_2[[#This Row],[Weekdaysort]]=7),"Weekend","Weekday")</f>
        <v>Weekday</v>
      </c>
    </row>
    <row r="2224" spans="1:19" x14ac:dyDescent="0.45">
      <c r="A2224" s="11">
        <v>45601</v>
      </c>
      <c r="B2224" s="13">
        <f>YEAR(Table_2[[#This Row],[date]])</f>
        <v>2024</v>
      </c>
      <c r="C2224" s="12">
        <v>0.78841002314814812</v>
      </c>
      <c r="D2224" s="12">
        <v>0.75</v>
      </c>
      <c r="E2224" s="12">
        <v>0.79166666666666663</v>
      </c>
      <c r="F2224" t="s">
        <v>1365</v>
      </c>
      <c r="G2224">
        <v>18</v>
      </c>
      <c r="H2224" t="s">
        <v>4</v>
      </c>
      <c r="I2224" t="s">
        <v>475</v>
      </c>
      <c r="J2224">
        <v>35.76</v>
      </c>
      <c r="K2224" t="s">
        <v>49</v>
      </c>
      <c r="L2224" t="s">
        <v>1341</v>
      </c>
      <c r="M2224" s="11" t="s">
        <v>1345</v>
      </c>
      <c r="N2224" t="s">
        <v>1355</v>
      </c>
      <c r="O2224">
        <v>2</v>
      </c>
      <c r="P2224">
        <v>11</v>
      </c>
      <c r="Q2224" t="str" cm="1">
        <f t="array" ref="Q22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4" t="str">
        <f>IF(OR(Table_2[[#This Row],[coffee_name]]="Americano",Table_2[[#This Row],[coffee_name]]="Espresso"),"No Milk","Milk-based")</f>
        <v>Milk-based</v>
      </c>
      <c r="S2224" s="27" t="str">
        <f>IF(OR(Table_2[[#This Row],[Weekdaysort]]=6,Table_2[[#This Row],[Weekdaysort]]=7),"Weekend","Weekday")</f>
        <v>Weekday</v>
      </c>
    </row>
    <row r="2225" spans="1:19" x14ac:dyDescent="0.45">
      <c r="A2225" s="11">
        <v>45601</v>
      </c>
      <c r="B2225" s="13">
        <f>YEAR(Table_2[[#This Row],[date]])</f>
        <v>2024</v>
      </c>
      <c r="C2225" s="12">
        <v>0.90329567129629629</v>
      </c>
      <c r="D2225" s="12">
        <v>0.875</v>
      </c>
      <c r="E2225" s="12">
        <v>0.91666666666666663</v>
      </c>
      <c r="F2225" t="s">
        <v>1375</v>
      </c>
      <c r="G2225">
        <v>21</v>
      </c>
      <c r="H2225" t="s">
        <v>4</v>
      </c>
      <c r="I2225" t="s">
        <v>879</v>
      </c>
      <c r="J2225">
        <v>35.76</v>
      </c>
      <c r="K2225" t="s">
        <v>24</v>
      </c>
      <c r="L2225" t="s">
        <v>1341</v>
      </c>
      <c r="M2225" s="11" t="s">
        <v>1345</v>
      </c>
      <c r="N2225" t="s">
        <v>1355</v>
      </c>
      <c r="O2225">
        <v>2</v>
      </c>
      <c r="P2225">
        <v>11</v>
      </c>
      <c r="Q2225" t="str" cm="1">
        <f t="array" ref="Q22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5" t="str">
        <f>IF(OR(Table_2[[#This Row],[coffee_name]]="Americano",Table_2[[#This Row],[coffee_name]]="Espresso"),"No Milk","Milk-based")</f>
        <v>Milk-based</v>
      </c>
      <c r="S2225" s="27" t="str">
        <f>IF(OR(Table_2[[#This Row],[Weekdaysort]]=6,Table_2[[#This Row],[Weekdaysort]]=7),"Weekend","Weekday")</f>
        <v>Weekday</v>
      </c>
    </row>
    <row r="2226" spans="1:19" x14ac:dyDescent="0.45">
      <c r="A2226" s="11">
        <v>45601</v>
      </c>
      <c r="B2226" s="13">
        <f>YEAR(Table_2[[#This Row],[date]])</f>
        <v>2024</v>
      </c>
      <c r="C2226" s="12">
        <v>0.90419850694444448</v>
      </c>
      <c r="D2226" s="12">
        <v>0.875</v>
      </c>
      <c r="E2226" s="12">
        <v>0.91666666666666663</v>
      </c>
      <c r="F2226" t="s">
        <v>1375</v>
      </c>
      <c r="G2226">
        <v>21</v>
      </c>
      <c r="H2226" t="s">
        <v>4</v>
      </c>
      <c r="I2226" t="s">
        <v>879</v>
      </c>
      <c r="J2226">
        <v>35.76</v>
      </c>
      <c r="K2226" t="s">
        <v>24</v>
      </c>
      <c r="L2226" t="s">
        <v>1341</v>
      </c>
      <c r="M2226" s="11" t="s">
        <v>1345</v>
      </c>
      <c r="N2226" t="s">
        <v>1355</v>
      </c>
      <c r="O2226">
        <v>2</v>
      </c>
      <c r="P2226">
        <v>11</v>
      </c>
      <c r="Q2226" t="str" cm="1">
        <f t="array" ref="Q22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6" t="str">
        <f>IF(OR(Table_2[[#This Row],[coffee_name]]="Americano",Table_2[[#This Row],[coffee_name]]="Espresso"),"No Milk","Milk-based")</f>
        <v>Milk-based</v>
      </c>
      <c r="S2226" s="27" t="str">
        <f>IF(OR(Table_2[[#This Row],[Weekdaysort]]=6,Table_2[[#This Row],[Weekdaysort]]=7),"Weekend","Weekday")</f>
        <v>Weekday</v>
      </c>
    </row>
    <row r="2227" spans="1:19" x14ac:dyDescent="0.45">
      <c r="A2227" s="11">
        <v>45601</v>
      </c>
      <c r="B2227" s="13">
        <f>YEAR(Table_2[[#This Row],[date]])</f>
        <v>2024</v>
      </c>
      <c r="C2227" s="12">
        <v>0.91272739583333329</v>
      </c>
      <c r="D2227" s="12">
        <v>0.875</v>
      </c>
      <c r="E2227" s="12">
        <v>0.91666666666666663</v>
      </c>
      <c r="F2227" t="s">
        <v>1375</v>
      </c>
      <c r="G2227">
        <v>21</v>
      </c>
      <c r="H2227" t="s">
        <v>4</v>
      </c>
      <c r="I2227" t="s">
        <v>742</v>
      </c>
      <c r="J2227">
        <v>35.76</v>
      </c>
      <c r="K2227" t="s">
        <v>15</v>
      </c>
      <c r="L2227" t="s">
        <v>1341</v>
      </c>
      <c r="M2227" s="11" t="s">
        <v>1345</v>
      </c>
      <c r="N2227" t="s">
        <v>1355</v>
      </c>
      <c r="O2227">
        <v>2</v>
      </c>
      <c r="P2227">
        <v>11</v>
      </c>
      <c r="Q2227" t="str" cm="1">
        <f t="array" ref="Q22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7" t="str">
        <f>IF(OR(Table_2[[#This Row],[coffee_name]]="Americano",Table_2[[#This Row],[coffee_name]]="Espresso"),"No Milk","Milk-based")</f>
        <v>Milk-based</v>
      </c>
      <c r="S2227" s="27" t="str">
        <f>IF(OR(Table_2[[#This Row],[Weekdaysort]]=6,Table_2[[#This Row],[Weekdaysort]]=7),"Weekend","Weekday")</f>
        <v>Weekday</v>
      </c>
    </row>
    <row r="2228" spans="1:19" x14ac:dyDescent="0.45">
      <c r="A2228" s="11">
        <v>45601</v>
      </c>
      <c r="B2228" s="13">
        <f>YEAR(Table_2[[#This Row],[date]])</f>
        <v>2024</v>
      </c>
      <c r="C2228" s="12">
        <v>0.92072454861111108</v>
      </c>
      <c r="D2228" s="12">
        <v>0.91666666666666663</v>
      </c>
      <c r="E2228" s="12">
        <v>0.95833333333333337</v>
      </c>
      <c r="F2228" t="s">
        <v>1374</v>
      </c>
      <c r="G2228">
        <v>22</v>
      </c>
      <c r="H2228" t="s">
        <v>4</v>
      </c>
      <c r="I2228" t="s">
        <v>657</v>
      </c>
      <c r="J2228">
        <v>35.76</v>
      </c>
      <c r="K2228" t="s">
        <v>15</v>
      </c>
      <c r="L2228" t="s">
        <v>1341</v>
      </c>
      <c r="M2228" s="11" t="s">
        <v>1345</v>
      </c>
      <c r="N2228" t="s">
        <v>1355</v>
      </c>
      <c r="O2228">
        <v>2</v>
      </c>
      <c r="P2228">
        <v>11</v>
      </c>
      <c r="Q2228" t="str" cm="1">
        <f t="array" ref="Q22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8" t="str">
        <f>IF(OR(Table_2[[#This Row],[coffee_name]]="Americano",Table_2[[#This Row],[coffee_name]]="Espresso"),"No Milk","Milk-based")</f>
        <v>Milk-based</v>
      </c>
      <c r="S2228" s="27" t="str">
        <f>IF(OR(Table_2[[#This Row],[Weekdaysort]]=6,Table_2[[#This Row],[Weekdaysort]]=7),"Weekend","Weekday")</f>
        <v>Weekday</v>
      </c>
    </row>
    <row r="2229" spans="1:19" x14ac:dyDescent="0.45">
      <c r="A2229" s="11">
        <v>45601</v>
      </c>
      <c r="B2229" s="13">
        <f>YEAR(Table_2[[#This Row],[date]])</f>
        <v>2024</v>
      </c>
      <c r="C2229" s="12">
        <v>0.92128440972222225</v>
      </c>
      <c r="D2229" s="12">
        <v>0.91666666666666663</v>
      </c>
      <c r="E2229" s="12">
        <v>0.95833333333333337</v>
      </c>
      <c r="F2229" t="s">
        <v>1374</v>
      </c>
      <c r="G2229">
        <v>22</v>
      </c>
      <c r="H2229" t="s">
        <v>4</v>
      </c>
      <c r="I2229" t="s">
        <v>657</v>
      </c>
      <c r="J2229">
        <v>30.86</v>
      </c>
      <c r="K2229" t="s">
        <v>20</v>
      </c>
      <c r="L2229" t="s">
        <v>1341</v>
      </c>
      <c r="M2229" s="11" t="s">
        <v>1345</v>
      </c>
      <c r="N2229" t="s">
        <v>1355</v>
      </c>
      <c r="O2229">
        <v>2</v>
      </c>
      <c r="P2229">
        <v>11</v>
      </c>
      <c r="Q2229" t="str" cm="1">
        <f t="array" ref="Q22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29" t="str">
        <f>IF(OR(Table_2[[#This Row],[coffee_name]]="Americano",Table_2[[#This Row],[coffee_name]]="Espresso"),"No Milk","Milk-based")</f>
        <v>Milk-based</v>
      </c>
      <c r="S2229" s="27" t="str">
        <f>IF(OR(Table_2[[#This Row],[Weekdaysort]]=6,Table_2[[#This Row],[Weekdaysort]]=7),"Weekend","Weekday")</f>
        <v>Weekday</v>
      </c>
    </row>
    <row r="2230" spans="1:19" x14ac:dyDescent="0.45">
      <c r="A2230" s="11">
        <v>45602</v>
      </c>
      <c r="B2230" s="13">
        <f>YEAR(Table_2[[#This Row],[date]])</f>
        <v>2024</v>
      </c>
      <c r="C2230" s="12">
        <v>0.34126296296296299</v>
      </c>
      <c r="D2230" s="12">
        <v>0.33333333333333331</v>
      </c>
      <c r="E2230" s="12">
        <v>0.375</v>
      </c>
      <c r="F2230" t="s">
        <v>1373</v>
      </c>
      <c r="G2230">
        <v>8</v>
      </c>
      <c r="H2230" t="s">
        <v>4</v>
      </c>
      <c r="I2230" t="s">
        <v>590</v>
      </c>
      <c r="J2230">
        <v>35.76</v>
      </c>
      <c r="K2230" t="s">
        <v>13</v>
      </c>
      <c r="L2230" t="s">
        <v>1337</v>
      </c>
      <c r="M2230" s="11" t="s">
        <v>1346</v>
      </c>
      <c r="N2230" t="s">
        <v>1355</v>
      </c>
      <c r="O2230">
        <v>3</v>
      </c>
      <c r="P2230">
        <v>11</v>
      </c>
      <c r="Q2230" t="str" cm="1">
        <f t="array" ref="Q22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0" t="str">
        <f>IF(OR(Table_2[[#This Row],[coffee_name]]="Americano",Table_2[[#This Row],[coffee_name]]="Espresso"),"No Milk","Milk-based")</f>
        <v>Milk-based</v>
      </c>
      <c r="S2230" s="27" t="str">
        <f>IF(OR(Table_2[[#This Row],[Weekdaysort]]=6,Table_2[[#This Row],[Weekdaysort]]=7),"Weekend","Weekday")</f>
        <v>Weekday</v>
      </c>
    </row>
    <row r="2231" spans="1:19" x14ac:dyDescent="0.45">
      <c r="A2231" s="11">
        <v>45602</v>
      </c>
      <c r="B2231" s="13">
        <f>YEAR(Table_2[[#This Row],[date]])</f>
        <v>2024</v>
      </c>
      <c r="C2231" s="12">
        <v>0.48994413194444447</v>
      </c>
      <c r="D2231" s="12">
        <v>0.45833333333333331</v>
      </c>
      <c r="E2231" s="12">
        <v>0.5</v>
      </c>
      <c r="F2231" t="s">
        <v>1367</v>
      </c>
      <c r="G2231">
        <v>11</v>
      </c>
      <c r="H2231" t="s">
        <v>4</v>
      </c>
      <c r="I2231" t="s">
        <v>880</v>
      </c>
      <c r="J2231">
        <v>21.06</v>
      </c>
      <c r="K2231" t="s">
        <v>41</v>
      </c>
      <c r="L2231" t="s">
        <v>1337</v>
      </c>
      <c r="M2231" s="11" t="s">
        <v>1346</v>
      </c>
      <c r="N2231" t="s">
        <v>1355</v>
      </c>
      <c r="O2231">
        <v>3</v>
      </c>
      <c r="P2231">
        <v>11</v>
      </c>
      <c r="Q2231" t="str" cm="1">
        <f t="array" ref="Q22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1" t="str">
        <f>IF(OR(Table_2[[#This Row],[coffee_name]]="Americano",Table_2[[#This Row],[coffee_name]]="Espresso"),"No Milk","Milk-based")</f>
        <v>No Milk</v>
      </c>
      <c r="S2231" s="27" t="str">
        <f>IF(OR(Table_2[[#This Row],[Weekdaysort]]=6,Table_2[[#This Row],[Weekdaysort]]=7),"Weekend","Weekday")</f>
        <v>Weekday</v>
      </c>
    </row>
    <row r="2232" spans="1:19" x14ac:dyDescent="0.45">
      <c r="A2232" s="11">
        <v>45602</v>
      </c>
      <c r="B2232" s="13">
        <f>YEAR(Table_2[[#This Row],[date]])</f>
        <v>2024</v>
      </c>
      <c r="C2232" s="12">
        <v>0.5524636805555555</v>
      </c>
      <c r="D2232" s="12">
        <v>0.54166666666666663</v>
      </c>
      <c r="E2232" s="12">
        <v>0.58333333333333337</v>
      </c>
      <c r="F2232" t="s">
        <v>1362</v>
      </c>
      <c r="G2232">
        <v>13</v>
      </c>
      <c r="H2232" t="s">
        <v>4</v>
      </c>
      <c r="I2232" t="s">
        <v>762</v>
      </c>
      <c r="J2232">
        <v>25.96</v>
      </c>
      <c r="K2232" t="s">
        <v>17</v>
      </c>
      <c r="L2232" t="s">
        <v>1340</v>
      </c>
      <c r="M2232" s="11" t="s">
        <v>1346</v>
      </c>
      <c r="N2232" t="s">
        <v>1355</v>
      </c>
      <c r="O2232">
        <v>3</v>
      </c>
      <c r="P2232">
        <v>11</v>
      </c>
      <c r="Q2232" t="str" cm="1">
        <f t="array" ref="Q22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2" t="str">
        <f>IF(OR(Table_2[[#This Row],[coffee_name]]="Americano",Table_2[[#This Row],[coffee_name]]="Espresso"),"No Milk","Milk-based")</f>
        <v>No Milk</v>
      </c>
      <c r="S2232" s="27" t="str">
        <f>IF(OR(Table_2[[#This Row],[Weekdaysort]]=6,Table_2[[#This Row],[Weekdaysort]]=7),"Weekend","Weekday")</f>
        <v>Weekday</v>
      </c>
    </row>
    <row r="2233" spans="1:19" x14ac:dyDescent="0.45">
      <c r="A2233" s="11">
        <v>45602</v>
      </c>
      <c r="B2233" s="13">
        <f>YEAR(Table_2[[#This Row],[date]])</f>
        <v>2024</v>
      </c>
      <c r="C2233" s="12">
        <v>0.65574646990740737</v>
      </c>
      <c r="D2233" s="12">
        <v>0.625</v>
      </c>
      <c r="E2233" s="12">
        <v>0.66666666666666663</v>
      </c>
      <c r="F2233" t="s">
        <v>1363</v>
      </c>
      <c r="G2233">
        <v>15</v>
      </c>
      <c r="H2233" t="s">
        <v>4</v>
      </c>
      <c r="I2233" t="s">
        <v>642</v>
      </c>
      <c r="J2233">
        <v>35.76</v>
      </c>
      <c r="K2233" t="s">
        <v>49</v>
      </c>
      <c r="L2233" t="s">
        <v>1340</v>
      </c>
      <c r="M2233" s="11" t="s">
        <v>1346</v>
      </c>
      <c r="N2233" t="s">
        <v>1355</v>
      </c>
      <c r="O2233">
        <v>3</v>
      </c>
      <c r="P2233">
        <v>11</v>
      </c>
      <c r="Q2233" t="str" cm="1">
        <f t="array" ref="Q22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3" t="str">
        <f>IF(OR(Table_2[[#This Row],[coffee_name]]="Americano",Table_2[[#This Row],[coffee_name]]="Espresso"),"No Milk","Milk-based")</f>
        <v>Milk-based</v>
      </c>
      <c r="S2233" s="27" t="str">
        <f>IF(OR(Table_2[[#This Row],[Weekdaysort]]=6,Table_2[[#This Row],[Weekdaysort]]=7),"Weekend","Weekday")</f>
        <v>Weekday</v>
      </c>
    </row>
    <row r="2234" spans="1:19" x14ac:dyDescent="0.45">
      <c r="A2234" s="11">
        <v>45602</v>
      </c>
      <c r="B2234" s="13">
        <f>YEAR(Table_2[[#This Row],[date]])</f>
        <v>2024</v>
      </c>
      <c r="C2234" s="12">
        <v>0.66717376157407404</v>
      </c>
      <c r="D2234" s="12">
        <v>0.66666666666666663</v>
      </c>
      <c r="E2234" s="12">
        <v>0.70833333333333337</v>
      </c>
      <c r="F2234" t="s">
        <v>1364</v>
      </c>
      <c r="G2234">
        <v>16</v>
      </c>
      <c r="H2234" t="s">
        <v>4</v>
      </c>
      <c r="I2234" t="s">
        <v>881</v>
      </c>
      <c r="J2234">
        <v>35.76</v>
      </c>
      <c r="K2234" t="s">
        <v>13</v>
      </c>
      <c r="L2234" t="s">
        <v>1340</v>
      </c>
      <c r="M2234" s="11" t="s">
        <v>1346</v>
      </c>
      <c r="N2234" t="s">
        <v>1355</v>
      </c>
      <c r="O2234">
        <v>3</v>
      </c>
      <c r="P2234">
        <v>11</v>
      </c>
      <c r="Q2234" t="str" cm="1">
        <f t="array" ref="Q22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4" t="str">
        <f>IF(OR(Table_2[[#This Row],[coffee_name]]="Americano",Table_2[[#This Row],[coffee_name]]="Espresso"),"No Milk","Milk-based")</f>
        <v>Milk-based</v>
      </c>
      <c r="S2234" s="27" t="str">
        <f>IF(OR(Table_2[[#This Row],[Weekdaysort]]=6,Table_2[[#This Row],[Weekdaysort]]=7),"Weekend","Weekday")</f>
        <v>Weekday</v>
      </c>
    </row>
    <row r="2235" spans="1:19" x14ac:dyDescent="0.45">
      <c r="A2235" s="11">
        <v>45602</v>
      </c>
      <c r="B2235" s="13">
        <f>YEAR(Table_2[[#This Row],[date]])</f>
        <v>2024</v>
      </c>
      <c r="C2235" s="12">
        <v>0.66811473379629627</v>
      </c>
      <c r="D2235" s="12">
        <v>0.66666666666666663</v>
      </c>
      <c r="E2235" s="12">
        <v>0.70833333333333337</v>
      </c>
      <c r="F2235" t="s">
        <v>1364</v>
      </c>
      <c r="G2235">
        <v>16</v>
      </c>
      <c r="H2235" t="s">
        <v>4</v>
      </c>
      <c r="I2235" t="s">
        <v>882</v>
      </c>
      <c r="J2235">
        <v>35.76</v>
      </c>
      <c r="K2235" t="s">
        <v>49</v>
      </c>
      <c r="L2235" t="s">
        <v>1340</v>
      </c>
      <c r="M2235" s="11" t="s">
        <v>1346</v>
      </c>
      <c r="N2235" t="s">
        <v>1355</v>
      </c>
      <c r="O2235">
        <v>3</v>
      </c>
      <c r="P2235">
        <v>11</v>
      </c>
      <c r="Q2235" t="str" cm="1">
        <f t="array" ref="Q22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5" t="str">
        <f>IF(OR(Table_2[[#This Row],[coffee_name]]="Americano",Table_2[[#This Row],[coffee_name]]="Espresso"),"No Milk","Milk-based")</f>
        <v>Milk-based</v>
      </c>
      <c r="S2235" s="27" t="str">
        <f>IF(OR(Table_2[[#This Row],[Weekdaysort]]=6,Table_2[[#This Row],[Weekdaysort]]=7),"Weekend","Weekday")</f>
        <v>Weekday</v>
      </c>
    </row>
    <row r="2236" spans="1:19" x14ac:dyDescent="0.45">
      <c r="A2236" s="11">
        <v>45602</v>
      </c>
      <c r="B2236" s="13">
        <f>YEAR(Table_2[[#This Row],[date]])</f>
        <v>2024</v>
      </c>
      <c r="C2236" s="12">
        <v>0.77827378472222219</v>
      </c>
      <c r="D2236" s="12">
        <v>0.75</v>
      </c>
      <c r="E2236" s="12">
        <v>0.79166666666666663</v>
      </c>
      <c r="F2236" t="s">
        <v>1365</v>
      </c>
      <c r="G2236">
        <v>18</v>
      </c>
      <c r="H2236" t="s">
        <v>4</v>
      </c>
      <c r="I2236" t="s">
        <v>883</v>
      </c>
      <c r="J2236">
        <v>35.76</v>
      </c>
      <c r="K2236" t="s">
        <v>15</v>
      </c>
      <c r="L2236" t="s">
        <v>1341</v>
      </c>
      <c r="M2236" s="11" t="s">
        <v>1346</v>
      </c>
      <c r="N2236" t="s">
        <v>1355</v>
      </c>
      <c r="O2236">
        <v>3</v>
      </c>
      <c r="P2236">
        <v>11</v>
      </c>
      <c r="Q2236" t="str" cm="1">
        <f t="array" ref="Q22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6" t="str">
        <f>IF(OR(Table_2[[#This Row],[coffee_name]]="Americano",Table_2[[#This Row],[coffee_name]]="Espresso"),"No Milk","Milk-based")</f>
        <v>Milk-based</v>
      </c>
      <c r="S2236" s="27" t="str">
        <f>IF(OR(Table_2[[#This Row],[Weekdaysort]]=6,Table_2[[#This Row],[Weekdaysort]]=7),"Weekend","Weekday")</f>
        <v>Weekday</v>
      </c>
    </row>
    <row r="2237" spans="1:19" x14ac:dyDescent="0.45">
      <c r="A2237" s="11">
        <v>45602</v>
      </c>
      <c r="B2237" s="13">
        <f>YEAR(Table_2[[#This Row],[date]])</f>
        <v>2024</v>
      </c>
      <c r="C2237" s="12">
        <v>0.77882700231481483</v>
      </c>
      <c r="D2237" s="12">
        <v>0.75</v>
      </c>
      <c r="E2237" s="12">
        <v>0.79166666666666663</v>
      </c>
      <c r="F2237" t="s">
        <v>1365</v>
      </c>
      <c r="G2237">
        <v>18</v>
      </c>
      <c r="H2237" t="s">
        <v>4</v>
      </c>
      <c r="I2237" t="s">
        <v>883</v>
      </c>
      <c r="J2237">
        <v>35.76</v>
      </c>
      <c r="K2237" t="s">
        <v>15</v>
      </c>
      <c r="L2237" t="s">
        <v>1341</v>
      </c>
      <c r="M2237" s="11" t="s">
        <v>1346</v>
      </c>
      <c r="N2237" t="s">
        <v>1355</v>
      </c>
      <c r="O2237">
        <v>3</v>
      </c>
      <c r="P2237">
        <v>11</v>
      </c>
      <c r="Q2237" t="str" cm="1">
        <f t="array" ref="Q22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7" t="str">
        <f>IF(OR(Table_2[[#This Row],[coffee_name]]="Americano",Table_2[[#This Row],[coffee_name]]="Espresso"),"No Milk","Milk-based")</f>
        <v>Milk-based</v>
      </c>
      <c r="S2237" s="27" t="str">
        <f>IF(OR(Table_2[[#This Row],[Weekdaysort]]=6,Table_2[[#This Row],[Weekdaysort]]=7),"Weekend","Weekday")</f>
        <v>Weekday</v>
      </c>
    </row>
    <row r="2238" spans="1:19" x14ac:dyDescent="0.45">
      <c r="A2238" s="11">
        <v>45603</v>
      </c>
      <c r="B2238" s="13">
        <f>YEAR(Table_2[[#This Row],[date]])</f>
        <v>2024</v>
      </c>
      <c r="C2238" s="12">
        <v>0.51199065972222224</v>
      </c>
      <c r="D2238" s="12">
        <v>0.5</v>
      </c>
      <c r="E2238" s="12">
        <v>0.54166666666666663</v>
      </c>
      <c r="F2238" t="s">
        <v>1361</v>
      </c>
      <c r="G2238">
        <v>12</v>
      </c>
      <c r="H2238" t="s">
        <v>4</v>
      </c>
      <c r="I2238" t="s">
        <v>884</v>
      </c>
      <c r="J2238">
        <v>35.76</v>
      </c>
      <c r="K2238" t="s">
        <v>13</v>
      </c>
      <c r="L2238" t="s">
        <v>1340</v>
      </c>
      <c r="M2238" s="11" t="s">
        <v>1347</v>
      </c>
      <c r="N2238" t="s">
        <v>1355</v>
      </c>
      <c r="O2238">
        <v>4</v>
      </c>
      <c r="P2238">
        <v>11</v>
      </c>
      <c r="Q2238" t="str" cm="1">
        <f t="array" ref="Q22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8" t="str">
        <f>IF(OR(Table_2[[#This Row],[coffee_name]]="Americano",Table_2[[#This Row],[coffee_name]]="Espresso"),"No Milk","Milk-based")</f>
        <v>Milk-based</v>
      </c>
      <c r="S2238" s="27" t="str">
        <f>IF(OR(Table_2[[#This Row],[Weekdaysort]]=6,Table_2[[#This Row],[Weekdaysort]]=7),"Weekend","Weekday")</f>
        <v>Weekday</v>
      </c>
    </row>
    <row r="2239" spans="1:19" x14ac:dyDescent="0.45">
      <c r="A2239" s="11">
        <v>45603</v>
      </c>
      <c r="B2239" s="13">
        <f>YEAR(Table_2[[#This Row],[date]])</f>
        <v>2024</v>
      </c>
      <c r="C2239" s="12">
        <v>0.65984442129629628</v>
      </c>
      <c r="D2239" s="12">
        <v>0.625</v>
      </c>
      <c r="E2239" s="12">
        <v>0.66666666666666663</v>
      </c>
      <c r="F2239" t="s">
        <v>1363</v>
      </c>
      <c r="G2239">
        <v>15</v>
      </c>
      <c r="H2239" t="s">
        <v>4</v>
      </c>
      <c r="I2239" t="s">
        <v>885</v>
      </c>
      <c r="J2239">
        <v>25.96</v>
      </c>
      <c r="K2239" t="s">
        <v>17</v>
      </c>
      <c r="L2239" t="s">
        <v>1340</v>
      </c>
      <c r="M2239" s="11" t="s">
        <v>1347</v>
      </c>
      <c r="N2239" t="s">
        <v>1355</v>
      </c>
      <c r="O2239">
        <v>4</v>
      </c>
      <c r="P2239">
        <v>11</v>
      </c>
      <c r="Q2239" t="str" cm="1">
        <f t="array" ref="Q22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39" t="str">
        <f>IF(OR(Table_2[[#This Row],[coffee_name]]="Americano",Table_2[[#This Row],[coffee_name]]="Espresso"),"No Milk","Milk-based")</f>
        <v>No Milk</v>
      </c>
      <c r="S2239" s="27" t="str">
        <f>IF(OR(Table_2[[#This Row],[Weekdaysort]]=6,Table_2[[#This Row],[Weekdaysort]]=7),"Weekend","Weekday")</f>
        <v>Weekday</v>
      </c>
    </row>
    <row r="2240" spans="1:19" x14ac:dyDescent="0.45">
      <c r="A2240" s="11">
        <v>45603</v>
      </c>
      <c r="B2240" s="13">
        <f>YEAR(Table_2[[#This Row],[date]])</f>
        <v>2024</v>
      </c>
      <c r="C2240" s="12">
        <v>0.69420609953703705</v>
      </c>
      <c r="D2240" s="12">
        <v>0.66666666666666663</v>
      </c>
      <c r="E2240" s="12">
        <v>0.70833333333333337</v>
      </c>
      <c r="F2240" t="s">
        <v>1364</v>
      </c>
      <c r="G2240">
        <v>16</v>
      </c>
      <c r="H2240" t="s">
        <v>4</v>
      </c>
      <c r="I2240" t="s">
        <v>886</v>
      </c>
      <c r="J2240">
        <v>25.96</v>
      </c>
      <c r="K2240" t="s">
        <v>17</v>
      </c>
      <c r="L2240" t="s">
        <v>1340</v>
      </c>
      <c r="M2240" s="11" t="s">
        <v>1347</v>
      </c>
      <c r="N2240" t="s">
        <v>1355</v>
      </c>
      <c r="O2240">
        <v>4</v>
      </c>
      <c r="P2240">
        <v>11</v>
      </c>
      <c r="Q2240" t="str" cm="1">
        <f t="array" ref="Q22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0" t="str">
        <f>IF(OR(Table_2[[#This Row],[coffee_name]]="Americano",Table_2[[#This Row],[coffee_name]]="Espresso"),"No Milk","Milk-based")</f>
        <v>No Milk</v>
      </c>
      <c r="S2240" s="27" t="str">
        <f>IF(OR(Table_2[[#This Row],[Weekdaysort]]=6,Table_2[[#This Row],[Weekdaysort]]=7),"Weekend","Weekday")</f>
        <v>Weekday</v>
      </c>
    </row>
    <row r="2241" spans="1:19" x14ac:dyDescent="0.45">
      <c r="A2241" s="11">
        <v>45603</v>
      </c>
      <c r="B2241" s="13">
        <f>YEAR(Table_2[[#This Row],[date]])</f>
        <v>2024</v>
      </c>
      <c r="C2241" s="12">
        <v>0.76219599537037042</v>
      </c>
      <c r="D2241" s="12">
        <v>0.75</v>
      </c>
      <c r="E2241" s="12">
        <v>0.79166666666666663</v>
      </c>
      <c r="F2241" t="s">
        <v>1365</v>
      </c>
      <c r="G2241">
        <v>18</v>
      </c>
      <c r="H2241" t="s">
        <v>4</v>
      </c>
      <c r="I2241" t="s">
        <v>848</v>
      </c>
      <c r="J2241">
        <v>35.76</v>
      </c>
      <c r="K2241" t="s">
        <v>24</v>
      </c>
      <c r="L2241" t="s">
        <v>1341</v>
      </c>
      <c r="M2241" s="11" t="s">
        <v>1347</v>
      </c>
      <c r="N2241" t="s">
        <v>1355</v>
      </c>
      <c r="O2241">
        <v>4</v>
      </c>
      <c r="P2241">
        <v>11</v>
      </c>
      <c r="Q2241" t="str" cm="1">
        <f t="array" ref="Q22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1" t="str">
        <f>IF(OR(Table_2[[#This Row],[coffee_name]]="Americano",Table_2[[#This Row],[coffee_name]]="Espresso"),"No Milk","Milk-based")</f>
        <v>Milk-based</v>
      </c>
      <c r="S2241" s="27" t="str">
        <f>IF(OR(Table_2[[#This Row],[Weekdaysort]]=6,Table_2[[#This Row],[Weekdaysort]]=7),"Weekend","Weekday")</f>
        <v>Weekday</v>
      </c>
    </row>
    <row r="2242" spans="1:19" x14ac:dyDescent="0.45">
      <c r="A2242" s="11">
        <v>45603</v>
      </c>
      <c r="B2242" s="13">
        <f>YEAR(Table_2[[#This Row],[date]])</f>
        <v>2024</v>
      </c>
      <c r="C2242" s="12">
        <v>0.80572629629629633</v>
      </c>
      <c r="D2242" s="12">
        <v>0.79166666666666663</v>
      </c>
      <c r="E2242" s="12">
        <v>0.83333333333333337</v>
      </c>
      <c r="F2242" t="s">
        <v>1366</v>
      </c>
      <c r="G2242">
        <v>19</v>
      </c>
      <c r="H2242" t="s">
        <v>4</v>
      </c>
      <c r="I2242" t="s">
        <v>887</v>
      </c>
      <c r="J2242">
        <v>35.76</v>
      </c>
      <c r="K2242" t="s">
        <v>15</v>
      </c>
      <c r="L2242" t="s">
        <v>1341</v>
      </c>
      <c r="M2242" s="11" t="s">
        <v>1347</v>
      </c>
      <c r="N2242" t="s">
        <v>1355</v>
      </c>
      <c r="O2242">
        <v>4</v>
      </c>
      <c r="P2242">
        <v>11</v>
      </c>
      <c r="Q2242" t="str" cm="1">
        <f t="array" ref="Q22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2" t="str">
        <f>IF(OR(Table_2[[#This Row],[coffee_name]]="Americano",Table_2[[#This Row],[coffee_name]]="Espresso"),"No Milk","Milk-based")</f>
        <v>Milk-based</v>
      </c>
      <c r="S2242" s="27" t="str">
        <f>IF(OR(Table_2[[#This Row],[Weekdaysort]]=6,Table_2[[#This Row],[Weekdaysort]]=7),"Weekend","Weekday")</f>
        <v>Weekday</v>
      </c>
    </row>
    <row r="2243" spans="1:19" x14ac:dyDescent="0.45">
      <c r="A2243" s="11">
        <v>45603</v>
      </c>
      <c r="B2243" s="13">
        <f>YEAR(Table_2[[#This Row],[date]])</f>
        <v>2024</v>
      </c>
      <c r="C2243" s="12">
        <v>0.80669008101851847</v>
      </c>
      <c r="D2243" s="12">
        <v>0.79166666666666663</v>
      </c>
      <c r="E2243" s="12">
        <v>0.83333333333333337</v>
      </c>
      <c r="F2243" t="s">
        <v>1366</v>
      </c>
      <c r="G2243">
        <v>19</v>
      </c>
      <c r="H2243" t="s">
        <v>4</v>
      </c>
      <c r="I2243" t="s">
        <v>887</v>
      </c>
      <c r="J2243">
        <v>35.76</v>
      </c>
      <c r="K2243" t="s">
        <v>13</v>
      </c>
      <c r="L2243" t="s">
        <v>1341</v>
      </c>
      <c r="M2243" s="11" t="s">
        <v>1347</v>
      </c>
      <c r="N2243" t="s">
        <v>1355</v>
      </c>
      <c r="O2243">
        <v>4</v>
      </c>
      <c r="P2243">
        <v>11</v>
      </c>
      <c r="Q2243" t="str" cm="1">
        <f t="array" ref="Q22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3" t="str">
        <f>IF(OR(Table_2[[#This Row],[coffee_name]]="Americano",Table_2[[#This Row],[coffee_name]]="Espresso"),"No Milk","Milk-based")</f>
        <v>Milk-based</v>
      </c>
      <c r="S2243" s="27" t="str">
        <f>IF(OR(Table_2[[#This Row],[Weekdaysort]]=6,Table_2[[#This Row],[Weekdaysort]]=7),"Weekend","Weekday")</f>
        <v>Weekday</v>
      </c>
    </row>
    <row r="2244" spans="1:19" x14ac:dyDescent="0.45">
      <c r="A2244" s="11">
        <v>45603</v>
      </c>
      <c r="B2244" s="13">
        <f>YEAR(Table_2[[#This Row],[date]])</f>
        <v>2024</v>
      </c>
      <c r="C2244" s="12">
        <v>0.83507722222222225</v>
      </c>
      <c r="D2244" s="12">
        <v>0.83333333333333337</v>
      </c>
      <c r="E2244" s="12">
        <v>0.875</v>
      </c>
      <c r="F2244" t="s">
        <v>1372</v>
      </c>
      <c r="G2244">
        <v>20</v>
      </c>
      <c r="H2244" t="s">
        <v>4</v>
      </c>
      <c r="I2244" t="s">
        <v>527</v>
      </c>
      <c r="J2244">
        <v>35.76</v>
      </c>
      <c r="K2244" t="s">
        <v>13</v>
      </c>
      <c r="L2244" t="s">
        <v>1341</v>
      </c>
      <c r="M2244" s="11" t="s">
        <v>1347</v>
      </c>
      <c r="N2244" t="s">
        <v>1355</v>
      </c>
      <c r="O2244">
        <v>4</v>
      </c>
      <c r="P2244">
        <v>11</v>
      </c>
      <c r="Q2244" t="str" cm="1">
        <f t="array" ref="Q22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4" t="str">
        <f>IF(OR(Table_2[[#This Row],[coffee_name]]="Americano",Table_2[[#This Row],[coffee_name]]="Espresso"),"No Milk","Milk-based")</f>
        <v>Milk-based</v>
      </c>
      <c r="S2244" s="27" t="str">
        <f>IF(OR(Table_2[[#This Row],[Weekdaysort]]=6,Table_2[[#This Row],[Weekdaysort]]=7),"Weekend","Weekday")</f>
        <v>Weekday</v>
      </c>
    </row>
    <row r="2245" spans="1:19" x14ac:dyDescent="0.45">
      <c r="A2245" s="11">
        <v>45604</v>
      </c>
      <c r="B2245" s="13">
        <f>YEAR(Table_2[[#This Row],[date]])</f>
        <v>2024</v>
      </c>
      <c r="C2245" s="12">
        <v>0.37895965277777777</v>
      </c>
      <c r="D2245" s="12">
        <v>0.375</v>
      </c>
      <c r="E2245" s="12">
        <v>0.41666666666666669</v>
      </c>
      <c r="F2245" t="s">
        <v>1370</v>
      </c>
      <c r="G2245">
        <v>9</v>
      </c>
      <c r="H2245" t="s">
        <v>4</v>
      </c>
      <c r="I2245" t="s">
        <v>296</v>
      </c>
      <c r="J2245">
        <v>30.86</v>
      </c>
      <c r="K2245" t="s">
        <v>20</v>
      </c>
      <c r="L2245" t="s">
        <v>1337</v>
      </c>
      <c r="M2245" s="11" t="s">
        <v>1338</v>
      </c>
      <c r="N2245" t="s">
        <v>1355</v>
      </c>
      <c r="O2245">
        <v>5</v>
      </c>
      <c r="P2245">
        <v>11</v>
      </c>
      <c r="Q2245" t="str" cm="1">
        <f t="array" ref="Q22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5" t="str">
        <f>IF(OR(Table_2[[#This Row],[coffee_name]]="Americano",Table_2[[#This Row],[coffee_name]]="Espresso"),"No Milk","Milk-based")</f>
        <v>Milk-based</v>
      </c>
      <c r="S2245" s="27" t="str">
        <f>IF(OR(Table_2[[#This Row],[Weekdaysort]]=6,Table_2[[#This Row],[Weekdaysort]]=7),"Weekend","Weekday")</f>
        <v>Weekday</v>
      </c>
    </row>
    <row r="2246" spans="1:19" x14ac:dyDescent="0.45">
      <c r="A2246" s="11">
        <v>45604</v>
      </c>
      <c r="B2246" s="13">
        <f>YEAR(Table_2[[#This Row],[date]])</f>
        <v>2024</v>
      </c>
      <c r="C2246" s="12">
        <v>0.40799652777777778</v>
      </c>
      <c r="D2246" s="12">
        <v>0.375</v>
      </c>
      <c r="E2246" s="12">
        <v>0.41666666666666669</v>
      </c>
      <c r="F2246" t="s">
        <v>1370</v>
      </c>
      <c r="G2246">
        <v>9</v>
      </c>
      <c r="H2246" t="s">
        <v>4</v>
      </c>
      <c r="I2246" t="s">
        <v>395</v>
      </c>
      <c r="J2246">
        <v>25.96</v>
      </c>
      <c r="K2246" t="s">
        <v>17</v>
      </c>
      <c r="L2246" t="s">
        <v>1337</v>
      </c>
      <c r="M2246" s="11" t="s">
        <v>1338</v>
      </c>
      <c r="N2246" t="s">
        <v>1355</v>
      </c>
      <c r="O2246">
        <v>5</v>
      </c>
      <c r="P2246">
        <v>11</v>
      </c>
      <c r="Q2246" t="str" cm="1">
        <f t="array" ref="Q22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6" t="str">
        <f>IF(OR(Table_2[[#This Row],[coffee_name]]="Americano",Table_2[[#This Row],[coffee_name]]="Espresso"),"No Milk","Milk-based")</f>
        <v>No Milk</v>
      </c>
      <c r="S2246" s="27" t="str">
        <f>IF(OR(Table_2[[#This Row],[Weekdaysort]]=6,Table_2[[#This Row],[Weekdaysort]]=7),"Weekend","Weekday")</f>
        <v>Weekday</v>
      </c>
    </row>
    <row r="2247" spans="1:19" x14ac:dyDescent="0.45">
      <c r="A2247" s="11">
        <v>45604</v>
      </c>
      <c r="B2247" s="13">
        <f>YEAR(Table_2[[#This Row],[date]])</f>
        <v>2024</v>
      </c>
      <c r="C2247" s="12">
        <v>0.40902468749999998</v>
      </c>
      <c r="D2247" s="12">
        <v>0.375</v>
      </c>
      <c r="E2247" s="12">
        <v>0.41666666666666669</v>
      </c>
      <c r="F2247" t="s">
        <v>1370</v>
      </c>
      <c r="G2247">
        <v>9</v>
      </c>
      <c r="H2247" t="s">
        <v>4</v>
      </c>
      <c r="I2247" t="s">
        <v>395</v>
      </c>
      <c r="J2247">
        <v>25.96</v>
      </c>
      <c r="K2247" t="s">
        <v>17</v>
      </c>
      <c r="L2247" t="s">
        <v>1337</v>
      </c>
      <c r="M2247" s="11" t="s">
        <v>1338</v>
      </c>
      <c r="N2247" t="s">
        <v>1355</v>
      </c>
      <c r="O2247">
        <v>5</v>
      </c>
      <c r="P2247">
        <v>11</v>
      </c>
      <c r="Q2247" t="str" cm="1">
        <f t="array" ref="Q22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7" t="str">
        <f>IF(OR(Table_2[[#This Row],[coffee_name]]="Americano",Table_2[[#This Row],[coffee_name]]="Espresso"),"No Milk","Milk-based")</f>
        <v>No Milk</v>
      </c>
      <c r="S2247" s="27" t="str">
        <f>IF(OR(Table_2[[#This Row],[Weekdaysort]]=6,Table_2[[#This Row],[Weekdaysort]]=7),"Weekend","Weekday")</f>
        <v>Weekday</v>
      </c>
    </row>
    <row r="2248" spans="1:19" x14ac:dyDescent="0.45">
      <c r="A2248" s="11">
        <v>45604</v>
      </c>
      <c r="B2248" s="13">
        <f>YEAR(Table_2[[#This Row],[date]])</f>
        <v>2024</v>
      </c>
      <c r="C2248" s="12">
        <v>0.49110405092592591</v>
      </c>
      <c r="D2248" s="12">
        <v>0.45833333333333331</v>
      </c>
      <c r="E2248" s="12">
        <v>0.5</v>
      </c>
      <c r="F2248" t="s">
        <v>1367</v>
      </c>
      <c r="G2248">
        <v>11</v>
      </c>
      <c r="H2248" t="s">
        <v>4</v>
      </c>
      <c r="I2248" t="s">
        <v>514</v>
      </c>
      <c r="J2248">
        <v>35.76</v>
      </c>
      <c r="K2248" t="s">
        <v>49</v>
      </c>
      <c r="L2248" t="s">
        <v>1337</v>
      </c>
      <c r="M2248" s="11" t="s">
        <v>1338</v>
      </c>
      <c r="N2248" t="s">
        <v>1355</v>
      </c>
      <c r="O2248">
        <v>5</v>
      </c>
      <c r="P2248">
        <v>11</v>
      </c>
      <c r="Q2248" t="str" cm="1">
        <f t="array" ref="Q22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8" t="str">
        <f>IF(OR(Table_2[[#This Row],[coffee_name]]="Americano",Table_2[[#This Row],[coffee_name]]="Espresso"),"No Milk","Milk-based")</f>
        <v>Milk-based</v>
      </c>
      <c r="S2248" s="27" t="str">
        <f>IF(OR(Table_2[[#This Row],[Weekdaysort]]=6,Table_2[[#This Row],[Weekdaysort]]=7),"Weekend","Weekday")</f>
        <v>Weekday</v>
      </c>
    </row>
    <row r="2249" spans="1:19" x14ac:dyDescent="0.45">
      <c r="A2249" s="11">
        <v>45604</v>
      </c>
      <c r="B2249" s="13">
        <f>YEAR(Table_2[[#This Row],[date]])</f>
        <v>2024</v>
      </c>
      <c r="C2249" s="12">
        <v>0.55918341435185182</v>
      </c>
      <c r="D2249" s="12">
        <v>0.54166666666666663</v>
      </c>
      <c r="E2249" s="12">
        <v>0.58333333333333337</v>
      </c>
      <c r="F2249" t="s">
        <v>1362</v>
      </c>
      <c r="G2249">
        <v>13</v>
      </c>
      <c r="H2249" t="s">
        <v>4</v>
      </c>
      <c r="I2249" t="s">
        <v>888</v>
      </c>
      <c r="J2249">
        <v>35.76</v>
      </c>
      <c r="K2249" t="s">
        <v>13</v>
      </c>
      <c r="L2249" t="s">
        <v>1340</v>
      </c>
      <c r="M2249" s="11" t="s">
        <v>1338</v>
      </c>
      <c r="N2249" t="s">
        <v>1355</v>
      </c>
      <c r="O2249">
        <v>5</v>
      </c>
      <c r="P2249">
        <v>11</v>
      </c>
      <c r="Q2249" t="str" cm="1">
        <f t="array" ref="Q22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49" t="str">
        <f>IF(OR(Table_2[[#This Row],[coffee_name]]="Americano",Table_2[[#This Row],[coffee_name]]="Espresso"),"No Milk","Milk-based")</f>
        <v>Milk-based</v>
      </c>
      <c r="S2249" s="27" t="str">
        <f>IF(OR(Table_2[[#This Row],[Weekdaysort]]=6,Table_2[[#This Row],[Weekdaysort]]=7),"Weekend","Weekday")</f>
        <v>Weekday</v>
      </c>
    </row>
    <row r="2250" spans="1:19" x14ac:dyDescent="0.45">
      <c r="A2250" s="11">
        <v>45604</v>
      </c>
      <c r="B2250" s="13">
        <f>YEAR(Table_2[[#This Row],[date]])</f>
        <v>2024</v>
      </c>
      <c r="C2250" s="12">
        <v>0.55992606481481477</v>
      </c>
      <c r="D2250" s="12">
        <v>0.54166666666666663</v>
      </c>
      <c r="E2250" s="12">
        <v>0.58333333333333337</v>
      </c>
      <c r="F2250" t="s">
        <v>1362</v>
      </c>
      <c r="G2250">
        <v>13</v>
      </c>
      <c r="H2250" t="s">
        <v>4</v>
      </c>
      <c r="I2250" t="s">
        <v>888</v>
      </c>
      <c r="J2250">
        <v>35.76</v>
      </c>
      <c r="K2250" t="s">
        <v>13</v>
      </c>
      <c r="L2250" t="s">
        <v>1340</v>
      </c>
      <c r="M2250" s="11" t="s">
        <v>1338</v>
      </c>
      <c r="N2250" t="s">
        <v>1355</v>
      </c>
      <c r="O2250">
        <v>5</v>
      </c>
      <c r="P2250">
        <v>11</v>
      </c>
      <c r="Q2250" t="str" cm="1">
        <f t="array" ref="Q22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0" t="str">
        <f>IF(OR(Table_2[[#This Row],[coffee_name]]="Americano",Table_2[[#This Row],[coffee_name]]="Espresso"),"No Milk","Milk-based")</f>
        <v>Milk-based</v>
      </c>
      <c r="S2250" s="27" t="str">
        <f>IF(OR(Table_2[[#This Row],[Weekdaysort]]=6,Table_2[[#This Row],[Weekdaysort]]=7),"Weekend","Weekday")</f>
        <v>Weekday</v>
      </c>
    </row>
    <row r="2251" spans="1:19" x14ac:dyDescent="0.45">
      <c r="A2251" s="11">
        <v>45604</v>
      </c>
      <c r="B2251" s="13">
        <f>YEAR(Table_2[[#This Row],[date]])</f>
        <v>2024</v>
      </c>
      <c r="C2251" s="12">
        <v>0.68961671296296301</v>
      </c>
      <c r="D2251" s="12">
        <v>0.66666666666666663</v>
      </c>
      <c r="E2251" s="12">
        <v>0.70833333333333337</v>
      </c>
      <c r="F2251" t="s">
        <v>1364</v>
      </c>
      <c r="G2251">
        <v>16</v>
      </c>
      <c r="H2251" t="s">
        <v>4</v>
      </c>
      <c r="I2251" t="s">
        <v>889</v>
      </c>
      <c r="J2251">
        <v>30.86</v>
      </c>
      <c r="K2251" t="s">
        <v>20</v>
      </c>
      <c r="L2251" t="s">
        <v>1340</v>
      </c>
      <c r="M2251" s="11" t="s">
        <v>1338</v>
      </c>
      <c r="N2251" t="s">
        <v>1355</v>
      </c>
      <c r="O2251">
        <v>5</v>
      </c>
      <c r="P2251">
        <v>11</v>
      </c>
      <c r="Q2251" t="str" cm="1">
        <f t="array" ref="Q22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1" t="str">
        <f>IF(OR(Table_2[[#This Row],[coffee_name]]="Americano",Table_2[[#This Row],[coffee_name]]="Espresso"),"No Milk","Milk-based")</f>
        <v>Milk-based</v>
      </c>
      <c r="S2251" s="27" t="str">
        <f>IF(OR(Table_2[[#This Row],[Weekdaysort]]=6,Table_2[[#This Row],[Weekdaysort]]=7),"Weekend","Weekday")</f>
        <v>Weekday</v>
      </c>
    </row>
    <row r="2252" spans="1:19" x14ac:dyDescent="0.45">
      <c r="A2252" s="11">
        <v>45604</v>
      </c>
      <c r="B2252" s="13">
        <f>YEAR(Table_2[[#This Row],[date]])</f>
        <v>2024</v>
      </c>
      <c r="C2252" s="12">
        <v>0.70518568287037042</v>
      </c>
      <c r="D2252" s="12">
        <v>0.66666666666666663</v>
      </c>
      <c r="E2252" s="12">
        <v>0.70833333333333337</v>
      </c>
      <c r="F2252" t="s">
        <v>1364</v>
      </c>
      <c r="G2252">
        <v>16</v>
      </c>
      <c r="H2252" t="s">
        <v>4</v>
      </c>
      <c r="I2252" t="s">
        <v>890</v>
      </c>
      <c r="J2252">
        <v>30.86</v>
      </c>
      <c r="K2252" t="s">
        <v>20</v>
      </c>
      <c r="L2252" t="s">
        <v>1340</v>
      </c>
      <c r="M2252" s="11" t="s">
        <v>1338</v>
      </c>
      <c r="N2252" t="s">
        <v>1355</v>
      </c>
      <c r="O2252">
        <v>5</v>
      </c>
      <c r="P2252">
        <v>11</v>
      </c>
      <c r="Q2252" t="str" cm="1">
        <f t="array" ref="Q22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2" t="str">
        <f>IF(OR(Table_2[[#This Row],[coffee_name]]="Americano",Table_2[[#This Row],[coffee_name]]="Espresso"),"No Milk","Milk-based")</f>
        <v>Milk-based</v>
      </c>
      <c r="S2252" s="27" t="str">
        <f>IF(OR(Table_2[[#This Row],[Weekdaysort]]=6,Table_2[[#This Row],[Weekdaysort]]=7),"Weekend","Weekday")</f>
        <v>Weekday</v>
      </c>
    </row>
    <row r="2253" spans="1:19" x14ac:dyDescent="0.45">
      <c r="A2253" s="11">
        <v>45604</v>
      </c>
      <c r="B2253" s="13">
        <f>YEAR(Table_2[[#This Row],[date]])</f>
        <v>2024</v>
      </c>
      <c r="C2253" s="12">
        <v>0.84273341435185189</v>
      </c>
      <c r="D2253" s="12">
        <v>0.83333333333333337</v>
      </c>
      <c r="E2253" s="12">
        <v>0.875</v>
      </c>
      <c r="F2253" t="s">
        <v>1372</v>
      </c>
      <c r="G2253">
        <v>20</v>
      </c>
      <c r="H2253" t="s">
        <v>4</v>
      </c>
      <c r="I2253" t="s">
        <v>891</v>
      </c>
      <c r="J2253">
        <v>35.76</v>
      </c>
      <c r="K2253" t="s">
        <v>15</v>
      </c>
      <c r="L2253" t="s">
        <v>1341</v>
      </c>
      <c r="M2253" s="11" t="s">
        <v>1338</v>
      </c>
      <c r="N2253" t="s">
        <v>1355</v>
      </c>
      <c r="O2253">
        <v>5</v>
      </c>
      <c r="P2253">
        <v>11</v>
      </c>
      <c r="Q2253" t="str" cm="1">
        <f t="array" ref="Q22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3" t="str">
        <f>IF(OR(Table_2[[#This Row],[coffee_name]]="Americano",Table_2[[#This Row],[coffee_name]]="Espresso"),"No Milk","Milk-based")</f>
        <v>Milk-based</v>
      </c>
      <c r="S2253" s="27" t="str">
        <f>IF(OR(Table_2[[#This Row],[Weekdaysort]]=6,Table_2[[#This Row],[Weekdaysort]]=7),"Weekend","Weekday")</f>
        <v>Weekday</v>
      </c>
    </row>
    <row r="2254" spans="1:19" x14ac:dyDescent="0.45">
      <c r="A2254" s="11">
        <v>45604</v>
      </c>
      <c r="B2254" s="13">
        <f>YEAR(Table_2[[#This Row],[date]])</f>
        <v>2024</v>
      </c>
      <c r="C2254" s="12">
        <v>0.8433366898148148</v>
      </c>
      <c r="D2254" s="12">
        <v>0.83333333333333337</v>
      </c>
      <c r="E2254" s="12">
        <v>0.875</v>
      </c>
      <c r="F2254" t="s">
        <v>1372</v>
      </c>
      <c r="G2254">
        <v>20</v>
      </c>
      <c r="H2254" t="s">
        <v>4</v>
      </c>
      <c r="I2254" t="s">
        <v>892</v>
      </c>
      <c r="J2254">
        <v>35.76</v>
      </c>
      <c r="K2254" t="s">
        <v>15</v>
      </c>
      <c r="L2254" t="s">
        <v>1341</v>
      </c>
      <c r="M2254" s="11" t="s">
        <v>1338</v>
      </c>
      <c r="N2254" t="s">
        <v>1355</v>
      </c>
      <c r="O2254">
        <v>5</v>
      </c>
      <c r="P2254">
        <v>11</v>
      </c>
      <c r="Q2254" t="str" cm="1">
        <f t="array" ref="Q22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4" t="str">
        <f>IF(OR(Table_2[[#This Row],[coffee_name]]="Americano",Table_2[[#This Row],[coffee_name]]="Espresso"),"No Milk","Milk-based")</f>
        <v>Milk-based</v>
      </c>
      <c r="S2254" s="27" t="str">
        <f>IF(OR(Table_2[[#This Row],[Weekdaysort]]=6,Table_2[[#This Row],[Weekdaysort]]=7),"Weekend","Weekday")</f>
        <v>Weekday</v>
      </c>
    </row>
    <row r="2255" spans="1:19" x14ac:dyDescent="0.45">
      <c r="A2255" s="11">
        <v>45604</v>
      </c>
      <c r="B2255" s="13">
        <f>YEAR(Table_2[[#This Row],[date]])</f>
        <v>2024</v>
      </c>
      <c r="C2255" s="12">
        <v>0.84398148148148144</v>
      </c>
      <c r="D2255" s="12">
        <v>0.83333333333333337</v>
      </c>
      <c r="E2255" s="12">
        <v>0.875</v>
      </c>
      <c r="F2255" t="s">
        <v>1372</v>
      </c>
      <c r="G2255">
        <v>20</v>
      </c>
      <c r="H2255" t="s">
        <v>4</v>
      </c>
      <c r="I2255" t="s">
        <v>892</v>
      </c>
      <c r="J2255">
        <v>35.76</v>
      </c>
      <c r="K2255" t="s">
        <v>15</v>
      </c>
      <c r="L2255" t="s">
        <v>1341</v>
      </c>
      <c r="M2255" s="11" t="s">
        <v>1338</v>
      </c>
      <c r="N2255" t="s">
        <v>1355</v>
      </c>
      <c r="O2255">
        <v>5</v>
      </c>
      <c r="P2255">
        <v>11</v>
      </c>
      <c r="Q2255" t="str" cm="1">
        <f t="array" ref="Q22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5" t="str">
        <f>IF(OR(Table_2[[#This Row],[coffee_name]]="Americano",Table_2[[#This Row],[coffee_name]]="Espresso"),"No Milk","Milk-based")</f>
        <v>Milk-based</v>
      </c>
      <c r="S2255" s="27" t="str">
        <f>IF(OR(Table_2[[#This Row],[Weekdaysort]]=6,Table_2[[#This Row],[Weekdaysort]]=7),"Weekend","Weekday")</f>
        <v>Weekday</v>
      </c>
    </row>
    <row r="2256" spans="1:19" x14ac:dyDescent="0.45">
      <c r="A2256" s="11">
        <v>45604</v>
      </c>
      <c r="B2256" s="13">
        <f>YEAR(Table_2[[#This Row],[date]])</f>
        <v>2024</v>
      </c>
      <c r="C2256" s="12">
        <v>0.93552855324074069</v>
      </c>
      <c r="D2256" s="12">
        <v>0.91666666666666663</v>
      </c>
      <c r="E2256" s="12">
        <v>0.95833333333333337</v>
      </c>
      <c r="F2256" t="s">
        <v>1374</v>
      </c>
      <c r="G2256">
        <v>22</v>
      </c>
      <c r="H2256" t="s">
        <v>4</v>
      </c>
      <c r="I2256" t="s">
        <v>710</v>
      </c>
      <c r="J2256">
        <v>35.76</v>
      </c>
      <c r="K2256" t="s">
        <v>13</v>
      </c>
      <c r="L2256" t="s">
        <v>1341</v>
      </c>
      <c r="M2256" s="11" t="s">
        <v>1338</v>
      </c>
      <c r="N2256" t="s">
        <v>1355</v>
      </c>
      <c r="O2256">
        <v>5</v>
      </c>
      <c r="P2256">
        <v>11</v>
      </c>
      <c r="Q2256" t="str" cm="1">
        <f t="array" ref="Q22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6" t="str">
        <f>IF(OR(Table_2[[#This Row],[coffee_name]]="Americano",Table_2[[#This Row],[coffee_name]]="Espresso"),"No Milk","Milk-based")</f>
        <v>Milk-based</v>
      </c>
      <c r="S2256" s="27" t="str">
        <f>IF(OR(Table_2[[#This Row],[Weekdaysort]]=6,Table_2[[#This Row],[Weekdaysort]]=7),"Weekend","Weekday")</f>
        <v>Weekday</v>
      </c>
    </row>
    <row r="2257" spans="1:19" x14ac:dyDescent="0.45">
      <c r="A2257" s="11">
        <v>45605</v>
      </c>
      <c r="B2257" s="13">
        <f>YEAR(Table_2[[#This Row],[date]])</f>
        <v>2024</v>
      </c>
      <c r="C2257" s="12">
        <v>0.42244023148148147</v>
      </c>
      <c r="D2257" s="12">
        <v>0.41666666666666669</v>
      </c>
      <c r="E2257" s="12">
        <v>0.45833333333333331</v>
      </c>
      <c r="F2257" t="s">
        <v>1360</v>
      </c>
      <c r="G2257">
        <v>10</v>
      </c>
      <c r="H2257" t="s">
        <v>4</v>
      </c>
      <c r="I2257" t="s">
        <v>296</v>
      </c>
      <c r="J2257">
        <v>30.86</v>
      </c>
      <c r="K2257" t="s">
        <v>20</v>
      </c>
      <c r="L2257" t="s">
        <v>1337</v>
      </c>
      <c r="M2257" s="11" t="s">
        <v>1342</v>
      </c>
      <c r="N2257" t="s">
        <v>1355</v>
      </c>
      <c r="O2257">
        <v>6</v>
      </c>
      <c r="P2257">
        <v>11</v>
      </c>
      <c r="Q2257" t="str" cm="1">
        <f t="array" ref="Q22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7" t="str">
        <f>IF(OR(Table_2[[#This Row],[coffee_name]]="Americano",Table_2[[#This Row],[coffee_name]]="Espresso"),"No Milk","Milk-based")</f>
        <v>Milk-based</v>
      </c>
      <c r="S2257" s="27" t="str">
        <f>IF(OR(Table_2[[#This Row],[Weekdaysort]]=6,Table_2[[#This Row],[Weekdaysort]]=7),"Weekend","Weekday")</f>
        <v>Weekend</v>
      </c>
    </row>
    <row r="2258" spans="1:19" x14ac:dyDescent="0.45">
      <c r="A2258" s="11">
        <v>45605</v>
      </c>
      <c r="B2258" s="13">
        <f>YEAR(Table_2[[#This Row],[date]])</f>
        <v>2024</v>
      </c>
      <c r="C2258" s="12">
        <v>0.45981482638888888</v>
      </c>
      <c r="D2258" s="12">
        <v>0.45833333333333331</v>
      </c>
      <c r="E2258" s="12">
        <v>0.5</v>
      </c>
      <c r="F2258" t="s">
        <v>1367</v>
      </c>
      <c r="G2258">
        <v>11</v>
      </c>
      <c r="H2258" t="s">
        <v>4</v>
      </c>
      <c r="I2258" t="s">
        <v>161</v>
      </c>
      <c r="J2258">
        <v>25.96</v>
      </c>
      <c r="K2258" t="s">
        <v>34</v>
      </c>
      <c r="L2258" t="s">
        <v>1337</v>
      </c>
      <c r="M2258" s="11" t="s">
        <v>1342</v>
      </c>
      <c r="N2258" t="s">
        <v>1355</v>
      </c>
      <c r="O2258">
        <v>6</v>
      </c>
      <c r="P2258">
        <v>11</v>
      </c>
      <c r="Q2258" t="str" cm="1">
        <f t="array" ref="Q22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8" t="str">
        <f>IF(OR(Table_2[[#This Row],[coffee_name]]="Americano",Table_2[[#This Row],[coffee_name]]="Espresso"),"No Milk","Milk-based")</f>
        <v>Milk-based</v>
      </c>
      <c r="S2258" s="27" t="str">
        <f>IF(OR(Table_2[[#This Row],[Weekdaysort]]=6,Table_2[[#This Row],[Weekdaysort]]=7),"Weekend","Weekday")</f>
        <v>Weekend</v>
      </c>
    </row>
    <row r="2259" spans="1:19" x14ac:dyDescent="0.45">
      <c r="A2259" s="11">
        <v>45605</v>
      </c>
      <c r="B2259" s="13">
        <f>YEAR(Table_2[[#This Row],[date]])</f>
        <v>2024</v>
      </c>
      <c r="C2259" s="12">
        <v>0.46042342592592594</v>
      </c>
      <c r="D2259" s="12">
        <v>0.45833333333333331</v>
      </c>
      <c r="E2259" s="12">
        <v>0.5</v>
      </c>
      <c r="F2259" t="s">
        <v>1367</v>
      </c>
      <c r="G2259">
        <v>11</v>
      </c>
      <c r="H2259" t="s">
        <v>4</v>
      </c>
      <c r="I2259" t="s">
        <v>161</v>
      </c>
      <c r="J2259">
        <v>25.96</v>
      </c>
      <c r="K2259" t="s">
        <v>34</v>
      </c>
      <c r="L2259" t="s">
        <v>1337</v>
      </c>
      <c r="M2259" s="11" t="s">
        <v>1342</v>
      </c>
      <c r="N2259" t="s">
        <v>1355</v>
      </c>
      <c r="O2259">
        <v>6</v>
      </c>
      <c r="P2259">
        <v>11</v>
      </c>
      <c r="Q2259" t="str" cm="1">
        <f t="array" ref="Q22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59" t="str">
        <f>IF(OR(Table_2[[#This Row],[coffee_name]]="Americano",Table_2[[#This Row],[coffee_name]]="Espresso"),"No Milk","Milk-based")</f>
        <v>Milk-based</v>
      </c>
      <c r="S2259" s="27" t="str">
        <f>IF(OR(Table_2[[#This Row],[Weekdaysort]]=6,Table_2[[#This Row],[Weekdaysort]]=7),"Weekend","Weekday")</f>
        <v>Weekend</v>
      </c>
    </row>
    <row r="2260" spans="1:19" x14ac:dyDescent="0.45">
      <c r="A2260" s="11">
        <v>45605</v>
      </c>
      <c r="B2260" s="13">
        <f>YEAR(Table_2[[#This Row],[date]])</f>
        <v>2024</v>
      </c>
      <c r="C2260" s="12">
        <v>0.4644006828703704</v>
      </c>
      <c r="D2260" s="12">
        <v>0.45833333333333331</v>
      </c>
      <c r="E2260" s="12">
        <v>0.5</v>
      </c>
      <c r="F2260" t="s">
        <v>1367</v>
      </c>
      <c r="G2260">
        <v>11</v>
      </c>
      <c r="H2260" t="s">
        <v>4</v>
      </c>
      <c r="I2260" t="s">
        <v>893</v>
      </c>
      <c r="J2260">
        <v>35.76</v>
      </c>
      <c r="K2260" t="s">
        <v>13</v>
      </c>
      <c r="L2260" t="s">
        <v>1337</v>
      </c>
      <c r="M2260" s="11" t="s">
        <v>1342</v>
      </c>
      <c r="N2260" t="s">
        <v>1355</v>
      </c>
      <c r="O2260">
        <v>6</v>
      </c>
      <c r="P2260">
        <v>11</v>
      </c>
      <c r="Q2260" t="str" cm="1">
        <f t="array" ref="Q22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0" t="str">
        <f>IF(OR(Table_2[[#This Row],[coffee_name]]="Americano",Table_2[[#This Row],[coffee_name]]="Espresso"),"No Milk","Milk-based")</f>
        <v>Milk-based</v>
      </c>
      <c r="S2260" s="27" t="str">
        <f>IF(OR(Table_2[[#This Row],[Weekdaysort]]=6,Table_2[[#This Row],[Weekdaysort]]=7),"Weekend","Weekday")</f>
        <v>Weekend</v>
      </c>
    </row>
    <row r="2261" spans="1:19" x14ac:dyDescent="0.45">
      <c r="A2261" s="11">
        <v>45605</v>
      </c>
      <c r="B2261" s="13">
        <f>YEAR(Table_2[[#This Row],[date]])</f>
        <v>2024</v>
      </c>
      <c r="C2261" s="12">
        <v>0.57655878472222222</v>
      </c>
      <c r="D2261" s="12">
        <v>0.54166666666666663</v>
      </c>
      <c r="E2261" s="12">
        <v>0.58333333333333337</v>
      </c>
      <c r="F2261" t="s">
        <v>1362</v>
      </c>
      <c r="G2261">
        <v>13</v>
      </c>
      <c r="H2261" t="s">
        <v>4</v>
      </c>
      <c r="I2261" t="s">
        <v>891</v>
      </c>
      <c r="J2261">
        <v>35.76</v>
      </c>
      <c r="K2261" t="s">
        <v>15</v>
      </c>
      <c r="L2261" t="s">
        <v>1340</v>
      </c>
      <c r="M2261" s="11" t="s">
        <v>1342</v>
      </c>
      <c r="N2261" t="s">
        <v>1355</v>
      </c>
      <c r="O2261">
        <v>6</v>
      </c>
      <c r="P2261">
        <v>11</v>
      </c>
      <c r="Q2261" t="str" cm="1">
        <f t="array" ref="Q22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1" t="str">
        <f>IF(OR(Table_2[[#This Row],[coffee_name]]="Americano",Table_2[[#This Row],[coffee_name]]="Espresso"),"No Milk","Milk-based")</f>
        <v>Milk-based</v>
      </c>
      <c r="S2261" s="27" t="str">
        <f>IF(OR(Table_2[[#This Row],[Weekdaysort]]=6,Table_2[[#This Row],[Weekdaysort]]=7),"Weekend","Weekday")</f>
        <v>Weekend</v>
      </c>
    </row>
    <row r="2262" spans="1:19" x14ac:dyDescent="0.45">
      <c r="A2262" s="11">
        <v>45605</v>
      </c>
      <c r="B2262" s="13">
        <f>YEAR(Table_2[[#This Row],[date]])</f>
        <v>2024</v>
      </c>
      <c r="C2262" s="12">
        <v>0.57702724537037042</v>
      </c>
      <c r="D2262" s="12">
        <v>0.54166666666666663</v>
      </c>
      <c r="E2262" s="12">
        <v>0.58333333333333337</v>
      </c>
      <c r="F2262" t="s">
        <v>1362</v>
      </c>
      <c r="G2262">
        <v>13</v>
      </c>
      <c r="H2262" t="s">
        <v>4</v>
      </c>
      <c r="I2262" t="s">
        <v>891</v>
      </c>
      <c r="J2262">
        <v>35.76</v>
      </c>
      <c r="K2262" t="s">
        <v>15</v>
      </c>
      <c r="L2262" t="s">
        <v>1340</v>
      </c>
      <c r="M2262" s="11" t="s">
        <v>1342</v>
      </c>
      <c r="N2262" t="s">
        <v>1355</v>
      </c>
      <c r="O2262">
        <v>6</v>
      </c>
      <c r="P2262">
        <v>11</v>
      </c>
      <c r="Q2262" t="str" cm="1">
        <f t="array" ref="Q22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2" t="str">
        <f>IF(OR(Table_2[[#This Row],[coffee_name]]="Americano",Table_2[[#This Row],[coffee_name]]="Espresso"),"No Milk","Milk-based")</f>
        <v>Milk-based</v>
      </c>
      <c r="S2262" s="27" t="str">
        <f>IF(OR(Table_2[[#This Row],[Weekdaysort]]=6,Table_2[[#This Row],[Weekdaysort]]=7),"Weekend","Weekday")</f>
        <v>Weekend</v>
      </c>
    </row>
    <row r="2263" spans="1:19" x14ac:dyDescent="0.45">
      <c r="A2263" s="11">
        <v>45605</v>
      </c>
      <c r="B2263" s="13">
        <f>YEAR(Table_2[[#This Row],[date]])</f>
        <v>2024</v>
      </c>
      <c r="C2263" s="12">
        <v>0.59851393518518514</v>
      </c>
      <c r="D2263" s="12">
        <v>0.58333333333333337</v>
      </c>
      <c r="E2263" s="12">
        <v>0.625</v>
      </c>
      <c r="F2263" t="s">
        <v>1368</v>
      </c>
      <c r="G2263">
        <v>14</v>
      </c>
      <c r="H2263" t="s">
        <v>4</v>
      </c>
      <c r="I2263" t="s">
        <v>894</v>
      </c>
      <c r="J2263">
        <v>35.76</v>
      </c>
      <c r="K2263" t="s">
        <v>15</v>
      </c>
      <c r="L2263" t="s">
        <v>1340</v>
      </c>
      <c r="M2263" s="11" t="s">
        <v>1342</v>
      </c>
      <c r="N2263" t="s">
        <v>1355</v>
      </c>
      <c r="O2263">
        <v>6</v>
      </c>
      <c r="P2263">
        <v>11</v>
      </c>
      <c r="Q2263" t="str" cm="1">
        <f t="array" ref="Q22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3" t="str">
        <f>IF(OR(Table_2[[#This Row],[coffee_name]]="Americano",Table_2[[#This Row],[coffee_name]]="Espresso"),"No Milk","Milk-based")</f>
        <v>Milk-based</v>
      </c>
      <c r="S2263" s="27" t="str">
        <f>IF(OR(Table_2[[#This Row],[Weekdaysort]]=6,Table_2[[#This Row],[Weekdaysort]]=7),"Weekend","Weekday")</f>
        <v>Weekend</v>
      </c>
    </row>
    <row r="2264" spans="1:19" x14ac:dyDescent="0.45">
      <c r="A2264" s="11">
        <v>45605</v>
      </c>
      <c r="B2264" s="13">
        <f>YEAR(Table_2[[#This Row],[date]])</f>
        <v>2024</v>
      </c>
      <c r="C2264" s="12">
        <v>0.59919490740740744</v>
      </c>
      <c r="D2264" s="12">
        <v>0.58333333333333337</v>
      </c>
      <c r="E2264" s="12">
        <v>0.625</v>
      </c>
      <c r="F2264" t="s">
        <v>1368</v>
      </c>
      <c r="G2264">
        <v>14</v>
      </c>
      <c r="H2264" t="s">
        <v>4</v>
      </c>
      <c r="I2264" t="s">
        <v>894</v>
      </c>
      <c r="J2264">
        <v>35.76</v>
      </c>
      <c r="K2264" t="s">
        <v>15</v>
      </c>
      <c r="L2264" t="s">
        <v>1340</v>
      </c>
      <c r="M2264" s="11" t="s">
        <v>1342</v>
      </c>
      <c r="N2264" t="s">
        <v>1355</v>
      </c>
      <c r="O2264">
        <v>6</v>
      </c>
      <c r="P2264">
        <v>11</v>
      </c>
      <c r="Q2264" t="str" cm="1">
        <f t="array" ref="Q22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4" t="str">
        <f>IF(OR(Table_2[[#This Row],[coffee_name]]="Americano",Table_2[[#This Row],[coffee_name]]="Espresso"),"No Milk","Milk-based")</f>
        <v>Milk-based</v>
      </c>
      <c r="S2264" s="27" t="str">
        <f>IF(OR(Table_2[[#This Row],[Weekdaysort]]=6,Table_2[[#This Row],[Weekdaysort]]=7),"Weekend","Weekday")</f>
        <v>Weekend</v>
      </c>
    </row>
    <row r="2265" spans="1:19" x14ac:dyDescent="0.45">
      <c r="A2265" s="11">
        <v>45605</v>
      </c>
      <c r="B2265" s="13">
        <f>YEAR(Table_2[[#This Row],[date]])</f>
        <v>2024</v>
      </c>
      <c r="C2265" s="12">
        <v>0.60941146990740735</v>
      </c>
      <c r="D2265" s="12">
        <v>0.58333333333333337</v>
      </c>
      <c r="E2265" s="12">
        <v>0.625</v>
      </c>
      <c r="F2265" t="s">
        <v>1368</v>
      </c>
      <c r="G2265">
        <v>14</v>
      </c>
      <c r="H2265" t="s">
        <v>4</v>
      </c>
      <c r="I2265" t="s">
        <v>895</v>
      </c>
      <c r="J2265">
        <v>25.96</v>
      </c>
      <c r="K2265" t="s">
        <v>17</v>
      </c>
      <c r="L2265" t="s">
        <v>1340</v>
      </c>
      <c r="M2265" s="11" t="s">
        <v>1342</v>
      </c>
      <c r="N2265" t="s">
        <v>1355</v>
      </c>
      <c r="O2265">
        <v>6</v>
      </c>
      <c r="P2265">
        <v>11</v>
      </c>
      <c r="Q2265" t="str" cm="1">
        <f t="array" ref="Q22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5" t="str">
        <f>IF(OR(Table_2[[#This Row],[coffee_name]]="Americano",Table_2[[#This Row],[coffee_name]]="Espresso"),"No Milk","Milk-based")</f>
        <v>No Milk</v>
      </c>
      <c r="S2265" s="27" t="str">
        <f>IF(OR(Table_2[[#This Row],[Weekdaysort]]=6,Table_2[[#This Row],[Weekdaysort]]=7),"Weekend","Weekday")</f>
        <v>Weekend</v>
      </c>
    </row>
    <row r="2266" spans="1:19" x14ac:dyDescent="0.45">
      <c r="A2266" s="11">
        <v>45605</v>
      </c>
      <c r="B2266" s="13">
        <f>YEAR(Table_2[[#This Row],[date]])</f>
        <v>2024</v>
      </c>
      <c r="C2266" s="12">
        <v>0.64572851851851853</v>
      </c>
      <c r="D2266" s="12">
        <v>0.625</v>
      </c>
      <c r="E2266" s="12">
        <v>0.66666666666666663</v>
      </c>
      <c r="F2266" t="s">
        <v>1363</v>
      </c>
      <c r="G2266">
        <v>15</v>
      </c>
      <c r="H2266" t="s">
        <v>4</v>
      </c>
      <c r="I2266" t="s">
        <v>296</v>
      </c>
      <c r="J2266">
        <v>30.86</v>
      </c>
      <c r="K2266" t="s">
        <v>20</v>
      </c>
      <c r="L2266" t="s">
        <v>1340</v>
      </c>
      <c r="M2266" s="11" t="s">
        <v>1342</v>
      </c>
      <c r="N2266" t="s">
        <v>1355</v>
      </c>
      <c r="O2266">
        <v>6</v>
      </c>
      <c r="P2266">
        <v>11</v>
      </c>
      <c r="Q2266" t="str" cm="1">
        <f t="array" ref="Q22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6" t="str">
        <f>IF(OR(Table_2[[#This Row],[coffee_name]]="Americano",Table_2[[#This Row],[coffee_name]]="Espresso"),"No Milk","Milk-based")</f>
        <v>Milk-based</v>
      </c>
      <c r="S2266" s="27" t="str">
        <f>IF(OR(Table_2[[#This Row],[Weekdaysort]]=6,Table_2[[#This Row],[Weekdaysort]]=7),"Weekend","Weekday")</f>
        <v>Weekend</v>
      </c>
    </row>
    <row r="2267" spans="1:19" x14ac:dyDescent="0.45">
      <c r="A2267" s="11">
        <v>45605</v>
      </c>
      <c r="B2267" s="13">
        <f>YEAR(Table_2[[#This Row],[date]])</f>
        <v>2024</v>
      </c>
      <c r="C2267" s="12">
        <v>0.67763706018518521</v>
      </c>
      <c r="D2267" s="12">
        <v>0.66666666666666663</v>
      </c>
      <c r="E2267" s="12">
        <v>0.70833333333333337</v>
      </c>
      <c r="F2267" t="s">
        <v>1364</v>
      </c>
      <c r="G2267">
        <v>16</v>
      </c>
      <c r="H2267" t="s">
        <v>4</v>
      </c>
      <c r="I2267" t="s">
        <v>590</v>
      </c>
      <c r="J2267">
        <v>35.76</v>
      </c>
      <c r="K2267" t="s">
        <v>13</v>
      </c>
      <c r="L2267" t="s">
        <v>1340</v>
      </c>
      <c r="M2267" s="11" t="s">
        <v>1342</v>
      </c>
      <c r="N2267" t="s">
        <v>1355</v>
      </c>
      <c r="O2267">
        <v>6</v>
      </c>
      <c r="P2267">
        <v>11</v>
      </c>
      <c r="Q2267" t="str" cm="1">
        <f t="array" ref="Q22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7" t="str">
        <f>IF(OR(Table_2[[#This Row],[coffee_name]]="Americano",Table_2[[#This Row],[coffee_name]]="Espresso"),"No Milk","Milk-based")</f>
        <v>Milk-based</v>
      </c>
      <c r="S2267" s="27" t="str">
        <f>IF(OR(Table_2[[#This Row],[Weekdaysort]]=6,Table_2[[#This Row],[Weekdaysort]]=7),"Weekend","Weekday")</f>
        <v>Weekend</v>
      </c>
    </row>
    <row r="2268" spans="1:19" x14ac:dyDescent="0.45">
      <c r="A2268" s="11">
        <v>45605</v>
      </c>
      <c r="B2268" s="13">
        <f>YEAR(Table_2[[#This Row],[date]])</f>
        <v>2024</v>
      </c>
      <c r="C2268" s="12">
        <v>0.67838453703703705</v>
      </c>
      <c r="D2268" s="12">
        <v>0.66666666666666663</v>
      </c>
      <c r="E2268" s="12">
        <v>0.70833333333333337</v>
      </c>
      <c r="F2268" t="s">
        <v>1364</v>
      </c>
      <c r="G2268">
        <v>16</v>
      </c>
      <c r="H2268" t="s">
        <v>4</v>
      </c>
      <c r="I2268" t="s">
        <v>590</v>
      </c>
      <c r="J2268">
        <v>35.76</v>
      </c>
      <c r="K2268" t="s">
        <v>24</v>
      </c>
      <c r="L2268" t="s">
        <v>1340</v>
      </c>
      <c r="M2268" s="11" t="s">
        <v>1342</v>
      </c>
      <c r="N2268" t="s">
        <v>1355</v>
      </c>
      <c r="O2268">
        <v>6</v>
      </c>
      <c r="P2268">
        <v>11</v>
      </c>
      <c r="Q2268" t="str" cm="1">
        <f t="array" ref="Q22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8" t="str">
        <f>IF(OR(Table_2[[#This Row],[coffee_name]]="Americano",Table_2[[#This Row],[coffee_name]]="Espresso"),"No Milk","Milk-based")</f>
        <v>Milk-based</v>
      </c>
      <c r="S2268" s="27" t="str">
        <f>IF(OR(Table_2[[#This Row],[Weekdaysort]]=6,Table_2[[#This Row],[Weekdaysort]]=7),"Weekend","Weekday")</f>
        <v>Weekend</v>
      </c>
    </row>
    <row r="2269" spans="1:19" x14ac:dyDescent="0.45">
      <c r="A2269" s="11">
        <v>45605</v>
      </c>
      <c r="B2269" s="13">
        <f>YEAR(Table_2[[#This Row],[date]])</f>
        <v>2024</v>
      </c>
      <c r="C2269" s="12">
        <v>0.86255234953703708</v>
      </c>
      <c r="D2269" s="12">
        <v>0.83333333333333337</v>
      </c>
      <c r="E2269" s="12">
        <v>0.875</v>
      </c>
      <c r="F2269" t="s">
        <v>1372</v>
      </c>
      <c r="G2269">
        <v>20</v>
      </c>
      <c r="H2269" t="s">
        <v>4</v>
      </c>
      <c r="I2269" t="s">
        <v>896</v>
      </c>
      <c r="J2269">
        <v>25.96</v>
      </c>
      <c r="K2269" t="s">
        <v>17</v>
      </c>
      <c r="L2269" t="s">
        <v>1341</v>
      </c>
      <c r="M2269" s="11" t="s">
        <v>1342</v>
      </c>
      <c r="N2269" t="s">
        <v>1355</v>
      </c>
      <c r="O2269">
        <v>6</v>
      </c>
      <c r="P2269">
        <v>11</v>
      </c>
      <c r="Q2269" t="str" cm="1">
        <f t="array" ref="Q22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69" t="str">
        <f>IF(OR(Table_2[[#This Row],[coffee_name]]="Americano",Table_2[[#This Row],[coffee_name]]="Espresso"),"No Milk","Milk-based")</f>
        <v>No Milk</v>
      </c>
      <c r="S2269" s="27" t="str">
        <f>IF(OR(Table_2[[#This Row],[Weekdaysort]]=6,Table_2[[#This Row],[Weekdaysort]]=7),"Weekend","Weekday")</f>
        <v>Weekend</v>
      </c>
    </row>
    <row r="2270" spans="1:19" x14ac:dyDescent="0.45">
      <c r="A2270" s="11">
        <v>45605</v>
      </c>
      <c r="B2270" s="13">
        <f>YEAR(Table_2[[#This Row],[date]])</f>
        <v>2024</v>
      </c>
      <c r="C2270" s="12">
        <v>0.8635131597222222</v>
      </c>
      <c r="D2270" s="12">
        <v>0.83333333333333337</v>
      </c>
      <c r="E2270" s="12">
        <v>0.875</v>
      </c>
      <c r="F2270" t="s">
        <v>1372</v>
      </c>
      <c r="G2270">
        <v>20</v>
      </c>
      <c r="H2270" t="s">
        <v>4</v>
      </c>
      <c r="I2270" t="s">
        <v>896</v>
      </c>
      <c r="J2270">
        <v>35.76</v>
      </c>
      <c r="K2270" t="s">
        <v>13</v>
      </c>
      <c r="L2270" t="s">
        <v>1341</v>
      </c>
      <c r="M2270" s="11" t="s">
        <v>1342</v>
      </c>
      <c r="N2270" t="s">
        <v>1355</v>
      </c>
      <c r="O2270">
        <v>6</v>
      </c>
      <c r="P2270">
        <v>11</v>
      </c>
      <c r="Q2270" t="str" cm="1">
        <f t="array" ref="Q22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0" t="str">
        <f>IF(OR(Table_2[[#This Row],[coffee_name]]="Americano",Table_2[[#This Row],[coffee_name]]="Espresso"),"No Milk","Milk-based")</f>
        <v>Milk-based</v>
      </c>
      <c r="S2270" s="27" t="str">
        <f>IF(OR(Table_2[[#This Row],[Weekdaysort]]=6,Table_2[[#This Row],[Weekdaysort]]=7),"Weekend","Weekday")</f>
        <v>Weekend</v>
      </c>
    </row>
    <row r="2271" spans="1:19" x14ac:dyDescent="0.45">
      <c r="A2271" s="11">
        <v>45605</v>
      </c>
      <c r="B2271" s="13">
        <f>YEAR(Table_2[[#This Row],[date]])</f>
        <v>2024</v>
      </c>
      <c r="C2271" s="12">
        <v>0.92601450231481486</v>
      </c>
      <c r="D2271" s="12">
        <v>0.91666666666666663</v>
      </c>
      <c r="E2271" s="12">
        <v>0.95833333333333337</v>
      </c>
      <c r="F2271" t="s">
        <v>1374</v>
      </c>
      <c r="G2271">
        <v>22</v>
      </c>
      <c r="H2271" t="s">
        <v>4</v>
      </c>
      <c r="I2271" t="s">
        <v>897</v>
      </c>
      <c r="J2271">
        <v>35.76</v>
      </c>
      <c r="K2271" t="s">
        <v>24</v>
      </c>
      <c r="L2271" t="s">
        <v>1341</v>
      </c>
      <c r="M2271" s="11" t="s">
        <v>1342</v>
      </c>
      <c r="N2271" t="s">
        <v>1355</v>
      </c>
      <c r="O2271">
        <v>6</v>
      </c>
      <c r="P2271">
        <v>11</v>
      </c>
      <c r="Q2271" t="str" cm="1">
        <f t="array" ref="Q22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1" t="str">
        <f>IF(OR(Table_2[[#This Row],[coffee_name]]="Americano",Table_2[[#This Row],[coffee_name]]="Espresso"),"No Milk","Milk-based")</f>
        <v>Milk-based</v>
      </c>
      <c r="S2271" s="27" t="str">
        <f>IF(OR(Table_2[[#This Row],[Weekdaysort]]=6,Table_2[[#This Row],[Weekdaysort]]=7),"Weekend","Weekday")</f>
        <v>Weekend</v>
      </c>
    </row>
    <row r="2272" spans="1:19" x14ac:dyDescent="0.45">
      <c r="A2272" s="11">
        <v>45605</v>
      </c>
      <c r="B2272" s="13">
        <f>YEAR(Table_2[[#This Row],[date]])</f>
        <v>2024</v>
      </c>
      <c r="C2272" s="12">
        <v>0.95345010416666665</v>
      </c>
      <c r="D2272" s="12">
        <v>0.91666666666666663</v>
      </c>
      <c r="E2272" s="12">
        <v>0.95833333333333337</v>
      </c>
      <c r="F2272" t="s">
        <v>1374</v>
      </c>
      <c r="G2272">
        <v>22</v>
      </c>
      <c r="H2272" t="s">
        <v>4</v>
      </c>
      <c r="I2272" t="s">
        <v>898</v>
      </c>
      <c r="J2272">
        <v>25.96</v>
      </c>
      <c r="K2272" t="s">
        <v>17</v>
      </c>
      <c r="L2272" t="s">
        <v>1341</v>
      </c>
      <c r="M2272" s="11" t="s">
        <v>1342</v>
      </c>
      <c r="N2272" t="s">
        <v>1355</v>
      </c>
      <c r="O2272">
        <v>6</v>
      </c>
      <c r="P2272">
        <v>11</v>
      </c>
      <c r="Q2272" t="str" cm="1">
        <f t="array" ref="Q22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2" t="str">
        <f>IF(OR(Table_2[[#This Row],[coffee_name]]="Americano",Table_2[[#This Row],[coffee_name]]="Espresso"),"No Milk","Milk-based")</f>
        <v>No Milk</v>
      </c>
      <c r="S2272" s="27" t="str">
        <f>IF(OR(Table_2[[#This Row],[Weekdaysort]]=6,Table_2[[#This Row],[Weekdaysort]]=7),"Weekend","Weekday")</f>
        <v>Weekend</v>
      </c>
    </row>
    <row r="2273" spans="1:19" x14ac:dyDescent="0.45">
      <c r="A2273" s="11">
        <v>45605</v>
      </c>
      <c r="B2273" s="13">
        <f>YEAR(Table_2[[#This Row],[date]])</f>
        <v>2024</v>
      </c>
      <c r="C2273" s="12">
        <v>0.95438781250000004</v>
      </c>
      <c r="D2273" s="12">
        <v>0.91666666666666663</v>
      </c>
      <c r="E2273" s="12">
        <v>0.95833333333333337</v>
      </c>
      <c r="F2273" t="s">
        <v>1374</v>
      </c>
      <c r="G2273">
        <v>22</v>
      </c>
      <c r="H2273" t="s">
        <v>4</v>
      </c>
      <c r="I2273" t="s">
        <v>899</v>
      </c>
      <c r="J2273">
        <v>25.96</v>
      </c>
      <c r="K2273" t="s">
        <v>17</v>
      </c>
      <c r="L2273" t="s">
        <v>1341</v>
      </c>
      <c r="M2273" s="11" t="s">
        <v>1342</v>
      </c>
      <c r="N2273" t="s">
        <v>1355</v>
      </c>
      <c r="O2273">
        <v>6</v>
      </c>
      <c r="P2273">
        <v>11</v>
      </c>
      <c r="Q2273" t="str" cm="1">
        <f t="array" ref="Q22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3" t="str">
        <f>IF(OR(Table_2[[#This Row],[coffee_name]]="Americano",Table_2[[#This Row],[coffee_name]]="Espresso"),"No Milk","Milk-based")</f>
        <v>No Milk</v>
      </c>
      <c r="S2273" s="27" t="str">
        <f>IF(OR(Table_2[[#This Row],[Weekdaysort]]=6,Table_2[[#This Row],[Weekdaysort]]=7),"Weekend","Weekday")</f>
        <v>Weekend</v>
      </c>
    </row>
    <row r="2274" spans="1:19" x14ac:dyDescent="0.45">
      <c r="A2274" s="11">
        <v>45606</v>
      </c>
      <c r="B2274" s="13">
        <f>YEAR(Table_2[[#This Row],[date]])</f>
        <v>2024</v>
      </c>
      <c r="C2274" s="12">
        <v>0.40719675925925924</v>
      </c>
      <c r="D2274" s="12">
        <v>0.375</v>
      </c>
      <c r="E2274" s="12">
        <v>0.41666666666666669</v>
      </c>
      <c r="F2274" t="s">
        <v>1370</v>
      </c>
      <c r="G2274">
        <v>9</v>
      </c>
      <c r="H2274" t="s">
        <v>4</v>
      </c>
      <c r="I2274" t="s">
        <v>900</v>
      </c>
      <c r="J2274">
        <v>25.96</v>
      </c>
      <c r="K2274" t="s">
        <v>17</v>
      </c>
      <c r="L2274" t="s">
        <v>1337</v>
      </c>
      <c r="M2274" s="11" t="s">
        <v>1343</v>
      </c>
      <c r="N2274" t="s">
        <v>1355</v>
      </c>
      <c r="O2274">
        <v>7</v>
      </c>
      <c r="P2274">
        <v>11</v>
      </c>
      <c r="Q2274" t="str" cm="1">
        <f t="array" ref="Q22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4" t="str">
        <f>IF(OR(Table_2[[#This Row],[coffee_name]]="Americano",Table_2[[#This Row],[coffee_name]]="Espresso"),"No Milk","Milk-based")</f>
        <v>No Milk</v>
      </c>
      <c r="S2274" s="27" t="str">
        <f>IF(OR(Table_2[[#This Row],[Weekdaysort]]=6,Table_2[[#This Row],[Weekdaysort]]=7),"Weekend","Weekday")</f>
        <v>Weekend</v>
      </c>
    </row>
    <row r="2275" spans="1:19" x14ac:dyDescent="0.45">
      <c r="A2275" s="11">
        <v>45606</v>
      </c>
      <c r="B2275" s="13">
        <f>YEAR(Table_2[[#This Row],[date]])</f>
        <v>2024</v>
      </c>
      <c r="C2275" s="12">
        <v>0.74499869212962966</v>
      </c>
      <c r="D2275" s="12">
        <v>0.70833333333333337</v>
      </c>
      <c r="E2275" s="12">
        <v>0.75</v>
      </c>
      <c r="F2275" t="s">
        <v>1369</v>
      </c>
      <c r="G2275">
        <v>17</v>
      </c>
      <c r="H2275" t="s">
        <v>4</v>
      </c>
      <c r="I2275" t="s">
        <v>901</v>
      </c>
      <c r="J2275">
        <v>35.76</v>
      </c>
      <c r="K2275" t="s">
        <v>24</v>
      </c>
      <c r="L2275" t="s">
        <v>1341</v>
      </c>
      <c r="M2275" s="11" t="s">
        <v>1343</v>
      </c>
      <c r="N2275" t="s">
        <v>1355</v>
      </c>
      <c r="O2275">
        <v>7</v>
      </c>
      <c r="P2275">
        <v>11</v>
      </c>
      <c r="Q2275" t="str" cm="1">
        <f t="array" ref="Q22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5" t="str">
        <f>IF(OR(Table_2[[#This Row],[coffee_name]]="Americano",Table_2[[#This Row],[coffee_name]]="Espresso"),"No Milk","Milk-based")</f>
        <v>Milk-based</v>
      </c>
      <c r="S2275" s="27" t="str">
        <f>IF(OR(Table_2[[#This Row],[Weekdaysort]]=6,Table_2[[#This Row],[Weekdaysort]]=7),"Weekend","Weekday")</f>
        <v>Weekend</v>
      </c>
    </row>
    <row r="2276" spans="1:19" x14ac:dyDescent="0.45">
      <c r="A2276" s="11">
        <v>45606</v>
      </c>
      <c r="B2276" s="13">
        <f>YEAR(Table_2[[#This Row],[date]])</f>
        <v>2024</v>
      </c>
      <c r="C2276" s="12">
        <v>0.7589509143518518</v>
      </c>
      <c r="D2276" s="12">
        <v>0.75</v>
      </c>
      <c r="E2276" s="12">
        <v>0.79166666666666663</v>
      </c>
      <c r="F2276" t="s">
        <v>1365</v>
      </c>
      <c r="G2276">
        <v>18</v>
      </c>
      <c r="H2276" t="s">
        <v>4</v>
      </c>
      <c r="I2276" t="s">
        <v>902</v>
      </c>
      <c r="J2276">
        <v>35.76</v>
      </c>
      <c r="K2276" t="s">
        <v>15</v>
      </c>
      <c r="L2276" t="s">
        <v>1341</v>
      </c>
      <c r="M2276" s="11" t="s">
        <v>1343</v>
      </c>
      <c r="N2276" t="s">
        <v>1355</v>
      </c>
      <c r="O2276">
        <v>7</v>
      </c>
      <c r="P2276">
        <v>11</v>
      </c>
      <c r="Q2276" t="str" cm="1">
        <f t="array" ref="Q22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6" t="str">
        <f>IF(OR(Table_2[[#This Row],[coffee_name]]="Americano",Table_2[[#This Row],[coffee_name]]="Espresso"),"No Milk","Milk-based")</f>
        <v>Milk-based</v>
      </c>
      <c r="S2276" s="27" t="str">
        <f>IF(OR(Table_2[[#This Row],[Weekdaysort]]=6,Table_2[[#This Row],[Weekdaysort]]=7),"Weekend","Weekday")</f>
        <v>Weekend</v>
      </c>
    </row>
    <row r="2277" spans="1:19" x14ac:dyDescent="0.45">
      <c r="A2277" s="11">
        <v>45606</v>
      </c>
      <c r="B2277" s="13">
        <f>YEAR(Table_2[[#This Row],[date]])</f>
        <v>2024</v>
      </c>
      <c r="C2277" s="12">
        <v>0.75976439814814811</v>
      </c>
      <c r="D2277" s="12">
        <v>0.75</v>
      </c>
      <c r="E2277" s="12">
        <v>0.79166666666666663</v>
      </c>
      <c r="F2277" t="s">
        <v>1365</v>
      </c>
      <c r="G2277">
        <v>18</v>
      </c>
      <c r="H2277" t="s">
        <v>4</v>
      </c>
      <c r="I2277" t="s">
        <v>903</v>
      </c>
      <c r="J2277">
        <v>35.76</v>
      </c>
      <c r="K2277" t="s">
        <v>15</v>
      </c>
      <c r="L2277" t="s">
        <v>1341</v>
      </c>
      <c r="M2277" s="11" t="s">
        <v>1343</v>
      </c>
      <c r="N2277" t="s">
        <v>1355</v>
      </c>
      <c r="O2277">
        <v>7</v>
      </c>
      <c r="P2277">
        <v>11</v>
      </c>
      <c r="Q2277" t="str" cm="1">
        <f t="array" ref="Q22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7" t="str">
        <f>IF(OR(Table_2[[#This Row],[coffee_name]]="Americano",Table_2[[#This Row],[coffee_name]]="Espresso"),"No Milk","Milk-based")</f>
        <v>Milk-based</v>
      </c>
      <c r="S2277" s="27" t="str">
        <f>IF(OR(Table_2[[#This Row],[Weekdaysort]]=6,Table_2[[#This Row],[Weekdaysort]]=7),"Weekend","Weekday")</f>
        <v>Weekend</v>
      </c>
    </row>
    <row r="2278" spans="1:19" x14ac:dyDescent="0.45">
      <c r="A2278" s="11">
        <v>45606</v>
      </c>
      <c r="B2278" s="13">
        <f>YEAR(Table_2[[#This Row],[date]])</f>
        <v>2024</v>
      </c>
      <c r="C2278" s="12">
        <v>0.85981628472222227</v>
      </c>
      <c r="D2278" s="12">
        <v>0.83333333333333337</v>
      </c>
      <c r="E2278" s="12">
        <v>0.875</v>
      </c>
      <c r="F2278" t="s">
        <v>1372</v>
      </c>
      <c r="G2278">
        <v>20</v>
      </c>
      <c r="H2278" t="s">
        <v>4</v>
      </c>
      <c r="I2278" t="s">
        <v>904</v>
      </c>
      <c r="J2278">
        <v>35.76</v>
      </c>
      <c r="K2278" t="s">
        <v>49</v>
      </c>
      <c r="L2278" t="s">
        <v>1341</v>
      </c>
      <c r="M2278" s="11" t="s">
        <v>1343</v>
      </c>
      <c r="N2278" t="s">
        <v>1355</v>
      </c>
      <c r="O2278">
        <v>7</v>
      </c>
      <c r="P2278">
        <v>11</v>
      </c>
      <c r="Q2278" t="str" cm="1">
        <f t="array" ref="Q22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8" t="str">
        <f>IF(OR(Table_2[[#This Row],[coffee_name]]="Americano",Table_2[[#This Row],[coffee_name]]="Espresso"),"No Milk","Milk-based")</f>
        <v>Milk-based</v>
      </c>
      <c r="S2278" s="27" t="str">
        <f>IF(OR(Table_2[[#This Row],[Weekdaysort]]=6,Table_2[[#This Row],[Weekdaysort]]=7),"Weekend","Weekday")</f>
        <v>Weekend</v>
      </c>
    </row>
    <row r="2279" spans="1:19" x14ac:dyDescent="0.45">
      <c r="A2279" s="11">
        <v>45606</v>
      </c>
      <c r="B2279" s="13">
        <f>YEAR(Table_2[[#This Row],[date]])</f>
        <v>2024</v>
      </c>
      <c r="C2279" s="12">
        <v>0.86049590277777777</v>
      </c>
      <c r="D2279" s="12">
        <v>0.83333333333333337</v>
      </c>
      <c r="E2279" s="12">
        <v>0.875</v>
      </c>
      <c r="F2279" t="s">
        <v>1372</v>
      </c>
      <c r="G2279">
        <v>20</v>
      </c>
      <c r="H2279" t="s">
        <v>4</v>
      </c>
      <c r="I2279" t="s">
        <v>904</v>
      </c>
      <c r="J2279">
        <v>35.76</v>
      </c>
      <c r="K2279" t="s">
        <v>49</v>
      </c>
      <c r="L2279" t="s">
        <v>1341</v>
      </c>
      <c r="M2279" s="11" t="s">
        <v>1343</v>
      </c>
      <c r="N2279" t="s">
        <v>1355</v>
      </c>
      <c r="O2279">
        <v>7</v>
      </c>
      <c r="P2279">
        <v>11</v>
      </c>
      <c r="Q2279" t="str" cm="1">
        <f t="array" ref="Q22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79" t="str">
        <f>IF(OR(Table_2[[#This Row],[coffee_name]]="Americano",Table_2[[#This Row],[coffee_name]]="Espresso"),"No Milk","Milk-based")</f>
        <v>Milk-based</v>
      </c>
      <c r="S2279" s="27" t="str">
        <f>IF(OR(Table_2[[#This Row],[Weekdaysort]]=6,Table_2[[#This Row],[Weekdaysort]]=7),"Weekend","Weekday")</f>
        <v>Weekend</v>
      </c>
    </row>
    <row r="2280" spans="1:19" x14ac:dyDescent="0.45">
      <c r="A2280" s="11">
        <v>45607</v>
      </c>
      <c r="B2280" s="13">
        <f>YEAR(Table_2[[#This Row],[date]])</f>
        <v>2024</v>
      </c>
      <c r="C2280" s="12">
        <v>0.32531023148148147</v>
      </c>
      <c r="D2280" s="12">
        <v>0.29166666666666669</v>
      </c>
      <c r="E2280" s="12">
        <v>0.33333333333333331</v>
      </c>
      <c r="F2280" t="s">
        <v>1371</v>
      </c>
      <c r="G2280">
        <v>7</v>
      </c>
      <c r="H2280" t="s">
        <v>4</v>
      </c>
      <c r="I2280" t="s">
        <v>716</v>
      </c>
      <c r="J2280">
        <v>35.76</v>
      </c>
      <c r="K2280" t="s">
        <v>49</v>
      </c>
      <c r="L2280" t="s">
        <v>1337</v>
      </c>
      <c r="M2280" s="11" t="s">
        <v>1344</v>
      </c>
      <c r="N2280" t="s">
        <v>1355</v>
      </c>
      <c r="O2280">
        <v>1</v>
      </c>
      <c r="P2280">
        <v>11</v>
      </c>
      <c r="Q2280" t="str" cm="1">
        <f t="array" ref="Q22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0" t="str">
        <f>IF(OR(Table_2[[#This Row],[coffee_name]]="Americano",Table_2[[#This Row],[coffee_name]]="Espresso"),"No Milk","Milk-based")</f>
        <v>Milk-based</v>
      </c>
      <c r="S2280" s="27" t="str">
        <f>IF(OR(Table_2[[#This Row],[Weekdaysort]]=6,Table_2[[#This Row],[Weekdaysort]]=7),"Weekend","Weekday")</f>
        <v>Weekday</v>
      </c>
    </row>
    <row r="2281" spans="1:19" x14ac:dyDescent="0.45">
      <c r="A2281" s="11">
        <v>45607</v>
      </c>
      <c r="B2281" s="13">
        <f>YEAR(Table_2[[#This Row],[date]])</f>
        <v>2024</v>
      </c>
      <c r="C2281" s="12">
        <v>0.41140952546296294</v>
      </c>
      <c r="D2281" s="12">
        <v>0.375</v>
      </c>
      <c r="E2281" s="12">
        <v>0.41666666666666669</v>
      </c>
      <c r="F2281" t="s">
        <v>1370</v>
      </c>
      <c r="G2281">
        <v>9</v>
      </c>
      <c r="H2281" t="s">
        <v>4</v>
      </c>
      <c r="I2281" t="s">
        <v>296</v>
      </c>
      <c r="J2281">
        <v>30.86</v>
      </c>
      <c r="K2281" t="s">
        <v>20</v>
      </c>
      <c r="L2281" t="s">
        <v>1337</v>
      </c>
      <c r="M2281" s="11" t="s">
        <v>1344</v>
      </c>
      <c r="N2281" t="s">
        <v>1355</v>
      </c>
      <c r="O2281">
        <v>1</v>
      </c>
      <c r="P2281">
        <v>11</v>
      </c>
      <c r="Q2281" t="str" cm="1">
        <f t="array" ref="Q22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1" t="str">
        <f>IF(OR(Table_2[[#This Row],[coffee_name]]="Americano",Table_2[[#This Row],[coffee_name]]="Espresso"),"No Milk","Milk-based")</f>
        <v>Milk-based</v>
      </c>
      <c r="S2281" s="27" t="str">
        <f>IF(OR(Table_2[[#This Row],[Weekdaysort]]=6,Table_2[[#This Row],[Weekdaysort]]=7),"Weekend","Weekday")</f>
        <v>Weekday</v>
      </c>
    </row>
    <row r="2282" spans="1:19" x14ac:dyDescent="0.45">
      <c r="A2282" s="11">
        <v>45607</v>
      </c>
      <c r="B2282" s="13">
        <f>YEAR(Table_2[[#This Row],[date]])</f>
        <v>2024</v>
      </c>
      <c r="C2282" s="12">
        <v>0.42997106481481484</v>
      </c>
      <c r="D2282" s="12">
        <v>0.41666666666666669</v>
      </c>
      <c r="E2282" s="12">
        <v>0.45833333333333331</v>
      </c>
      <c r="F2282" t="s">
        <v>1360</v>
      </c>
      <c r="G2282">
        <v>10</v>
      </c>
      <c r="H2282" t="s">
        <v>4</v>
      </c>
      <c r="I2282" t="s">
        <v>161</v>
      </c>
      <c r="J2282">
        <v>25.96</v>
      </c>
      <c r="K2282" t="s">
        <v>34</v>
      </c>
      <c r="L2282" t="s">
        <v>1337</v>
      </c>
      <c r="M2282" s="11" t="s">
        <v>1344</v>
      </c>
      <c r="N2282" t="s">
        <v>1355</v>
      </c>
      <c r="O2282">
        <v>1</v>
      </c>
      <c r="P2282">
        <v>11</v>
      </c>
      <c r="Q2282" t="str" cm="1">
        <f t="array" ref="Q22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2" t="str">
        <f>IF(OR(Table_2[[#This Row],[coffee_name]]="Americano",Table_2[[#This Row],[coffee_name]]="Espresso"),"No Milk","Milk-based")</f>
        <v>Milk-based</v>
      </c>
      <c r="S2282" s="27" t="str">
        <f>IF(OR(Table_2[[#This Row],[Weekdaysort]]=6,Table_2[[#This Row],[Weekdaysort]]=7),"Weekend","Weekday")</f>
        <v>Weekday</v>
      </c>
    </row>
    <row r="2283" spans="1:19" x14ac:dyDescent="0.45">
      <c r="A2283" s="11">
        <v>45607</v>
      </c>
      <c r="B2283" s="13">
        <f>YEAR(Table_2[[#This Row],[date]])</f>
        <v>2024</v>
      </c>
      <c r="C2283" s="12">
        <v>0.67967592592592596</v>
      </c>
      <c r="D2283" s="12">
        <v>0.66666666666666663</v>
      </c>
      <c r="E2283" s="12">
        <v>0.70833333333333337</v>
      </c>
      <c r="F2283" t="s">
        <v>1364</v>
      </c>
      <c r="G2283">
        <v>16</v>
      </c>
      <c r="H2283" t="s">
        <v>4</v>
      </c>
      <c r="I2283" t="s">
        <v>226</v>
      </c>
      <c r="J2283">
        <v>35.76</v>
      </c>
      <c r="K2283" t="s">
        <v>49</v>
      </c>
      <c r="L2283" t="s">
        <v>1340</v>
      </c>
      <c r="M2283" s="11" t="s">
        <v>1344</v>
      </c>
      <c r="N2283" t="s">
        <v>1355</v>
      </c>
      <c r="O2283">
        <v>1</v>
      </c>
      <c r="P2283">
        <v>11</v>
      </c>
      <c r="Q2283" t="str" cm="1">
        <f t="array" ref="Q22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3" t="str">
        <f>IF(OR(Table_2[[#This Row],[coffee_name]]="Americano",Table_2[[#This Row],[coffee_name]]="Espresso"),"No Milk","Milk-based")</f>
        <v>Milk-based</v>
      </c>
      <c r="S2283" s="27" t="str">
        <f>IF(OR(Table_2[[#This Row],[Weekdaysort]]=6,Table_2[[#This Row],[Weekdaysort]]=7),"Weekend","Weekday")</f>
        <v>Weekday</v>
      </c>
    </row>
    <row r="2284" spans="1:19" x14ac:dyDescent="0.45">
      <c r="A2284" s="11">
        <v>45607</v>
      </c>
      <c r="B2284" s="13">
        <f>YEAR(Table_2[[#This Row],[date]])</f>
        <v>2024</v>
      </c>
      <c r="C2284" s="12">
        <v>0.68047068287037038</v>
      </c>
      <c r="D2284" s="12">
        <v>0.66666666666666663</v>
      </c>
      <c r="E2284" s="12">
        <v>0.70833333333333337</v>
      </c>
      <c r="F2284" t="s">
        <v>1364</v>
      </c>
      <c r="G2284">
        <v>16</v>
      </c>
      <c r="H2284" t="s">
        <v>4</v>
      </c>
      <c r="I2284" t="s">
        <v>226</v>
      </c>
      <c r="J2284">
        <v>35.76</v>
      </c>
      <c r="K2284" t="s">
        <v>15</v>
      </c>
      <c r="L2284" t="s">
        <v>1340</v>
      </c>
      <c r="M2284" s="11" t="s">
        <v>1344</v>
      </c>
      <c r="N2284" t="s">
        <v>1355</v>
      </c>
      <c r="O2284">
        <v>1</v>
      </c>
      <c r="P2284">
        <v>11</v>
      </c>
      <c r="Q2284" t="str" cm="1">
        <f t="array" ref="Q22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4" t="str">
        <f>IF(OR(Table_2[[#This Row],[coffee_name]]="Americano",Table_2[[#This Row],[coffee_name]]="Espresso"),"No Milk","Milk-based")</f>
        <v>Milk-based</v>
      </c>
      <c r="S2284" s="27" t="str">
        <f>IF(OR(Table_2[[#This Row],[Weekdaysort]]=6,Table_2[[#This Row],[Weekdaysort]]=7),"Weekend","Weekday")</f>
        <v>Weekday</v>
      </c>
    </row>
    <row r="2285" spans="1:19" x14ac:dyDescent="0.45">
      <c r="A2285" s="11">
        <v>45607</v>
      </c>
      <c r="B2285" s="13">
        <f>YEAR(Table_2[[#This Row],[date]])</f>
        <v>2024</v>
      </c>
      <c r="C2285" s="12">
        <v>0.73162098379629625</v>
      </c>
      <c r="D2285" s="12">
        <v>0.70833333333333337</v>
      </c>
      <c r="E2285" s="12">
        <v>0.75</v>
      </c>
      <c r="F2285" t="s">
        <v>1369</v>
      </c>
      <c r="G2285">
        <v>17</v>
      </c>
      <c r="H2285" t="s">
        <v>4</v>
      </c>
      <c r="I2285" t="s">
        <v>905</v>
      </c>
      <c r="J2285">
        <v>35.76</v>
      </c>
      <c r="K2285" t="s">
        <v>49</v>
      </c>
      <c r="L2285" t="s">
        <v>1341</v>
      </c>
      <c r="M2285" s="11" t="s">
        <v>1344</v>
      </c>
      <c r="N2285" t="s">
        <v>1355</v>
      </c>
      <c r="O2285">
        <v>1</v>
      </c>
      <c r="P2285">
        <v>11</v>
      </c>
      <c r="Q2285" t="str" cm="1">
        <f t="array" ref="Q22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5" t="str">
        <f>IF(OR(Table_2[[#This Row],[coffee_name]]="Americano",Table_2[[#This Row],[coffee_name]]="Espresso"),"No Milk","Milk-based")</f>
        <v>Milk-based</v>
      </c>
      <c r="S2285" s="27" t="str">
        <f>IF(OR(Table_2[[#This Row],[Weekdaysort]]=6,Table_2[[#This Row],[Weekdaysort]]=7),"Weekend","Weekday")</f>
        <v>Weekday</v>
      </c>
    </row>
    <row r="2286" spans="1:19" x14ac:dyDescent="0.45">
      <c r="A2286" s="11">
        <v>45607</v>
      </c>
      <c r="B2286" s="13">
        <f>YEAR(Table_2[[#This Row],[date]])</f>
        <v>2024</v>
      </c>
      <c r="C2286" s="12">
        <v>0.79220960648148153</v>
      </c>
      <c r="D2286" s="12">
        <v>0.79166666666666663</v>
      </c>
      <c r="E2286" s="12">
        <v>0.83333333333333337</v>
      </c>
      <c r="F2286" t="s">
        <v>1366</v>
      </c>
      <c r="G2286">
        <v>19</v>
      </c>
      <c r="H2286" t="s">
        <v>4</v>
      </c>
      <c r="I2286" t="s">
        <v>906</v>
      </c>
      <c r="J2286">
        <v>35.76</v>
      </c>
      <c r="K2286" t="s">
        <v>13</v>
      </c>
      <c r="L2286" t="s">
        <v>1341</v>
      </c>
      <c r="M2286" s="11" t="s">
        <v>1344</v>
      </c>
      <c r="N2286" t="s">
        <v>1355</v>
      </c>
      <c r="O2286">
        <v>1</v>
      </c>
      <c r="P2286">
        <v>11</v>
      </c>
      <c r="Q2286" t="str" cm="1">
        <f t="array" ref="Q22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6" t="str">
        <f>IF(OR(Table_2[[#This Row],[coffee_name]]="Americano",Table_2[[#This Row],[coffee_name]]="Espresso"),"No Milk","Milk-based")</f>
        <v>Milk-based</v>
      </c>
      <c r="S2286" s="27" t="str">
        <f>IF(OR(Table_2[[#This Row],[Weekdaysort]]=6,Table_2[[#This Row],[Weekdaysort]]=7),"Weekend","Weekday")</f>
        <v>Weekday</v>
      </c>
    </row>
    <row r="2287" spans="1:19" x14ac:dyDescent="0.45">
      <c r="A2287" s="11">
        <v>45607</v>
      </c>
      <c r="B2287" s="13">
        <f>YEAR(Table_2[[#This Row],[date]])</f>
        <v>2024</v>
      </c>
      <c r="C2287" s="12">
        <v>0.79462416666666669</v>
      </c>
      <c r="D2287" s="12">
        <v>0.79166666666666663</v>
      </c>
      <c r="E2287" s="12">
        <v>0.83333333333333337</v>
      </c>
      <c r="F2287" t="s">
        <v>1366</v>
      </c>
      <c r="G2287">
        <v>19</v>
      </c>
      <c r="H2287" t="s">
        <v>4</v>
      </c>
      <c r="I2287" t="s">
        <v>907</v>
      </c>
      <c r="J2287">
        <v>35.76</v>
      </c>
      <c r="K2287" t="s">
        <v>15</v>
      </c>
      <c r="L2287" t="s">
        <v>1341</v>
      </c>
      <c r="M2287" s="11" t="s">
        <v>1344</v>
      </c>
      <c r="N2287" t="s">
        <v>1355</v>
      </c>
      <c r="O2287">
        <v>1</v>
      </c>
      <c r="P2287">
        <v>11</v>
      </c>
      <c r="Q2287" t="str" cm="1">
        <f t="array" ref="Q22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7" t="str">
        <f>IF(OR(Table_2[[#This Row],[coffee_name]]="Americano",Table_2[[#This Row],[coffee_name]]="Espresso"),"No Milk","Milk-based")</f>
        <v>Milk-based</v>
      </c>
      <c r="S2287" s="27" t="str">
        <f>IF(OR(Table_2[[#This Row],[Weekdaysort]]=6,Table_2[[#This Row],[Weekdaysort]]=7),"Weekend","Weekday")</f>
        <v>Weekday</v>
      </c>
    </row>
    <row r="2288" spans="1:19" x14ac:dyDescent="0.45">
      <c r="A2288" s="11">
        <v>45607</v>
      </c>
      <c r="B2288" s="13">
        <f>YEAR(Table_2[[#This Row],[date]])</f>
        <v>2024</v>
      </c>
      <c r="C2288" s="12">
        <v>0.88092223379629631</v>
      </c>
      <c r="D2288" s="12">
        <v>0.875</v>
      </c>
      <c r="E2288" s="12">
        <v>0.91666666666666663</v>
      </c>
      <c r="F2288" t="s">
        <v>1375</v>
      </c>
      <c r="G2288">
        <v>21</v>
      </c>
      <c r="H2288" t="s">
        <v>4</v>
      </c>
      <c r="I2288" t="s">
        <v>908</v>
      </c>
      <c r="J2288">
        <v>35.76</v>
      </c>
      <c r="K2288" t="s">
        <v>13</v>
      </c>
      <c r="L2288" t="s">
        <v>1341</v>
      </c>
      <c r="M2288" s="11" t="s">
        <v>1344</v>
      </c>
      <c r="N2288" t="s">
        <v>1355</v>
      </c>
      <c r="O2288">
        <v>1</v>
      </c>
      <c r="P2288">
        <v>11</v>
      </c>
      <c r="Q2288" t="str" cm="1">
        <f t="array" ref="Q22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8" t="str">
        <f>IF(OR(Table_2[[#This Row],[coffee_name]]="Americano",Table_2[[#This Row],[coffee_name]]="Espresso"),"No Milk","Milk-based")</f>
        <v>Milk-based</v>
      </c>
      <c r="S2288" s="27" t="str">
        <f>IF(OR(Table_2[[#This Row],[Weekdaysort]]=6,Table_2[[#This Row],[Weekdaysort]]=7),"Weekend","Weekday")</f>
        <v>Weekday</v>
      </c>
    </row>
    <row r="2289" spans="1:19" x14ac:dyDescent="0.45">
      <c r="A2289" s="11">
        <v>45607</v>
      </c>
      <c r="B2289" s="13">
        <f>YEAR(Table_2[[#This Row],[date]])</f>
        <v>2024</v>
      </c>
      <c r="C2289" s="12">
        <v>0.88179343750000005</v>
      </c>
      <c r="D2289" s="12">
        <v>0.875</v>
      </c>
      <c r="E2289" s="12">
        <v>0.91666666666666663</v>
      </c>
      <c r="F2289" t="s">
        <v>1375</v>
      </c>
      <c r="G2289">
        <v>21</v>
      </c>
      <c r="H2289" t="s">
        <v>4</v>
      </c>
      <c r="I2289" t="s">
        <v>908</v>
      </c>
      <c r="J2289">
        <v>35.76</v>
      </c>
      <c r="K2289" t="s">
        <v>13</v>
      </c>
      <c r="L2289" t="s">
        <v>1341</v>
      </c>
      <c r="M2289" s="11" t="s">
        <v>1344</v>
      </c>
      <c r="N2289" t="s">
        <v>1355</v>
      </c>
      <c r="O2289">
        <v>1</v>
      </c>
      <c r="P2289">
        <v>11</v>
      </c>
      <c r="Q2289" t="str" cm="1">
        <f t="array" ref="Q22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89" t="str">
        <f>IF(OR(Table_2[[#This Row],[coffee_name]]="Americano",Table_2[[#This Row],[coffee_name]]="Espresso"),"No Milk","Milk-based")</f>
        <v>Milk-based</v>
      </c>
      <c r="S2289" s="27" t="str">
        <f>IF(OR(Table_2[[#This Row],[Weekdaysort]]=6,Table_2[[#This Row],[Weekdaysort]]=7),"Weekend","Weekday")</f>
        <v>Weekday</v>
      </c>
    </row>
    <row r="2290" spans="1:19" x14ac:dyDescent="0.45">
      <c r="A2290" s="11">
        <v>45608</v>
      </c>
      <c r="B2290" s="13">
        <f>YEAR(Table_2[[#This Row],[date]])</f>
        <v>2024</v>
      </c>
      <c r="C2290" s="12">
        <v>0.41884921296296296</v>
      </c>
      <c r="D2290" s="12">
        <v>0.41666666666666669</v>
      </c>
      <c r="E2290" s="12">
        <v>0.45833333333333331</v>
      </c>
      <c r="F2290" t="s">
        <v>1360</v>
      </c>
      <c r="G2290">
        <v>10</v>
      </c>
      <c r="H2290" t="s">
        <v>4</v>
      </c>
      <c r="I2290" t="s">
        <v>909</v>
      </c>
      <c r="J2290">
        <v>35.76</v>
      </c>
      <c r="K2290" t="s">
        <v>13</v>
      </c>
      <c r="L2290" t="s">
        <v>1337</v>
      </c>
      <c r="M2290" s="11" t="s">
        <v>1345</v>
      </c>
      <c r="N2290" t="s">
        <v>1355</v>
      </c>
      <c r="O2290">
        <v>2</v>
      </c>
      <c r="P2290">
        <v>11</v>
      </c>
      <c r="Q2290" t="str" cm="1">
        <f t="array" ref="Q22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0" t="str">
        <f>IF(OR(Table_2[[#This Row],[coffee_name]]="Americano",Table_2[[#This Row],[coffee_name]]="Espresso"),"No Milk","Milk-based")</f>
        <v>Milk-based</v>
      </c>
      <c r="S2290" s="27" t="str">
        <f>IF(OR(Table_2[[#This Row],[Weekdaysort]]=6,Table_2[[#This Row],[Weekdaysort]]=7),"Weekend","Weekday")</f>
        <v>Weekday</v>
      </c>
    </row>
    <row r="2291" spans="1:19" x14ac:dyDescent="0.45">
      <c r="A2291" s="11">
        <v>45608</v>
      </c>
      <c r="B2291" s="13">
        <f>YEAR(Table_2[[#This Row],[date]])</f>
        <v>2024</v>
      </c>
      <c r="C2291" s="12">
        <v>0.55260872685185181</v>
      </c>
      <c r="D2291" s="12">
        <v>0.54166666666666663</v>
      </c>
      <c r="E2291" s="12">
        <v>0.58333333333333337</v>
      </c>
      <c r="F2291" t="s">
        <v>1362</v>
      </c>
      <c r="G2291">
        <v>13</v>
      </c>
      <c r="H2291" t="s">
        <v>4</v>
      </c>
      <c r="I2291" t="s">
        <v>910</v>
      </c>
      <c r="J2291">
        <v>35.76</v>
      </c>
      <c r="K2291" t="s">
        <v>13</v>
      </c>
      <c r="L2291" t="s">
        <v>1340</v>
      </c>
      <c r="M2291" s="11" t="s">
        <v>1345</v>
      </c>
      <c r="N2291" t="s">
        <v>1355</v>
      </c>
      <c r="O2291">
        <v>2</v>
      </c>
      <c r="P2291">
        <v>11</v>
      </c>
      <c r="Q2291" t="str" cm="1">
        <f t="array" ref="Q22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1" t="str">
        <f>IF(OR(Table_2[[#This Row],[coffee_name]]="Americano",Table_2[[#This Row],[coffee_name]]="Espresso"),"No Milk","Milk-based")</f>
        <v>Milk-based</v>
      </c>
      <c r="S2291" s="27" t="str">
        <f>IF(OR(Table_2[[#This Row],[Weekdaysort]]=6,Table_2[[#This Row],[Weekdaysort]]=7),"Weekend","Weekday")</f>
        <v>Weekday</v>
      </c>
    </row>
    <row r="2292" spans="1:19" x14ac:dyDescent="0.45">
      <c r="A2292" s="11">
        <v>45608</v>
      </c>
      <c r="B2292" s="13">
        <f>YEAR(Table_2[[#This Row],[date]])</f>
        <v>2024</v>
      </c>
      <c r="C2292" s="12">
        <v>0.61058898148148144</v>
      </c>
      <c r="D2292" s="12">
        <v>0.58333333333333337</v>
      </c>
      <c r="E2292" s="12">
        <v>0.625</v>
      </c>
      <c r="F2292" t="s">
        <v>1368</v>
      </c>
      <c r="G2292">
        <v>14</v>
      </c>
      <c r="H2292" t="s">
        <v>4</v>
      </c>
      <c r="I2292" t="s">
        <v>711</v>
      </c>
      <c r="J2292">
        <v>35.76</v>
      </c>
      <c r="K2292" t="s">
        <v>13</v>
      </c>
      <c r="L2292" t="s">
        <v>1340</v>
      </c>
      <c r="M2292" s="11" t="s">
        <v>1345</v>
      </c>
      <c r="N2292" t="s">
        <v>1355</v>
      </c>
      <c r="O2292">
        <v>2</v>
      </c>
      <c r="P2292">
        <v>11</v>
      </c>
      <c r="Q2292" t="str" cm="1">
        <f t="array" ref="Q22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2" t="str">
        <f>IF(OR(Table_2[[#This Row],[coffee_name]]="Americano",Table_2[[#This Row],[coffee_name]]="Espresso"),"No Milk","Milk-based")</f>
        <v>Milk-based</v>
      </c>
      <c r="S2292" s="27" t="str">
        <f>IF(OR(Table_2[[#This Row],[Weekdaysort]]=6,Table_2[[#This Row],[Weekdaysort]]=7),"Weekend","Weekday")</f>
        <v>Weekday</v>
      </c>
    </row>
    <row r="2293" spans="1:19" x14ac:dyDescent="0.45">
      <c r="A2293" s="11">
        <v>45608</v>
      </c>
      <c r="B2293" s="13">
        <f>YEAR(Table_2[[#This Row],[date]])</f>
        <v>2024</v>
      </c>
      <c r="C2293" s="12">
        <v>0.69947180555555555</v>
      </c>
      <c r="D2293" s="12">
        <v>0.66666666666666663</v>
      </c>
      <c r="E2293" s="12">
        <v>0.70833333333333337</v>
      </c>
      <c r="F2293" t="s">
        <v>1364</v>
      </c>
      <c r="G2293">
        <v>16</v>
      </c>
      <c r="H2293" t="s">
        <v>4</v>
      </c>
      <c r="I2293" t="s">
        <v>911</v>
      </c>
      <c r="J2293">
        <v>35.76</v>
      </c>
      <c r="K2293" t="s">
        <v>15</v>
      </c>
      <c r="L2293" t="s">
        <v>1340</v>
      </c>
      <c r="M2293" s="11" t="s">
        <v>1345</v>
      </c>
      <c r="N2293" t="s">
        <v>1355</v>
      </c>
      <c r="O2293">
        <v>2</v>
      </c>
      <c r="P2293">
        <v>11</v>
      </c>
      <c r="Q2293" t="str" cm="1">
        <f t="array" ref="Q22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3" t="str">
        <f>IF(OR(Table_2[[#This Row],[coffee_name]]="Americano",Table_2[[#This Row],[coffee_name]]="Espresso"),"No Milk","Milk-based")</f>
        <v>Milk-based</v>
      </c>
      <c r="S2293" s="27" t="str">
        <f>IF(OR(Table_2[[#This Row],[Weekdaysort]]=6,Table_2[[#This Row],[Weekdaysort]]=7),"Weekend","Weekday")</f>
        <v>Weekday</v>
      </c>
    </row>
    <row r="2294" spans="1:19" x14ac:dyDescent="0.45">
      <c r="A2294" s="11">
        <v>45608</v>
      </c>
      <c r="B2294" s="13">
        <f>YEAR(Table_2[[#This Row],[date]])</f>
        <v>2024</v>
      </c>
      <c r="C2294" s="12">
        <v>0.70005668981481484</v>
      </c>
      <c r="D2294" s="12">
        <v>0.66666666666666663</v>
      </c>
      <c r="E2294" s="12">
        <v>0.70833333333333337</v>
      </c>
      <c r="F2294" t="s">
        <v>1364</v>
      </c>
      <c r="G2294">
        <v>16</v>
      </c>
      <c r="H2294" t="s">
        <v>4</v>
      </c>
      <c r="I2294" t="s">
        <v>911</v>
      </c>
      <c r="J2294">
        <v>35.76</v>
      </c>
      <c r="K2294" t="s">
        <v>15</v>
      </c>
      <c r="L2294" t="s">
        <v>1340</v>
      </c>
      <c r="M2294" s="11" t="s">
        <v>1345</v>
      </c>
      <c r="N2294" t="s">
        <v>1355</v>
      </c>
      <c r="O2294">
        <v>2</v>
      </c>
      <c r="P2294">
        <v>11</v>
      </c>
      <c r="Q2294" t="str" cm="1">
        <f t="array" ref="Q22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4" t="str">
        <f>IF(OR(Table_2[[#This Row],[coffee_name]]="Americano",Table_2[[#This Row],[coffee_name]]="Espresso"),"No Milk","Milk-based")</f>
        <v>Milk-based</v>
      </c>
      <c r="S2294" s="27" t="str">
        <f>IF(OR(Table_2[[#This Row],[Weekdaysort]]=6,Table_2[[#This Row],[Weekdaysort]]=7),"Weekend","Weekday")</f>
        <v>Weekday</v>
      </c>
    </row>
    <row r="2295" spans="1:19" x14ac:dyDescent="0.45">
      <c r="A2295" s="11">
        <v>45608</v>
      </c>
      <c r="B2295" s="13">
        <f>YEAR(Table_2[[#This Row],[date]])</f>
        <v>2024</v>
      </c>
      <c r="C2295" s="12">
        <v>0.70073986111111108</v>
      </c>
      <c r="D2295" s="12">
        <v>0.66666666666666663</v>
      </c>
      <c r="E2295" s="12">
        <v>0.70833333333333337</v>
      </c>
      <c r="F2295" t="s">
        <v>1364</v>
      </c>
      <c r="G2295">
        <v>16</v>
      </c>
      <c r="H2295" t="s">
        <v>4</v>
      </c>
      <c r="I2295" t="s">
        <v>911</v>
      </c>
      <c r="J2295">
        <v>35.76</v>
      </c>
      <c r="K2295" t="s">
        <v>24</v>
      </c>
      <c r="L2295" t="s">
        <v>1340</v>
      </c>
      <c r="M2295" s="11" t="s">
        <v>1345</v>
      </c>
      <c r="N2295" t="s">
        <v>1355</v>
      </c>
      <c r="O2295">
        <v>2</v>
      </c>
      <c r="P2295">
        <v>11</v>
      </c>
      <c r="Q2295" t="str" cm="1">
        <f t="array" ref="Q22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5" t="str">
        <f>IF(OR(Table_2[[#This Row],[coffee_name]]="Americano",Table_2[[#This Row],[coffee_name]]="Espresso"),"No Milk","Milk-based")</f>
        <v>Milk-based</v>
      </c>
      <c r="S2295" s="27" t="str">
        <f>IF(OR(Table_2[[#This Row],[Weekdaysort]]=6,Table_2[[#This Row],[Weekdaysort]]=7),"Weekend","Weekday")</f>
        <v>Weekday</v>
      </c>
    </row>
    <row r="2296" spans="1:19" x14ac:dyDescent="0.45">
      <c r="A2296" s="11">
        <v>45608</v>
      </c>
      <c r="B2296" s="13">
        <f>YEAR(Table_2[[#This Row],[date]])</f>
        <v>2024</v>
      </c>
      <c r="C2296" s="12">
        <v>0.78141600694444446</v>
      </c>
      <c r="D2296" s="12">
        <v>0.75</v>
      </c>
      <c r="E2296" s="12">
        <v>0.79166666666666663</v>
      </c>
      <c r="F2296" t="s">
        <v>1365</v>
      </c>
      <c r="G2296">
        <v>18</v>
      </c>
      <c r="H2296" t="s">
        <v>4</v>
      </c>
      <c r="I2296" t="s">
        <v>716</v>
      </c>
      <c r="J2296">
        <v>35.76</v>
      </c>
      <c r="K2296" t="s">
        <v>49</v>
      </c>
      <c r="L2296" t="s">
        <v>1341</v>
      </c>
      <c r="M2296" s="11" t="s">
        <v>1345</v>
      </c>
      <c r="N2296" t="s">
        <v>1355</v>
      </c>
      <c r="O2296">
        <v>2</v>
      </c>
      <c r="P2296">
        <v>11</v>
      </c>
      <c r="Q2296" t="str" cm="1">
        <f t="array" ref="Q22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6" t="str">
        <f>IF(OR(Table_2[[#This Row],[coffee_name]]="Americano",Table_2[[#This Row],[coffee_name]]="Espresso"),"No Milk","Milk-based")</f>
        <v>Milk-based</v>
      </c>
      <c r="S2296" s="27" t="str">
        <f>IF(OR(Table_2[[#This Row],[Weekdaysort]]=6,Table_2[[#This Row],[Weekdaysort]]=7),"Weekend","Weekday")</f>
        <v>Weekday</v>
      </c>
    </row>
    <row r="2297" spans="1:19" x14ac:dyDescent="0.45">
      <c r="A2297" s="11">
        <v>45608</v>
      </c>
      <c r="B2297" s="13">
        <f>YEAR(Table_2[[#This Row],[date]])</f>
        <v>2024</v>
      </c>
      <c r="C2297" s="12">
        <v>0.83886361111111107</v>
      </c>
      <c r="D2297" s="12">
        <v>0.83333333333333337</v>
      </c>
      <c r="E2297" s="12">
        <v>0.875</v>
      </c>
      <c r="F2297" t="s">
        <v>1372</v>
      </c>
      <c r="G2297">
        <v>20</v>
      </c>
      <c r="H2297" t="s">
        <v>4</v>
      </c>
      <c r="I2297" t="s">
        <v>912</v>
      </c>
      <c r="J2297">
        <v>35.76</v>
      </c>
      <c r="K2297" t="s">
        <v>13</v>
      </c>
      <c r="L2297" t="s">
        <v>1341</v>
      </c>
      <c r="M2297" s="11" t="s">
        <v>1345</v>
      </c>
      <c r="N2297" t="s">
        <v>1355</v>
      </c>
      <c r="O2297">
        <v>2</v>
      </c>
      <c r="P2297">
        <v>11</v>
      </c>
      <c r="Q2297" t="str" cm="1">
        <f t="array" ref="Q22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7" t="str">
        <f>IF(OR(Table_2[[#This Row],[coffee_name]]="Americano",Table_2[[#This Row],[coffee_name]]="Espresso"),"No Milk","Milk-based")</f>
        <v>Milk-based</v>
      </c>
      <c r="S2297" s="27" t="str">
        <f>IF(OR(Table_2[[#This Row],[Weekdaysort]]=6,Table_2[[#This Row],[Weekdaysort]]=7),"Weekend","Weekday")</f>
        <v>Weekday</v>
      </c>
    </row>
    <row r="2298" spans="1:19" x14ac:dyDescent="0.45">
      <c r="A2298" s="11">
        <v>45608</v>
      </c>
      <c r="B2298" s="13">
        <f>YEAR(Table_2[[#This Row],[date]])</f>
        <v>2024</v>
      </c>
      <c r="C2298" s="12">
        <v>0.83983568287037036</v>
      </c>
      <c r="D2298" s="12">
        <v>0.83333333333333337</v>
      </c>
      <c r="E2298" s="12">
        <v>0.875</v>
      </c>
      <c r="F2298" t="s">
        <v>1372</v>
      </c>
      <c r="G2298">
        <v>20</v>
      </c>
      <c r="H2298" t="s">
        <v>4</v>
      </c>
      <c r="I2298" t="s">
        <v>913</v>
      </c>
      <c r="J2298">
        <v>35.76</v>
      </c>
      <c r="K2298" t="s">
        <v>24</v>
      </c>
      <c r="L2298" t="s">
        <v>1341</v>
      </c>
      <c r="M2298" s="11" t="s">
        <v>1345</v>
      </c>
      <c r="N2298" t="s">
        <v>1355</v>
      </c>
      <c r="O2298">
        <v>2</v>
      </c>
      <c r="P2298">
        <v>11</v>
      </c>
      <c r="Q2298" t="str" cm="1">
        <f t="array" ref="Q22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8" t="str">
        <f>IF(OR(Table_2[[#This Row],[coffee_name]]="Americano",Table_2[[#This Row],[coffee_name]]="Espresso"),"No Milk","Milk-based")</f>
        <v>Milk-based</v>
      </c>
      <c r="S2298" s="27" t="str">
        <f>IF(OR(Table_2[[#This Row],[Weekdaysort]]=6,Table_2[[#This Row],[Weekdaysort]]=7),"Weekend","Weekday")</f>
        <v>Weekday</v>
      </c>
    </row>
    <row r="2299" spans="1:19" x14ac:dyDescent="0.45">
      <c r="A2299" s="11">
        <v>45609</v>
      </c>
      <c r="B2299" s="13">
        <f>YEAR(Table_2[[#This Row],[date]])</f>
        <v>2024</v>
      </c>
      <c r="C2299" s="12">
        <v>0.33970893518518519</v>
      </c>
      <c r="D2299" s="12">
        <v>0.33333333333333331</v>
      </c>
      <c r="E2299" s="12">
        <v>0.375</v>
      </c>
      <c r="F2299" t="s">
        <v>1373</v>
      </c>
      <c r="G2299">
        <v>8</v>
      </c>
      <c r="H2299" t="s">
        <v>4</v>
      </c>
      <c r="I2299" t="s">
        <v>914</v>
      </c>
      <c r="J2299">
        <v>30.86</v>
      </c>
      <c r="K2299" t="s">
        <v>20</v>
      </c>
      <c r="L2299" t="s">
        <v>1337</v>
      </c>
      <c r="M2299" s="11" t="s">
        <v>1346</v>
      </c>
      <c r="N2299" t="s">
        <v>1355</v>
      </c>
      <c r="O2299">
        <v>3</v>
      </c>
      <c r="P2299">
        <v>11</v>
      </c>
      <c r="Q2299" t="str" cm="1">
        <f t="array" ref="Q22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299" t="str">
        <f>IF(OR(Table_2[[#This Row],[coffee_name]]="Americano",Table_2[[#This Row],[coffee_name]]="Espresso"),"No Milk","Milk-based")</f>
        <v>Milk-based</v>
      </c>
      <c r="S2299" s="27" t="str">
        <f>IF(OR(Table_2[[#This Row],[Weekdaysort]]=6,Table_2[[#This Row],[Weekdaysort]]=7),"Weekend","Weekday")</f>
        <v>Weekday</v>
      </c>
    </row>
    <row r="2300" spans="1:19" x14ac:dyDescent="0.45">
      <c r="A2300" s="11">
        <v>45609</v>
      </c>
      <c r="B2300" s="13">
        <f>YEAR(Table_2[[#This Row],[date]])</f>
        <v>2024</v>
      </c>
      <c r="C2300" s="12">
        <v>0.44286171296296295</v>
      </c>
      <c r="D2300" s="12">
        <v>0.41666666666666669</v>
      </c>
      <c r="E2300" s="12">
        <v>0.45833333333333331</v>
      </c>
      <c r="F2300" t="s">
        <v>1360</v>
      </c>
      <c r="G2300">
        <v>10</v>
      </c>
      <c r="H2300" t="s">
        <v>4</v>
      </c>
      <c r="I2300" t="s">
        <v>912</v>
      </c>
      <c r="J2300">
        <v>35.76</v>
      </c>
      <c r="K2300" t="s">
        <v>13</v>
      </c>
      <c r="L2300" t="s">
        <v>1337</v>
      </c>
      <c r="M2300" s="11" t="s">
        <v>1346</v>
      </c>
      <c r="N2300" t="s">
        <v>1355</v>
      </c>
      <c r="O2300">
        <v>3</v>
      </c>
      <c r="P2300">
        <v>11</v>
      </c>
      <c r="Q2300" t="str" cm="1">
        <f t="array" ref="Q23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0" t="str">
        <f>IF(OR(Table_2[[#This Row],[coffee_name]]="Americano",Table_2[[#This Row],[coffee_name]]="Espresso"),"No Milk","Milk-based")</f>
        <v>Milk-based</v>
      </c>
      <c r="S2300" s="27" t="str">
        <f>IF(OR(Table_2[[#This Row],[Weekdaysort]]=6,Table_2[[#This Row],[Weekdaysort]]=7),"Weekend","Weekday")</f>
        <v>Weekday</v>
      </c>
    </row>
    <row r="2301" spans="1:19" x14ac:dyDescent="0.45">
      <c r="A2301" s="11">
        <v>45609</v>
      </c>
      <c r="B2301" s="13">
        <f>YEAR(Table_2[[#This Row],[date]])</f>
        <v>2024</v>
      </c>
      <c r="C2301" s="12">
        <v>0.55549270833333331</v>
      </c>
      <c r="D2301" s="12">
        <v>0.54166666666666663</v>
      </c>
      <c r="E2301" s="12">
        <v>0.58333333333333337</v>
      </c>
      <c r="F2301" t="s">
        <v>1362</v>
      </c>
      <c r="G2301">
        <v>13</v>
      </c>
      <c r="H2301" t="s">
        <v>4</v>
      </c>
      <c r="I2301" t="s">
        <v>915</v>
      </c>
      <c r="J2301">
        <v>30.86</v>
      </c>
      <c r="K2301" t="s">
        <v>20</v>
      </c>
      <c r="L2301" t="s">
        <v>1340</v>
      </c>
      <c r="M2301" s="11" t="s">
        <v>1346</v>
      </c>
      <c r="N2301" t="s">
        <v>1355</v>
      </c>
      <c r="O2301">
        <v>3</v>
      </c>
      <c r="P2301">
        <v>11</v>
      </c>
      <c r="Q2301" t="str" cm="1">
        <f t="array" ref="Q23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1" t="str">
        <f>IF(OR(Table_2[[#This Row],[coffee_name]]="Americano",Table_2[[#This Row],[coffee_name]]="Espresso"),"No Milk","Milk-based")</f>
        <v>Milk-based</v>
      </c>
      <c r="S2301" s="27" t="str">
        <f>IF(OR(Table_2[[#This Row],[Weekdaysort]]=6,Table_2[[#This Row],[Weekdaysort]]=7),"Weekend","Weekday")</f>
        <v>Weekday</v>
      </c>
    </row>
    <row r="2302" spans="1:19" x14ac:dyDescent="0.45">
      <c r="A2302" s="11">
        <v>45609</v>
      </c>
      <c r="B2302" s="13">
        <f>YEAR(Table_2[[#This Row],[date]])</f>
        <v>2024</v>
      </c>
      <c r="C2302" s="12">
        <v>0.55623237268518522</v>
      </c>
      <c r="D2302" s="12">
        <v>0.54166666666666663</v>
      </c>
      <c r="E2302" s="12">
        <v>0.58333333333333337</v>
      </c>
      <c r="F2302" t="s">
        <v>1362</v>
      </c>
      <c r="G2302">
        <v>13</v>
      </c>
      <c r="H2302" t="s">
        <v>4</v>
      </c>
      <c r="I2302" t="s">
        <v>915</v>
      </c>
      <c r="J2302">
        <v>30.86</v>
      </c>
      <c r="K2302" t="s">
        <v>20</v>
      </c>
      <c r="L2302" t="s">
        <v>1340</v>
      </c>
      <c r="M2302" s="11" t="s">
        <v>1346</v>
      </c>
      <c r="N2302" t="s">
        <v>1355</v>
      </c>
      <c r="O2302">
        <v>3</v>
      </c>
      <c r="P2302">
        <v>11</v>
      </c>
      <c r="Q2302" t="str" cm="1">
        <f t="array" ref="Q23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2" t="str">
        <f>IF(OR(Table_2[[#This Row],[coffee_name]]="Americano",Table_2[[#This Row],[coffee_name]]="Espresso"),"No Milk","Milk-based")</f>
        <v>Milk-based</v>
      </c>
      <c r="S2302" s="27" t="str">
        <f>IF(OR(Table_2[[#This Row],[Weekdaysort]]=6,Table_2[[#This Row],[Weekdaysort]]=7),"Weekend","Weekday")</f>
        <v>Weekday</v>
      </c>
    </row>
    <row r="2303" spans="1:19" x14ac:dyDescent="0.45">
      <c r="A2303" s="11">
        <v>45609</v>
      </c>
      <c r="B2303" s="13">
        <f>YEAR(Table_2[[#This Row],[date]])</f>
        <v>2024</v>
      </c>
      <c r="C2303" s="12">
        <v>0.59548888888888885</v>
      </c>
      <c r="D2303" s="12">
        <v>0.58333333333333337</v>
      </c>
      <c r="E2303" s="12">
        <v>0.625</v>
      </c>
      <c r="F2303" t="s">
        <v>1368</v>
      </c>
      <c r="G2303">
        <v>14</v>
      </c>
      <c r="H2303" t="s">
        <v>4</v>
      </c>
      <c r="I2303" t="s">
        <v>916</v>
      </c>
      <c r="J2303">
        <v>30.86</v>
      </c>
      <c r="K2303" t="s">
        <v>20</v>
      </c>
      <c r="L2303" t="s">
        <v>1340</v>
      </c>
      <c r="M2303" s="11" t="s">
        <v>1346</v>
      </c>
      <c r="N2303" t="s">
        <v>1355</v>
      </c>
      <c r="O2303">
        <v>3</v>
      </c>
      <c r="P2303">
        <v>11</v>
      </c>
      <c r="Q2303" t="str" cm="1">
        <f t="array" ref="Q23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3" t="str">
        <f>IF(OR(Table_2[[#This Row],[coffee_name]]="Americano",Table_2[[#This Row],[coffee_name]]="Espresso"),"No Milk","Milk-based")</f>
        <v>Milk-based</v>
      </c>
      <c r="S2303" s="27" t="str">
        <f>IF(OR(Table_2[[#This Row],[Weekdaysort]]=6,Table_2[[#This Row],[Weekdaysort]]=7),"Weekend","Weekday")</f>
        <v>Weekday</v>
      </c>
    </row>
    <row r="2304" spans="1:19" x14ac:dyDescent="0.45">
      <c r="A2304" s="11">
        <v>45609</v>
      </c>
      <c r="B2304" s="13">
        <f>YEAR(Table_2[[#This Row],[date]])</f>
        <v>2024</v>
      </c>
      <c r="C2304" s="12">
        <v>0.61595348379629633</v>
      </c>
      <c r="D2304" s="12">
        <v>0.58333333333333337</v>
      </c>
      <c r="E2304" s="12">
        <v>0.625</v>
      </c>
      <c r="F2304" t="s">
        <v>1368</v>
      </c>
      <c r="G2304">
        <v>14</v>
      </c>
      <c r="H2304" t="s">
        <v>4</v>
      </c>
      <c r="I2304" t="s">
        <v>912</v>
      </c>
      <c r="J2304">
        <v>35.76</v>
      </c>
      <c r="K2304" t="s">
        <v>13</v>
      </c>
      <c r="L2304" t="s">
        <v>1340</v>
      </c>
      <c r="M2304" s="11" t="s">
        <v>1346</v>
      </c>
      <c r="N2304" t="s">
        <v>1355</v>
      </c>
      <c r="O2304">
        <v>3</v>
      </c>
      <c r="P2304">
        <v>11</v>
      </c>
      <c r="Q2304" t="str" cm="1">
        <f t="array" ref="Q23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4" t="str">
        <f>IF(OR(Table_2[[#This Row],[coffee_name]]="Americano",Table_2[[#This Row],[coffee_name]]="Espresso"),"No Milk","Milk-based")</f>
        <v>Milk-based</v>
      </c>
      <c r="S2304" s="27" t="str">
        <f>IF(OR(Table_2[[#This Row],[Weekdaysort]]=6,Table_2[[#This Row],[Weekdaysort]]=7),"Weekend","Weekday")</f>
        <v>Weekday</v>
      </c>
    </row>
    <row r="2305" spans="1:19" x14ac:dyDescent="0.45">
      <c r="A2305" s="11">
        <v>45610</v>
      </c>
      <c r="B2305" s="13">
        <f>YEAR(Table_2[[#This Row],[date]])</f>
        <v>2024</v>
      </c>
      <c r="C2305" s="12">
        <v>0.40032150462962962</v>
      </c>
      <c r="D2305" s="12">
        <v>0.375</v>
      </c>
      <c r="E2305" s="12">
        <v>0.41666666666666669</v>
      </c>
      <c r="F2305" t="s">
        <v>1370</v>
      </c>
      <c r="G2305">
        <v>9</v>
      </c>
      <c r="H2305" t="s">
        <v>4</v>
      </c>
      <c r="I2305" t="s">
        <v>912</v>
      </c>
      <c r="J2305">
        <v>35.76</v>
      </c>
      <c r="K2305" t="s">
        <v>13</v>
      </c>
      <c r="L2305" t="s">
        <v>1337</v>
      </c>
      <c r="M2305" s="11" t="s">
        <v>1347</v>
      </c>
      <c r="N2305" t="s">
        <v>1355</v>
      </c>
      <c r="O2305">
        <v>4</v>
      </c>
      <c r="P2305">
        <v>11</v>
      </c>
      <c r="Q2305" t="str" cm="1">
        <f t="array" ref="Q23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5" t="str">
        <f>IF(OR(Table_2[[#This Row],[coffee_name]]="Americano",Table_2[[#This Row],[coffee_name]]="Espresso"),"No Milk","Milk-based")</f>
        <v>Milk-based</v>
      </c>
      <c r="S2305" s="27" t="str">
        <f>IF(OR(Table_2[[#This Row],[Weekdaysort]]=6,Table_2[[#This Row],[Weekdaysort]]=7),"Weekend","Weekday")</f>
        <v>Weekday</v>
      </c>
    </row>
    <row r="2306" spans="1:19" x14ac:dyDescent="0.45">
      <c r="A2306" s="11">
        <v>45610</v>
      </c>
      <c r="B2306" s="13">
        <f>YEAR(Table_2[[#This Row],[date]])</f>
        <v>2024</v>
      </c>
      <c r="C2306" s="12">
        <v>0.42132731481481484</v>
      </c>
      <c r="D2306" s="12">
        <v>0.41666666666666669</v>
      </c>
      <c r="E2306" s="12">
        <v>0.45833333333333331</v>
      </c>
      <c r="F2306" t="s">
        <v>1360</v>
      </c>
      <c r="G2306">
        <v>10</v>
      </c>
      <c r="H2306" t="s">
        <v>4</v>
      </c>
      <c r="I2306" t="s">
        <v>917</v>
      </c>
      <c r="J2306">
        <v>25.96</v>
      </c>
      <c r="K2306" t="s">
        <v>17</v>
      </c>
      <c r="L2306" t="s">
        <v>1337</v>
      </c>
      <c r="M2306" s="11" t="s">
        <v>1347</v>
      </c>
      <c r="N2306" t="s">
        <v>1355</v>
      </c>
      <c r="O2306">
        <v>4</v>
      </c>
      <c r="P2306">
        <v>11</v>
      </c>
      <c r="Q2306" t="str" cm="1">
        <f t="array" ref="Q23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6" t="str">
        <f>IF(OR(Table_2[[#This Row],[coffee_name]]="Americano",Table_2[[#This Row],[coffee_name]]="Espresso"),"No Milk","Milk-based")</f>
        <v>No Milk</v>
      </c>
      <c r="S2306" s="27" t="str">
        <f>IF(OR(Table_2[[#This Row],[Weekdaysort]]=6,Table_2[[#This Row],[Weekdaysort]]=7),"Weekend","Weekday")</f>
        <v>Weekday</v>
      </c>
    </row>
    <row r="2307" spans="1:19" x14ac:dyDescent="0.45">
      <c r="A2307" s="11">
        <v>45610</v>
      </c>
      <c r="B2307" s="13">
        <f>YEAR(Table_2[[#This Row],[date]])</f>
        <v>2024</v>
      </c>
      <c r="C2307" s="12">
        <v>0.53391758101851849</v>
      </c>
      <c r="D2307" s="12">
        <v>0.5</v>
      </c>
      <c r="E2307" s="12">
        <v>0.54166666666666663</v>
      </c>
      <c r="F2307" t="s">
        <v>1361</v>
      </c>
      <c r="G2307">
        <v>12</v>
      </c>
      <c r="H2307" t="s">
        <v>4</v>
      </c>
      <c r="I2307" t="s">
        <v>918</v>
      </c>
      <c r="J2307">
        <v>21.06</v>
      </c>
      <c r="K2307" t="s">
        <v>41</v>
      </c>
      <c r="L2307" t="s">
        <v>1340</v>
      </c>
      <c r="M2307" s="11" t="s">
        <v>1347</v>
      </c>
      <c r="N2307" t="s">
        <v>1355</v>
      </c>
      <c r="O2307">
        <v>4</v>
      </c>
      <c r="P2307">
        <v>11</v>
      </c>
      <c r="Q2307" t="str" cm="1">
        <f t="array" ref="Q23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7" t="str">
        <f>IF(OR(Table_2[[#This Row],[coffee_name]]="Americano",Table_2[[#This Row],[coffee_name]]="Espresso"),"No Milk","Milk-based")</f>
        <v>No Milk</v>
      </c>
      <c r="S2307" s="27" t="str">
        <f>IF(OR(Table_2[[#This Row],[Weekdaysort]]=6,Table_2[[#This Row],[Weekdaysort]]=7),"Weekend","Weekday")</f>
        <v>Weekday</v>
      </c>
    </row>
    <row r="2308" spans="1:19" x14ac:dyDescent="0.45">
      <c r="A2308" s="11">
        <v>45610</v>
      </c>
      <c r="B2308" s="13">
        <f>YEAR(Table_2[[#This Row],[date]])</f>
        <v>2024</v>
      </c>
      <c r="C2308" s="12">
        <v>0.62760894675925927</v>
      </c>
      <c r="D2308" s="12">
        <v>0.625</v>
      </c>
      <c r="E2308" s="12">
        <v>0.66666666666666663</v>
      </c>
      <c r="F2308" t="s">
        <v>1363</v>
      </c>
      <c r="G2308">
        <v>15</v>
      </c>
      <c r="H2308" t="s">
        <v>4</v>
      </c>
      <c r="I2308" t="s">
        <v>919</v>
      </c>
      <c r="J2308">
        <v>35.76</v>
      </c>
      <c r="K2308" t="s">
        <v>49</v>
      </c>
      <c r="L2308" t="s">
        <v>1340</v>
      </c>
      <c r="M2308" s="11" t="s">
        <v>1347</v>
      </c>
      <c r="N2308" t="s">
        <v>1355</v>
      </c>
      <c r="O2308">
        <v>4</v>
      </c>
      <c r="P2308">
        <v>11</v>
      </c>
      <c r="Q2308" t="str" cm="1">
        <f t="array" ref="Q23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8" t="str">
        <f>IF(OR(Table_2[[#This Row],[coffee_name]]="Americano",Table_2[[#This Row],[coffee_name]]="Espresso"),"No Milk","Milk-based")</f>
        <v>Milk-based</v>
      </c>
      <c r="S2308" s="27" t="str">
        <f>IF(OR(Table_2[[#This Row],[Weekdaysort]]=6,Table_2[[#This Row],[Weekdaysort]]=7),"Weekend","Weekday")</f>
        <v>Weekday</v>
      </c>
    </row>
    <row r="2309" spans="1:19" x14ac:dyDescent="0.45">
      <c r="A2309" s="11">
        <v>45610</v>
      </c>
      <c r="B2309" s="13">
        <f>YEAR(Table_2[[#This Row],[date]])</f>
        <v>2024</v>
      </c>
      <c r="C2309" s="12">
        <v>0.62843459490740738</v>
      </c>
      <c r="D2309" s="12">
        <v>0.625</v>
      </c>
      <c r="E2309" s="12">
        <v>0.66666666666666663</v>
      </c>
      <c r="F2309" t="s">
        <v>1363</v>
      </c>
      <c r="G2309">
        <v>15</v>
      </c>
      <c r="H2309" t="s">
        <v>4</v>
      </c>
      <c r="I2309" t="s">
        <v>920</v>
      </c>
      <c r="J2309">
        <v>35.76</v>
      </c>
      <c r="K2309" t="s">
        <v>13</v>
      </c>
      <c r="L2309" t="s">
        <v>1340</v>
      </c>
      <c r="M2309" s="11" t="s">
        <v>1347</v>
      </c>
      <c r="N2309" t="s">
        <v>1355</v>
      </c>
      <c r="O2309">
        <v>4</v>
      </c>
      <c r="P2309">
        <v>11</v>
      </c>
      <c r="Q2309" t="str" cm="1">
        <f t="array" ref="Q23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09" t="str">
        <f>IF(OR(Table_2[[#This Row],[coffee_name]]="Americano",Table_2[[#This Row],[coffee_name]]="Espresso"),"No Milk","Milk-based")</f>
        <v>Milk-based</v>
      </c>
      <c r="S2309" s="27" t="str">
        <f>IF(OR(Table_2[[#This Row],[Weekdaysort]]=6,Table_2[[#This Row],[Weekdaysort]]=7),"Weekend","Weekday")</f>
        <v>Weekday</v>
      </c>
    </row>
    <row r="2310" spans="1:19" x14ac:dyDescent="0.45">
      <c r="A2310" s="11">
        <v>45610</v>
      </c>
      <c r="B2310" s="13">
        <f>YEAR(Table_2[[#This Row],[date]])</f>
        <v>2024</v>
      </c>
      <c r="C2310" s="12">
        <v>0.62904853009259254</v>
      </c>
      <c r="D2310" s="12">
        <v>0.625</v>
      </c>
      <c r="E2310" s="12">
        <v>0.66666666666666663</v>
      </c>
      <c r="F2310" t="s">
        <v>1363</v>
      </c>
      <c r="G2310">
        <v>15</v>
      </c>
      <c r="H2310" t="s">
        <v>4</v>
      </c>
      <c r="I2310" t="s">
        <v>920</v>
      </c>
      <c r="J2310">
        <v>35.76</v>
      </c>
      <c r="K2310" t="s">
        <v>49</v>
      </c>
      <c r="L2310" t="s">
        <v>1340</v>
      </c>
      <c r="M2310" s="11" t="s">
        <v>1347</v>
      </c>
      <c r="N2310" t="s">
        <v>1355</v>
      </c>
      <c r="O2310">
        <v>4</v>
      </c>
      <c r="P2310">
        <v>11</v>
      </c>
      <c r="Q2310" t="str" cm="1">
        <f t="array" ref="Q23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0" t="str">
        <f>IF(OR(Table_2[[#This Row],[coffee_name]]="Americano",Table_2[[#This Row],[coffee_name]]="Espresso"),"No Milk","Milk-based")</f>
        <v>Milk-based</v>
      </c>
      <c r="S2310" s="27" t="str">
        <f>IF(OR(Table_2[[#This Row],[Weekdaysort]]=6,Table_2[[#This Row],[Weekdaysort]]=7),"Weekend","Weekday")</f>
        <v>Weekday</v>
      </c>
    </row>
    <row r="2311" spans="1:19" x14ac:dyDescent="0.45">
      <c r="A2311" s="11">
        <v>45610</v>
      </c>
      <c r="B2311" s="13">
        <f>YEAR(Table_2[[#This Row],[date]])</f>
        <v>2024</v>
      </c>
      <c r="C2311" s="12">
        <v>0.67579061342592595</v>
      </c>
      <c r="D2311" s="12">
        <v>0.66666666666666663</v>
      </c>
      <c r="E2311" s="12">
        <v>0.70833333333333337</v>
      </c>
      <c r="F2311" t="s">
        <v>1364</v>
      </c>
      <c r="G2311">
        <v>16</v>
      </c>
      <c r="H2311" t="s">
        <v>4</v>
      </c>
      <c r="I2311" t="s">
        <v>839</v>
      </c>
      <c r="J2311">
        <v>30.86</v>
      </c>
      <c r="K2311" t="s">
        <v>20</v>
      </c>
      <c r="L2311" t="s">
        <v>1340</v>
      </c>
      <c r="M2311" s="11" t="s">
        <v>1347</v>
      </c>
      <c r="N2311" t="s">
        <v>1355</v>
      </c>
      <c r="O2311">
        <v>4</v>
      </c>
      <c r="P2311">
        <v>11</v>
      </c>
      <c r="Q2311" t="str" cm="1">
        <f t="array" ref="Q23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1" t="str">
        <f>IF(OR(Table_2[[#This Row],[coffee_name]]="Americano",Table_2[[#This Row],[coffee_name]]="Espresso"),"No Milk","Milk-based")</f>
        <v>Milk-based</v>
      </c>
      <c r="S2311" s="27" t="str">
        <f>IF(OR(Table_2[[#This Row],[Weekdaysort]]=6,Table_2[[#This Row],[Weekdaysort]]=7),"Weekend","Weekday")</f>
        <v>Weekday</v>
      </c>
    </row>
    <row r="2312" spans="1:19" x14ac:dyDescent="0.45">
      <c r="A2312" s="11">
        <v>45610</v>
      </c>
      <c r="B2312" s="13">
        <f>YEAR(Table_2[[#This Row],[date]])</f>
        <v>2024</v>
      </c>
      <c r="C2312" s="12">
        <v>0.67663837962962958</v>
      </c>
      <c r="D2312" s="12">
        <v>0.66666666666666663</v>
      </c>
      <c r="E2312" s="12">
        <v>0.70833333333333337</v>
      </c>
      <c r="F2312" t="s">
        <v>1364</v>
      </c>
      <c r="G2312">
        <v>16</v>
      </c>
      <c r="H2312" t="s">
        <v>4</v>
      </c>
      <c r="I2312" t="s">
        <v>839</v>
      </c>
      <c r="J2312">
        <v>35.76</v>
      </c>
      <c r="K2312" t="s">
        <v>49</v>
      </c>
      <c r="L2312" t="s">
        <v>1340</v>
      </c>
      <c r="M2312" s="11" t="s">
        <v>1347</v>
      </c>
      <c r="N2312" t="s">
        <v>1355</v>
      </c>
      <c r="O2312">
        <v>4</v>
      </c>
      <c r="P2312">
        <v>11</v>
      </c>
      <c r="Q2312" t="str" cm="1">
        <f t="array" ref="Q23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2" t="str">
        <f>IF(OR(Table_2[[#This Row],[coffee_name]]="Americano",Table_2[[#This Row],[coffee_name]]="Espresso"),"No Milk","Milk-based")</f>
        <v>Milk-based</v>
      </c>
      <c r="S2312" s="27" t="str">
        <f>IF(OR(Table_2[[#This Row],[Weekdaysort]]=6,Table_2[[#This Row],[Weekdaysort]]=7),"Weekend","Weekday")</f>
        <v>Weekday</v>
      </c>
    </row>
    <row r="2313" spans="1:19" x14ac:dyDescent="0.45">
      <c r="A2313" s="11">
        <v>45610</v>
      </c>
      <c r="B2313" s="13">
        <f>YEAR(Table_2[[#This Row],[date]])</f>
        <v>2024</v>
      </c>
      <c r="C2313" s="12">
        <v>0.82183442129629625</v>
      </c>
      <c r="D2313" s="12">
        <v>0.79166666666666663</v>
      </c>
      <c r="E2313" s="12">
        <v>0.83333333333333337</v>
      </c>
      <c r="F2313" t="s">
        <v>1366</v>
      </c>
      <c r="G2313">
        <v>19</v>
      </c>
      <c r="H2313" t="s">
        <v>4</v>
      </c>
      <c r="I2313" t="s">
        <v>527</v>
      </c>
      <c r="J2313">
        <v>35.76</v>
      </c>
      <c r="K2313" t="s">
        <v>15</v>
      </c>
      <c r="L2313" t="s">
        <v>1341</v>
      </c>
      <c r="M2313" s="11" t="s">
        <v>1347</v>
      </c>
      <c r="N2313" t="s">
        <v>1355</v>
      </c>
      <c r="O2313">
        <v>4</v>
      </c>
      <c r="P2313">
        <v>11</v>
      </c>
      <c r="Q2313" t="str" cm="1">
        <f t="array" ref="Q23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3" t="str">
        <f>IF(OR(Table_2[[#This Row],[coffee_name]]="Americano",Table_2[[#This Row],[coffee_name]]="Espresso"),"No Milk","Milk-based")</f>
        <v>Milk-based</v>
      </c>
      <c r="S2313" s="27" t="str">
        <f>IF(OR(Table_2[[#This Row],[Weekdaysort]]=6,Table_2[[#This Row],[Weekdaysort]]=7),"Weekend","Weekday")</f>
        <v>Weekday</v>
      </c>
    </row>
    <row r="2314" spans="1:19" x14ac:dyDescent="0.45">
      <c r="A2314" s="11">
        <v>45610</v>
      </c>
      <c r="B2314" s="13">
        <f>YEAR(Table_2[[#This Row],[date]])</f>
        <v>2024</v>
      </c>
      <c r="C2314" s="12">
        <v>0.82404096064814814</v>
      </c>
      <c r="D2314" s="12">
        <v>0.79166666666666663</v>
      </c>
      <c r="E2314" s="12">
        <v>0.83333333333333337</v>
      </c>
      <c r="F2314" t="s">
        <v>1366</v>
      </c>
      <c r="G2314">
        <v>19</v>
      </c>
      <c r="H2314" t="s">
        <v>4</v>
      </c>
      <c r="I2314" t="s">
        <v>527</v>
      </c>
      <c r="J2314">
        <v>35.76</v>
      </c>
      <c r="K2314" t="s">
        <v>15</v>
      </c>
      <c r="L2314" t="s">
        <v>1341</v>
      </c>
      <c r="M2314" s="11" t="s">
        <v>1347</v>
      </c>
      <c r="N2314" t="s">
        <v>1355</v>
      </c>
      <c r="O2314">
        <v>4</v>
      </c>
      <c r="P2314">
        <v>11</v>
      </c>
      <c r="Q2314" t="str" cm="1">
        <f t="array" ref="Q23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4" t="str">
        <f>IF(OR(Table_2[[#This Row],[coffee_name]]="Americano",Table_2[[#This Row],[coffee_name]]="Espresso"),"No Milk","Milk-based")</f>
        <v>Milk-based</v>
      </c>
      <c r="S2314" s="27" t="str">
        <f>IF(OR(Table_2[[#This Row],[Weekdaysort]]=6,Table_2[[#This Row],[Weekdaysort]]=7),"Weekend","Weekday")</f>
        <v>Weekday</v>
      </c>
    </row>
    <row r="2315" spans="1:19" x14ac:dyDescent="0.45">
      <c r="A2315" s="11">
        <v>45610</v>
      </c>
      <c r="B2315" s="13">
        <f>YEAR(Table_2[[#This Row],[date]])</f>
        <v>2024</v>
      </c>
      <c r="C2315" s="12">
        <v>0.85520864583333334</v>
      </c>
      <c r="D2315" s="12">
        <v>0.83333333333333337</v>
      </c>
      <c r="E2315" s="12">
        <v>0.875</v>
      </c>
      <c r="F2315" t="s">
        <v>1372</v>
      </c>
      <c r="G2315">
        <v>20</v>
      </c>
      <c r="H2315" t="s">
        <v>4</v>
      </c>
      <c r="I2315" t="s">
        <v>897</v>
      </c>
      <c r="J2315">
        <v>35.76</v>
      </c>
      <c r="K2315" t="s">
        <v>24</v>
      </c>
      <c r="L2315" t="s">
        <v>1341</v>
      </c>
      <c r="M2315" s="11" t="s">
        <v>1347</v>
      </c>
      <c r="N2315" t="s">
        <v>1355</v>
      </c>
      <c r="O2315">
        <v>4</v>
      </c>
      <c r="P2315">
        <v>11</v>
      </c>
      <c r="Q2315" t="str" cm="1">
        <f t="array" ref="Q23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5" t="str">
        <f>IF(OR(Table_2[[#This Row],[coffee_name]]="Americano",Table_2[[#This Row],[coffee_name]]="Espresso"),"No Milk","Milk-based")</f>
        <v>Milk-based</v>
      </c>
      <c r="S2315" s="27" t="str">
        <f>IF(OR(Table_2[[#This Row],[Weekdaysort]]=6,Table_2[[#This Row],[Weekdaysort]]=7),"Weekend","Weekday")</f>
        <v>Weekday</v>
      </c>
    </row>
    <row r="2316" spans="1:19" x14ac:dyDescent="0.45">
      <c r="A2316" s="11">
        <v>45610</v>
      </c>
      <c r="B2316" s="13">
        <f>YEAR(Table_2[[#This Row],[date]])</f>
        <v>2024</v>
      </c>
      <c r="C2316" s="12">
        <v>0.85590914351851854</v>
      </c>
      <c r="D2316" s="12">
        <v>0.83333333333333337</v>
      </c>
      <c r="E2316" s="12">
        <v>0.875</v>
      </c>
      <c r="F2316" t="s">
        <v>1372</v>
      </c>
      <c r="G2316">
        <v>20</v>
      </c>
      <c r="H2316" t="s">
        <v>4</v>
      </c>
      <c r="I2316" t="s">
        <v>897</v>
      </c>
      <c r="J2316">
        <v>35.76</v>
      </c>
      <c r="K2316" t="s">
        <v>15</v>
      </c>
      <c r="L2316" t="s">
        <v>1341</v>
      </c>
      <c r="M2316" s="11" t="s">
        <v>1347</v>
      </c>
      <c r="N2316" t="s">
        <v>1355</v>
      </c>
      <c r="O2316">
        <v>4</v>
      </c>
      <c r="P2316">
        <v>11</v>
      </c>
      <c r="Q2316" t="str" cm="1">
        <f t="array" ref="Q23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6" t="str">
        <f>IF(OR(Table_2[[#This Row],[coffee_name]]="Americano",Table_2[[#This Row],[coffee_name]]="Espresso"),"No Milk","Milk-based")</f>
        <v>Milk-based</v>
      </c>
      <c r="S2316" s="27" t="str">
        <f>IF(OR(Table_2[[#This Row],[Weekdaysort]]=6,Table_2[[#This Row],[Weekdaysort]]=7),"Weekend","Weekday")</f>
        <v>Weekday</v>
      </c>
    </row>
    <row r="2317" spans="1:19" x14ac:dyDescent="0.45">
      <c r="A2317" s="11">
        <v>45610</v>
      </c>
      <c r="B2317" s="13">
        <f>YEAR(Table_2[[#This Row],[date]])</f>
        <v>2024</v>
      </c>
      <c r="C2317" s="12">
        <v>0.8920322453703704</v>
      </c>
      <c r="D2317" s="12">
        <v>0.875</v>
      </c>
      <c r="E2317" s="12">
        <v>0.91666666666666663</v>
      </c>
      <c r="F2317" t="s">
        <v>1375</v>
      </c>
      <c r="G2317">
        <v>21</v>
      </c>
      <c r="H2317" t="s">
        <v>4</v>
      </c>
      <c r="I2317" t="s">
        <v>37</v>
      </c>
      <c r="J2317">
        <v>35.76</v>
      </c>
      <c r="K2317" t="s">
        <v>13</v>
      </c>
      <c r="L2317" t="s">
        <v>1341</v>
      </c>
      <c r="M2317" s="11" t="s">
        <v>1347</v>
      </c>
      <c r="N2317" t="s">
        <v>1355</v>
      </c>
      <c r="O2317">
        <v>4</v>
      </c>
      <c r="P2317">
        <v>11</v>
      </c>
      <c r="Q2317" t="str" cm="1">
        <f t="array" ref="Q23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7" t="str">
        <f>IF(OR(Table_2[[#This Row],[coffee_name]]="Americano",Table_2[[#This Row],[coffee_name]]="Espresso"),"No Milk","Milk-based")</f>
        <v>Milk-based</v>
      </c>
      <c r="S2317" s="27" t="str">
        <f>IF(OR(Table_2[[#This Row],[Weekdaysort]]=6,Table_2[[#This Row],[Weekdaysort]]=7),"Weekend","Weekday")</f>
        <v>Weekday</v>
      </c>
    </row>
    <row r="2318" spans="1:19" x14ac:dyDescent="0.45">
      <c r="A2318" s="11">
        <v>45610</v>
      </c>
      <c r="B2318" s="13">
        <f>YEAR(Table_2[[#This Row],[date]])</f>
        <v>2024</v>
      </c>
      <c r="C2318" s="12">
        <v>0.94493457175925921</v>
      </c>
      <c r="D2318" s="12">
        <v>0.91666666666666663</v>
      </c>
      <c r="E2318" s="12">
        <v>0.95833333333333337</v>
      </c>
      <c r="F2318" t="s">
        <v>1374</v>
      </c>
      <c r="G2318">
        <v>22</v>
      </c>
      <c r="H2318" t="s">
        <v>4</v>
      </c>
      <c r="I2318" t="s">
        <v>921</v>
      </c>
      <c r="J2318">
        <v>35.76</v>
      </c>
      <c r="K2318" t="s">
        <v>13</v>
      </c>
      <c r="L2318" t="s">
        <v>1341</v>
      </c>
      <c r="M2318" s="11" t="s">
        <v>1347</v>
      </c>
      <c r="N2318" t="s">
        <v>1355</v>
      </c>
      <c r="O2318">
        <v>4</v>
      </c>
      <c r="P2318">
        <v>11</v>
      </c>
      <c r="Q2318" t="str" cm="1">
        <f t="array" ref="Q23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8" t="str">
        <f>IF(OR(Table_2[[#This Row],[coffee_name]]="Americano",Table_2[[#This Row],[coffee_name]]="Espresso"),"No Milk","Milk-based")</f>
        <v>Milk-based</v>
      </c>
      <c r="S2318" s="27" t="str">
        <f>IF(OR(Table_2[[#This Row],[Weekdaysort]]=6,Table_2[[#This Row],[Weekdaysort]]=7),"Weekend","Weekday")</f>
        <v>Weekday</v>
      </c>
    </row>
    <row r="2319" spans="1:19" x14ac:dyDescent="0.45">
      <c r="A2319" s="11">
        <v>45611</v>
      </c>
      <c r="B2319" s="13">
        <f>YEAR(Table_2[[#This Row],[date]])</f>
        <v>2024</v>
      </c>
      <c r="C2319" s="12">
        <v>0.36517521990740742</v>
      </c>
      <c r="D2319" s="12">
        <v>0.33333333333333331</v>
      </c>
      <c r="E2319" s="12">
        <v>0.375</v>
      </c>
      <c r="F2319" t="s">
        <v>1373</v>
      </c>
      <c r="G2319">
        <v>8</v>
      </c>
      <c r="H2319" t="s">
        <v>4</v>
      </c>
      <c r="I2319" t="s">
        <v>922</v>
      </c>
      <c r="J2319">
        <v>30.86</v>
      </c>
      <c r="K2319" t="s">
        <v>20</v>
      </c>
      <c r="L2319" t="s">
        <v>1337</v>
      </c>
      <c r="M2319" s="11" t="s">
        <v>1338</v>
      </c>
      <c r="N2319" t="s">
        <v>1355</v>
      </c>
      <c r="O2319">
        <v>5</v>
      </c>
      <c r="P2319">
        <v>11</v>
      </c>
      <c r="Q2319" t="str" cm="1">
        <f t="array" ref="Q23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19" t="str">
        <f>IF(OR(Table_2[[#This Row],[coffee_name]]="Americano",Table_2[[#This Row],[coffee_name]]="Espresso"),"No Milk","Milk-based")</f>
        <v>Milk-based</v>
      </c>
      <c r="S2319" s="27" t="str">
        <f>IF(OR(Table_2[[#This Row],[Weekdaysort]]=6,Table_2[[#This Row],[Weekdaysort]]=7),"Weekend","Weekday")</f>
        <v>Weekday</v>
      </c>
    </row>
    <row r="2320" spans="1:19" x14ac:dyDescent="0.45">
      <c r="A2320" s="11">
        <v>45611</v>
      </c>
      <c r="B2320" s="13">
        <f>YEAR(Table_2[[#This Row],[date]])</f>
        <v>2024</v>
      </c>
      <c r="C2320" s="12">
        <v>0.46241938657407405</v>
      </c>
      <c r="D2320" s="12">
        <v>0.45833333333333331</v>
      </c>
      <c r="E2320" s="12">
        <v>0.5</v>
      </c>
      <c r="F2320" t="s">
        <v>1367</v>
      </c>
      <c r="G2320">
        <v>11</v>
      </c>
      <c r="H2320" t="s">
        <v>4</v>
      </c>
      <c r="I2320" t="s">
        <v>789</v>
      </c>
      <c r="J2320">
        <v>30.86</v>
      </c>
      <c r="K2320" t="s">
        <v>20</v>
      </c>
      <c r="L2320" t="s">
        <v>1337</v>
      </c>
      <c r="M2320" s="11" t="s">
        <v>1338</v>
      </c>
      <c r="N2320" t="s">
        <v>1355</v>
      </c>
      <c r="O2320">
        <v>5</v>
      </c>
      <c r="P2320">
        <v>11</v>
      </c>
      <c r="Q2320" t="str" cm="1">
        <f t="array" ref="Q23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0" t="str">
        <f>IF(OR(Table_2[[#This Row],[coffee_name]]="Americano",Table_2[[#This Row],[coffee_name]]="Espresso"),"No Milk","Milk-based")</f>
        <v>Milk-based</v>
      </c>
      <c r="S2320" s="27" t="str">
        <f>IF(OR(Table_2[[#This Row],[Weekdaysort]]=6,Table_2[[#This Row],[Weekdaysort]]=7),"Weekend","Weekday")</f>
        <v>Weekday</v>
      </c>
    </row>
    <row r="2321" spans="1:19" x14ac:dyDescent="0.45">
      <c r="A2321" s="11">
        <v>45611</v>
      </c>
      <c r="B2321" s="13">
        <f>YEAR(Table_2[[#This Row],[date]])</f>
        <v>2024</v>
      </c>
      <c r="C2321" s="12">
        <v>0.50625532407407403</v>
      </c>
      <c r="D2321" s="12">
        <v>0.5</v>
      </c>
      <c r="E2321" s="12">
        <v>0.54166666666666663</v>
      </c>
      <c r="F2321" t="s">
        <v>1361</v>
      </c>
      <c r="G2321">
        <v>12</v>
      </c>
      <c r="H2321" t="s">
        <v>4</v>
      </c>
      <c r="I2321" t="s">
        <v>923</v>
      </c>
      <c r="J2321">
        <v>35.76</v>
      </c>
      <c r="K2321" t="s">
        <v>24</v>
      </c>
      <c r="L2321" t="s">
        <v>1340</v>
      </c>
      <c r="M2321" s="11" t="s">
        <v>1338</v>
      </c>
      <c r="N2321" t="s">
        <v>1355</v>
      </c>
      <c r="O2321">
        <v>5</v>
      </c>
      <c r="P2321">
        <v>11</v>
      </c>
      <c r="Q2321" t="str" cm="1">
        <f t="array" ref="Q23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1" t="str">
        <f>IF(OR(Table_2[[#This Row],[coffee_name]]="Americano",Table_2[[#This Row],[coffee_name]]="Espresso"),"No Milk","Milk-based")</f>
        <v>Milk-based</v>
      </c>
      <c r="S2321" s="27" t="str">
        <f>IF(OR(Table_2[[#This Row],[Weekdaysort]]=6,Table_2[[#This Row],[Weekdaysort]]=7),"Weekend","Weekday")</f>
        <v>Weekday</v>
      </c>
    </row>
    <row r="2322" spans="1:19" x14ac:dyDescent="0.45">
      <c r="A2322" s="11">
        <v>45611</v>
      </c>
      <c r="B2322" s="13">
        <f>YEAR(Table_2[[#This Row],[date]])</f>
        <v>2024</v>
      </c>
      <c r="C2322" s="12">
        <v>0.50993693287037034</v>
      </c>
      <c r="D2322" s="12">
        <v>0.5</v>
      </c>
      <c r="E2322" s="12">
        <v>0.54166666666666663</v>
      </c>
      <c r="F2322" t="s">
        <v>1361</v>
      </c>
      <c r="G2322">
        <v>12</v>
      </c>
      <c r="H2322" t="s">
        <v>4</v>
      </c>
      <c r="I2322" t="s">
        <v>924</v>
      </c>
      <c r="J2322">
        <v>35.76</v>
      </c>
      <c r="K2322" t="s">
        <v>24</v>
      </c>
      <c r="L2322" t="s">
        <v>1340</v>
      </c>
      <c r="M2322" s="11" t="s">
        <v>1338</v>
      </c>
      <c r="N2322" t="s">
        <v>1355</v>
      </c>
      <c r="O2322">
        <v>5</v>
      </c>
      <c r="P2322">
        <v>11</v>
      </c>
      <c r="Q2322" t="str" cm="1">
        <f t="array" ref="Q23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2" t="str">
        <f>IF(OR(Table_2[[#This Row],[coffee_name]]="Americano",Table_2[[#This Row],[coffee_name]]="Espresso"),"No Milk","Milk-based")</f>
        <v>Milk-based</v>
      </c>
      <c r="S2322" s="27" t="str">
        <f>IF(OR(Table_2[[#This Row],[Weekdaysort]]=6,Table_2[[#This Row],[Weekdaysort]]=7),"Weekend","Weekday")</f>
        <v>Weekday</v>
      </c>
    </row>
    <row r="2323" spans="1:19" x14ac:dyDescent="0.45">
      <c r="A2323" s="11">
        <v>45611</v>
      </c>
      <c r="B2323" s="13">
        <f>YEAR(Table_2[[#This Row],[date]])</f>
        <v>2024</v>
      </c>
      <c r="C2323" s="12">
        <v>0.5816422916666667</v>
      </c>
      <c r="D2323" s="12">
        <v>0.54166666666666663</v>
      </c>
      <c r="E2323" s="12">
        <v>0.58333333333333337</v>
      </c>
      <c r="F2323" t="s">
        <v>1362</v>
      </c>
      <c r="G2323">
        <v>13</v>
      </c>
      <c r="H2323" t="s">
        <v>4</v>
      </c>
      <c r="I2323" t="s">
        <v>514</v>
      </c>
      <c r="J2323">
        <v>35.76</v>
      </c>
      <c r="K2323" t="s">
        <v>13</v>
      </c>
      <c r="L2323" t="s">
        <v>1340</v>
      </c>
      <c r="M2323" s="11" t="s">
        <v>1338</v>
      </c>
      <c r="N2323" t="s">
        <v>1355</v>
      </c>
      <c r="O2323">
        <v>5</v>
      </c>
      <c r="P2323">
        <v>11</v>
      </c>
      <c r="Q2323" t="str" cm="1">
        <f t="array" ref="Q23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3" t="str">
        <f>IF(OR(Table_2[[#This Row],[coffee_name]]="Americano",Table_2[[#This Row],[coffee_name]]="Espresso"),"No Milk","Milk-based")</f>
        <v>Milk-based</v>
      </c>
      <c r="S2323" s="27" t="str">
        <f>IF(OR(Table_2[[#This Row],[Weekdaysort]]=6,Table_2[[#This Row],[Weekdaysort]]=7),"Weekend","Weekday")</f>
        <v>Weekday</v>
      </c>
    </row>
    <row r="2324" spans="1:19" x14ac:dyDescent="0.45">
      <c r="A2324" s="11">
        <v>45611</v>
      </c>
      <c r="B2324" s="13">
        <f>YEAR(Table_2[[#This Row],[date]])</f>
        <v>2024</v>
      </c>
      <c r="C2324" s="12">
        <v>0.63878046296296298</v>
      </c>
      <c r="D2324" s="12">
        <v>0.625</v>
      </c>
      <c r="E2324" s="12">
        <v>0.66666666666666663</v>
      </c>
      <c r="F2324" t="s">
        <v>1363</v>
      </c>
      <c r="G2324">
        <v>15</v>
      </c>
      <c r="H2324" t="s">
        <v>4</v>
      </c>
      <c r="I2324" t="s">
        <v>925</v>
      </c>
      <c r="J2324">
        <v>25.96</v>
      </c>
      <c r="K2324" t="s">
        <v>17</v>
      </c>
      <c r="L2324" t="s">
        <v>1340</v>
      </c>
      <c r="M2324" s="11" t="s">
        <v>1338</v>
      </c>
      <c r="N2324" t="s">
        <v>1355</v>
      </c>
      <c r="O2324">
        <v>5</v>
      </c>
      <c r="P2324">
        <v>11</v>
      </c>
      <c r="Q2324" t="str" cm="1">
        <f t="array" ref="Q23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4" t="str">
        <f>IF(OR(Table_2[[#This Row],[coffee_name]]="Americano",Table_2[[#This Row],[coffee_name]]="Espresso"),"No Milk","Milk-based")</f>
        <v>No Milk</v>
      </c>
      <c r="S2324" s="27" t="str">
        <f>IF(OR(Table_2[[#This Row],[Weekdaysort]]=6,Table_2[[#This Row],[Weekdaysort]]=7),"Weekend","Weekday")</f>
        <v>Weekday</v>
      </c>
    </row>
    <row r="2325" spans="1:19" x14ac:dyDescent="0.45">
      <c r="A2325" s="11">
        <v>45611</v>
      </c>
      <c r="B2325" s="13">
        <f>YEAR(Table_2[[#This Row],[date]])</f>
        <v>2024</v>
      </c>
      <c r="C2325" s="12">
        <v>0.73311403935185182</v>
      </c>
      <c r="D2325" s="12">
        <v>0.70833333333333337</v>
      </c>
      <c r="E2325" s="12">
        <v>0.75</v>
      </c>
      <c r="F2325" t="s">
        <v>1369</v>
      </c>
      <c r="G2325">
        <v>17</v>
      </c>
      <c r="H2325" t="s">
        <v>4</v>
      </c>
      <c r="I2325" t="s">
        <v>871</v>
      </c>
      <c r="J2325">
        <v>30.86</v>
      </c>
      <c r="K2325" t="s">
        <v>20</v>
      </c>
      <c r="L2325" t="s">
        <v>1341</v>
      </c>
      <c r="M2325" s="11" t="s">
        <v>1338</v>
      </c>
      <c r="N2325" t="s">
        <v>1355</v>
      </c>
      <c r="O2325">
        <v>5</v>
      </c>
      <c r="P2325">
        <v>11</v>
      </c>
      <c r="Q2325" t="str" cm="1">
        <f t="array" ref="Q23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5" t="str">
        <f>IF(OR(Table_2[[#This Row],[coffee_name]]="Americano",Table_2[[#This Row],[coffee_name]]="Espresso"),"No Milk","Milk-based")</f>
        <v>Milk-based</v>
      </c>
      <c r="S2325" s="27" t="str">
        <f>IF(OR(Table_2[[#This Row],[Weekdaysort]]=6,Table_2[[#This Row],[Weekdaysort]]=7),"Weekend","Weekday")</f>
        <v>Weekday</v>
      </c>
    </row>
    <row r="2326" spans="1:19" x14ac:dyDescent="0.45">
      <c r="A2326" s="11">
        <v>45611</v>
      </c>
      <c r="B2326" s="13">
        <f>YEAR(Table_2[[#This Row],[date]])</f>
        <v>2024</v>
      </c>
      <c r="C2326" s="12">
        <v>0.74654498842592587</v>
      </c>
      <c r="D2326" s="12">
        <v>0.70833333333333337</v>
      </c>
      <c r="E2326" s="12">
        <v>0.75</v>
      </c>
      <c r="F2326" t="s">
        <v>1369</v>
      </c>
      <c r="G2326">
        <v>17</v>
      </c>
      <c r="H2326" t="s">
        <v>4</v>
      </c>
      <c r="I2326" t="s">
        <v>926</v>
      </c>
      <c r="J2326">
        <v>35.76</v>
      </c>
      <c r="K2326" t="s">
        <v>13</v>
      </c>
      <c r="L2326" t="s">
        <v>1341</v>
      </c>
      <c r="M2326" s="11" t="s">
        <v>1338</v>
      </c>
      <c r="N2326" t="s">
        <v>1355</v>
      </c>
      <c r="O2326">
        <v>5</v>
      </c>
      <c r="P2326">
        <v>11</v>
      </c>
      <c r="Q2326" t="str" cm="1">
        <f t="array" ref="Q23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6" t="str">
        <f>IF(OR(Table_2[[#This Row],[coffee_name]]="Americano",Table_2[[#This Row],[coffee_name]]="Espresso"),"No Milk","Milk-based")</f>
        <v>Milk-based</v>
      </c>
      <c r="S2326" s="27" t="str">
        <f>IF(OR(Table_2[[#This Row],[Weekdaysort]]=6,Table_2[[#This Row],[Weekdaysort]]=7),"Weekend","Weekday")</f>
        <v>Weekday</v>
      </c>
    </row>
    <row r="2327" spans="1:19" x14ac:dyDescent="0.45">
      <c r="A2327" s="11">
        <v>45611</v>
      </c>
      <c r="B2327" s="13">
        <f>YEAR(Table_2[[#This Row],[date]])</f>
        <v>2024</v>
      </c>
      <c r="C2327" s="12">
        <v>0.75885336805555559</v>
      </c>
      <c r="D2327" s="12">
        <v>0.75</v>
      </c>
      <c r="E2327" s="12">
        <v>0.79166666666666663</v>
      </c>
      <c r="F2327" t="s">
        <v>1365</v>
      </c>
      <c r="G2327">
        <v>18</v>
      </c>
      <c r="H2327" t="s">
        <v>4</v>
      </c>
      <c r="I2327" t="s">
        <v>927</v>
      </c>
      <c r="J2327">
        <v>35.76</v>
      </c>
      <c r="K2327" t="s">
        <v>15</v>
      </c>
      <c r="L2327" t="s">
        <v>1341</v>
      </c>
      <c r="M2327" s="11" t="s">
        <v>1338</v>
      </c>
      <c r="N2327" t="s">
        <v>1355</v>
      </c>
      <c r="O2327">
        <v>5</v>
      </c>
      <c r="P2327">
        <v>11</v>
      </c>
      <c r="Q2327" t="str" cm="1">
        <f t="array" ref="Q23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7" t="str">
        <f>IF(OR(Table_2[[#This Row],[coffee_name]]="Americano",Table_2[[#This Row],[coffee_name]]="Espresso"),"No Milk","Milk-based")</f>
        <v>Milk-based</v>
      </c>
      <c r="S2327" s="27" t="str">
        <f>IF(OR(Table_2[[#This Row],[Weekdaysort]]=6,Table_2[[#This Row],[Weekdaysort]]=7),"Weekend","Weekday")</f>
        <v>Weekday</v>
      </c>
    </row>
    <row r="2328" spans="1:19" x14ac:dyDescent="0.45">
      <c r="A2328" s="11">
        <v>45611</v>
      </c>
      <c r="B2328" s="13">
        <f>YEAR(Table_2[[#This Row],[date]])</f>
        <v>2024</v>
      </c>
      <c r="C2328" s="12">
        <v>0.77942048611111114</v>
      </c>
      <c r="D2328" s="12">
        <v>0.75</v>
      </c>
      <c r="E2328" s="12">
        <v>0.79166666666666663</v>
      </c>
      <c r="F2328" t="s">
        <v>1365</v>
      </c>
      <c r="G2328">
        <v>18</v>
      </c>
      <c r="H2328" t="s">
        <v>4</v>
      </c>
      <c r="I2328" t="s">
        <v>307</v>
      </c>
      <c r="J2328">
        <v>30.86</v>
      </c>
      <c r="K2328" t="s">
        <v>20</v>
      </c>
      <c r="L2328" t="s">
        <v>1341</v>
      </c>
      <c r="M2328" s="11" t="s">
        <v>1338</v>
      </c>
      <c r="N2328" t="s">
        <v>1355</v>
      </c>
      <c r="O2328">
        <v>5</v>
      </c>
      <c r="P2328">
        <v>11</v>
      </c>
      <c r="Q2328" t="str" cm="1">
        <f t="array" ref="Q23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8" t="str">
        <f>IF(OR(Table_2[[#This Row],[coffee_name]]="Americano",Table_2[[#This Row],[coffee_name]]="Espresso"),"No Milk","Milk-based")</f>
        <v>Milk-based</v>
      </c>
      <c r="S2328" s="27" t="str">
        <f>IF(OR(Table_2[[#This Row],[Weekdaysort]]=6,Table_2[[#This Row],[Weekdaysort]]=7),"Weekend","Weekday")</f>
        <v>Weekday</v>
      </c>
    </row>
    <row r="2329" spans="1:19" x14ac:dyDescent="0.45">
      <c r="A2329" s="11">
        <v>45611</v>
      </c>
      <c r="B2329" s="13">
        <f>YEAR(Table_2[[#This Row],[date]])</f>
        <v>2024</v>
      </c>
      <c r="C2329" s="12">
        <v>0.78010601851851857</v>
      </c>
      <c r="D2329" s="12">
        <v>0.75</v>
      </c>
      <c r="E2329" s="12">
        <v>0.79166666666666663</v>
      </c>
      <c r="F2329" t="s">
        <v>1365</v>
      </c>
      <c r="G2329">
        <v>18</v>
      </c>
      <c r="H2329" t="s">
        <v>4</v>
      </c>
      <c r="I2329" t="s">
        <v>307</v>
      </c>
      <c r="J2329">
        <v>30.86</v>
      </c>
      <c r="K2329" t="s">
        <v>20</v>
      </c>
      <c r="L2329" t="s">
        <v>1341</v>
      </c>
      <c r="M2329" s="11" t="s">
        <v>1338</v>
      </c>
      <c r="N2329" t="s">
        <v>1355</v>
      </c>
      <c r="O2329">
        <v>5</v>
      </c>
      <c r="P2329">
        <v>11</v>
      </c>
      <c r="Q2329" t="str" cm="1">
        <f t="array" ref="Q23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29" t="str">
        <f>IF(OR(Table_2[[#This Row],[coffee_name]]="Americano",Table_2[[#This Row],[coffee_name]]="Espresso"),"No Milk","Milk-based")</f>
        <v>Milk-based</v>
      </c>
      <c r="S2329" s="27" t="str">
        <f>IF(OR(Table_2[[#This Row],[Weekdaysort]]=6,Table_2[[#This Row],[Weekdaysort]]=7),"Weekend","Weekday")</f>
        <v>Weekday</v>
      </c>
    </row>
    <row r="2330" spans="1:19" x14ac:dyDescent="0.45">
      <c r="A2330" s="11">
        <v>45612</v>
      </c>
      <c r="B2330" s="13">
        <f>YEAR(Table_2[[#This Row],[date]])</f>
        <v>2024</v>
      </c>
      <c r="C2330" s="12">
        <v>0.43165358796296294</v>
      </c>
      <c r="D2330" s="12">
        <v>0.41666666666666669</v>
      </c>
      <c r="E2330" s="12">
        <v>0.45833333333333331</v>
      </c>
      <c r="F2330" t="s">
        <v>1360</v>
      </c>
      <c r="G2330">
        <v>10</v>
      </c>
      <c r="H2330" t="s">
        <v>4</v>
      </c>
      <c r="I2330" t="s">
        <v>161</v>
      </c>
      <c r="J2330">
        <v>25.96</v>
      </c>
      <c r="K2330" t="s">
        <v>34</v>
      </c>
      <c r="L2330" t="s">
        <v>1337</v>
      </c>
      <c r="M2330" s="11" t="s">
        <v>1342</v>
      </c>
      <c r="N2330" t="s">
        <v>1355</v>
      </c>
      <c r="O2330">
        <v>6</v>
      </c>
      <c r="P2330">
        <v>11</v>
      </c>
      <c r="Q2330" t="str" cm="1">
        <f t="array" ref="Q23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0" t="str">
        <f>IF(OR(Table_2[[#This Row],[coffee_name]]="Americano",Table_2[[#This Row],[coffee_name]]="Espresso"),"No Milk","Milk-based")</f>
        <v>Milk-based</v>
      </c>
      <c r="S2330" s="27" t="str">
        <f>IF(OR(Table_2[[#This Row],[Weekdaysort]]=6,Table_2[[#This Row],[Weekdaysort]]=7),"Weekend","Weekday")</f>
        <v>Weekend</v>
      </c>
    </row>
    <row r="2331" spans="1:19" x14ac:dyDescent="0.45">
      <c r="A2331" s="11">
        <v>45612</v>
      </c>
      <c r="B2331" s="13">
        <f>YEAR(Table_2[[#This Row],[date]])</f>
        <v>2024</v>
      </c>
      <c r="C2331" s="12">
        <v>0.44851134259259257</v>
      </c>
      <c r="D2331" s="12">
        <v>0.41666666666666669</v>
      </c>
      <c r="E2331" s="12">
        <v>0.45833333333333331</v>
      </c>
      <c r="F2331" t="s">
        <v>1360</v>
      </c>
      <c r="G2331">
        <v>10</v>
      </c>
      <c r="H2331" t="s">
        <v>4</v>
      </c>
      <c r="I2331" t="s">
        <v>928</v>
      </c>
      <c r="J2331">
        <v>25.96</v>
      </c>
      <c r="K2331" t="s">
        <v>34</v>
      </c>
      <c r="L2331" t="s">
        <v>1337</v>
      </c>
      <c r="M2331" s="11" t="s">
        <v>1342</v>
      </c>
      <c r="N2331" t="s">
        <v>1355</v>
      </c>
      <c r="O2331">
        <v>6</v>
      </c>
      <c r="P2331">
        <v>11</v>
      </c>
      <c r="Q2331" t="str" cm="1">
        <f t="array" ref="Q23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1" t="str">
        <f>IF(OR(Table_2[[#This Row],[coffee_name]]="Americano",Table_2[[#This Row],[coffee_name]]="Espresso"),"No Milk","Milk-based")</f>
        <v>Milk-based</v>
      </c>
      <c r="S2331" s="27" t="str">
        <f>IF(OR(Table_2[[#This Row],[Weekdaysort]]=6,Table_2[[#This Row],[Weekdaysort]]=7),"Weekend","Weekday")</f>
        <v>Weekend</v>
      </c>
    </row>
    <row r="2332" spans="1:19" x14ac:dyDescent="0.45">
      <c r="A2332" s="11">
        <v>45612</v>
      </c>
      <c r="B2332" s="13">
        <f>YEAR(Table_2[[#This Row],[date]])</f>
        <v>2024</v>
      </c>
      <c r="C2332" s="12">
        <v>0.45973085648148149</v>
      </c>
      <c r="D2332" s="12">
        <v>0.45833333333333331</v>
      </c>
      <c r="E2332" s="12">
        <v>0.5</v>
      </c>
      <c r="F2332" t="s">
        <v>1367</v>
      </c>
      <c r="G2332">
        <v>11</v>
      </c>
      <c r="H2332" t="s">
        <v>4</v>
      </c>
      <c r="I2332" t="s">
        <v>929</v>
      </c>
      <c r="J2332">
        <v>35.76</v>
      </c>
      <c r="K2332" t="s">
        <v>15</v>
      </c>
      <c r="L2332" t="s">
        <v>1337</v>
      </c>
      <c r="M2332" s="11" t="s">
        <v>1342</v>
      </c>
      <c r="N2332" t="s">
        <v>1355</v>
      </c>
      <c r="O2332">
        <v>6</v>
      </c>
      <c r="P2332">
        <v>11</v>
      </c>
      <c r="Q2332" t="str" cm="1">
        <f t="array" ref="Q23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2" t="str">
        <f>IF(OR(Table_2[[#This Row],[coffee_name]]="Americano",Table_2[[#This Row],[coffee_name]]="Espresso"),"No Milk","Milk-based")</f>
        <v>Milk-based</v>
      </c>
      <c r="S2332" s="27" t="str">
        <f>IF(OR(Table_2[[#This Row],[Weekdaysort]]=6,Table_2[[#This Row],[Weekdaysort]]=7),"Weekend","Weekday")</f>
        <v>Weekend</v>
      </c>
    </row>
    <row r="2333" spans="1:19" x14ac:dyDescent="0.45">
      <c r="A2333" s="11">
        <v>45612</v>
      </c>
      <c r="B2333" s="13">
        <f>YEAR(Table_2[[#This Row],[date]])</f>
        <v>2024</v>
      </c>
      <c r="C2333" s="12">
        <v>0.46049276620370372</v>
      </c>
      <c r="D2333" s="12">
        <v>0.45833333333333331</v>
      </c>
      <c r="E2333" s="12">
        <v>0.5</v>
      </c>
      <c r="F2333" t="s">
        <v>1367</v>
      </c>
      <c r="G2333">
        <v>11</v>
      </c>
      <c r="H2333" t="s">
        <v>4</v>
      </c>
      <c r="I2333" t="s">
        <v>930</v>
      </c>
      <c r="J2333">
        <v>35.76</v>
      </c>
      <c r="K2333" t="s">
        <v>13</v>
      </c>
      <c r="L2333" t="s">
        <v>1337</v>
      </c>
      <c r="M2333" s="11" t="s">
        <v>1342</v>
      </c>
      <c r="N2333" t="s">
        <v>1355</v>
      </c>
      <c r="O2333">
        <v>6</v>
      </c>
      <c r="P2333">
        <v>11</v>
      </c>
      <c r="Q2333" t="str" cm="1">
        <f t="array" ref="Q23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3" t="str">
        <f>IF(OR(Table_2[[#This Row],[coffee_name]]="Americano",Table_2[[#This Row],[coffee_name]]="Espresso"),"No Milk","Milk-based")</f>
        <v>Milk-based</v>
      </c>
      <c r="S2333" s="27" t="str">
        <f>IF(OR(Table_2[[#This Row],[Weekdaysort]]=6,Table_2[[#This Row],[Weekdaysort]]=7),"Weekend","Weekday")</f>
        <v>Weekend</v>
      </c>
    </row>
    <row r="2334" spans="1:19" x14ac:dyDescent="0.45">
      <c r="A2334" s="11">
        <v>45612</v>
      </c>
      <c r="B2334" s="13">
        <f>YEAR(Table_2[[#This Row],[date]])</f>
        <v>2024</v>
      </c>
      <c r="C2334" s="12">
        <v>0.48570570601851853</v>
      </c>
      <c r="D2334" s="12">
        <v>0.45833333333333331</v>
      </c>
      <c r="E2334" s="12">
        <v>0.5</v>
      </c>
      <c r="F2334" t="s">
        <v>1367</v>
      </c>
      <c r="G2334">
        <v>11</v>
      </c>
      <c r="H2334" t="s">
        <v>4</v>
      </c>
      <c r="I2334" t="s">
        <v>322</v>
      </c>
      <c r="J2334">
        <v>25.96</v>
      </c>
      <c r="K2334" t="s">
        <v>17</v>
      </c>
      <c r="L2334" t="s">
        <v>1337</v>
      </c>
      <c r="M2334" s="11" t="s">
        <v>1342</v>
      </c>
      <c r="N2334" t="s">
        <v>1355</v>
      </c>
      <c r="O2334">
        <v>6</v>
      </c>
      <c r="P2334">
        <v>11</v>
      </c>
      <c r="Q2334" t="str" cm="1">
        <f t="array" ref="Q23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4" t="str">
        <f>IF(OR(Table_2[[#This Row],[coffee_name]]="Americano",Table_2[[#This Row],[coffee_name]]="Espresso"),"No Milk","Milk-based")</f>
        <v>No Milk</v>
      </c>
      <c r="S2334" s="27" t="str">
        <f>IF(OR(Table_2[[#This Row],[Weekdaysort]]=6,Table_2[[#This Row],[Weekdaysort]]=7),"Weekend","Weekday")</f>
        <v>Weekend</v>
      </c>
    </row>
    <row r="2335" spans="1:19" x14ac:dyDescent="0.45">
      <c r="A2335" s="11">
        <v>45612</v>
      </c>
      <c r="B2335" s="13">
        <f>YEAR(Table_2[[#This Row],[date]])</f>
        <v>2024</v>
      </c>
      <c r="C2335" s="12">
        <v>0.52100675925925921</v>
      </c>
      <c r="D2335" s="12">
        <v>0.5</v>
      </c>
      <c r="E2335" s="12">
        <v>0.54166666666666663</v>
      </c>
      <c r="F2335" t="s">
        <v>1361</v>
      </c>
      <c r="G2335">
        <v>12</v>
      </c>
      <c r="H2335" t="s">
        <v>4</v>
      </c>
      <c r="I2335" t="s">
        <v>931</v>
      </c>
      <c r="J2335">
        <v>35.76</v>
      </c>
      <c r="K2335" t="s">
        <v>49</v>
      </c>
      <c r="L2335" t="s">
        <v>1340</v>
      </c>
      <c r="M2335" s="11" t="s">
        <v>1342</v>
      </c>
      <c r="N2335" t="s">
        <v>1355</v>
      </c>
      <c r="O2335">
        <v>6</v>
      </c>
      <c r="P2335">
        <v>11</v>
      </c>
      <c r="Q2335" t="str" cm="1">
        <f t="array" ref="Q23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5" t="str">
        <f>IF(OR(Table_2[[#This Row],[coffee_name]]="Americano",Table_2[[#This Row],[coffee_name]]="Espresso"),"No Milk","Milk-based")</f>
        <v>Milk-based</v>
      </c>
      <c r="S2335" s="27" t="str">
        <f>IF(OR(Table_2[[#This Row],[Weekdaysort]]=6,Table_2[[#This Row],[Weekdaysort]]=7),"Weekend","Weekday")</f>
        <v>Weekend</v>
      </c>
    </row>
    <row r="2336" spans="1:19" x14ac:dyDescent="0.45">
      <c r="A2336" s="11">
        <v>45612</v>
      </c>
      <c r="B2336" s="13">
        <f>YEAR(Table_2[[#This Row],[date]])</f>
        <v>2024</v>
      </c>
      <c r="C2336" s="12">
        <v>0.5221129166666667</v>
      </c>
      <c r="D2336" s="12">
        <v>0.5</v>
      </c>
      <c r="E2336" s="12">
        <v>0.54166666666666663</v>
      </c>
      <c r="F2336" t="s">
        <v>1361</v>
      </c>
      <c r="G2336">
        <v>12</v>
      </c>
      <c r="H2336" t="s">
        <v>4</v>
      </c>
      <c r="I2336" t="s">
        <v>932</v>
      </c>
      <c r="J2336">
        <v>30.86</v>
      </c>
      <c r="K2336" t="s">
        <v>20</v>
      </c>
      <c r="L2336" t="s">
        <v>1340</v>
      </c>
      <c r="M2336" s="11" t="s">
        <v>1342</v>
      </c>
      <c r="N2336" t="s">
        <v>1355</v>
      </c>
      <c r="O2336">
        <v>6</v>
      </c>
      <c r="P2336">
        <v>11</v>
      </c>
      <c r="Q2336" t="str" cm="1">
        <f t="array" ref="Q23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6" t="str">
        <f>IF(OR(Table_2[[#This Row],[coffee_name]]="Americano",Table_2[[#This Row],[coffee_name]]="Espresso"),"No Milk","Milk-based")</f>
        <v>Milk-based</v>
      </c>
      <c r="S2336" s="27" t="str">
        <f>IF(OR(Table_2[[#This Row],[Weekdaysort]]=6,Table_2[[#This Row],[Weekdaysort]]=7),"Weekend","Weekday")</f>
        <v>Weekend</v>
      </c>
    </row>
    <row r="2337" spans="1:19" x14ac:dyDescent="0.45">
      <c r="A2337" s="11">
        <v>45612</v>
      </c>
      <c r="B2337" s="13">
        <f>YEAR(Table_2[[#This Row],[date]])</f>
        <v>2024</v>
      </c>
      <c r="C2337" s="12">
        <v>0.53374821759259261</v>
      </c>
      <c r="D2337" s="12">
        <v>0.5</v>
      </c>
      <c r="E2337" s="12">
        <v>0.54166666666666663</v>
      </c>
      <c r="F2337" t="s">
        <v>1361</v>
      </c>
      <c r="G2337">
        <v>12</v>
      </c>
      <c r="H2337" t="s">
        <v>4</v>
      </c>
      <c r="I2337" t="s">
        <v>933</v>
      </c>
      <c r="J2337">
        <v>35.76</v>
      </c>
      <c r="K2337" t="s">
        <v>13</v>
      </c>
      <c r="L2337" t="s">
        <v>1340</v>
      </c>
      <c r="M2337" s="11" t="s">
        <v>1342</v>
      </c>
      <c r="N2337" t="s">
        <v>1355</v>
      </c>
      <c r="O2337">
        <v>6</v>
      </c>
      <c r="P2337">
        <v>11</v>
      </c>
      <c r="Q2337" t="str" cm="1">
        <f t="array" ref="Q23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7" t="str">
        <f>IF(OR(Table_2[[#This Row],[coffee_name]]="Americano",Table_2[[#This Row],[coffee_name]]="Espresso"),"No Milk","Milk-based")</f>
        <v>Milk-based</v>
      </c>
      <c r="S2337" s="27" t="str">
        <f>IF(OR(Table_2[[#This Row],[Weekdaysort]]=6,Table_2[[#This Row],[Weekdaysort]]=7),"Weekend","Weekday")</f>
        <v>Weekend</v>
      </c>
    </row>
    <row r="2338" spans="1:19" x14ac:dyDescent="0.45">
      <c r="A2338" s="11">
        <v>45612</v>
      </c>
      <c r="B2338" s="13">
        <f>YEAR(Table_2[[#This Row],[date]])</f>
        <v>2024</v>
      </c>
      <c r="C2338" s="12">
        <v>0.53443434027777781</v>
      </c>
      <c r="D2338" s="12">
        <v>0.5</v>
      </c>
      <c r="E2338" s="12">
        <v>0.54166666666666663</v>
      </c>
      <c r="F2338" t="s">
        <v>1361</v>
      </c>
      <c r="G2338">
        <v>12</v>
      </c>
      <c r="H2338" t="s">
        <v>4</v>
      </c>
      <c r="I2338" t="s">
        <v>933</v>
      </c>
      <c r="J2338">
        <v>35.76</v>
      </c>
      <c r="K2338" t="s">
        <v>13</v>
      </c>
      <c r="L2338" t="s">
        <v>1340</v>
      </c>
      <c r="M2338" s="11" t="s">
        <v>1342</v>
      </c>
      <c r="N2338" t="s">
        <v>1355</v>
      </c>
      <c r="O2338">
        <v>6</v>
      </c>
      <c r="P2338">
        <v>11</v>
      </c>
      <c r="Q2338" t="str" cm="1">
        <f t="array" ref="Q23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8" t="str">
        <f>IF(OR(Table_2[[#This Row],[coffee_name]]="Americano",Table_2[[#This Row],[coffee_name]]="Espresso"),"No Milk","Milk-based")</f>
        <v>Milk-based</v>
      </c>
      <c r="S2338" s="27" t="str">
        <f>IF(OR(Table_2[[#This Row],[Weekdaysort]]=6,Table_2[[#This Row],[Weekdaysort]]=7),"Weekend","Weekday")</f>
        <v>Weekend</v>
      </c>
    </row>
    <row r="2339" spans="1:19" x14ac:dyDescent="0.45">
      <c r="A2339" s="11">
        <v>45612</v>
      </c>
      <c r="B2339" s="13">
        <f>YEAR(Table_2[[#This Row],[date]])</f>
        <v>2024</v>
      </c>
      <c r="C2339" s="12">
        <v>0.55341989583333329</v>
      </c>
      <c r="D2339" s="12">
        <v>0.54166666666666663</v>
      </c>
      <c r="E2339" s="12">
        <v>0.58333333333333337</v>
      </c>
      <c r="F2339" t="s">
        <v>1362</v>
      </c>
      <c r="G2339">
        <v>13</v>
      </c>
      <c r="H2339" t="s">
        <v>4</v>
      </c>
      <c r="I2339" t="s">
        <v>839</v>
      </c>
      <c r="J2339">
        <v>30.86</v>
      </c>
      <c r="K2339" t="s">
        <v>20</v>
      </c>
      <c r="L2339" t="s">
        <v>1340</v>
      </c>
      <c r="M2339" s="11" t="s">
        <v>1342</v>
      </c>
      <c r="N2339" t="s">
        <v>1355</v>
      </c>
      <c r="O2339">
        <v>6</v>
      </c>
      <c r="P2339">
        <v>11</v>
      </c>
      <c r="Q2339" t="str" cm="1">
        <f t="array" ref="Q23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39" t="str">
        <f>IF(OR(Table_2[[#This Row],[coffee_name]]="Americano",Table_2[[#This Row],[coffee_name]]="Espresso"),"No Milk","Milk-based")</f>
        <v>Milk-based</v>
      </c>
      <c r="S2339" s="27" t="str">
        <f>IF(OR(Table_2[[#This Row],[Weekdaysort]]=6,Table_2[[#This Row],[Weekdaysort]]=7),"Weekend","Weekday")</f>
        <v>Weekend</v>
      </c>
    </row>
    <row r="2340" spans="1:19" x14ac:dyDescent="0.45">
      <c r="A2340" s="11">
        <v>45612</v>
      </c>
      <c r="B2340" s="13">
        <f>YEAR(Table_2[[#This Row],[date]])</f>
        <v>2024</v>
      </c>
      <c r="C2340" s="12">
        <v>0.55417217592592594</v>
      </c>
      <c r="D2340" s="12">
        <v>0.54166666666666663</v>
      </c>
      <c r="E2340" s="12">
        <v>0.58333333333333337</v>
      </c>
      <c r="F2340" t="s">
        <v>1362</v>
      </c>
      <c r="G2340">
        <v>13</v>
      </c>
      <c r="H2340" t="s">
        <v>4</v>
      </c>
      <c r="I2340" t="s">
        <v>934</v>
      </c>
      <c r="J2340">
        <v>35.76</v>
      </c>
      <c r="K2340" t="s">
        <v>13</v>
      </c>
      <c r="L2340" t="s">
        <v>1340</v>
      </c>
      <c r="M2340" s="11" t="s">
        <v>1342</v>
      </c>
      <c r="N2340" t="s">
        <v>1355</v>
      </c>
      <c r="O2340">
        <v>6</v>
      </c>
      <c r="P2340">
        <v>11</v>
      </c>
      <c r="Q2340" t="str" cm="1">
        <f t="array" ref="Q23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0" t="str">
        <f>IF(OR(Table_2[[#This Row],[coffee_name]]="Americano",Table_2[[#This Row],[coffee_name]]="Espresso"),"No Milk","Milk-based")</f>
        <v>Milk-based</v>
      </c>
      <c r="S2340" s="27" t="str">
        <f>IF(OR(Table_2[[#This Row],[Weekdaysort]]=6,Table_2[[#This Row],[Weekdaysort]]=7),"Weekend","Weekday")</f>
        <v>Weekend</v>
      </c>
    </row>
    <row r="2341" spans="1:19" x14ac:dyDescent="0.45">
      <c r="A2341" s="11">
        <v>45612</v>
      </c>
      <c r="B2341" s="13">
        <f>YEAR(Table_2[[#This Row],[date]])</f>
        <v>2024</v>
      </c>
      <c r="C2341" s="12">
        <v>0.55496560185185184</v>
      </c>
      <c r="D2341" s="12">
        <v>0.54166666666666663</v>
      </c>
      <c r="E2341" s="12">
        <v>0.58333333333333337</v>
      </c>
      <c r="F2341" t="s">
        <v>1362</v>
      </c>
      <c r="G2341">
        <v>13</v>
      </c>
      <c r="H2341" t="s">
        <v>4</v>
      </c>
      <c r="I2341" t="s">
        <v>934</v>
      </c>
      <c r="J2341">
        <v>35.76</v>
      </c>
      <c r="K2341" t="s">
        <v>13</v>
      </c>
      <c r="L2341" t="s">
        <v>1340</v>
      </c>
      <c r="M2341" s="11" t="s">
        <v>1342</v>
      </c>
      <c r="N2341" t="s">
        <v>1355</v>
      </c>
      <c r="O2341">
        <v>6</v>
      </c>
      <c r="P2341">
        <v>11</v>
      </c>
      <c r="Q2341" t="str" cm="1">
        <f t="array" ref="Q23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1" t="str">
        <f>IF(OR(Table_2[[#This Row],[coffee_name]]="Americano",Table_2[[#This Row],[coffee_name]]="Espresso"),"No Milk","Milk-based")</f>
        <v>Milk-based</v>
      </c>
      <c r="S2341" s="27" t="str">
        <f>IF(OR(Table_2[[#This Row],[Weekdaysort]]=6,Table_2[[#This Row],[Weekdaysort]]=7),"Weekend","Weekday")</f>
        <v>Weekend</v>
      </c>
    </row>
    <row r="2342" spans="1:19" x14ac:dyDescent="0.45">
      <c r="A2342" s="11">
        <v>45612</v>
      </c>
      <c r="B2342" s="13">
        <f>YEAR(Table_2[[#This Row],[date]])</f>
        <v>2024</v>
      </c>
      <c r="C2342" s="12">
        <v>0.60124291666666663</v>
      </c>
      <c r="D2342" s="12">
        <v>0.58333333333333337</v>
      </c>
      <c r="E2342" s="12">
        <v>0.625</v>
      </c>
      <c r="F2342" t="s">
        <v>1368</v>
      </c>
      <c r="G2342">
        <v>14</v>
      </c>
      <c r="H2342" t="s">
        <v>4</v>
      </c>
      <c r="I2342" t="s">
        <v>935</v>
      </c>
      <c r="J2342">
        <v>30.86</v>
      </c>
      <c r="K2342" t="s">
        <v>20</v>
      </c>
      <c r="L2342" t="s">
        <v>1340</v>
      </c>
      <c r="M2342" s="11" t="s">
        <v>1342</v>
      </c>
      <c r="N2342" t="s">
        <v>1355</v>
      </c>
      <c r="O2342">
        <v>6</v>
      </c>
      <c r="P2342">
        <v>11</v>
      </c>
      <c r="Q2342" t="str" cm="1">
        <f t="array" ref="Q23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2" t="str">
        <f>IF(OR(Table_2[[#This Row],[coffee_name]]="Americano",Table_2[[#This Row],[coffee_name]]="Espresso"),"No Milk","Milk-based")</f>
        <v>Milk-based</v>
      </c>
      <c r="S2342" s="27" t="str">
        <f>IF(OR(Table_2[[#This Row],[Weekdaysort]]=6,Table_2[[#This Row],[Weekdaysort]]=7),"Weekend","Weekday")</f>
        <v>Weekend</v>
      </c>
    </row>
    <row r="2343" spans="1:19" x14ac:dyDescent="0.45">
      <c r="A2343" s="11">
        <v>45613</v>
      </c>
      <c r="B2343" s="13">
        <f>YEAR(Table_2[[#This Row],[date]])</f>
        <v>2024</v>
      </c>
      <c r="C2343" s="12">
        <v>0.43723359953703705</v>
      </c>
      <c r="D2343" s="12">
        <v>0.41666666666666669</v>
      </c>
      <c r="E2343" s="12">
        <v>0.45833333333333331</v>
      </c>
      <c r="F2343" t="s">
        <v>1360</v>
      </c>
      <c r="G2343">
        <v>10</v>
      </c>
      <c r="H2343" t="s">
        <v>4</v>
      </c>
      <c r="I2343" t="s">
        <v>936</v>
      </c>
      <c r="J2343">
        <v>30.86</v>
      </c>
      <c r="K2343" t="s">
        <v>20</v>
      </c>
      <c r="L2343" t="s">
        <v>1337</v>
      </c>
      <c r="M2343" s="11" t="s">
        <v>1343</v>
      </c>
      <c r="N2343" t="s">
        <v>1355</v>
      </c>
      <c r="O2343">
        <v>7</v>
      </c>
      <c r="P2343">
        <v>11</v>
      </c>
      <c r="Q2343" t="str" cm="1">
        <f t="array" ref="Q23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3" t="str">
        <f>IF(OR(Table_2[[#This Row],[coffee_name]]="Americano",Table_2[[#This Row],[coffee_name]]="Espresso"),"No Milk","Milk-based")</f>
        <v>Milk-based</v>
      </c>
      <c r="S2343" s="27" t="str">
        <f>IF(OR(Table_2[[#This Row],[Weekdaysort]]=6,Table_2[[#This Row],[Weekdaysort]]=7),"Weekend","Weekday")</f>
        <v>Weekend</v>
      </c>
    </row>
    <row r="2344" spans="1:19" x14ac:dyDescent="0.45">
      <c r="A2344" s="11">
        <v>45613</v>
      </c>
      <c r="B2344" s="13">
        <f>YEAR(Table_2[[#This Row],[date]])</f>
        <v>2024</v>
      </c>
      <c r="C2344" s="12">
        <v>0.56620017361111108</v>
      </c>
      <c r="D2344" s="12">
        <v>0.54166666666666663</v>
      </c>
      <c r="E2344" s="12">
        <v>0.58333333333333337</v>
      </c>
      <c r="F2344" t="s">
        <v>1362</v>
      </c>
      <c r="G2344">
        <v>13</v>
      </c>
      <c r="H2344" t="s">
        <v>4</v>
      </c>
      <c r="I2344" t="s">
        <v>937</v>
      </c>
      <c r="J2344">
        <v>30.86</v>
      </c>
      <c r="K2344" t="s">
        <v>20</v>
      </c>
      <c r="L2344" t="s">
        <v>1340</v>
      </c>
      <c r="M2344" s="11" t="s">
        <v>1343</v>
      </c>
      <c r="N2344" t="s">
        <v>1355</v>
      </c>
      <c r="O2344">
        <v>7</v>
      </c>
      <c r="P2344">
        <v>11</v>
      </c>
      <c r="Q2344" t="str" cm="1">
        <f t="array" ref="Q23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4" t="str">
        <f>IF(OR(Table_2[[#This Row],[coffee_name]]="Americano",Table_2[[#This Row],[coffee_name]]="Espresso"),"No Milk","Milk-based")</f>
        <v>Milk-based</v>
      </c>
      <c r="S2344" s="27" t="str">
        <f>IF(OR(Table_2[[#This Row],[Weekdaysort]]=6,Table_2[[#This Row],[Weekdaysort]]=7),"Weekend","Weekday")</f>
        <v>Weekend</v>
      </c>
    </row>
    <row r="2345" spans="1:19" x14ac:dyDescent="0.45">
      <c r="A2345" s="11">
        <v>45613</v>
      </c>
      <c r="B2345" s="13">
        <f>YEAR(Table_2[[#This Row],[date]])</f>
        <v>2024</v>
      </c>
      <c r="C2345" s="12">
        <v>0.59631709490740736</v>
      </c>
      <c r="D2345" s="12">
        <v>0.58333333333333337</v>
      </c>
      <c r="E2345" s="12">
        <v>0.625</v>
      </c>
      <c r="F2345" t="s">
        <v>1368</v>
      </c>
      <c r="G2345">
        <v>14</v>
      </c>
      <c r="H2345" t="s">
        <v>4</v>
      </c>
      <c r="I2345" t="s">
        <v>938</v>
      </c>
      <c r="J2345">
        <v>25.96</v>
      </c>
      <c r="K2345" t="s">
        <v>17</v>
      </c>
      <c r="L2345" t="s">
        <v>1340</v>
      </c>
      <c r="M2345" s="11" t="s">
        <v>1343</v>
      </c>
      <c r="N2345" t="s">
        <v>1355</v>
      </c>
      <c r="O2345">
        <v>7</v>
      </c>
      <c r="P2345">
        <v>11</v>
      </c>
      <c r="Q2345" t="str" cm="1">
        <f t="array" ref="Q23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5" t="str">
        <f>IF(OR(Table_2[[#This Row],[coffee_name]]="Americano",Table_2[[#This Row],[coffee_name]]="Espresso"),"No Milk","Milk-based")</f>
        <v>No Milk</v>
      </c>
      <c r="S2345" s="27" t="str">
        <f>IF(OR(Table_2[[#This Row],[Weekdaysort]]=6,Table_2[[#This Row],[Weekdaysort]]=7),"Weekend","Weekday")</f>
        <v>Weekend</v>
      </c>
    </row>
    <row r="2346" spans="1:19" x14ac:dyDescent="0.45">
      <c r="A2346" s="11">
        <v>45613</v>
      </c>
      <c r="B2346" s="13">
        <f>YEAR(Table_2[[#This Row],[date]])</f>
        <v>2024</v>
      </c>
      <c r="C2346" s="12">
        <v>0.60671582175925931</v>
      </c>
      <c r="D2346" s="12">
        <v>0.58333333333333337</v>
      </c>
      <c r="E2346" s="12">
        <v>0.625</v>
      </c>
      <c r="F2346" t="s">
        <v>1368</v>
      </c>
      <c r="G2346">
        <v>14</v>
      </c>
      <c r="H2346" t="s">
        <v>4</v>
      </c>
      <c r="I2346" t="s">
        <v>939</v>
      </c>
      <c r="J2346">
        <v>30.86</v>
      </c>
      <c r="K2346" t="s">
        <v>20</v>
      </c>
      <c r="L2346" t="s">
        <v>1340</v>
      </c>
      <c r="M2346" s="11" t="s">
        <v>1343</v>
      </c>
      <c r="N2346" t="s">
        <v>1355</v>
      </c>
      <c r="O2346">
        <v>7</v>
      </c>
      <c r="P2346">
        <v>11</v>
      </c>
      <c r="Q2346" t="str" cm="1">
        <f t="array" ref="Q23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6" t="str">
        <f>IF(OR(Table_2[[#This Row],[coffee_name]]="Americano",Table_2[[#This Row],[coffee_name]]="Espresso"),"No Milk","Milk-based")</f>
        <v>Milk-based</v>
      </c>
      <c r="S2346" s="27" t="str">
        <f>IF(OR(Table_2[[#This Row],[Weekdaysort]]=6,Table_2[[#This Row],[Weekdaysort]]=7),"Weekend","Weekday")</f>
        <v>Weekend</v>
      </c>
    </row>
    <row r="2347" spans="1:19" x14ac:dyDescent="0.45">
      <c r="A2347" s="11">
        <v>45613</v>
      </c>
      <c r="B2347" s="13">
        <f>YEAR(Table_2[[#This Row],[date]])</f>
        <v>2024</v>
      </c>
      <c r="C2347" s="12">
        <v>0.68571972222222222</v>
      </c>
      <c r="D2347" s="12">
        <v>0.66666666666666663</v>
      </c>
      <c r="E2347" s="12">
        <v>0.70833333333333337</v>
      </c>
      <c r="F2347" t="s">
        <v>1364</v>
      </c>
      <c r="G2347">
        <v>16</v>
      </c>
      <c r="H2347" t="s">
        <v>4</v>
      </c>
      <c r="I2347" t="s">
        <v>940</v>
      </c>
      <c r="J2347">
        <v>35.76</v>
      </c>
      <c r="K2347" t="s">
        <v>13</v>
      </c>
      <c r="L2347" t="s">
        <v>1340</v>
      </c>
      <c r="M2347" s="11" t="s">
        <v>1343</v>
      </c>
      <c r="N2347" t="s">
        <v>1355</v>
      </c>
      <c r="O2347">
        <v>7</v>
      </c>
      <c r="P2347">
        <v>11</v>
      </c>
      <c r="Q2347" t="str" cm="1">
        <f t="array" ref="Q23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7" t="str">
        <f>IF(OR(Table_2[[#This Row],[coffee_name]]="Americano",Table_2[[#This Row],[coffee_name]]="Espresso"),"No Milk","Milk-based")</f>
        <v>Milk-based</v>
      </c>
      <c r="S2347" s="27" t="str">
        <f>IF(OR(Table_2[[#This Row],[Weekdaysort]]=6,Table_2[[#This Row],[Weekdaysort]]=7),"Weekend","Weekday")</f>
        <v>Weekend</v>
      </c>
    </row>
    <row r="2348" spans="1:19" x14ac:dyDescent="0.45">
      <c r="A2348" s="11">
        <v>45613</v>
      </c>
      <c r="B2348" s="13">
        <f>YEAR(Table_2[[#This Row],[date]])</f>
        <v>2024</v>
      </c>
      <c r="C2348" s="12">
        <v>0.68652521990740745</v>
      </c>
      <c r="D2348" s="12">
        <v>0.66666666666666663</v>
      </c>
      <c r="E2348" s="12">
        <v>0.70833333333333337</v>
      </c>
      <c r="F2348" t="s">
        <v>1364</v>
      </c>
      <c r="G2348">
        <v>16</v>
      </c>
      <c r="H2348" t="s">
        <v>4</v>
      </c>
      <c r="I2348" t="s">
        <v>940</v>
      </c>
      <c r="J2348">
        <v>35.76</v>
      </c>
      <c r="K2348" t="s">
        <v>13</v>
      </c>
      <c r="L2348" t="s">
        <v>1340</v>
      </c>
      <c r="M2348" s="11" t="s">
        <v>1343</v>
      </c>
      <c r="N2348" t="s">
        <v>1355</v>
      </c>
      <c r="O2348">
        <v>7</v>
      </c>
      <c r="P2348">
        <v>11</v>
      </c>
      <c r="Q2348" t="str" cm="1">
        <f t="array" ref="Q23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8" t="str">
        <f>IF(OR(Table_2[[#This Row],[coffee_name]]="Americano",Table_2[[#This Row],[coffee_name]]="Espresso"),"No Milk","Milk-based")</f>
        <v>Milk-based</v>
      </c>
      <c r="S2348" s="27" t="str">
        <f>IF(OR(Table_2[[#This Row],[Weekdaysort]]=6,Table_2[[#This Row],[Weekdaysort]]=7),"Weekend","Weekday")</f>
        <v>Weekend</v>
      </c>
    </row>
    <row r="2349" spans="1:19" x14ac:dyDescent="0.45">
      <c r="A2349" s="11">
        <v>45613</v>
      </c>
      <c r="B2349" s="13">
        <f>YEAR(Table_2[[#This Row],[date]])</f>
        <v>2024</v>
      </c>
      <c r="C2349" s="12">
        <v>0.75702130787037036</v>
      </c>
      <c r="D2349" s="12">
        <v>0.75</v>
      </c>
      <c r="E2349" s="12">
        <v>0.79166666666666663</v>
      </c>
      <c r="F2349" t="s">
        <v>1365</v>
      </c>
      <c r="G2349">
        <v>18</v>
      </c>
      <c r="H2349" t="s">
        <v>4</v>
      </c>
      <c r="I2349" t="s">
        <v>941</v>
      </c>
      <c r="J2349">
        <v>35.76</v>
      </c>
      <c r="K2349" t="s">
        <v>15</v>
      </c>
      <c r="L2349" t="s">
        <v>1341</v>
      </c>
      <c r="M2349" s="11" t="s">
        <v>1343</v>
      </c>
      <c r="N2349" t="s">
        <v>1355</v>
      </c>
      <c r="O2349">
        <v>7</v>
      </c>
      <c r="P2349">
        <v>11</v>
      </c>
      <c r="Q2349" t="str" cm="1">
        <f t="array" ref="Q23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49" t="str">
        <f>IF(OR(Table_2[[#This Row],[coffee_name]]="Americano",Table_2[[#This Row],[coffee_name]]="Espresso"),"No Milk","Milk-based")</f>
        <v>Milk-based</v>
      </c>
      <c r="S2349" s="27" t="str">
        <f>IF(OR(Table_2[[#This Row],[Weekdaysort]]=6,Table_2[[#This Row],[Weekdaysort]]=7),"Weekend","Weekday")</f>
        <v>Weekend</v>
      </c>
    </row>
    <row r="2350" spans="1:19" x14ac:dyDescent="0.45">
      <c r="A2350" s="11">
        <v>45613</v>
      </c>
      <c r="B2350" s="13">
        <f>YEAR(Table_2[[#This Row],[date]])</f>
        <v>2024</v>
      </c>
      <c r="C2350" s="12">
        <v>0.80386908564814819</v>
      </c>
      <c r="D2350" s="12">
        <v>0.79166666666666663</v>
      </c>
      <c r="E2350" s="12">
        <v>0.83333333333333337</v>
      </c>
      <c r="F2350" t="s">
        <v>1366</v>
      </c>
      <c r="G2350">
        <v>19</v>
      </c>
      <c r="H2350" t="s">
        <v>4</v>
      </c>
      <c r="I2350" t="s">
        <v>942</v>
      </c>
      <c r="J2350">
        <v>35.76</v>
      </c>
      <c r="K2350" t="s">
        <v>15</v>
      </c>
      <c r="L2350" t="s">
        <v>1341</v>
      </c>
      <c r="M2350" s="11" t="s">
        <v>1343</v>
      </c>
      <c r="N2350" t="s">
        <v>1355</v>
      </c>
      <c r="O2350">
        <v>7</v>
      </c>
      <c r="P2350">
        <v>11</v>
      </c>
      <c r="Q2350" t="str" cm="1">
        <f t="array" ref="Q23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0" t="str">
        <f>IF(OR(Table_2[[#This Row],[coffee_name]]="Americano",Table_2[[#This Row],[coffee_name]]="Espresso"),"No Milk","Milk-based")</f>
        <v>Milk-based</v>
      </c>
      <c r="S2350" s="27" t="str">
        <f>IF(OR(Table_2[[#This Row],[Weekdaysort]]=6,Table_2[[#This Row],[Weekdaysort]]=7),"Weekend","Weekday")</f>
        <v>Weekend</v>
      </c>
    </row>
    <row r="2351" spans="1:19" x14ac:dyDescent="0.45">
      <c r="A2351" s="11">
        <v>45613</v>
      </c>
      <c r="B2351" s="13">
        <f>YEAR(Table_2[[#This Row],[date]])</f>
        <v>2024</v>
      </c>
      <c r="C2351" s="12">
        <v>0.80448518518518519</v>
      </c>
      <c r="D2351" s="12">
        <v>0.79166666666666663</v>
      </c>
      <c r="E2351" s="12">
        <v>0.83333333333333337</v>
      </c>
      <c r="F2351" t="s">
        <v>1366</v>
      </c>
      <c r="G2351">
        <v>19</v>
      </c>
      <c r="H2351" t="s">
        <v>4</v>
      </c>
      <c r="I2351" t="s">
        <v>942</v>
      </c>
      <c r="J2351">
        <v>35.76</v>
      </c>
      <c r="K2351" t="s">
        <v>15</v>
      </c>
      <c r="L2351" t="s">
        <v>1341</v>
      </c>
      <c r="M2351" s="11" t="s">
        <v>1343</v>
      </c>
      <c r="N2351" t="s">
        <v>1355</v>
      </c>
      <c r="O2351">
        <v>7</v>
      </c>
      <c r="P2351">
        <v>11</v>
      </c>
      <c r="Q2351" t="str" cm="1">
        <f t="array" ref="Q23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1" t="str">
        <f>IF(OR(Table_2[[#This Row],[coffee_name]]="Americano",Table_2[[#This Row],[coffee_name]]="Espresso"),"No Milk","Milk-based")</f>
        <v>Milk-based</v>
      </c>
      <c r="S2351" s="27" t="str">
        <f>IF(OR(Table_2[[#This Row],[Weekdaysort]]=6,Table_2[[#This Row],[Weekdaysort]]=7),"Weekend","Weekday")</f>
        <v>Weekend</v>
      </c>
    </row>
    <row r="2352" spans="1:19" x14ac:dyDescent="0.45">
      <c r="A2352" s="11">
        <v>45614</v>
      </c>
      <c r="B2352" s="13">
        <f>YEAR(Table_2[[#This Row],[date]])</f>
        <v>2024</v>
      </c>
      <c r="C2352" s="12">
        <v>0.32800484953703701</v>
      </c>
      <c r="D2352" s="12">
        <v>0.29166666666666669</v>
      </c>
      <c r="E2352" s="12">
        <v>0.33333333333333331</v>
      </c>
      <c r="F2352" t="s">
        <v>1371</v>
      </c>
      <c r="G2352">
        <v>7</v>
      </c>
      <c r="H2352" t="s">
        <v>4</v>
      </c>
      <c r="I2352" t="s">
        <v>789</v>
      </c>
      <c r="J2352">
        <v>30.86</v>
      </c>
      <c r="K2352" t="s">
        <v>20</v>
      </c>
      <c r="L2352" t="s">
        <v>1337</v>
      </c>
      <c r="M2352" s="11" t="s">
        <v>1344</v>
      </c>
      <c r="N2352" t="s">
        <v>1355</v>
      </c>
      <c r="O2352">
        <v>1</v>
      </c>
      <c r="P2352">
        <v>11</v>
      </c>
      <c r="Q2352" t="str" cm="1">
        <f t="array" ref="Q23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2" t="str">
        <f>IF(OR(Table_2[[#This Row],[coffee_name]]="Americano",Table_2[[#This Row],[coffee_name]]="Espresso"),"No Milk","Milk-based")</f>
        <v>Milk-based</v>
      </c>
      <c r="S2352" s="27" t="str">
        <f>IF(OR(Table_2[[#This Row],[Weekdaysort]]=6,Table_2[[#This Row],[Weekdaysort]]=7),"Weekend","Weekday")</f>
        <v>Weekday</v>
      </c>
    </row>
    <row r="2353" spans="1:19" x14ac:dyDescent="0.45">
      <c r="A2353" s="11">
        <v>45614</v>
      </c>
      <c r="B2353" s="13">
        <f>YEAR(Table_2[[#This Row],[date]])</f>
        <v>2024</v>
      </c>
      <c r="C2353" s="12">
        <v>0.32866146990740741</v>
      </c>
      <c r="D2353" s="12">
        <v>0.29166666666666669</v>
      </c>
      <c r="E2353" s="12">
        <v>0.33333333333333331</v>
      </c>
      <c r="F2353" t="s">
        <v>1371</v>
      </c>
      <c r="G2353">
        <v>7</v>
      </c>
      <c r="H2353" t="s">
        <v>4</v>
      </c>
      <c r="I2353" t="s">
        <v>943</v>
      </c>
      <c r="J2353">
        <v>30.86</v>
      </c>
      <c r="K2353" t="s">
        <v>20</v>
      </c>
      <c r="L2353" t="s">
        <v>1337</v>
      </c>
      <c r="M2353" s="11" t="s">
        <v>1344</v>
      </c>
      <c r="N2353" t="s">
        <v>1355</v>
      </c>
      <c r="O2353">
        <v>1</v>
      </c>
      <c r="P2353">
        <v>11</v>
      </c>
      <c r="Q2353" t="str" cm="1">
        <f t="array" ref="Q23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3" t="str">
        <f>IF(OR(Table_2[[#This Row],[coffee_name]]="Americano",Table_2[[#This Row],[coffee_name]]="Espresso"),"No Milk","Milk-based")</f>
        <v>Milk-based</v>
      </c>
      <c r="S2353" s="27" t="str">
        <f>IF(OR(Table_2[[#This Row],[Weekdaysort]]=6,Table_2[[#This Row],[Weekdaysort]]=7),"Weekend","Weekday")</f>
        <v>Weekday</v>
      </c>
    </row>
    <row r="2354" spans="1:19" x14ac:dyDescent="0.45">
      <c r="A2354" s="11">
        <v>45614</v>
      </c>
      <c r="B2354" s="13">
        <f>YEAR(Table_2[[#This Row],[date]])</f>
        <v>2024</v>
      </c>
      <c r="C2354" s="12">
        <v>0.33150692129629628</v>
      </c>
      <c r="D2354" s="12">
        <v>0.29166666666666669</v>
      </c>
      <c r="E2354" s="12">
        <v>0.33333333333333331</v>
      </c>
      <c r="F2354" t="s">
        <v>1371</v>
      </c>
      <c r="G2354">
        <v>7</v>
      </c>
      <c r="H2354" t="s">
        <v>4</v>
      </c>
      <c r="I2354" t="s">
        <v>590</v>
      </c>
      <c r="J2354">
        <v>35.76</v>
      </c>
      <c r="K2354" t="s">
        <v>13</v>
      </c>
      <c r="L2354" t="s">
        <v>1337</v>
      </c>
      <c r="M2354" s="11" t="s">
        <v>1344</v>
      </c>
      <c r="N2354" t="s">
        <v>1355</v>
      </c>
      <c r="O2354">
        <v>1</v>
      </c>
      <c r="P2354">
        <v>11</v>
      </c>
      <c r="Q2354" t="str" cm="1">
        <f t="array" ref="Q23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4" t="str">
        <f>IF(OR(Table_2[[#This Row],[coffee_name]]="Americano",Table_2[[#This Row],[coffee_name]]="Espresso"),"No Milk","Milk-based")</f>
        <v>Milk-based</v>
      </c>
      <c r="S2354" s="27" t="str">
        <f>IF(OR(Table_2[[#This Row],[Weekdaysort]]=6,Table_2[[#This Row],[Weekdaysort]]=7),"Weekend","Weekday")</f>
        <v>Weekday</v>
      </c>
    </row>
    <row r="2355" spans="1:19" x14ac:dyDescent="0.45">
      <c r="A2355" s="11">
        <v>45614</v>
      </c>
      <c r="B2355" s="13">
        <f>YEAR(Table_2[[#This Row],[date]])</f>
        <v>2024</v>
      </c>
      <c r="C2355" s="12">
        <v>0.69779020833333338</v>
      </c>
      <c r="D2355" s="12">
        <v>0.66666666666666663</v>
      </c>
      <c r="E2355" s="12">
        <v>0.70833333333333337</v>
      </c>
      <c r="F2355" t="s">
        <v>1364</v>
      </c>
      <c r="G2355">
        <v>16</v>
      </c>
      <c r="H2355" t="s">
        <v>4</v>
      </c>
      <c r="I2355" t="s">
        <v>944</v>
      </c>
      <c r="J2355">
        <v>35.76</v>
      </c>
      <c r="K2355" t="s">
        <v>13</v>
      </c>
      <c r="L2355" t="s">
        <v>1340</v>
      </c>
      <c r="M2355" s="11" t="s">
        <v>1344</v>
      </c>
      <c r="N2355" t="s">
        <v>1355</v>
      </c>
      <c r="O2355">
        <v>1</v>
      </c>
      <c r="P2355">
        <v>11</v>
      </c>
      <c r="Q2355" t="str" cm="1">
        <f t="array" ref="Q23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5" t="str">
        <f>IF(OR(Table_2[[#This Row],[coffee_name]]="Americano",Table_2[[#This Row],[coffee_name]]="Espresso"),"No Milk","Milk-based")</f>
        <v>Milk-based</v>
      </c>
      <c r="S2355" s="27" t="str">
        <f>IF(OR(Table_2[[#This Row],[Weekdaysort]]=6,Table_2[[#This Row],[Weekdaysort]]=7),"Weekend","Weekday")</f>
        <v>Weekday</v>
      </c>
    </row>
    <row r="2356" spans="1:19" x14ac:dyDescent="0.45">
      <c r="A2356" s="11">
        <v>45614</v>
      </c>
      <c r="B2356" s="13">
        <f>YEAR(Table_2[[#This Row],[date]])</f>
        <v>2024</v>
      </c>
      <c r="C2356" s="12">
        <v>0.69922331018518513</v>
      </c>
      <c r="D2356" s="12">
        <v>0.66666666666666663</v>
      </c>
      <c r="E2356" s="12">
        <v>0.70833333333333337</v>
      </c>
      <c r="F2356" t="s">
        <v>1364</v>
      </c>
      <c r="G2356">
        <v>16</v>
      </c>
      <c r="H2356" t="s">
        <v>4</v>
      </c>
      <c r="I2356" t="s">
        <v>926</v>
      </c>
      <c r="J2356">
        <v>35.76</v>
      </c>
      <c r="K2356" t="s">
        <v>13</v>
      </c>
      <c r="L2356" t="s">
        <v>1340</v>
      </c>
      <c r="M2356" s="11" t="s">
        <v>1344</v>
      </c>
      <c r="N2356" t="s">
        <v>1355</v>
      </c>
      <c r="O2356">
        <v>1</v>
      </c>
      <c r="P2356">
        <v>11</v>
      </c>
      <c r="Q2356" t="str" cm="1">
        <f t="array" ref="Q23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6" t="str">
        <f>IF(OR(Table_2[[#This Row],[coffee_name]]="Americano",Table_2[[#This Row],[coffee_name]]="Espresso"),"No Milk","Milk-based")</f>
        <v>Milk-based</v>
      </c>
      <c r="S2356" s="27" t="str">
        <f>IF(OR(Table_2[[#This Row],[Weekdaysort]]=6,Table_2[[#This Row],[Weekdaysort]]=7),"Weekend","Weekday")</f>
        <v>Weekday</v>
      </c>
    </row>
    <row r="2357" spans="1:19" x14ac:dyDescent="0.45">
      <c r="A2357" s="11">
        <v>45614</v>
      </c>
      <c r="B2357" s="13">
        <f>YEAR(Table_2[[#This Row],[date]])</f>
        <v>2024</v>
      </c>
      <c r="C2357" s="12">
        <v>0.78534880787037042</v>
      </c>
      <c r="D2357" s="12">
        <v>0.75</v>
      </c>
      <c r="E2357" s="12">
        <v>0.79166666666666663</v>
      </c>
      <c r="F2357" t="s">
        <v>1365</v>
      </c>
      <c r="G2357">
        <v>18</v>
      </c>
      <c r="H2357" t="s">
        <v>4</v>
      </c>
      <c r="I2357" t="s">
        <v>945</v>
      </c>
      <c r="J2357">
        <v>35.76</v>
      </c>
      <c r="K2357" t="s">
        <v>13</v>
      </c>
      <c r="L2357" t="s">
        <v>1341</v>
      </c>
      <c r="M2357" s="11" t="s">
        <v>1344</v>
      </c>
      <c r="N2357" t="s">
        <v>1355</v>
      </c>
      <c r="O2357">
        <v>1</v>
      </c>
      <c r="P2357">
        <v>11</v>
      </c>
      <c r="Q2357" t="str" cm="1">
        <f t="array" ref="Q23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7" t="str">
        <f>IF(OR(Table_2[[#This Row],[coffee_name]]="Americano",Table_2[[#This Row],[coffee_name]]="Espresso"),"No Milk","Milk-based")</f>
        <v>Milk-based</v>
      </c>
      <c r="S2357" s="27" t="str">
        <f>IF(OR(Table_2[[#This Row],[Weekdaysort]]=6,Table_2[[#This Row],[Weekdaysort]]=7),"Weekend","Weekday")</f>
        <v>Weekday</v>
      </c>
    </row>
    <row r="2358" spans="1:19" x14ac:dyDescent="0.45">
      <c r="A2358" s="11">
        <v>45615</v>
      </c>
      <c r="B2358" s="13">
        <f>YEAR(Table_2[[#This Row],[date]])</f>
        <v>2024</v>
      </c>
      <c r="C2358" s="12">
        <v>0.32570171296296296</v>
      </c>
      <c r="D2358" s="12">
        <v>0.29166666666666669</v>
      </c>
      <c r="E2358" s="12">
        <v>0.33333333333333331</v>
      </c>
      <c r="F2358" t="s">
        <v>1371</v>
      </c>
      <c r="G2358">
        <v>7</v>
      </c>
      <c r="H2358" t="s">
        <v>4</v>
      </c>
      <c r="I2358" t="s">
        <v>716</v>
      </c>
      <c r="J2358">
        <v>35.76</v>
      </c>
      <c r="K2358" t="s">
        <v>24</v>
      </c>
      <c r="L2358" t="s">
        <v>1337</v>
      </c>
      <c r="M2358" s="11" t="s">
        <v>1345</v>
      </c>
      <c r="N2358" t="s">
        <v>1355</v>
      </c>
      <c r="O2358">
        <v>2</v>
      </c>
      <c r="P2358">
        <v>11</v>
      </c>
      <c r="Q2358" t="str" cm="1">
        <f t="array" ref="Q23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8" t="str">
        <f>IF(OR(Table_2[[#This Row],[coffee_name]]="Americano",Table_2[[#This Row],[coffee_name]]="Espresso"),"No Milk","Milk-based")</f>
        <v>Milk-based</v>
      </c>
      <c r="S2358" s="27" t="str">
        <f>IF(OR(Table_2[[#This Row],[Weekdaysort]]=6,Table_2[[#This Row],[Weekdaysort]]=7),"Weekend","Weekday")</f>
        <v>Weekday</v>
      </c>
    </row>
    <row r="2359" spans="1:19" x14ac:dyDescent="0.45">
      <c r="A2359" s="11">
        <v>45615</v>
      </c>
      <c r="B2359" s="13">
        <f>YEAR(Table_2[[#This Row],[date]])</f>
        <v>2024</v>
      </c>
      <c r="C2359" s="12">
        <v>0.32724164351851853</v>
      </c>
      <c r="D2359" s="12">
        <v>0.29166666666666669</v>
      </c>
      <c r="E2359" s="12">
        <v>0.33333333333333331</v>
      </c>
      <c r="F2359" t="s">
        <v>1371</v>
      </c>
      <c r="G2359">
        <v>7</v>
      </c>
      <c r="H2359" t="s">
        <v>4</v>
      </c>
      <c r="I2359" t="s">
        <v>943</v>
      </c>
      <c r="J2359">
        <v>30.86</v>
      </c>
      <c r="K2359" t="s">
        <v>20</v>
      </c>
      <c r="L2359" t="s">
        <v>1337</v>
      </c>
      <c r="M2359" s="11" t="s">
        <v>1345</v>
      </c>
      <c r="N2359" t="s">
        <v>1355</v>
      </c>
      <c r="O2359">
        <v>2</v>
      </c>
      <c r="P2359">
        <v>11</v>
      </c>
      <c r="Q2359" t="str" cm="1">
        <f t="array" ref="Q23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59" t="str">
        <f>IF(OR(Table_2[[#This Row],[coffee_name]]="Americano",Table_2[[#This Row],[coffee_name]]="Espresso"),"No Milk","Milk-based")</f>
        <v>Milk-based</v>
      </c>
      <c r="S2359" s="27" t="str">
        <f>IF(OR(Table_2[[#This Row],[Weekdaysort]]=6,Table_2[[#This Row],[Weekdaysort]]=7),"Weekend","Weekday")</f>
        <v>Weekday</v>
      </c>
    </row>
    <row r="2360" spans="1:19" x14ac:dyDescent="0.45">
      <c r="A2360" s="11">
        <v>45615</v>
      </c>
      <c r="B2360" s="13">
        <f>YEAR(Table_2[[#This Row],[date]])</f>
        <v>2024</v>
      </c>
      <c r="C2360" s="12">
        <v>0.3279330324074074</v>
      </c>
      <c r="D2360" s="12">
        <v>0.29166666666666669</v>
      </c>
      <c r="E2360" s="12">
        <v>0.33333333333333331</v>
      </c>
      <c r="F2360" t="s">
        <v>1371</v>
      </c>
      <c r="G2360">
        <v>7</v>
      </c>
      <c r="H2360" t="s">
        <v>4</v>
      </c>
      <c r="I2360" t="s">
        <v>943</v>
      </c>
      <c r="J2360">
        <v>35.76</v>
      </c>
      <c r="K2360" t="s">
        <v>13</v>
      </c>
      <c r="L2360" t="s">
        <v>1337</v>
      </c>
      <c r="M2360" s="11" t="s">
        <v>1345</v>
      </c>
      <c r="N2360" t="s">
        <v>1355</v>
      </c>
      <c r="O2360">
        <v>2</v>
      </c>
      <c r="P2360">
        <v>11</v>
      </c>
      <c r="Q2360" t="str" cm="1">
        <f t="array" ref="Q23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0" t="str">
        <f>IF(OR(Table_2[[#This Row],[coffee_name]]="Americano",Table_2[[#This Row],[coffee_name]]="Espresso"),"No Milk","Milk-based")</f>
        <v>Milk-based</v>
      </c>
      <c r="S2360" s="27" t="str">
        <f>IF(OR(Table_2[[#This Row],[Weekdaysort]]=6,Table_2[[#This Row],[Weekdaysort]]=7),"Weekend","Weekday")</f>
        <v>Weekday</v>
      </c>
    </row>
    <row r="2361" spans="1:19" x14ac:dyDescent="0.45">
      <c r="A2361" s="11">
        <v>45615</v>
      </c>
      <c r="B2361" s="13">
        <f>YEAR(Table_2[[#This Row],[date]])</f>
        <v>2024</v>
      </c>
      <c r="C2361" s="12">
        <v>0.32891658564814813</v>
      </c>
      <c r="D2361" s="12">
        <v>0.29166666666666669</v>
      </c>
      <c r="E2361" s="12">
        <v>0.33333333333333331</v>
      </c>
      <c r="F2361" t="s">
        <v>1371</v>
      </c>
      <c r="G2361">
        <v>7</v>
      </c>
      <c r="H2361" t="s">
        <v>4</v>
      </c>
      <c r="I2361" t="s">
        <v>946</v>
      </c>
      <c r="J2361">
        <v>21.06</v>
      </c>
      <c r="K2361" t="s">
        <v>41</v>
      </c>
      <c r="L2361" t="s">
        <v>1337</v>
      </c>
      <c r="M2361" s="11" t="s">
        <v>1345</v>
      </c>
      <c r="N2361" t="s">
        <v>1355</v>
      </c>
      <c r="O2361">
        <v>2</v>
      </c>
      <c r="P2361">
        <v>11</v>
      </c>
      <c r="Q2361" t="str" cm="1">
        <f t="array" ref="Q23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1" t="str">
        <f>IF(OR(Table_2[[#This Row],[coffee_name]]="Americano",Table_2[[#This Row],[coffee_name]]="Espresso"),"No Milk","Milk-based")</f>
        <v>No Milk</v>
      </c>
      <c r="S2361" s="27" t="str">
        <f>IF(OR(Table_2[[#This Row],[Weekdaysort]]=6,Table_2[[#This Row],[Weekdaysort]]=7),"Weekend","Weekday")</f>
        <v>Weekday</v>
      </c>
    </row>
    <row r="2362" spans="1:19" x14ac:dyDescent="0.45">
      <c r="A2362" s="11">
        <v>45615</v>
      </c>
      <c r="B2362" s="13">
        <f>YEAR(Table_2[[#This Row],[date]])</f>
        <v>2024</v>
      </c>
      <c r="C2362" s="12">
        <v>0.32970940972222224</v>
      </c>
      <c r="D2362" s="12">
        <v>0.29166666666666669</v>
      </c>
      <c r="E2362" s="12">
        <v>0.33333333333333331</v>
      </c>
      <c r="F2362" t="s">
        <v>1371</v>
      </c>
      <c r="G2362">
        <v>7</v>
      </c>
      <c r="H2362" t="s">
        <v>4</v>
      </c>
      <c r="I2362" t="s">
        <v>947</v>
      </c>
      <c r="J2362">
        <v>35.76</v>
      </c>
      <c r="K2362" t="s">
        <v>13</v>
      </c>
      <c r="L2362" t="s">
        <v>1337</v>
      </c>
      <c r="M2362" s="11" t="s">
        <v>1345</v>
      </c>
      <c r="N2362" t="s">
        <v>1355</v>
      </c>
      <c r="O2362">
        <v>2</v>
      </c>
      <c r="P2362">
        <v>11</v>
      </c>
      <c r="Q2362" t="str" cm="1">
        <f t="array" ref="Q23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2" t="str">
        <f>IF(OR(Table_2[[#This Row],[coffee_name]]="Americano",Table_2[[#This Row],[coffee_name]]="Espresso"),"No Milk","Milk-based")</f>
        <v>Milk-based</v>
      </c>
      <c r="S2362" s="27" t="str">
        <f>IF(OR(Table_2[[#This Row],[Weekdaysort]]=6,Table_2[[#This Row],[Weekdaysort]]=7),"Weekend","Weekday")</f>
        <v>Weekday</v>
      </c>
    </row>
    <row r="2363" spans="1:19" x14ac:dyDescent="0.45">
      <c r="A2363" s="11">
        <v>45615</v>
      </c>
      <c r="B2363" s="13">
        <f>YEAR(Table_2[[#This Row],[date]])</f>
        <v>2024</v>
      </c>
      <c r="C2363" s="12">
        <v>0.4370760300925926</v>
      </c>
      <c r="D2363" s="12">
        <v>0.41666666666666669</v>
      </c>
      <c r="E2363" s="12">
        <v>0.45833333333333331</v>
      </c>
      <c r="F2363" t="s">
        <v>1360</v>
      </c>
      <c r="G2363">
        <v>10</v>
      </c>
      <c r="H2363" t="s">
        <v>4</v>
      </c>
      <c r="I2363" t="s">
        <v>296</v>
      </c>
      <c r="J2363">
        <v>30.86</v>
      </c>
      <c r="K2363" t="s">
        <v>20</v>
      </c>
      <c r="L2363" t="s">
        <v>1337</v>
      </c>
      <c r="M2363" s="11" t="s">
        <v>1345</v>
      </c>
      <c r="N2363" t="s">
        <v>1355</v>
      </c>
      <c r="O2363">
        <v>2</v>
      </c>
      <c r="P2363">
        <v>11</v>
      </c>
      <c r="Q2363" t="str" cm="1">
        <f t="array" ref="Q23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3" t="str">
        <f>IF(OR(Table_2[[#This Row],[coffee_name]]="Americano",Table_2[[#This Row],[coffee_name]]="Espresso"),"No Milk","Milk-based")</f>
        <v>Milk-based</v>
      </c>
      <c r="S2363" s="27" t="str">
        <f>IF(OR(Table_2[[#This Row],[Weekdaysort]]=6,Table_2[[#This Row],[Weekdaysort]]=7),"Weekend","Weekday")</f>
        <v>Weekday</v>
      </c>
    </row>
    <row r="2364" spans="1:19" x14ac:dyDescent="0.45">
      <c r="A2364" s="11">
        <v>45615</v>
      </c>
      <c r="B2364" s="13">
        <f>YEAR(Table_2[[#This Row],[date]])</f>
        <v>2024</v>
      </c>
      <c r="C2364" s="12">
        <v>0.46329880787037037</v>
      </c>
      <c r="D2364" s="12">
        <v>0.45833333333333331</v>
      </c>
      <c r="E2364" s="12">
        <v>0.5</v>
      </c>
      <c r="F2364" t="s">
        <v>1367</v>
      </c>
      <c r="G2364">
        <v>11</v>
      </c>
      <c r="H2364" t="s">
        <v>4</v>
      </c>
      <c r="I2364" t="s">
        <v>948</v>
      </c>
      <c r="J2364">
        <v>35.76</v>
      </c>
      <c r="K2364" t="s">
        <v>13</v>
      </c>
      <c r="L2364" t="s">
        <v>1337</v>
      </c>
      <c r="M2364" s="11" t="s">
        <v>1345</v>
      </c>
      <c r="N2364" t="s">
        <v>1355</v>
      </c>
      <c r="O2364">
        <v>2</v>
      </c>
      <c r="P2364">
        <v>11</v>
      </c>
      <c r="Q2364" t="str" cm="1">
        <f t="array" ref="Q23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4" t="str">
        <f>IF(OR(Table_2[[#This Row],[coffee_name]]="Americano",Table_2[[#This Row],[coffee_name]]="Espresso"),"No Milk","Milk-based")</f>
        <v>Milk-based</v>
      </c>
      <c r="S2364" s="27" t="str">
        <f>IF(OR(Table_2[[#This Row],[Weekdaysort]]=6,Table_2[[#This Row],[Weekdaysort]]=7),"Weekend","Weekday")</f>
        <v>Weekday</v>
      </c>
    </row>
    <row r="2365" spans="1:19" x14ac:dyDescent="0.45">
      <c r="A2365" s="11">
        <v>45615</v>
      </c>
      <c r="B2365" s="13">
        <f>YEAR(Table_2[[#This Row],[date]])</f>
        <v>2024</v>
      </c>
      <c r="C2365" s="12">
        <v>0.68241297453703709</v>
      </c>
      <c r="D2365" s="12">
        <v>0.66666666666666663</v>
      </c>
      <c r="E2365" s="12">
        <v>0.70833333333333337</v>
      </c>
      <c r="F2365" t="s">
        <v>1364</v>
      </c>
      <c r="G2365">
        <v>16</v>
      </c>
      <c r="H2365" t="s">
        <v>4</v>
      </c>
      <c r="I2365" t="s">
        <v>29</v>
      </c>
      <c r="J2365">
        <v>35.76</v>
      </c>
      <c r="K2365" t="s">
        <v>24</v>
      </c>
      <c r="L2365" t="s">
        <v>1340</v>
      </c>
      <c r="M2365" s="11" t="s">
        <v>1345</v>
      </c>
      <c r="N2365" t="s">
        <v>1355</v>
      </c>
      <c r="O2365">
        <v>2</v>
      </c>
      <c r="P2365">
        <v>11</v>
      </c>
      <c r="Q2365" t="str" cm="1">
        <f t="array" ref="Q23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5" t="str">
        <f>IF(OR(Table_2[[#This Row],[coffee_name]]="Americano",Table_2[[#This Row],[coffee_name]]="Espresso"),"No Milk","Milk-based")</f>
        <v>Milk-based</v>
      </c>
      <c r="S2365" s="27" t="str">
        <f>IF(OR(Table_2[[#This Row],[Weekdaysort]]=6,Table_2[[#This Row],[Weekdaysort]]=7),"Weekend","Weekday")</f>
        <v>Weekday</v>
      </c>
    </row>
    <row r="2366" spans="1:19" x14ac:dyDescent="0.45">
      <c r="A2366" s="11">
        <v>45615</v>
      </c>
      <c r="B2366" s="13">
        <f>YEAR(Table_2[[#This Row],[date]])</f>
        <v>2024</v>
      </c>
      <c r="C2366" s="12">
        <v>0.68332682870370376</v>
      </c>
      <c r="D2366" s="12">
        <v>0.66666666666666663</v>
      </c>
      <c r="E2366" s="12">
        <v>0.70833333333333337</v>
      </c>
      <c r="F2366" t="s">
        <v>1364</v>
      </c>
      <c r="G2366">
        <v>16</v>
      </c>
      <c r="H2366" t="s">
        <v>4</v>
      </c>
      <c r="I2366" t="s">
        <v>29</v>
      </c>
      <c r="J2366">
        <v>35.76</v>
      </c>
      <c r="K2366" t="s">
        <v>24</v>
      </c>
      <c r="L2366" t="s">
        <v>1340</v>
      </c>
      <c r="M2366" s="11" t="s">
        <v>1345</v>
      </c>
      <c r="N2366" t="s">
        <v>1355</v>
      </c>
      <c r="O2366">
        <v>2</v>
      </c>
      <c r="P2366">
        <v>11</v>
      </c>
      <c r="Q2366" t="str" cm="1">
        <f t="array" ref="Q23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6" t="str">
        <f>IF(OR(Table_2[[#This Row],[coffee_name]]="Americano",Table_2[[#This Row],[coffee_name]]="Espresso"),"No Milk","Milk-based")</f>
        <v>Milk-based</v>
      </c>
      <c r="S2366" s="27" t="str">
        <f>IF(OR(Table_2[[#This Row],[Weekdaysort]]=6,Table_2[[#This Row],[Weekdaysort]]=7),"Weekend","Weekday")</f>
        <v>Weekday</v>
      </c>
    </row>
    <row r="2367" spans="1:19" x14ac:dyDescent="0.45">
      <c r="A2367" s="11">
        <v>45615</v>
      </c>
      <c r="B2367" s="13">
        <f>YEAR(Table_2[[#This Row],[date]])</f>
        <v>2024</v>
      </c>
      <c r="C2367" s="12">
        <v>0.69518137731481477</v>
      </c>
      <c r="D2367" s="12">
        <v>0.66666666666666663</v>
      </c>
      <c r="E2367" s="12">
        <v>0.70833333333333337</v>
      </c>
      <c r="F2367" t="s">
        <v>1364</v>
      </c>
      <c r="G2367">
        <v>16</v>
      </c>
      <c r="H2367" t="s">
        <v>4</v>
      </c>
      <c r="I2367" t="s">
        <v>226</v>
      </c>
      <c r="J2367">
        <v>35.76</v>
      </c>
      <c r="K2367" t="s">
        <v>49</v>
      </c>
      <c r="L2367" t="s">
        <v>1340</v>
      </c>
      <c r="M2367" s="11" t="s">
        <v>1345</v>
      </c>
      <c r="N2367" t="s">
        <v>1355</v>
      </c>
      <c r="O2367">
        <v>2</v>
      </c>
      <c r="P2367">
        <v>11</v>
      </c>
      <c r="Q2367" t="str" cm="1">
        <f t="array" ref="Q23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7" t="str">
        <f>IF(OR(Table_2[[#This Row],[coffee_name]]="Americano",Table_2[[#This Row],[coffee_name]]="Espresso"),"No Milk","Milk-based")</f>
        <v>Milk-based</v>
      </c>
      <c r="S2367" s="27" t="str">
        <f>IF(OR(Table_2[[#This Row],[Weekdaysort]]=6,Table_2[[#This Row],[Weekdaysort]]=7),"Weekend","Weekday")</f>
        <v>Weekday</v>
      </c>
    </row>
    <row r="2368" spans="1:19" x14ac:dyDescent="0.45">
      <c r="A2368" s="11">
        <v>45615</v>
      </c>
      <c r="B2368" s="13">
        <f>YEAR(Table_2[[#This Row],[date]])</f>
        <v>2024</v>
      </c>
      <c r="C2368" s="12">
        <v>0.69978280092592593</v>
      </c>
      <c r="D2368" s="12">
        <v>0.66666666666666663</v>
      </c>
      <c r="E2368" s="12">
        <v>0.70833333333333337</v>
      </c>
      <c r="F2368" t="s">
        <v>1364</v>
      </c>
      <c r="G2368">
        <v>16</v>
      </c>
      <c r="H2368" t="s">
        <v>4</v>
      </c>
      <c r="I2368" t="s">
        <v>949</v>
      </c>
      <c r="J2368">
        <v>35.76</v>
      </c>
      <c r="K2368" t="s">
        <v>49</v>
      </c>
      <c r="L2368" t="s">
        <v>1340</v>
      </c>
      <c r="M2368" s="11" t="s">
        <v>1345</v>
      </c>
      <c r="N2368" t="s">
        <v>1355</v>
      </c>
      <c r="O2368">
        <v>2</v>
      </c>
      <c r="P2368">
        <v>11</v>
      </c>
      <c r="Q2368" t="str" cm="1">
        <f t="array" ref="Q23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8" t="str">
        <f>IF(OR(Table_2[[#This Row],[coffee_name]]="Americano",Table_2[[#This Row],[coffee_name]]="Espresso"),"No Milk","Milk-based")</f>
        <v>Milk-based</v>
      </c>
      <c r="S2368" s="27" t="str">
        <f>IF(OR(Table_2[[#This Row],[Weekdaysort]]=6,Table_2[[#This Row],[Weekdaysort]]=7),"Weekend","Weekday")</f>
        <v>Weekday</v>
      </c>
    </row>
    <row r="2369" spans="1:19" x14ac:dyDescent="0.45">
      <c r="A2369" s="11">
        <v>45616</v>
      </c>
      <c r="B2369" s="13">
        <f>YEAR(Table_2[[#This Row],[date]])</f>
        <v>2024</v>
      </c>
      <c r="C2369" s="12">
        <v>0.56225390046296297</v>
      </c>
      <c r="D2369" s="12">
        <v>0.54166666666666663</v>
      </c>
      <c r="E2369" s="12">
        <v>0.58333333333333337</v>
      </c>
      <c r="F2369" t="s">
        <v>1362</v>
      </c>
      <c r="G2369">
        <v>13</v>
      </c>
      <c r="H2369" t="s">
        <v>4</v>
      </c>
      <c r="I2369" t="s">
        <v>950</v>
      </c>
      <c r="J2369">
        <v>30.86</v>
      </c>
      <c r="K2369" t="s">
        <v>20</v>
      </c>
      <c r="L2369" t="s">
        <v>1340</v>
      </c>
      <c r="M2369" s="11" t="s">
        <v>1346</v>
      </c>
      <c r="N2369" t="s">
        <v>1355</v>
      </c>
      <c r="O2369">
        <v>3</v>
      </c>
      <c r="P2369">
        <v>11</v>
      </c>
      <c r="Q2369" t="str" cm="1">
        <f t="array" ref="Q23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69" t="str">
        <f>IF(OR(Table_2[[#This Row],[coffee_name]]="Americano",Table_2[[#This Row],[coffee_name]]="Espresso"),"No Milk","Milk-based")</f>
        <v>Milk-based</v>
      </c>
      <c r="S2369" s="27" t="str">
        <f>IF(OR(Table_2[[#This Row],[Weekdaysort]]=6,Table_2[[#This Row],[Weekdaysort]]=7),"Weekend","Weekday")</f>
        <v>Weekday</v>
      </c>
    </row>
    <row r="2370" spans="1:19" x14ac:dyDescent="0.45">
      <c r="A2370" s="11">
        <v>45616</v>
      </c>
      <c r="B2370" s="13">
        <f>YEAR(Table_2[[#This Row],[date]])</f>
        <v>2024</v>
      </c>
      <c r="C2370" s="12">
        <v>0.69085818287037037</v>
      </c>
      <c r="D2370" s="12">
        <v>0.66666666666666663</v>
      </c>
      <c r="E2370" s="12">
        <v>0.70833333333333337</v>
      </c>
      <c r="F2370" t="s">
        <v>1364</v>
      </c>
      <c r="G2370">
        <v>16</v>
      </c>
      <c r="H2370" t="s">
        <v>4</v>
      </c>
      <c r="I2370" t="s">
        <v>926</v>
      </c>
      <c r="J2370">
        <v>35.76</v>
      </c>
      <c r="K2370" t="s">
        <v>13</v>
      </c>
      <c r="L2370" t="s">
        <v>1340</v>
      </c>
      <c r="M2370" s="11" t="s">
        <v>1346</v>
      </c>
      <c r="N2370" t="s">
        <v>1355</v>
      </c>
      <c r="O2370">
        <v>3</v>
      </c>
      <c r="P2370">
        <v>11</v>
      </c>
      <c r="Q2370" t="str" cm="1">
        <f t="array" ref="Q23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0" t="str">
        <f>IF(OR(Table_2[[#This Row],[coffee_name]]="Americano",Table_2[[#This Row],[coffee_name]]="Espresso"),"No Milk","Milk-based")</f>
        <v>Milk-based</v>
      </c>
      <c r="S2370" s="27" t="str">
        <f>IF(OR(Table_2[[#This Row],[Weekdaysort]]=6,Table_2[[#This Row],[Weekdaysort]]=7),"Weekend","Weekday")</f>
        <v>Weekday</v>
      </c>
    </row>
    <row r="2371" spans="1:19" x14ac:dyDescent="0.45">
      <c r="A2371" s="11">
        <v>45616</v>
      </c>
      <c r="B2371" s="13">
        <f>YEAR(Table_2[[#This Row],[date]])</f>
        <v>2024</v>
      </c>
      <c r="C2371" s="12">
        <v>0.74295973379629632</v>
      </c>
      <c r="D2371" s="12">
        <v>0.70833333333333337</v>
      </c>
      <c r="E2371" s="12">
        <v>0.75</v>
      </c>
      <c r="F2371" t="s">
        <v>1369</v>
      </c>
      <c r="G2371">
        <v>17</v>
      </c>
      <c r="H2371" t="s">
        <v>4</v>
      </c>
      <c r="I2371" t="s">
        <v>951</v>
      </c>
      <c r="J2371">
        <v>35.76</v>
      </c>
      <c r="K2371" t="s">
        <v>49</v>
      </c>
      <c r="L2371" t="s">
        <v>1341</v>
      </c>
      <c r="M2371" s="11" t="s">
        <v>1346</v>
      </c>
      <c r="N2371" t="s">
        <v>1355</v>
      </c>
      <c r="O2371">
        <v>3</v>
      </c>
      <c r="P2371">
        <v>11</v>
      </c>
      <c r="Q2371" t="str" cm="1">
        <f t="array" ref="Q23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1" t="str">
        <f>IF(OR(Table_2[[#This Row],[coffee_name]]="Americano",Table_2[[#This Row],[coffee_name]]="Espresso"),"No Milk","Milk-based")</f>
        <v>Milk-based</v>
      </c>
      <c r="S2371" s="27" t="str">
        <f>IF(OR(Table_2[[#This Row],[Weekdaysort]]=6,Table_2[[#This Row],[Weekdaysort]]=7),"Weekend","Weekday")</f>
        <v>Weekday</v>
      </c>
    </row>
    <row r="2372" spans="1:19" x14ac:dyDescent="0.45">
      <c r="A2372" s="11">
        <v>45616</v>
      </c>
      <c r="B2372" s="13">
        <f>YEAR(Table_2[[#This Row],[date]])</f>
        <v>2024</v>
      </c>
      <c r="C2372" s="12">
        <v>0.7436314814814815</v>
      </c>
      <c r="D2372" s="12">
        <v>0.70833333333333337</v>
      </c>
      <c r="E2372" s="12">
        <v>0.75</v>
      </c>
      <c r="F2372" t="s">
        <v>1369</v>
      </c>
      <c r="G2372">
        <v>17</v>
      </c>
      <c r="H2372" t="s">
        <v>4</v>
      </c>
      <c r="I2372" t="s">
        <v>951</v>
      </c>
      <c r="J2372">
        <v>35.76</v>
      </c>
      <c r="K2372" t="s">
        <v>15</v>
      </c>
      <c r="L2372" t="s">
        <v>1341</v>
      </c>
      <c r="M2372" s="11" t="s">
        <v>1346</v>
      </c>
      <c r="N2372" t="s">
        <v>1355</v>
      </c>
      <c r="O2372">
        <v>3</v>
      </c>
      <c r="P2372">
        <v>11</v>
      </c>
      <c r="Q2372" t="str" cm="1">
        <f t="array" ref="Q23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2" t="str">
        <f>IF(OR(Table_2[[#This Row],[coffee_name]]="Americano",Table_2[[#This Row],[coffee_name]]="Espresso"),"No Milk","Milk-based")</f>
        <v>Milk-based</v>
      </c>
      <c r="S2372" s="27" t="str">
        <f>IF(OR(Table_2[[#This Row],[Weekdaysort]]=6,Table_2[[#This Row],[Weekdaysort]]=7),"Weekend","Weekday")</f>
        <v>Weekday</v>
      </c>
    </row>
    <row r="2373" spans="1:19" x14ac:dyDescent="0.45">
      <c r="A2373" s="11">
        <v>45617</v>
      </c>
      <c r="B2373" s="13">
        <f>YEAR(Table_2[[#This Row],[date]])</f>
        <v>2024</v>
      </c>
      <c r="C2373" s="12">
        <v>0.46262763888888891</v>
      </c>
      <c r="D2373" s="12">
        <v>0.45833333333333331</v>
      </c>
      <c r="E2373" s="12">
        <v>0.5</v>
      </c>
      <c r="F2373" t="s">
        <v>1367</v>
      </c>
      <c r="G2373">
        <v>11</v>
      </c>
      <c r="H2373" t="s">
        <v>4</v>
      </c>
      <c r="I2373" t="s">
        <v>161</v>
      </c>
      <c r="J2373">
        <v>25.96</v>
      </c>
      <c r="K2373" t="s">
        <v>34</v>
      </c>
      <c r="L2373" t="s">
        <v>1337</v>
      </c>
      <c r="M2373" s="11" t="s">
        <v>1347</v>
      </c>
      <c r="N2373" t="s">
        <v>1355</v>
      </c>
      <c r="O2373">
        <v>4</v>
      </c>
      <c r="P2373">
        <v>11</v>
      </c>
      <c r="Q2373" t="str" cm="1">
        <f t="array" ref="Q23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3" t="str">
        <f>IF(OR(Table_2[[#This Row],[coffee_name]]="Americano",Table_2[[#This Row],[coffee_name]]="Espresso"),"No Milk","Milk-based")</f>
        <v>Milk-based</v>
      </c>
      <c r="S2373" s="27" t="str">
        <f>IF(OR(Table_2[[#This Row],[Weekdaysort]]=6,Table_2[[#This Row],[Weekdaysort]]=7),"Weekend","Weekday")</f>
        <v>Weekday</v>
      </c>
    </row>
    <row r="2374" spans="1:19" x14ac:dyDescent="0.45">
      <c r="A2374" s="11">
        <v>45617</v>
      </c>
      <c r="B2374" s="13">
        <f>YEAR(Table_2[[#This Row],[date]])</f>
        <v>2024</v>
      </c>
      <c r="C2374" s="12">
        <v>0.52333428240740743</v>
      </c>
      <c r="D2374" s="12">
        <v>0.5</v>
      </c>
      <c r="E2374" s="12">
        <v>0.54166666666666663</v>
      </c>
      <c r="F2374" t="s">
        <v>1361</v>
      </c>
      <c r="G2374">
        <v>12</v>
      </c>
      <c r="H2374" t="s">
        <v>4</v>
      </c>
      <c r="I2374" t="s">
        <v>926</v>
      </c>
      <c r="J2374">
        <v>35.76</v>
      </c>
      <c r="K2374" t="s">
        <v>13</v>
      </c>
      <c r="L2374" t="s">
        <v>1340</v>
      </c>
      <c r="M2374" s="11" t="s">
        <v>1347</v>
      </c>
      <c r="N2374" t="s">
        <v>1355</v>
      </c>
      <c r="O2374">
        <v>4</v>
      </c>
      <c r="P2374">
        <v>11</v>
      </c>
      <c r="Q2374" t="str" cm="1">
        <f t="array" ref="Q23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4" t="str">
        <f>IF(OR(Table_2[[#This Row],[coffee_name]]="Americano",Table_2[[#This Row],[coffee_name]]="Espresso"),"No Milk","Milk-based")</f>
        <v>Milk-based</v>
      </c>
      <c r="S2374" s="27" t="str">
        <f>IF(OR(Table_2[[#This Row],[Weekdaysort]]=6,Table_2[[#This Row],[Weekdaysort]]=7),"Weekend","Weekday")</f>
        <v>Weekday</v>
      </c>
    </row>
    <row r="2375" spans="1:19" x14ac:dyDescent="0.45">
      <c r="A2375" s="11">
        <v>45617</v>
      </c>
      <c r="B2375" s="13">
        <f>YEAR(Table_2[[#This Row],[date]])</f>
        <v>2024</v>
      </c>
      <c r="C2375" s="12">
        <v>0.54149701388888893</v>
      </c>
      <c r="D2375" s="12">
        <v>0.5</v>
      </c>
      <c r="E2375" s="12">
        <v>0.54166666666666663</v>
      </c>
      <c r="F2375" t="s">
        <v>1361</v>
      </c>
      <c r="G2375">
        <v>12</v>
      </c>
      <c r="H2375" t="s">
        <v>4</v>
      </c>
      <c r="I2375" t="s">
        <v>923</v>
      </c>
      <c r="J2375">
        <v>35.76</v>
      </c>
      <c r="K2375" t="s">
        <v>24</v>
      </c>
      <c r="L2375" t="s">
        <v>1340</v>
      </c>
      <c r="M2375" s="11" t="s">
        <v>1347</v>
      </c>
      <c r="N2375" t="s">
        <v>1355</v>
      </c>
      <c r="O2375">
        <v>4</v>
      </c>
      <c r="P2375">
        <v>11</v>
      </c>
      <c r="Q2375" t="str" cm="1">
        <f t="array" ref="Q23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5" t="str">
        <f>IF(OR(Table_2[[#This Row],[coffee_name]]="Americano",Table_2[[#This Row],[coffee_name]]="Espresso"),"No Milk","Milk-based")</f>
        <v>Milk-based</v>
      </c>
      <c r="S2375" s="27" t="str">
        <f>IF(OR(Table_2[[#This Row],[Weekdaysort]]=6,Table_2[[#This Row],[Weekdaysort]]=7),"Weekend","Weekday")</f>
        <v>Weekday</v>
      </c>
    </row>
    <row r="2376" spans="1:19" x14ac:dyDescent="0.45">
      <c r="A2376" s="11">
        <v>45617</v>
      </c>
      <c r="B2376" s="13">
        <f>YEAR(Table_2[[#This Row],[date]])</f>
        <v>2024</v>
      </c>
      <c r="C2376" s="12">
        <v>0.54221516203703701</v>
      </c>
      <c r="D2376" s="12">
        <v>0.54166666666666663</v>
      </c>
      <c r="E2376" s="12">
        <v>0.58333333333333337</v>
      </c>
      <c r="F2376" t="s">
        <v>1362</v>
      </c>
      <c r="G2376">
        <v>13</v>
      </c>
      <c r="H2376" t="s">
        <v>4</v>
      </c>
      <c r="I2376" t="s">
        <v>952</v>
      </c>
      <c r="J2376">
        <v>35.76</v>
      </c>
      <c r="K2376" t="s">
        <v>24</v>
      </c>
      <c r="L2376" t="s">
        <v>1340</v>
      </c>
      <c r="M2376" s="11" t="s">
        <v>1347</v>
      </c>
      <c r="N2376" t="s">
        <v>1355</v>
      </c>
      <c r="O2376">
        <v>4</v>
      </c>
      <c r="P2376">
        <v>11</v>
      </c>
      <c r="Q2376" t="str" cm="1">
        <f t="array" ref="Q23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6" t="str">
        <f>IF(OR(Table_2[[#This Row],[coffee_name]]="Americano",Table_2[[#This Row],[coffee_name]]="Espresso"),"No Milk","Milk-based")</f>
        <v>Milk-based</v>
      </c>
      <c r="S2376" s="27" t="str">
        <f>IF(OR(Table_2[[#This Row],[Weekdaysort]]=6,Table_2[[#This Row],[Weekdaysort]]=7),"Weekend","Weekday")</f>
        <v>Weekday</v>
      </c>
    </row>
    <row r="2377" spans="1:19" x14ac:dyDescent="0.45">
      <c r="A2377" s="11">
        <v>45617</v>
      </c>
      <c r="B2377" s="13">
        <f>YEAR(Table_2[[#This Row],[date]])</f>
        <v>2024</v>
      </c>
      <c r="C2377" s="12">
        <v>0.67654591435185185</v>
      </c>
      <c r="D2377" s="12">
        <v>0.66666666666666663</v>
      </c>
      <c r="E2377" s="12">
        <v>0.70833333333333337</v>
      </c>
      <c r="F2377" t="s">
        <v>1364</v>
      </c>
      <c r="G2377">
        <v>16</v>
      </c>
      <c r="H2377" t="s">
        <v>4</v>
      </c>
      <c r="I2377" t="s">
        <v>926</v>
      </c>
      <c r="J2377">
        <v>35.76</v>
      </c>
      <c r="K2377" t="s">
        <v>13</v>
      </c>
      <c r="L2377" t="s">
        <v>1340</v>
      </c>
      <c r="M2377" s="11" t="s">
        <v>1347</v>
      </c>
      <c r="N2377" t="s">
        <v>1355</v>
      </c>
      <c r="O2377">
        <v>4</v>
      </c>
      <c r="P2377">
        <v>11</v>
      </c>
      <c r="Q2377" t="str" cm="1">
        <f t="array" ref="Q23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7" t="str">
        <f>IF(OR(Table_2[[#This Row],[coffee_name]]="Americano",Table_2[[#This Row],[coffee_name]]="Espresso"),"No Milk","Milk-based")</f>
        <v>Milk-based</v>
      </c>
      <c r="S2377" s="27" t="str">
        <f>IF(OR(Table_2[[#This Row],[Weekdaysort]]=6,Table_2[[#This Row],[Weekdaysort]]=7),"Weekend","Weekday")</f>
        <v>Weekday</v>
      </c>
    </row>
    <row r="2378" spans="1:19" x14ac:dyDescent="0.45">
      <c r="A2378" s="11">
        <v>45617</v>
      </c>
      <c r="B2378" s="13">
        <f>YEAR(Table_2[[#This Row],[date]])</f>
        <v>2024</v>
      </c>
      <c r="C2378" s="12">
        <v>0.73295545138888885</v>
      </c>
      <c r="D2378" s="12">
        <v>0.70833333333333337</v>
      </c>
      <c r="E2378" s="12">
        <v>0.75</v>
      </c>
      <c r="F2378" t="s">
        <v>1369</v>
      </c>
      <c r="G2378">
        <v>17</v>
      </c>
      <c r="H2378" t="s">
        <v>4</v>
      </c>
      <c r="I2378" t="s">
        <v>953</v>
      </c>
      <c r="J2378">
        <v>30.86</v>
      </c>
      <c r="K2378" t="s">
        <v>20</v>
      </c>
      <c r="L2378" t="s">
        <v>1341</v>
      </c>
      <c r="M2378" s="11" t="s">
        <v>1347</v>
      </c>
      <c r="N2378" t="s">
        <v>1355</v>
      </c>
      <c r="O2378">
        <v>4</v>
      </c>
      <c r="P2378">
        <v>11</v>
      </c>
      <c r="Q2378" t="str" cm="1">
        <f t="array" ref="Q23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8" t="str">
        <f>IF(OR(Table_2[[#This Row],[coffee_name]]="Americano",Table_2[[#This Row],[coffee_name]]="Espresso"),"No Milk","Milk-based")</f>
        <v>Milk-based</v>
      </c>
      <c r="S2378" s="27" t="str">
        <f>IF(OR(Table_2[[#This Row],[Weekdaysort]]=6,Table_2[[#This Row],[Weekdaysort]]=7),"Weekend","Weekday")</f>
        <v>Weekday</v>
      </c>
    </row>
    <row r="2379" spans="1:19" x14ac:dyDescent="0.45">
      <c r="A2379" s="11">
        <v>45617</v>
      </c>
      <c r="B2379" s="13">
        <f>YEAR(Table_2[[#This Row],[date]])</f>
        <v>2024</v>
      </c>
      <c r="C2379" s="12">
        <v>0.73568254629629626</v>
      </c>
      <c r="D2379" s="12">
        <v>0.70833333333333337</v>
      </c>
      <c r="E2379" s="12">
        <v>0.75</v>
      </c>
      <c r="F2379" t="s">
        <v>1369</v>
      </c>
      <c r="G2379">
        <v>17</v>
      </c>
      <c r="H2379" t="s">
        <v>4</v>
      </c>
      <c r="I2379" t="s">
        <v>954</v>
      </c>
      <c r="J2379">
        <v>25.96</v>
      </c>
      <c r="K2379" t="s">
        <v>34</v>
      </c>
      <c r="L2379" t="s">
        <v>1341</v>
      </c>
      <c r="M2379" s="11" t="s">
        <v>1347</v>
      </c>
      <c r="N2379" t="s">
        <v>1355</v>
      </c>
      <c r="O2379">
        <v>4</v>
      </c>
      <c r="P2379">
        <v>11</v>
      </c>
      <c r="Q2379" t="str" cm="1">
        <f t="array" ref="Q23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79" t="str">
        <f>IF(OR(Table_2[[#This Row],[coffee_name]]="Americano",Table_2[[#This Row],[coffee_name]]="Espresso"),"No Milk","Milk-based")</f>
        <v>Milk-based</v>
      </c>
      <c r="S2379" s="27" t="str">
        <f>IF(OR(Table_2[[#This Row],[Weekdaysort]]=6,Table_2[[#This Row],[Weekdaysort]]=7),"Weekend","Weekday")</f>
        <v>Weekday</v>
      </c>
    </row>
    <row r="2380" spans="1:19" x14ac:dyDescent="0.45">
      <c r="A2380" s="11">
        <v>45617</v>
      </c>
      <c r="B2380" s="13">
        <f>YEAR(Table_2[[#This Row],[date]])</f>
        <v>2024</v>
      </c>
      <c r="C2380" s="12">
        <v>0.79239521990740736</v>
      </c>
      <c r="D2380" s="12">
        <v>0.79166666666666663</v>
      </c>
      <c r="E2380" s="12">
        <v>0.83333333333333337</v>
      </c>
      <c r="F2380" t="s">
        <v>1366</v>
      </c>
      <c r="G2380">
        <v>19</v>
      </c>
      <c r="H2380" t="s">
        <v>4</v>
      </c>
      <c r="I2380" t="s">
        <v>955</v>
      </c>
      <c r="J2380">
        <v>35.76</v>
      </c>
      <c r="K2380" t="s">
        <v>15</v>
      </c>
      <c r="L2380" t="s">
        <v>1341</v>
      </c>
      <c r="M2380" s="11" t="s">
        <v>1347</v>
      </c>
      <c r="N2380" t="s">
        <v>1355</v>
      </c>
      <c r="O2380">
        <v>4</v>
      </c>
      <c r="P2380">
        <v>11</v>
      </c>
      <c r="Q2380" t="str" cm="1">
        <f t="array" ref="Q23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0" t="str">
        <f>IF(OR(Table_2[[#This Row],[coffee_name]]="Americano",Table_2[[#This Row],[coffee_name]]="Espresso"),"No Milk","Milk-based")</f>
        <v>Milk-based</v>
      </c>
      <c r="S2380" s="27" t="str">
        <f>IF(OR(Table_2[[#This Row],[Weekdaysort]]=6,Table_2[[#This Row],[Weekdaysort]]=7),"Weekend","Weekday")</f>
        <v>Weekday</v>
      </c>
    </row>
    <row r="2381" spans="1:19" x14ac:dyDescent="0.45">
      <c r="A2381" s="11">
        <v>45618</v>
      </c>
      <c r="B2381" s="13">
        <f>YEAR(Table_2[[#This Row],[date]])</f>
        <v>2024</v>
      </c>
      <c r="C2381" s="12">
        <v>0.32680928240740742</v>
      </c>
      <c r="D2381" s="12">
        <v>0.29166666666666669</v>
      </c>
      <c r="E2381" s="12">
        <v>0.33333333333333331</v>
      </c>
      <c r="F2381" t="s">
        <v>1371</v>
      </c>
      <c r="G2381">
        <v>7</v>
      </c>
      <c r="H2381" t="s">
        <v>4</v>
      </c>
      <c r="I2381" t="s">
        <v>926</v>
      </c>
      <c r="J2381">
        <v>35.76</v>
      </c>
      <c r="K2381" t="s">
        <v>13</v>
      </c>
      <c r="L2381" t="s">
        <v>1337</v>
      </c>
      <c r="M2381" s="11" t="s">
        <v>1338</v>
      </c>
      <c r="N2381" t="s">
        <v>1355</v>
      </c>
      <c r="O2381">
        <v>5</v>
      </c>
      <c r="P2381">
        <v>11</v>
      </c>
      <c r="Q2381" t="str" cm="1">
        <f t="array" ref="Q23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1" t="str">
        <f>IF(OR(Table_2[[#This Row],[coffee_name]]="Americano",Table_2[[#This Row],[coffee_name]]="Espresso"),"No Milk","Milk-based")</f>
        <v>Milk-based</v>
      </c>
      <c r="S2381" s="27" t="str">
        <f>IF(OR(Table_2[[#This Row],[Weekdaysort]]=6,Table_2[[#This Row],[Weekdaysort]]=7),"Weekend","Weekday")</f>
        <v>Weekday</v>
      </c>
    </row>
    <row r="2382" spans="1:19" x14ac:dyDescent="0.45">
      <c r="A2382" s="11">
        <v>45618</v>
      </c>
      <c r="B2382" s="13">
        <f>YEAR(Table_2[[#This Row],[date]])</f>
        <v>2024</v>
      </c>
      <c r="C2382" s="12">
        <v>0.41924194444444446</v>
      </c>
      <c r="D2382" s="12">
        <v>0.41666666666666669</v>
      </c>
      <c r="E2382" s="12">
        <v>0.45833333333333331</v>
      </c>
      <c r="F2382" t="s">
        <v>1360</v>
      </c>
      <c r="G2382">
        <v>10</v>
      </c>
      <c r="H2382" t="s">
        <v>4</v>
      </c>
      <c r="I2382" t="s">
        <v>716</v>
      </c>
      <c r="J2382">
        <v>35.76</v>
      </c>
      <c r="K2382" t="s">
        <v>49</v>
      </c>
      <c r="L2382" t="s">
        <v>1337</v>
      </c>
      <c r="M2382" s="11" t="s">
        <v>1338</v>
      </c>
      <c r="N2382" t="s">
        <v>1355</v>
      </c>
      <c r="O2382">
        <v>5</v>
      </c>
      <c r="P2382">
        <v>11</v>
      </c>
      <c r="Q2382" t="str" cm="1">
        <f t="array" ref="Q23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2" t="str">
        <f>IF(OR(Table_2[[#This Row],[coffee_name]]="Americano",Table_2[[#This Row],[coffee_name]]="Espresso"),"No Milk","Milk-based")</f>
        <v>Milk-based</v>
      </c>
      <c r="S2382" s="27" t="str">
        <f>IF(OR(Table_2[[#This Row],[Weekdaysort]]=6,Table_2[[#This Row],[Weekdaysort]]=7),"Weekend","Weekday")</f>
        <v>Weekday</v>
      </c>
    </row>
    <row r="2383" spans="1:19" x14ac:dyDescent="0.45">
      <c r="A2383" s="11">
        <v>45618</v>
      </c>
      <c r="B2383" s="13">
        <f>YEAR(Table_2[[#This Row],[date]])</f>
        <v>2024</v>
      </c>
      <c r="C2383" s="12">
        <v>0.4600972337962963</v>
      </c>
      <c r="D2383" s="12">
        <v>0.45833333333333331</v>
      </c>
      <c r="E2383" s="12">
        <v>0.5</v>
      </c>
      <c r="F2383" t="s">
        <v>1367</v>
      </c>
      <c r="G2383">
        <v>11</v>
      </c>
      <c r="H2383" t="s">
        <v>4</v>
      </c>
      <c r="I2383" t="s">
        <v>956</v>
      </c>
      <c r="J2383">
        <v>35.76</v>
      </c>
      <c r="K2383" t="s">
        <v>13</v>
      </c>
      <c r="L2383" t="s">
        <v>1337</v>
      </c>
      <c r="M2383" s="11" t="s">
        <v>1338</v>
      </c>
      <c r="N2383" t="s">
        <v>1355</v>
      </c>
      <c r="O2383">
        <v>5</v>
      </c>
      <c r="P2383">
        <v>11</v>
      </c>
      <c r="Q2383" t="str" cm="1">
        <f t="array" ref="Q23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3" t="str">
        <f>IF(OR(Table_2[[#This Row],[coffee_name]]="Americano",Table_2[[#This Row],[coffee_name]]="Espresso"),"No Milk","Milk-based")</f>
        <v>Milk-based</v>
      </c>
      <c r="S2383" s="27" t="str">
        <f>IF(OR(Table_2[[#This Row],[Weekdaysort]]=6,Table_2[[#This Row],[Weekdaysort]]=7),"Weekend","Weekday")</f>
        <v>Weekday</v>
      </c>
    </row>
    <row r="2384" spans="1:19" x14ac:dyDescent="0.45">
      <c r="A2384" s="11">
        <v>45618</v>
      </c>
      <c r="B2384" s="13">
        <f>YEAR(Table_2[[#This Row],[date]])</f>
        <v>2024</v>
      </c>
      <c r="C2384" s="12">
        <v>0.47530591435185188</v>
      </c>
      <c r="D2384" s="12">
        <v>0.45833333333333331</v>
      </c>
      <c r="E2384" s="12">
        <v>0.5</v>
      </c>
      <c r="F2384" t="s">
        <v>1367</v>
      </c>
      <c r="G2384">
        <v>11</v>
      </c>
      <c r="H2384" t="s">
        <v>4</v>
      </c>
      <c r="I2384" t="s">
        <v>957</v>
      </c>
      <c r="J2384">
        <v>35.76</v>
      </c>
      <c r="K2384" t="s">
        <v>24</v>
      </c>
      <c r="L2384" t="s">
        <v>1337</v>
      </c>
      <c r="M2384" s="11" t="s">
        <v>1338</v>
      </c>
      <c r="N2384" t="s">
        <v>1355</v>
      </c>
      <c r="O2384">
        <v>5</v>
      </c>
      <c r="P2384">
        <v>11</v>
      </c>
      <c r="Q2384" t="str" cm="1">
        <f t="array" ref="Q23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4" t="str">
        <f>IF(OR(Table_2[[#This Row],[coffee_name]]="Americano",Table_2[[#This Row],[coffee_name]]="Espresso"),"No Milk","Milk-based")</f>
        <v>Milk-based</v>
      </c>
      <c r="S2384" s="27" t="str">
        <f>IF(OR(Table_2[[#This Row],[Weekdaysort]]=6,Table_2[[#This Row],[Weekdaysort]]=7),"Weekend","Weekday")</f>
        <v>Weekday</v>
      </c>
    </row>
    <row r="2385" spans="1:19" x14ac:dyDescent="0.45">
      <c r="A2385" s="11">
        <v>45618</v>
      </c>
      <c r="B2385" s="13">
        <f>YEAR(Table_2[[#This Row],[date]])</f>
        <v>2024</v>
      </c>
      <c r="C2385" s="12">
        <v>0.68964495370370371</v>
      </c>
      <c r="D2385" s="12">
        <v>0.66666666666666663</v>
      </c>
      <c r="E2385" s="12">
        <v>0.70833333333333337</v>
      </c>
      <c r="F2385" t="s">
        <v>1364</v>
      </c>
      <c r="G2385">
        <v>16</v>
      </c>
      <c r="H2385" t="s">
        <v>4</v>
      </c>
      <c r="I2385" t="s">
        <v>958</v>
      </c>
      <c r="J2385">
        <v>35.76</v>
      </c>
      <c r="K2385" t="s">
        <v>15</v>
      </c>
      <c r="L2385" t="s">
        <v>1340</v>
      </c>
      <c r="M2385" s="11" t="s">
        <v>1338</v>
      </c>
      <c r="N2385" t="s">
        <v>1355</v>
      </c>
      <c r="O2385">
        <v>5</v>
      </c>
      <c r="P2385">
        <v>11</v>
      </c>
      <c r="Q2385" t="str" cm="1">
        <f t="array" ref="Q23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5" t="str">
        <f>IF(OR(Table_2[[#This Row],[coffee_name]]="Americano",Table_2[[#This Row],[coffee_name]]="Espresso"),"No Milk","Milk-based")</f>
        <v>Milk-based</v>
      </c>
      <c r="S2385" s="27" t="str">
        <f>IF(OR(Table_2[[#This Row],[Weekdaysort]]=6,Table_2[[#This Row],[Weekdaysort]]=7),"Weekend","Weekday")</f>
        <v>Weekday</v>
      </c>
    </row>
    <row r="2386" spans="1:19" x14ac:dyDescent="0.45">
      <c r="A2386" s="11">
        <v>45618</v>
      </c>
      <c r="B2386" s="13">
        <f>YEAR(Table_2[[#This Row],[date]])</f>
        <v>2024</v>
      </c>
      <c r="C2386" s="12">
        <v>0.69016085648148151</v>
      </c>
      <c r="D2386" s="12">
        <v>0.66666666666666663</v>
      </c>
      <c r="E2386" s="12">
        <v>0.70833333333333337</v>
      </c>
      <c r="F2386" t="s">
        <v>1364</v>
      </c>
      <c r="G2386">
        <v>16</v>
      </c>
      <c r="H2386" t="s">
        <v>4</v>
      </c>
      <c r="I2386" t="s">
        <v>958</v>
      </c>
      <c r="J2386">
        <v>35.76</v>
      </c>
      <c r="K2386" t="s">
        <v>13</v>
      </c>
      <c r="L2386" t="s">
        <v>1340</v>
      </c>
      <c r="M2386" s="11" t="s">
        <v>1338</v>
      </c>
      <c r="N2386" t="s">
        <v>1355</v>
      </c>
      <c r="O2386">
        <v>5</v>
      </c>
      <c r="P2386">
        <v>11</v>
      </c>
      <c r="Q2386" t="str" cm="1">
        <f t="array" ref="Q23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6" t="str">
        <f>IF(OR(Table_2[[#This Row],[coffee_name]]="Americano",Table_2[[#This Row],[coffee_name]]="Espresso"),"No Milk","Milk-based")</f>
        <v>Milk-based</v>
      </c>
      <c r="S2386" s="27" t="str">
        <f>IF(OR(Table_2[[#This Row],[Weekdaysort]]=6,Table_2[[#This Row],[Weekdaysort]]=7),"Weekend","Weekday")</f>
        <v>Weekday</v>
      </c>
    </row>
    <row r="2387" spans="1:19" x14ac:dyDescent="0.45">
      <c r="A2387" s="11">
        <v>45619</v>
      </c>
      <c r="B2387" s="13">
        <f>YEAR(Table_2[[#This Row],[date]])</f>
        <v>2024</v>
      </c>
      <c r="C2387" s="12">
        <v>0.38247991898148148</v>
      </c>
      <c r="D2387" s="12">
        <v>0.375</v>
      </c>
      <c r="E2387" s="12">
        <v>0.41666666666666669</v>
      </c>
      <c r="F2387" t="s">
        <v>1370</v>
      </c>
      <c r="G2387">
        <v>9</v>
      </c>
      <c r="H2387" t="s">
        <v>4</v>
      </c>
      <c r="I2387" t="s">
        <v>563</v>
      </c>
      <c r="J2387">
        <v>25.96</v>
      </c>
      <c r="K2387" t="s">
        <v>34</v>
      </c>
      <c r="L2387" t="s">
        <v>1337</v>
      </c>
      <c r="M2387" s="11" t="s">
        <v>1342</v>
      </c>
      <c r="N2387" t="s">
        <v>1355</v>
      </c>
      <c r="O2387">
        <v>6</v>
      </c>
      <c r="P2387">
        <v>11</v>
      </c>
      <c r="Q2387" t="str" cm="1">
        <f t="array" ref="Q23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7" t="str">
        <f>IF(OR(Table_2[[#This Row],[coffee_name]]="Americano",Table_2[[#This Row],[coffee_name]]="Espresso"),"No Milk","Milk-based")</f>
        <v>Milk-based</v>
      </c>
      <c r="S2387" s="27" t="str">
        <f>IF(OR(Table_2[[#This Row],[Weekdaysort]]=6,Table_2[[#This Row],[Weekdaysort]]=7),"Weekend","Weekday")</f>
        <v>Weekend</v>
      </c>
    </row>
    <row r="2388" spans="1:19" x14ac:dyDescent="0.45">
      <c r="A2388" s="11">
        <v>45619</v>
      </c>
      <c r="B2388" s="13">
        <f>YEAR(Table_2[[#This Row],[date]])</f>
        <v>2024</v>
      </c>
      <c r="C2388" s="12">
        <v>0.38320577546296297</v>
      </c>
      <c r="D2388" s="12">
        <v>0.375</v>
      </c>
      <c r="E2388" s="12">
        <v>0.41666666666666669</v>
      </c>
      <c r="F2388" t="s">
        <v>1370</v>
      </c>
      <c r="G2388">
        <v>9</v>
      </c>
      <c r="H2388" t="s">
        <v>4</v>
      </c>
      <c r="I2388" t="s">
        <v>563</v>
      </c>
      <c r="J2388">
        <v>25.96</v>
      </c>
      <c r="K2388" t="s">
        <v>34</v>
      </c>
      <c r="L2388" t="s">
        <v>1337</v>
      </c>
      <c r="M2388" s="11" t="s">
        <v>1342</v>
      </c>
      <c r="N2388" t="s">
        <v>1355</v>
      </c>
      <c r="O2388">
        <v>6</v>
      </c>
      <c r="P2388">
        <v>11</v>
      </c>
      <c r="Q2388" t="str" cm="1">
        <f t="array" ref="Q23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8" t="str">
        <f>IF(OR(Table_2[[#This Row],[coffee_name]]="Americano",Table_2[[#This Row],[coffee_name]]="Espresso"),"No Milk","Milk-based")</f>
        <v>Milk-based</v>
      </c>
      <c r="S2388" s="27" t="str">
        <f>IF(OR(Table_2[[#This Row],[Weekdaysort]]=6,Table_2[[#This Row],[Weekdaysort]]=7),"Weekend","Weekday")</f>
        <v>Weekend</v>
      </c>
    </row>
    <row r="2389" spans="1:19" x14ac:dyDescent="0.45">
      <c r="A2389" s="11">
        <v>45619</v>
      </c>
      <c r="B2389" s="13">
        <f>YEAR(Table_2[[#This Row],[date]])</f>
        <v>2024</v>
      </c>
      <c r="C2389" s="12">
        <v>0.42032122685185186</v>
      </c>
      <c r="D2389" s="12">
        <v>0.41666666666666669</v>
      </c>
      <c r="E2389" s="12">
        <v>0.45833333333333331</v>
      </c>
      <c r="F2389" t="s">
        <v>1360</v>
      </c>
      <c r="G2389">
        <v>10</v>
      </c>
      <c r="H2389" t="s">
        <v>4</v>
      </c>
      <c r="I2389" t="s">
        <v>703</v>
      </c>
      <c r="J2389">
        <v>35.76</v>
      </c>
      <c r="K2389" t="s">
        <v>13</v>
      </c>
      <c r="L2389" t="s">
        <v>1337</v>
      </c>
      <c r="M2389" s="11" t="s">
        <v>1342</v>
      </c>
      <c r="N2389" t="s">
        <v>1355</v>
      </c>
      <c r="O2389">
        <v>6</v>
      </c>
      <c r="P2389">
        <v>11</v>
      </c>
      <c r="Q2389" t="str" cm="1">
        <f t="array" ref="Q23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89" t="str">
        <f>IF(OR(Table_2[[#This Row],[coffee_name]]="Americano",Table_2[[#This Row],[coffee_name]]="Espresso"),"No Milk","Milk-based")</f>
        <v>Milk-based</v>
      </c>
      <c r="S2389" s="27" t="str">
        <f>IF(OR(Table_2[[#This Row],[Weekdaysort]]=6,Table_2[[#This Row],[Weekdaysort]]=7),"Weekend","Weekday")</f>
        <v>Weekend</v>
      </c>
    </row>
    <row r="2390" spans="1:19" x14ac:dyDescent="0.45">
      <c r="A2390" s="11">
        <v>45619</v>
      </c>
      <c r="B2390" s="13">
        <f>YEAR(Table_2[[#This Row],[date]])</f>
        <v>2024</v>
      </c>
      <c r="C2390" s="12">
        <v>0.46041252314814812</v>
      </c>
      <c r="D2390" s="12">
        <v>0.45833333333333331</v>
      </c>
      <c r="E2390" s="12">
        <v>0.5</v>
      </c>
      <c r="F2390" t="s">
        <v>1367</v>
      </c>
      <c r="G2390">
        <v>11</v>
      </c>
      <c r="H2390" t="s">
        <v>4</v>
      </c>
      <c r="I2390" t="s">
        <v>192</v>
      </c>
      <c r="J2390">
        <v>35.76</v>
      </c>
      <c r="K2390" t="s">
        <v>49</v>
      </c>
      <c r="L2390" t="s">
        <v>1337</v>
      </c>
      <c r="M2390" s="11" t="s">
        <v>1342</v>
      </c>
      <c r="N2390" t="s">
        <v>1355</v>
      </c>
      <c r="O2390">
        <v>6</v>
      </c>
      <c r="P2390">
        <v>11</v>
      </c>
      <c r="Q2390" t="str" cm="1">
        <f t="array" ref="Q23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0" t="str">
        <f>IF(OR(Table_2[[#This Row],[coffee_name]]="Americano",Table_2[[#This Row],[coffee_name]]="Espresso"),"No Milk","Milk-based")</f>
        <v>Milk-based</v>
      </c>
      <c r="S2390" s="27" t="str">
        <f>IF(OR(Table_2[[#This Row],[Weekdaysort]]=6,Table_2[[#This Row],[Weekdaysort]]=7),"Weekend","Weekday")</f>
        <v>Weekend</v>
      </c>
    </row>
    <row r="2391" spans="1:19" x14ac:dyDescent="0.45">
      <c r="A2391" s="11">
        <v>45619</v>
      </c>
      <c r="B2391" s="13">
        <f>YEAR(Table_2[[#This Row],[date]])</f>
        <v>2024</v>
      </c>
      <c r="C2391" s="12">
        <v>0.46490768518518516</v>
      </c>
      <c r="D2391" s="12">
        <v>0.45833333333333331</v>
      </c>
      <c r="E2391" s="12">
        <v>0.5</v>
      </c>
      <c r="F2391" t="s">
        <v>1367</v>
      </c>
      <c r="G2391">
        <v>11</v>
      </c>
      <c r="H2391" t="s">
        <v>4</v>
      </c>
      <c r="I2391" t="s">
        <v>959</v>
      </c>
      <c r="J2391">
        <v>25.96</v>
      </c>
      <c r="K2391" t="s">
        <v>17</v>
      </c>
      <c r="L2391" t="s">
        <v>1337</v>
      </c>
      <c r="M2391" s="11" t="s">
        <v>1342</v>
      </c>
      <c r="N2391" t="s">
        <v>1355</v>
      </c>
      <c r="O2391">
        <v>6</v>
      </c>
      <c r="P2391">
        <v>11</v>
      </c>
      <c r="Q2391" t="str" cm="1">
        <f t="array" ref="Q23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1" t="str">
        <f>IF(OR(Table_2[[#This Row],[coffee_name]]="Americano",Table_2[[#This Row],[coffee_name]]="Espresso"),"No Milk","Milk-based")</f>
        <v>No Milk</v>
      </c>
      <c r="S2391" s="27" t="str">
        <f>IF(OR(Table_2[[#This Row],[Weekdaysort]]=6,Table_2[[#This Row],[Weekdaysort]]=7),"Weekend","Weekday")</f>
        <v>Weekend</v>
      </c>
    </row>
    <row r="2392" spans="1:19" x14ac:dyDescent="0.45">
      <c r="A2392" s="11">
        <v>45619</v>
      </c>
      <c r="B2392" s="13">
        <f>YEAR(Table_2[[#This Row],[date]])</f>
        <v>2024</v>
      </c>
      <c r="C2392" s="12">
        <v>0.4655769212962963</v>
      </c>
      <c r="D2392" s="12">
        <v>0.45833333333333331</v>
      </c>
      <c r="E2392" s="12">
        <v>0.5</v>
      </c>
      <c r="F2392" t="s">
        <v>1367</v>
      </c>
      <c r="G2392">
        <v>11</v>
      </c>
      <c r="H2392" t="s">
        <v>4</v>
      </c>
      <c r="I2392" t="s">
        <v>959</v>
      </c>
      <c r="J2392">
        <v>25.96</v>
      </c>
      <c r="K2392" t="s">
        <v>17</v>
      </c>
      <c r="L2392" t="s">
        <v>1337</v>
      </c>
      <c r="M2392" s="11" t="s">
        <v>1342</v>
      </c>
      <c r="N2392" t="s">
        <v>1355</v>
      </c>
      <c r="O2392">
        <v>6</v>
      </c>
      <c r="P2392">
        <v>11</v>
      </c>
      <c r="Q2392" t="str" cm="1">
        <f t="array" ref="Q23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2" t="str">
        <f>IF(OR(Table_2[[#This Row],[coffee_name]]="Americano",Table_2[[#This Row],[coffee_name]]="Espresso"),"No Milk","Milk-based")</f>
        <v>No Milk</v>
      </c>
      <c r="S2392" s="27" t="str">
        <f>IF(OR(Table_2[[#This Row],[Weekdaysort]]=6,Table_2[[#This Row],[Weekdaysort]]=7),"Weekend","Weekday")</f>
        <v>Weekend</v>
      </c>
    </row>
    <row r="2393" spans="1:19" x14ac:dyDescent="0.45">
      <c r="A2393" s="11">
        <v>45619</v>
      </c>
      <c r="B2393" s="13">
        <f>YEAR(Table_2[[#This Row],[date]])</f>
        <v>2024</v>
      </c>
      <c r="C2393" s="12">
        <v>0.48712346064814815</v>
      </c>
      <c r="D2393" s="12">
        <v>0.45833333333333331</v>
      </c>
      <c r="E2393" s="12">
        <v>0.5</v>
      </c>
      <c r="F2393" t="s">
        <v>1367</v>
      </c>
      <c r="G2393">
        <v>11</v>
      </c>
      <c r="H2393" t="s">
        <v>4</v>
      </c>
      <c r="I2393" t="s">
        <v>514</v>
      </c>
      <c r="J2393">
        <v>35.76</v>
      </c>
      <c r="K2393" t="s">
        <v>15</v>
      </c>
      <c r="L2393" t="s">
        <v>1337</v>
      </c>
      <c r="M2393" s="11" t="s">
        <v>1342</v>
      </c>
      <c r="N2393" t="s">
        <v>1355</v>
      </c>
      <c r="O2393">
        <v>6</v>
      </c>
      <c r="P2393">
        <v>11</v>
      </c>
      <c r="Q2393" t="str" cm="1">
        <f t="array" ref="Q23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3" t="str">
        <f>IF(OR(Table_2[[#This Row],[coffee_name]]="Americano",Table_2[[#This Row],[coffee_name]]="Espresso"),"No Milk","Milk-based")</f>
        <v>Milk-based</v>
      </c>
      <c r="S2393" s="27" t="str">
        <f>IF(OR(Table_2[[#This Row],[Weekdaysort]]=6,Table_2[[#This Row],[Weekdaysort]]=7),"Weekend","Weekday")</f>
        <v>Weekend</v>
      </c>
    </row>
    <row r="2394" spans="1:19" x14ac:dyDescent="0.45">
      <c r="A2394" s="11">
        <v>45619</v>
      </c>
      <c r="B2394" s="13">
        <f>YEAR(Table_2[[#This Row],[date]])</f>
        <v>2024</v>
      </c>
      <c r="C2394" s="12">
        <v>0.94240951388888894</v>
      </c>
      <c r="D2394" s="12">
        <v>0.91666666666666663</v>
      </c>
      <c r="E2394" s="12">
        <v>0.95833333333333337</v>
      </c>
      <c r="F2394" t="s">
        <v>1374</v>
      </c>
      <c r="G2394">
        <v>22</v>
      </c>
      <c r="H2394" t="s">
        <v>4</v>
      </c>
      <c r="I2394" t="s">
        <v>960</v>
      </c>
      <c r="J2394">
        <v>35.76</v>
      </c>
      <c r="K2394" t="s">
        <v>13</v>
      </c>
      <c r="L2394" t="s">
        <v>1341</v>
      </c>
      <c r="M2394" s="11" t="s">
        <v>1342</v>
      </c>
      <c r="N2394" t="s">
        <v>1355</v>
      </c>
      <c r="O2394">
        <v>6</v>
      </c>
      <c r="P2394">
        <v>11</v>
      </c>
      <c r="Q2394" t="str" cm="1">
        <f t="array" ref="Q23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4" t="str">
        <f>IF(OR(Table_2[[#This Row],[coffee_name]]="Americano",Table_2[[#This Row],[coffee_name]]="Espresso"),"No Milk","Milk-based")</f>
        <v>Milk-based</v>
      </c>
      <c r="S2394" s="27" t="str">
        <f>IF(OR(Table_2[[#This Row],[Weekdaysort]]=6,Table_2[[#This Row],[Weekdaysort]]=7),"Weekend","Weekday")</f>
        <v>Weekend</v>
      </c>
    </row>
    <row r="2395" spans="1:19" x14ac:dyDescent="0.45">
      <c r="A2395" s="11">
        <v>45620</v>
      </c>
      <c r="B2395" s="13">
        <f>YEAR(Table_2[[#This Row],[date]])</f>
        <v>2024</v>
      </c>
      <c r="C2395" s="12">
        <v>0.34522560185185186</v>
      </c>
      <c r="D2395" s="12">
        <v>0.33333333333333331</v>
      </c>
      <c r="E2395" s="12">
        <v>0.375</v>
      </c>
      <c r="F2395" t="s">
        <v>1373</v>
      </c>
      <c r="G2395">
        <v>8</v>
      </c>
      <c r="H2395" t="s">
        <v>4</v>
      </c>
      <c r="I2395" t="s">
        <v>590</v>
      </c>
      <c r="J2395">
        <v>35.76</v>
      </c>
      <c r="K2395" t="s">
        <v>13</v>
      </c>
      <c r="L2395" t="s">
        <v>1337</v>
      </c>
      <c r="M2395" s="11" t="s">
        <v>1343</v>
      </c>
      <c r="N2395" t="s">
        <v>1355</v>
      </c>
      <c r="O2395">
        <v>7</v>
      </c>
      <c r="P2395">
        <v>11</v>
      </c>
      <c r="Q2395" t="str" cm="1">
        <f t="array" ref="Q23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5" t="str">
        <f>IF(OR(Table_2[[#This Row],[coffee_name]]="Americano",Table_2[[#This Row],[coffee_name]]="Espresso"),"No Milk","Milk-based")</f>
        <v>Milk-based</v>
      </c>
      <c r="S2395" s="27" t="str">
        <f>IF(OR(Table_2[[#This Row],[Weekdaysort]]=6,Table_2[[#This Row],[Weekdaysort]]=7),"Weekend","Weekday")</f>
        <v>Weekend</v>
      </c>
    </row>
    <row r="2396" spans="1:19" x14ac:dyDescent="0.45">
      <c r="A2396" s="11">
        <v>45621</v>
      </c>
      <c r="B2396" s="13">
        <f>YEAR(Table_2[[#This Row],[date]])</f>
        <v>2024</v>
      </c>
      <c r="C2396" s="12">
        <v>0.32590224537037038</v>
      </c>
      <c r="D2396" s="12">
        <v>0.29166666666666669</v>
      </c>
      <c r="E2396" s="12">
        <v>0.33333333333333331</v>
      </c>
      <c r="F2396" t="s">
        <v>1371</v>
      </c>
      <c r="G2396">
        <v>7</v>
      </c>
      <c r="H2396" t="s">
        <v>4</v>
      </c>
      <c r="I2396" t="s">
        <v>716</v>
      </c>
      <c r="J2396">
        <v>35.76</v>
      </c>
      <c r="K2396" t="s">
        <v>49</v>
      </c>
      <c r="L2396" t="s">
        <v>1337</v>
      </c>
      <c r="M2396" s="11" t="s">
        <v>1344</v>
      </c>
      <c r="N2396" t="s">
        <v>1355</v>
      </c>
      <c r="O2396">
        <v>1</v>
      </c>
      <c r="P2396">
        <v>11</v>
      </c>
      <c r="Q2396" t="str" cm="1">
        <f t="array" ref="Q23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6" t="str">
        <f>IF(OR(Table_2[[#This Row],[coffee_name]]="Americano",Table_2[[#This Row],[coffee_name]]="Espresso"),"No Milk","Milk-based")</f>
        <v>Milk-based</v>
      </c>
      <c r="S2396" s="27" t="str">
        <f>IF(OR(Table_2[[#This Row],[Weekdaysort]]=6,Table_2[[#This Row],[Weekdaysort]]=7),"Weekend","Weekday")</f>
        <v>Weekday</v>
      </c>
    </row>
    <row r="2397" spans="1:19" x14ac:dyDescent="0.45">
      <c r="A2397" s="11">
        <v>45621</v>
      </c>
      <c r="B2397" s="13">
        <f>YEAR(Table_2[[#This Row],[date]])</f>
        <v>2024</v>
      </c>
      <c r="C2397" s="12">
        <v>0.32943870370370371</v>
      </c>
      <c r="D2397" s="12">
        <v>0.29166666666666669</v>
      </c>
      <c r="E2397" s="12">
        <v>0.33333333333333331</v>
      </c>
      <c r="F2397" t="s">
        <v>1371</v>
      </c>
      <c r="G2397">
        <v>7</v>
      </c>
      <c r="H2397" t="s">
        <v>4</v>
      </c>
      <c r="I2397" t="s">
        <v>961</v>
      </c>
      <c r="J2397">
        <v>35.76</v>
      </c>
      <c r="K2397" t="s">
        <v>13</v>
      </c>
      <c r="L2397" t="s">
        <v>1337</v>
      </c>
      <c r="M2397" s="11" t="s">
        <v>1344</v>
      </c>
      <c r="N2397" t="s">
        <v>1355</v>
      </c>
      <c r="O2397">
        <v>1</v>
      </c>
      <c r="P2397">
        <v>11</v>
      </c>
      <c r="Q2397" t="str" cm="1">
        <f t="array" ref="Q23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7" t="str">
        <f>IF(OR(Table_2[[#This Row],[coffee_name]]="Americano",Table_2[[#This Row],[coffee_name]]="Espresso"),"No Milk","Milk-based")</f>
        <v>Milk-based</v>
      </c>
      <c r="S2397" s="27" t="str">
        <f>IF(OR(Table_2[[#This Row],[Weekdaysort]]=6,Table_2[[#This Row],[Weekdaysort]]=7),"Weekend","Weekday")</f>
        <v>Weekday</v>
      </c>
    </row>
    <row r="2398" spans="1:19" x14ac:dyDescent="0.45">
      <c r="A2398" s="11">
        <v>45621</v>
      </c>
      <c r="B2398" s="13">
        <f>YEAR(Table_2[[#This Row],[date]])</f>
        <v>2024</v>
      </c>
      <c r="C2398" s="12">
        <v>0.38357625000000001</v>
      </c>
      <c r="D2398" s="12">
        <v>0.375</v>
      </c>
      <c r="E2398" s="12">
        <v>0.41666666666666669</v>
      </c>
      <c r="F2398" t="s">
        <v>1370</v>
      </c>
      <c r="G2398">
        <v>9</v>
      </c>
      <c r="H2398" t="s">
        <v>4</v>
      </c>
      <c r="I2398" t="s">
        <v>296</v>
      </c>
      <c r="J2398">
        <v>30.86</v>
      </c>
      <c r="K2398" t="s">
        <v>20</v>
      </c>
      <c r="L2398" t="s">
        <v>1337</v>
      </c>
      <c r="M2398" s="11" t="s">
        <v>1344</v>
      </c>
      <c r="N2398" t="s">
        <v>1355</v>
      </c>
      <c r="O2398">
        <v>1</v>
      </c>
      <c r="P2398">
        <v>11</v>
      </c>
      <c r="Q2398" t="str" cm="1">
        <f t="array" ref="Q23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8" t="str">
        <f>IF(OR(Table_2[[#This Row],[coffee_name]]="Americano",Table_2[[#This Row],[coffee_name]]="Espresso"),"No Milk","Milk-based")</f>
        <v>Milk-based</v>
      </c>
      <c r="S2398" s="27" t="str">
        <f>IF(OR(Table_2[[#This Row],[Weekdaysort]]=6,Table_2[[#This Row],[Weekdaysort]]=7),"Weekend","Weekday")</f>
        <v>Weekday</v>
      </c>
    </row>
    <row r="2399" spans="1:19" x14ac:dyDescent="0.45">
      <c r="A2399" s="11">
        <v>45621</v>
      </c>
      <c r="B2399" s="13">
        <f>YEAR(Table_2[[#This Row],[date]])</f>
        <v>2024</v>
      </c>
      <c r="C2399" s="12">
        <v>0.44314862268518518</v>
      </c>
      <c r="D2399" s="12">
        <v>0.41666666666666669</v>
      </c>
      <c r="E2399" s="12">
        <v>0.45833333333333331</v>
      </c>
      <c r="F2399" t="s">
        <v>1360</v>
      </c>
      <c r="G2399">
        <v>10</v>
      </c>
      <c r="H2399" t="s">
        <v>4</v>
      </c>
      <c r="I2399" t="s">
        <v>161</v>
      </c>
      <c r="J2399">
        <v>25.96</v>
      </c>
      <c r="K2399" t="s">
        <v>34</v>
      </c>
      <c r="L2399" t="s">
        <v>1337</v>
      </c>
      <c r="M2399" s="11" t="s">
        <v>1344</v>
      </c>
      <c r="N2399" t="s">
        <v>1355</v>
      </c>
      <c r="O2399">
        <v>1</v>
      </c>
      <c r="P2399">
        <v>11</v>
      </c>
      <c r="Q2399" t="str" cm="1">
        <f t="array" ref="Q23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399" t="str">
        <f>IF(OR(Table_2[[#This Row],[coffee_name]]="Americano",Table_2[[#This Row],[coffee_name]]="Espresso"),"No Milk","Milk-based")</f>
        <v>Milk-based</v>
      </c>
      <c r="S2399" s="27" t="str">
        <f>IF(OR(Table_2[[#This Row],[Weekdaysort]]=6,Table_2[[#This Row],[Weekdaysort]]=7),"Weekend","Weekday")</f>
        <v>Weekday</v>
      </c>
    </row>
    <row r="2400" spans="1:19" x14ac:dyDescent="0.45">
      <c r="A2400" s="11">
        <v>45621</v>
      </c>
      <c r="B2400" s="13">
        <f>YEAR(Table_2[[#This Row],[date]])</f>
        <v>2024</v>
      </c>
      <c r="C2400" s="12">
        <v>0.53539582175925926</v>
      </c>
      <c r="D2400" s="12">
        <v>0.5</v>
      </c>
      <c r="E2400" s="12">
        <v>0.54166666666666663</v>
      </c>
      <c r="F2400" t="s">
        <v>1361</v>
      </c>
      <c r="G2400">
        <v>12</v>
      </c>
      <c r="H2400" t="s">
        <v>4</v>
      </c>
      <c r="I2400" t="s">
        <v>962</v>
      </c>
      <c r="J2400">
        <v>35.76</v>
      </c>
      <c r="K2400" t="s">
        <v>13</v>
      </c>
      <c r="L2400" t="s">
        <v>1340</v>
      </c>
      <c r="M2400" s="11" t="s">
        <v>1344</v>
      </c>
      <c r="N2400" t="s">
        <v>1355</v>
      </c>
      <c r="O2400">
        <v>1</v>
      </c>
      <c r="P2400">
        <v>11</v>
      </c>
      <c r="Q2400" t="str" cm="1">
        <f t="array" ref="Q24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0" t="str">
        <f>IF(OR(Table_2[[#This Row],[coffee_name]]="Americano",Table_2[[#This Row],[coffee_name]]="Espresso"),"No Milk","Milk-based")</f>
        <v>Milk-based</v>
      </c>
      <c r="S2400" s="27" t="str">
        <f>IF(OR(Table_2[[#This Row],[Weekdaysort]]=6,Table_2[[#This Row],[Weekdaysort]]=7),"Weekend","Weekday")</f>
        <v>Weekday</v>
      </c>
    </row>
    <row r="2401" spans="1:19" x14ac:dyDescent="0.45">
      <c r="A2401" s="11">
        <v>45621</v>
      </c>
      <c r="B2401" s="13">
        <f>YEAR(Table_2[[#This Row],[date]])</f>
        <v>2024</v>
      </c>
      <c r="C2401" s="12">
        <v>0.53658626157407407</v>
      </c>
      <c r="D2401" s="12">
        <v>0.5</v>
      </c>
      <c r="E2401" s="12">
        <v>0.54166666666666663</v>
      </c>
      <c r="F2401" t="s">
        <v>1361</v>
      </c>
      <c r="G2401">
        <v>12</v>
      </c>
      <c r="H2401" t="s">
        <v>4</v>
      </c>
      <c r="I2401" t="s">
        <v>963</v>
      </c>
      <c r="J2401">
        <v>35.76</v>
      </c>
      <c r="K2401" t="s">
        <v>13</v>
      </c>
      <c r="L2401" t="s">
        <v>1340</v>
      </c>
      <c r="M2401" s="11" t="s">
        <v>1344</v>
      </c>
      <c r="N2401" t="s">
        <v>1355</v>
      </c>
      <c r="O2401">
        <v>1</v>
      </c>
      <c r="P2401">
        <v>11</v>
      </c>
      <c r="Q2401" t="str" cm="1">
        <f t="array" ref="Q24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1" t="str">
        <f>IF(OR(Table_2[[#This Row],[coffee_name]]="Americano",Table_2[[#This Row],[coffee_name]]="Espresso"),"No Milk","Milk-based")</f>
        <v>Milk-based</v>
      </c>
      <c r="S2401" s="27" t="str">
        <f>IF(OR(Table_2[[#This Row],[Weekdaysort]]=6,Table_2[[#This Row],[Weekdaysort]]=7),"Weekend","Weekday")</f>
        <v>Weekday</v>
      </c>
    </row>
    <row r="2402" spans="1:19" x14ac:dyDescent="0.45">
      <c r="A2402" s="11">
        <v>45621</v>
      </c>
      <c r="B2402" s="13">
        <f>YEAR(Table_2[[#This Row],[date]])</f>
        <v>2024</v>
      </c>
      <c r="C2402" s="12">
        <v>0.688153587962963</v>
      </c>
      <c r="D2402" s="12">
        <v>0.66666666666666663</v>
      </c>
      <c r="E2402" s="12">
        <v>0.70833333333333337</v>
      </c>
      <c r="F2402" t="s">
        <v>1364</v>
      </c>
      <c r="G2402">
        <v>16</v>
      </c>
      <c r="H2402" t="s">
        <v>4</v>
      </c>
      <c r="I2402" t="s">
        <v>891</v>
      </c>
      <c r="J2402">
        <v>35.76</v>
      </c>
      <c r="K2402" t="s">
        <v>15</v>
      </c>
      <c r="L2402" t="s">
        <v>1340</v>
      </c>
      <c r="M2402" s="11" t="s">
        <v>1344</v>
      </c>
      <c r="N2402" t="s">
        <v>1355</v>
      </c>
      <c r="O2402">
        <v>1</v>
      </c>
      <c r="P2402">
        <v>11</v>
      </c>
      <c r="Q2402" t="str" cm="1">
        <f t="array" ref="Q24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2" t="str">
        <f>IF(OR(Table_2[[#This Row],[coffee_name]]="Americano",Table_2[[#This Row],[coffee_name]]="Espresso"),"No Milk","Milk-based")</f>
        <v>Milk-based</v>
      </c>
      <c r="S2402" s="27" t="str">
        <f>IF(OR(Table_2[[#This Row],[Weekdaysort]]=6,Table_2[[#This Row],[Weekdaysort]]=7),"Weekend","Weekday")</f>
        <v>Weekday</v>
      </c>
    </row>
    <row r="2403" spans="1:19" x14ac:dyDescent="0.45">
      <c r="A2403" s="11">
        <v>45621</v>
      </c>
      <c r="B2403" s="13">
        <f>YEAR(Table_2[[#This Row],[date]])</f>
        <v>2024</v>
      </c>
      <c r="C2403" s="12">
        <v>0.79304510416666663</v>
      </c>
      <c r="D2403" s="12">
        <v>0.79166666666666663</v>
      </c>
      <c r="E2403" s="12">
        <v>0.83333333333333337</v>
      </c>
      <c r="F2403" t="s">
        <v>1366</v>
      </c>
      <c r="G2403">
        <v>19</v>
      </c>
      <c r="H2403" t="s">
        <v>4</v>
      </c>
      <c r="I2403" t="s">
        <v>964</v>
      </c>
      <c r="J2403">
        <v>30.86</v>
      </c>
      <c r="K2403" t="s">
        <v>20</v>
      </c>
      <c r="L2403" t="s">
        <v>1341</v>
      </c>
      <c r="M2403" s="11" t="s">
        <v>1344</v>
      </c>
      <c r="N2403" t="s">
        <v>1355</v>
      </c>
      <c r="O2403">
        <v>1</v>
      </c>
      <c r="P2403">
        <v>11</v>
      </c>
      <c r="Q2403" t="str" cm="1">
        <f t="array" ref="Q24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3" t="str">
        <f>IF(OR(Table_2[[#This Row],[coffee_name]]="Americano",Table_2[[#This Row],[coffee_name]]="Espresso"),"No Milk","Milk-based")</f>
        <v>Milk-based</v>
      </c>
      <c r="S2403" s="27" t="str">
        <f>IF(OR(Table_2[[#This Row],[Weekdaysort]]=6,Table_2[[#This Row],[Weekdaysort]]=7),"Weekend","Weekday")</f>
        <v>Weekday</v>
      </c>
    </row>
    <row r="2404" spans="1:19" x14ac:dyDescent="0.45">
      <c r="A2404" s="11">
        <v>45621</v>
      </c>
      <c r="B2404" s="13">
        <f>YEAR(Table_2[[#This Row],[date]])</f>
        <v>2024</v>
      </c>
      <c r="C2404" s="12">
        <v>0.81803806712962968</v>
      </c>
      <c r="D2404" s="12">
        <v>0.79166666666666663</v>
      </c>
      <c r="E2404" s="12">
        <v>0.83333333333333337</v>
      </c>
      <c r="F2404" t="s">
        <v>1366</v>
      </c>
      <c r="G2404">
        <v>19</v>
      </c>
      <c r="H2404" t="s">
        <v>4</v>
      </c>
      <c r="I2404" t="s">
        <v>965</v>
      </c>
      <c r="J2404">
        <v>35.76</v>
      </c>
      <c r="K2404" t="s">
        <v>15</v>
      </c>
      <c r="L2404" t="s">
        <v>1341</v>
      </c>
      <c r="M2404" s="11" t="s">
        <v>1344</v>
      </c>
      <c r="N2404" t="s">
        <v>1355</v>
      </c>
      <c r="O2404">
        <v>1</v>
      </c>
      <c r="P2404">
        <v>11</v>
      </c>
      <c r="Q2404" t="str" cm="1">
        <f t="array" ref="Q24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4" t="str">
        <f>IF(OR(Table_2[[#This Row],[coffee_name]]="Americano",Table_2[[#This Row],[coffee_name]]="Espresso"),"No Milk","Milk-based")</f>
        <v>Milk-based</v>
      </c>
      <c r="S2404" s="27" t="str">
        <f>IF(OR(Table_2[[#This Row],[Weekdaysort]]=6,Table_2[[#This Row],[Weekdaysort]]=7),"Weekend","Weekday")</f>
        <v>Weekday</v>
      </c>
    </row>
    <row r="2405" spans="1:19" x14ac:dyDescent="0.45">
      <c r="A2405" s="11">
        <v>45621</v>
      </c>
      <c r="B2405" s="13">
        <f>YEAR(Table_2[[#This Row],[date]])</f>
        <v>2024</v>
      </c>
      <c r="C2405" s="12">
        <v>0.90434276620370369</v>
      </c>
      <c r="D2405" s="12">
        <v>0.875</v>
      </c>
      <c r="E2405" s="12">
        <v>0.91666666666666663</v>
      </c>
      <c r="F2405" t="s">
        <v>1375</v>
      </c>
      <c r="G2405">
        <v>21</v>
      </c>
      <c r="H2405" t="s">
        <v>4</v>
      </c>
      <c r="I2405" t="s">
        <v>657</v>
      </c>
      <c r="J2405">
        <v>35.76</v>
      </c>
      <c r="K2405" t="s">
        <v>15</v>
      </c>
      <c r="L2405" t="s">
        <v>1341</v>
      </c>
      <c r="M2405" s="11" t="s">
        <v>1344</v>
      </c>
      <c r="N2405" t="s">
        <v>1355</v>
      </c>
      <c r="O2405">
        <v>1</v>
      </c>
      <c r="P2405">
        <v>11</v>
      </c>
      <c r="Q2405" t="str" cm="1">
        <f t="array" ref="Q24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5" t="str">
        <f>IF(OR(Table_2[[#This Row],[coffee_name]]="Americano",Table_2[[#This Row],[coffee_name]]="Espresso"),"No Milk","Milk-based")</f>
        <v>Milk-based</v>
      </c>
      <c r="S2405" s="27" t="str">
        <f>IF(OR(Table_2[[#This Row],[Weekdaysort]]=6,Table_2[[#This Row],[Weekdaysort]]=7),"Weekend","Weekday")</f>
        <v>Weekday</v>
      </c>
    </row>
    <row r="2406" spans="1:19" x14ac:dyDescent="0.45">
      <c r="A2406" s="11">
        <v>45621</v>
      </c>
      <c r="B2406" s="13">
        <f>YEAR(Table_2[[#This Row],[date]])</f>
        <v>2024</v>
      </c>
      <c r="C2406" s="12">
        <v>0.9048663194444444</v>
      </c>
      <c r="D2406" s="12">
        <v>0.875</v>
      </c>
      <c r="E2406" s="12">
        <v>0.91666666666666663</v>
      </c>
      <c r="F2406" t="s">
        <v>1375</v>
      </c>
      <c r="G2406">
        <v>21</v>
      </c>
      <c r="H2406" t="s">
        <v>4</v>
      </c>
      <c r="I2406" t="s">
        <v>657</v>
      </c>
      <c r="J2406">
        <v>35.76</v>
      </c>
      <c r="K2406" t="s">
        <v>49</v>
      </c>
      <c r="L2406" t="s">
        <v>1341</v>
      </c>
      <c r="M2406" s="11" t="s">
        <v>1344</v>
      </c>
      <c r="N2406" t="s">
        <v>1355</v>
      </c>
      <c r="O2406">
        <v>1</v>
      </c>
      <c r="P2406">
        <v>11</v>
      </c>
      <c r="Q2406" t="str" cm="1">
        <f t="array" ref="Q24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6" t="str">
        <f>IF(OR(Table_2[[#This Row],[coffee_name]]="Americano",Table_2[[#This Row],[coffee_name]]="Espresso"),"No Milk","Milk-based")</f>
        <v>Milk-based</v>
      </c>
      <c r="S2406" s="27" t="str">
        <f>IF(OR(Table_2[[#This Row],[Weekdaysort]]=6,Table_2[[#This Row],[Weekdaysort]]=7),"Weekend","Weekday")</f>
        <v>Weekday</v>
      </c>
    </row>
    <row r="2407" spans="1:19" x14ac:dyDescent="0.45">
      <c r="A2407" s="11">
        <v>45622</v>
      </c>
      <c r="B2407" s="13">
        <f>YEAR(Table_2[[#This Row],[date]])</f>
        <v>2024</v>
      </c>
      <c r="C2407" s="12">
        <v>0.3296058564814815</v>
      </c>
      <c r="D2407" s="12">
        <v>0.29166666666666669</v>
      </c>
      <c r="E2407" s="12">
        <v>0.33333333333333331</v>
      </c>
      <c r="F2407" t="s">
        <v>1371</v>
      </c>
      <c r="G2407">
        <v>7</v>
      </c>
      <c r="H2407" t="s">
        <v>4</v>
      </c>
      <c r="I2407" t="s">
        <v>590</v>
      </c>
      <c r="J2407">
        <v>35.76</v>
      </c>
      <c r="K2407" t="s">
        <v>13</v>
      </c>
      <c r="L2407" t="s">
        <v>1337</v>
      </c>
      <c r="M2407" s="11" t="s">
        <v>1345</v>
      </c>
      <c r="N2407" t="s">
        <v>1355</v>
      </c>
      <c r="O2407">
        <v>2</v>
      </c>
      <c r="P2407">
        <v>11</v>
      </c>
      <c r="Q2407" t="str" cm="1">
        <f t="array" ref="Q24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7" t="str">
        <f>IF(OR(Table_2[[#This Row],[coffee_name]]="Americano",Table_2[[#This Row],[coffee_name]]="Espresso"),"No Milk","Milk-based")</f>
        <v>Milk-based</v>
      </c>
      <c r="S2407" s="27" t="str">
        <f>IF(OR(Table_2[[#This Row],[Weekdaysort]]=6,Table_2[[#This Row],[Weekdaysort]]=7),"Weekend","Weekday")</f>
        <v>Weekday</v>
      </c>
    </row>
    <row r="2408" spans="1:19" x14ac:dyDescent="0.45">
      <c r="A2408" s="11">
        <v>45622</v>
      </c>
      <c r="B2408" s="13">
        <f>YEAR(Table_2[[#This Row],[date]])</f>
        <v>2024</v>
      </c>
      <c r="C2408" s="12">
        <v>0.46037348379629628</v>
      </c>
      <c r="D2408" s="12">
        <v>0.45833333333333331</v>
      </c>
      <c r="E2408" s="12">
        <v>0.5</v>
      </c>
      <c r="F2408" t="s">
        <v>1367</v>
      </c>
      <c r="G2408">
        <v>11</v>
      </c>
      <c r="H2408" t="s">
        <v>4</v>
      </c>
      <c r="I2408" t="s">
        <v>923</v>
      </c>
      <c r="J2408">
        <v>35.76</v>
      </c>
      <c r="K2408" t="s">
        <v>24</v>
      </c>
      <c r="L2408" t="s">
        <v>1337</v>
      </c>
      <c r="M2408" s="11" t="s">
        <v>1345</v>
      </c>
      <c r="N2408" t="s">
        <v>1355</v>
      </c>
      <c r="O2408">
        <v>2</v>
      </c>
      <c r="P2408">
        <v>11</v>
      </c>
      <c r="Q2408" t="str" cm="1">
        <f t="array" ref="Q24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8" t="str">
        <f>IF(OR(Table_2[[#This Row],[coffee_name]]="Americano",Table_2[[#This Row],[coffee_name]]="Espresso"),"No Milk","Milk-based")</f>
        <v>Milk-based</v>
      </c>
      <c r="S2408" s="27" t="str">
        <f>IF(OR(Table_2[[#This Row],[Weekdaysort]]=6,Table_2[[#This Row],[Weekdaysort]]=7),"Weekend","Weekday")</f>
        <v>Weekday</v>
      </c>
    </row>
    <row r="2409" spans="1:19" x14ac:dyDescent="0.45">
      <c r="A2409" s="11">
        <v>45622</v>
      </c>
      <c r="B2409" s="13">
        <f>YEAR(Table_2[[#This Row],[date]])</f>
        <v>2024</v>
      </c>
      <c r="C2409" s="12">
        <v>0.46096383101851851</v>
      </c>
      <c r="D2409" s="12">
        <v>0.45833333333333331</v>
      </c>
      <c r="E2409" s="12">
        <v>0.5</v>
      </c>
      <c r="F2409" t="s">
        <v>1367</v>
      </c>
      <c r="G2409">
        <v>11</v>
      </c>
      <c r="H2409" t="s">
        <v>4</v>
      </c>
      <c r="I2409" t="s">
        <v>966</v>
      </c>
      <c r="J2409">
        <v>25.96</v>
      </c>
      <c r="K2409" t="s">
        <v>17</v>
      </c>
      <c r="L2409" t="s">
        <v>1337</v>
      </c>
      <c r="M2409" s="11" t="s">
        <v>1345</v>
      </c>
      <c r="N2409" t="s">
        <v>1355</v>
      </c>
      <c r="O2409">
        <v>2</v>
      </c>
      <c r="P2409">
        <v>11</v>
      </c>
      <c r="Q2409" t="str" cm="1">
        <f t="array" ref="Q24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09" t="str">
        <f>IF(OR(Table_2[[#This Row],[coffee_name]]="Americano",Table_2[[#This Row],[coffee_name]]="Espresso"),"No Milk","Milk-based")</f>
        <v>No Milk</v>
      </c>
      <c r="S2409" s="27" t="str">
        <f>IF(OR(Table_2[[#This Row],[Weekdaysort]]=6,Table_2[[#This Row],[Weekdaysort]]=7),"Weekend","Weekday")</f>
        <v>Weekday</v>
      </c>
    </row>
    <row r="2410" spans="1:19" x14ac:dyDescent="0.45">
      <c r="A2410" s="11">
        <v>45622</v>
      </c>
      <c r="B2410" s="13">
        <f>YEAR(Table_2[[#This Row],[date]])</f>
        <v>2024</v>
      </c>
      <c r="C2410" s="12">
        <v>0.46260518518518517</v>
      </c>
      <c r="D2410" s="12">
        <v>0.45833333333333331</v>
      </c>
      <c r="E2410" s="12">
        <v>0.5</v>
      </c>
      <c r="F2410" t="s">
        <v>1367</v>
      </c>
      <c r="G2410">
        <v>11</v>
      </c>
      <c r="H2410" t="s">
        <v>4</v>
      </c>
      <c r="I2410" t="s">
        <v>967</v>
      </c>
      <c r="J2410">
        <v>35.76</v>
      </c>
      <c r="K2410" t="s">
        <v>24</v>
      </c>
      <c r="L2410" t="s">
        <v>1337</v>
      </c>
      <c r="M2410" s="11" t="s">
        <v>1345</v>
      </c>
      <c r="N2410" t="s">
        <v>1355</v>
      </c>
      <c r="O2410">
        <v>2</v>
      </c>
      <c r="P2410">
        <v>11</v>
      </c>
      <c r="Q2410" t="str" cm="1">
        <f t="array" ref="Q24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0" t="str">
        <f>IF(OR(Table_2[[#This Row],[coffee_name]]="Americano",Table_2[[#This Row],[coffee_name]]="Espresso"),"No Milk","Milk-based")</f>
        <v>Milk-based</v>
      </c>
      <c r="S2410" s="27" t="str">
        <f>IF(OR(Table_2[[#This Row],[Weekdaysort]]=6,Table_2[[#This Row],[Weekdaysort]]=7),"Weekend","Weekday")</f>
        <v>Weekday</v>
      </c>
    </row>
    <row r="2411" spans="1:19" x14ac:dyDescent="0.45">
      <c r="A2411" s="11">
        <v>45622</v>
      </c>
      <c r="B2411" s="13">
        <f>YEAR(Table_2[[#This Row],[date]])</f>
        <v>2024</v>
      </c>
      <c r="C2411" s="12">
        <v>0.46330979166666669</v>
      </c>
      <c r="D2411" s="12">
        <v>0.45833333333333331</v>
      </c>
      <c r="E2411" s="12">
        <v>0.5</v>
      </c>
      <c r="F2411" t="s">
        <v>1367</v>
      </c>
      <c r="G2411">
        <v>11</v>
      </c>
      <c r="H2411" t="s">
        <v>4</v>
      </c>
      <c r="I2411" t="s">
        <v>967</v>
      </c>
      <c r="J2411">
        <v>35.76</v>
      </c>
      <c r="K2411" t="s">
        <v>24</v>
      </c>
      <c r="L2411" t="s">
        <v>1337</v>
      </c>
      <c r="M2411" s="11" t="s">
        <v>1345</v>
      </c>
      <c r="N2411" t="s">
        <v>1355</v>
      </c>
      <c r="O2411">
        <v>2</v>
      </c>
      <c r="P2411">
        <v>11</v>
      </c>
      <c r="Q2411" t="str" cm="1">
        <f t="array" ref="Q24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1" t="str">
        <f>IF(OR(Table_2[[#This Row],[coffee_name]]="Americano",Table_2[[#This Row],[coffee_name]]="Espresso"),"No Milk","Milk-based")</f>
        <v>Milk-based</v>
      </c>
      <c r="S2411" s="27" t="str">
        <f>IF(OR(Table_2[[#This Row],[Weekdaysort]]=6,Table_2[[#This Row],[Weekdaysort]]=7),"Weekend","Weekday")</f>
        <v>Weekday</v>
      </c>
    </row>
    <row r="2412" spans="1:19" x14ac:dyDescent="0.45">
      <c r="A2412" s="11">
        <v>45622</v>
      </c>
      <c r="B2412" s="13">
        <f>YEAR(Table_2[[#This Row],[date]])</f>
        <v>2024</v>
      </c>
      <c r="C2412" s="12">
        <v>0.66937851851851848</v>
      </c>
      <c r="D2412" s="12">
        <v>0.66666666666666663</v>
      </c>
      <c r="E2412" s="12">
        <v>0.70833333333333337</v>
      </c>
      <c r="F2412" t="s">
        <v>1364</v>
      </c>
      <c r="G2412">
        <v>16</v>
      </c>
      <c r="H2412" t="s">
        <v>4</v>
      </c>
      <c r="I2412" t="s">
        <v>968</v>
      </c>
      <c r="J2412">
        <v>35.76</v>
      </c>
      <c r="K2412" t="s">
        <v>13</v>
      </c>
      <c r="L2412" t="s">
        <v>1340</v>
      </c>
      <c r="M2412" s="11" t="s">
        <v>1345</v>
      </c>
      <c r="N2412" t="s">
        <v>1355</v>
      </c>
      <c r="O2412">
        <v>2</v>
      </c>
      <c r="P2412">
        <v>11</v>
      </c>
      <c r="Q2412" t="str" cm="1">
        <f t="array" ref="Q24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2" t="str">
        <f>IF(OR(Table_2[[#This Row],[coffee_name]]="Americano",Table_2[[#This Row],[coffee_name]]="Espresso"),"No Milk","Milk-based")</f>
        <v>Milk-based</v>
      </c>
      <c r="S2412" s="27" t="str">
        <f>IF(OR(Table_2[[#This Row],[Weekdaysort]]=6,Table_2[[#This Row],[Weekdaysort]]=7),"Weekend","Weekday")</f>
        <v>Weekday</v>
      </c>
    </row>
    <row r="2413" spans="1:19" x14ac:dyDescent="0.45">
      <c r="A2413" s="11">
        <v>45622</v>
      </c>
      <c r="B2413" s="13">
        <f>YEAR(Table_2[[#This Row],[date]])</f>
        <v>2024</v>
      </c>
      <c r="C2413" s="12">
        <v>0.67014531249999998</v>
      </c>
      <c r="D2413" s="12">
        <v>0.66666666666666663</v>
      </c>
      <c r="E2413" s="12">
        <v>0.70833333333333337</v>
      </c>
      <c r="F2413" t="s">
        <v>1364</v>
      </c>
      <c r="G2413">
        <v>16</v>
      </c>
      <c r="H2413" t="s">
        <v>4</v>
      </c>
      <c r="I2413" t="s">
        <v>969</v>
      </c>
      <c r="J2413">
        <v>35.76</v>
      </c>
      <c r="K2413" t="s">
        <v>13</v>
      </c>
      <c r="L2413" t="s">
        <v>1340</v>
      </c>
      <c r="M2413" s="11" t="s">
        <v>1345</v>
      </c>
      <c r="N2413" t="s">
        <v>1355</v>
      </c>
      <c r="O2413">
        <v>2</v>
      </c>
      <c r="P2413">
        <v>11</v>
      </c>
      <c r="Q2413" t="str" cm="1">
        <f t="array" ref="Q24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3" t="str">
        <f>IF(OR(Table_2[[#This Row],[coffee_name]]="Americano",Table_2[[#This Row],[coffee_name]]="Espresso"),"No Milk","Milk-based")</f>
        <v>Milk-based</v>
      </c>
      <c r="S2413" s="27" t="str">
        <f>IF(OR(Table_2[[#This Row],[Weekdaysort]]=6,Table_2[[#This Row],[Weekdaysort]]=7),"Weekend","Weekday")</f>
        <v>Weekday</v>
      </c>
    </row>
    <row r="2414" spans="1:19" x14ac:dyDescent="0.45">
      <c r="A2414" s="11">
        <v>45622</v>
      </c>
      <c r="B2414" s="13">
        <f>YEAR(Table_2[[#This Row],[date]])</f>
        <v>2024</v>
      </c>
      <c r="C2414" s="12">
        <v>0.7164088657407407</v>
      </c>
      <c r="D2414" s="12">
        <v>0.70833333333333337</v>
      </c>
      <c r="E2414" s="12">
        <v>0.75</v>
      </c>
      <c r="F2414" t="s">
        <v>1369</v>
      </c>
      <c r="G2414">
        <v>17</v>
      </c>
      <c r="H2414" t="s">
        <v>4</v>
      </c>
      <c r="I2414" t="s">
        <v>970</v>
      </c>
      <c r="J2414">
        <v>25.96</v>
      </c>
      <c r="K2414" t="s">
        <v>17</v>
      </c>
      <c r="L2414" t="s">
        <v>1341</v>
      </c>
      <c r="M2414" s="11" t="s">
        <v>1345</v>
      </c>
      <c r="N2414" t="s">
        <v>1355</v>
      </c>
      <c r="O2414">
        <v>2</v>
      </c>
      <c r="P2414">
        <v>11</v>
      </c>
      <c r="Q2414" t="str" cm="1">
        <f t="array" ref="Q24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4" t="str">
        <f>IF(OR(Table_2[[#This Row],[coffee_name]]="Americano",Table_2[[#This Row],[coffee_name]]="Espresso"),"No Milk","Milk-based")</f>
        <v>No Milk</v>
      </c>
      <c r="S2414" s="27" t="str">
        <f>IF(OR(Table_2[[#This Row],[Weekdaysort]]=6,Table_2[[#This Row],[Weekdaysort]]=7),"Weekend","Weekday")</f>
        <v>Weekday</v>
      </c>
    </row>
    <row r="2415" spans="1:19" x14ac:dyDescent="0.45">
      <c r="A2415" s="11">
        <v>45622</v>
      </c>
      <c r="B2415" s="13">
        <f>YEAR(Table_2[[#This Row],[date]])</f>
        <v>2024</v>
      </c>
      <c r="C2415" s="12">
        <v>0.71706524305555552</v>
      </c>
      <c r="D2415" s="12">
        <v>0.70833333333333337</v>
      </c>
      <c r="E2415" s="12">
        <v>0.75</v>
      </c>
      <c r="F2415" t="s">
        <v>1369</v>
      </c>
      <c r="G2415">
        <v>17</v>
      </c>
      <c r="H2415" t="s">
        <v>4</v>
      </c>
      <c r="I2415" t="s">
        <v>970</v>
      </c>
      <c r="J2415">
        <v>30.86</v>
      </c>
      <c r="K2415" t="s">
        <v>20</v>
      </c>
      <c r="L2415" t="s">
        <v>1341</v>
      </c>
      <c r="M2415" s="11" t="s">
        <v>1345</v>
      </c>
      <c r="N2415" t="s">
        <v>1355</v>
      </c>
      <c r="O2415">
        <v>2</v>
      </c>
      <c r="P2415">
        <v>11</v>
      </c>
      <c r="Q2415" t="str" cm="1">
        <f t="array" ref="Q24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5" t="str">
        <f>IF(OR(Table_2[[#This Row],[coffee_name]]="Americano",Table_2[[#This Row],[coffee_name]]="Espresso"),"No Milk","Milk-based")</f>
        <v>Milk-based</v>
      </c>
      <c r="S2415" s="27" t="str">
        <f>IF(OR(Table_2[[#This Row],[Weekdaysort]]=6,Table_2[[#This Row],[Weekdaysort]]=7),"Weekend","Weekday")</f>
        <v>Weekday</v>
      </c>
    </row>
    <row r="2416" spans="1:19" x14ac:dyDescent="0.45">
      <c r="A2416" s="11">
        <v>45622</v>
      </c>
      <c r="B2416" s="13">
        <f>YEAR(Table_2[[#This Row],[date]])</f>
        <v>2024</v>
      </c>
      <c r="C2416" s="12">
        <v>0.8245910300925926</v>
      </c>
      <c r="D2416" s="12">
        <v>0.79166666666666663</v>
      </c>
      <c r="E2416" s="12">
        <v>0.83333333333333337</v>
      </c>
      <c r="F2416" t="s">
        <v>1366</v>
      </c>
      <c r="G2416">
        <v>19</v>
      </c>
      <c r="H2416" t="s">
        <v>4</v>
      </c>
      <c r="I2416" t="s">
        <v>971</v>
      </c>
      <c r="J2416">
        <v>35.76</v>
      </c>
      <c r="K2416" t="s">
        <v>24</v>
      </c>
      <c r="L2416" t="s">
        <v>1341</v>
      </c>
      <c r="M2416" s="11" t="s">
        <v>1345</v>
      </c>
      <c r="N2416" t="s">
        <v>1355</v>
      </c>
      <c r="O2416">
        <v>2</v>
      </c>
      <c r="P2416">
        <v>11</v>
      </c>
      <c r="Q2416" t="str" cm="1">
        <f t="array" ref="Q24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6" t="str">
        <f>IF(OR(Table_2[[#This Row],[coffee_name]]="Americano",Table_2[[#This Row],[coffee_name]]="Espresso"),"No Milk","Milk-based")</f>
        <v>Milk-based</v>
      </c>
      <c r="S2416" s="27" t="str">
        <f>IF(OR(Table_2[[#This Row],[Weekdaysort]]=6,Table_2[[#This Row],[Weekdaysort]]=7),"Weekend","Weekday")</f>
        <v>Weekday</v>
      </c>
    </row>
    <row r="2417" spans="1:19" x14ac:dyDescent="0.45">
      <c r="A2417" s="11">
        <v>45624</v>
      </c>
      <c r="B2417" s="13">
        <f>YEAR(Table_2[[#This Row],[date]])</f>
        <v>2024</v>
      </c>
      <c r="C2417" s="12">
        <v>0.36200144675925927</v>
      </c>
      <c r="D2417" s="12">
        <v>0.33333333333333331</v>
      </c>
      <c r="E2417" s="12">
        <v>0.375</v>
      </c>
      <c r="F2417" t="s">
        <v>1373</v>
      </c>
      <c r="G2417">
        <v>8</v>
      </c>
      <c r="H2417" t="s">
        <v>4</v>
      </c>
      <c r="I2417" t="s">
        <v>972</v>
      </c>
      <c r="J2417">
        <v>35.76</v>
      </c>
      <c r="K2417" t="s">
        <v>49</v>
      </c>
      <c r="L2417" t="s">
        <v>1337</v>
      </c>
      <c r="M2417" s="11" t="s">
        <v>1347</v>
      </c>
      <c r="N2417" t="s">
        <v>1355</v>
      </c>
      <c r="O2417">
        <v>4</v>
      </c>
      <c r="P2417">
        <v>11</v>
      </c>
      <c r="Q2417" t="str" cm="1">
        <f t="array" ref="Q24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7" t="str">
        <f>IF(OR(Table_2[[#This Row],[coffee_name]]="Americano",Table_2[[#This Row],[coffee_name]]="Espresso"),"No Milk","Milk-based")</f>
        <v>Milk-based</v>
      </c>
      <c r="S2417" s="27" t="str">
        <f>IF(OR(Table_2[[#This Row],[Weekdaysort]]=6,Table_2[[#This Row],[Weekdaysort]]=7),"Weekend","Weekday")</f>
        <v>Weekday</v>
      </c>
    </row>
    <row r="2418" spans="1:19" x14ac:dyDescent="0.45">
      <c r="A2418" s="11">
        <v>45624</v>
      </c>
      <c r="B2418" s="13">
        <f>YEAR(Table_2[[#This Row],[date]])</f>
        <v>2024</v>
      </c>
      <c r="C2418" s="12">
        <v>0.38473270833333334</v>
      </c>
      <c r="D2418" s="12">
        <v>0.375</v>
      </c>
      <c r="E2418" s="12">
        <v>0.41666666666666669</v>
      </c>
      <c r="F2418" t="s">
        <v>1370</v>
      </c>
      <c r="G2418">
        <v>9</v>
      </c>
      <c r="H2418" t="s">
        <v>4</v>
      </c>
      <c r="I2418" t="s">
        <v>296</v>
      </c>
      <c r="J2418">
        <v>30.86</v>
      </c>
      <c r="K2418" t="s">
        <v>20</v>
      </c>
      <c r="L2418" t="s">
        <v>1337</v>
      </c>
      <c r="M2418" s="11" t="s">
        <v>1347</v>
      </c>
      <c r="N2418" t="s">
        <v>1355</v>
      </c>
      <c r="O2418">
        <v>4</v>
      </c>
      <c r="P2418">
        <v>11</v>
      </c>
      <c r="Q2418" t="str" cm="1">
        <f t="array" ref="Q24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8" t="str">
        <f>IF(OR(Table_2[[#This Row],[coffee_name]]="Americano",Table_2[[#This Row],[coffee_name]]="Espresso"),"No Milk","Milk-based")</f>
        <v>Milk-based</v>
      </c>
      <c r="S2418" s="27" t="str">
        <f>IF(OR(Table_2[[#This Row],[Weekdaysort]]=6,Table_2[[#This Row],[Weekdaysort]]=7),"Weekend","Weekday")</f>
        <v>Weekday</v>
      </c>
    </row>
    <row r="2419" spans="1:19" x14ac:dyDescent="0.45">
      <c r="A2419" s="11">
        <v>45624</v>
      </c>
      <c r="B2419" s="13">
        <f>YEAR(Table_2[[#This Row],[date]])</f>
        <v>2024</v>
      </c>
      <c r="C2419" s="12">
        <v>0.85048645833333336</v>
      </c>
      <c r="D2419" s="12">
        <v>0.83333333333333337</v>
      </c>
      <c r="E2419" s="12">
        <v>0.875</v>
      </c>
      <c r="F2419" t="s">
        <v>1372</v>
      </c>
      <c r="G2419">
        <v>20</v>
      </c>
      <c r="H2419" t="s">
        <v>4</v>
      </c>
      <c r="I2419" t="s">
        <v>29</v>
      </c>
      <c r="J2419">
        <v>30.86</v>
      </c>
      <c r="K2419" t="s">
        <v>20</v>
      </c>
      <c r="L2419" t="s">
        <v>1341</v>
      </c>
      <c r="M2419" s="11" t="s">
        <v>1347</v>
      </c>
      <c r="N2419" t="s">
        <v>1355</v>
      </c>
      <c r="O2419">
        <v>4</v>
      </c>
      <c r="P2419">
        <v>11</v>
      </c>
      <c r="Q2419" t="str" cm="1">
        <f t="array" ref="Q24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19" t="str">
        <f>IF(OR(Table_2[[#This Row],[coffee_name]]="Americano",Table_2[[#This Row],[coffee_name]]="Espresso"),"No Milk","Milk-based")</f>
        <v>Milk-based</v>
      </c>
      <c r="S2419" s="27" t="str">
        <f>IF(OR(Table_2[[#This Row],[Weekdaysort]]=6,Table_2[[#This Row],[Weekdaysort]]=7),"Weekend","Weekday")</f>
        <v>Weekday</v>
      </c>
    </row>
    <row r="2420" spans="1:19" x14ac:dyDescent="0.45">
      <c r="A2420" s="11">
        <v>45624</v>
      </c>
      <c r="B2420" s="13">
        <f>YEAR(Table_2[[#This Row],[date]])</f>
        <v>2024</v>
      </c>
      <c r="C2420" s="12">
        <v>0.85122133101851849</v>
      </c>
      <c r="D2420" s="12">
        <v>0.83333333333333337</v>
      </c>
      <c r="E2420" s="12">
        <v>0.875</v>
      </c>
      <c r="F2420" t="s">
        <v>1372</v>
      </c>
      <c r="G2420">
        <v>20</v>
      </c>
      <c r="H2420" t="s">
        <v>4</v>
      </c>
      <c r="I2420" t="s">
        <v>37</v>
      </c>
      <c r="J2420">
        <v>35.76</v>
      </c>
      <c r="K2420" t="s">
        <v>13</v>
      </c>
      <c r="L2420" t="s">
        <v>1341</v>
      </c>
      <c r="M2420" s="11" t="s">
        <v>1347</v>
      </c>
      <c r="N2420" t="s">
        <v>1355</v>
      </c>
      <c r="O2420">
        <v>4</v>
      </c>
      <c r="P2420">
        <v>11</v>
      </c>
      <c r="Q2420" t="str" cm="1">
        <f t="array" ref="Q24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0" t="str">
        <f>IF(OR(Table_2[[#This Row],[coffee_name]]="Americano",Table_2[[#This Row],[coffee_name]]="Espresso"),"No Milk","Milk-based")</f>
        <v>Milk-based</v>
      </c>
      <c r="S2420" s="27" t="str">
        <f>IF(OR(Table_2[[#This Row],[Weekdaysort]]=6,Table_2[[#This Row],[Weekdaysort]]=7),"Weekend","Weekday")</f>
        <v>Weekday</v>
      </c>
    </row>
    <row r="2421" spans="1:19" x14ac:dyDescent="0.45">
      <c r="A2421" s="11">
        <v>45624</v>
      </c>
      <c r="B2421" s="13">
        <f>YEAR(Table_2[[#This Row],[date]])</f>
        <v>2024</v>
      </c>
      <c r="C2421" s="12">
        <v>0.87152393518518523</v>
      </c>
      <c r="D2421" s="12">
        <v>0.83333333333333337</v>
      </c>
      <c r="E2421" s="12">
        <v>0.875</v>
      </c>
      <c r="F2421" t="s">
        <v>1372</v>
      </c>
      <c r="G2421">
        <v>20</v>
      </c>
      <c r="H2421" t="s">
        <v>4</v>
      </c>
      <c r="I2421" t="s">
        <v>527</v>
      </c>
      <c r="J2421">
        <v>35.76</v>
      </c>
      <c r="K2421" t="s">
        <v>13</v>
      </c>
      <c r="L2421" t="s">
        <v>1341</v>
      </c>
      <c r="M2421" s="11" t="s">
        <v>1347</v>
      </c>
      <c r="N2421" t="s">
        <v>1355</v>
      </c>
      <c r="O2421">
        <v>4</v>
      </c>
      <c r="P2421">
        <v>11</v>
      </c>
      <c r="Q2421" t="str" cm="1">
        <f t="array" ref="Q24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1" t="str">
        <f>IF(OR(Table_2[[#This Row],[coffee_name]]="Americano",Table_2[[#This Row],[coffee_name]]="Espresso"),"No Milk","Milk-based")</f>
        <v>Milk-based</v>
      </c>
      <c r="S2421" s="27" t="str">
        <f>IF(OR(Table_2[[#This Row],[Weekdaysort]]=6,Table_2[[#This Row],[Weekdaysort]]=7),"Weekend","Weekday")</f>
        <v>Weekday</v>
      </c>
    </row>
    <row r="2422" spans="1:19" x14ac:dyDescent="0.45">
      <c r="A2422" s="11">
        <v>45624</v>
      </c>
      <c r="B2422" s="13">
        <f>YEAR(Table_2[[#This Row],[date]])</f>
        <v>2024</v>
      </c>
      <c r="C2422" s="12">
        <v>0.9168483101851852</v>
      </c>
      <c r="D2422" s="12">
        <v>0.91666666666666663</v>
      </c>
      <c r="E2422" s="12">
        <v>0.95833333333333337</v>
      </c>
      <c r="F2422" t="s">
        <v>1374</v>
      </c>
      <c r="G2422">
        <v>22</v>
      </c>
      <c r="H2422" t="s">
        <v>4</v>
      </c>
      <c r="I2422" t="s">
        <v>768</v>
      </c>
      <c r="J2422">
        <v>35.76</v>
      </c>
      <c r="K2422" t="s">
        <v>49</v>
      </c>
      <c r="L2422" t="s">
        <v>1341</v>
      </c>
      <c r="M2422" s="11" t="s">
        <v>1347</v>
      </c>
      <c r="N2422" t="s">
        <v>1355</v>
      </c>
      <c r="O2422">
        <v>4</v>
      </c>
      <c r="P2422">
        <v>11</v>
      </c>
      <c r="Q2422" t="str" cm="1">
        <f t="array" ref="Q24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2" t="str">
        <f>IF(OR(Table_2[[#This Row],[coffee_name]]="Americano",Table_2[[#This Row],[coffee_name]]="Espresso"),"No Milk","Milk-based")</f>
        <v>Milk-based</v>
      </c>
      <c r="S2422" s="27" t="str">
        <f>IF(OR(Table_2[[#This Row],[Weekdaysort]]=6,Table_2[[#This Row],[Weekdaysort]]=7),"Weekend","Weekday")</f>
        <v>Weekday</v>
      </c>
    </row>
    <row r="2423" spans="1:19" x14ac:dyDescent="0.45">
      <c r="A2423" s="11">
        <v>45625</v>
      </c>
      <c r="B2423" s="13">
        <f>YEAR(Table_2[[#This Row],[date]])</f>
        <v>2024</v>
      </c>
      <c r="C2423" s="12">
        <v>0.32865553240740741</v>
      </c>
      <c r="D2423" s="12">
        <v>0.29166666666666669</v>
      </c>
      <c r="E2423" s="12">
        <v>0.33333333333333331</v>
      </c>
      <c r="F2423" t="s">
        <v>1371</v>
      </c>
      <c r="G2423">
        <v>7</v>
      </c>
      <c r="H2423" t="s">
        <v>4</v>
      </c>
      <c r="I2423" t="s">
        <v>716</v>
      </c>
      <c r="J2423">
        <v>35.76</v>
      </c>
      <c r="K2423" t="s">
        <v>24</v>
      </c>
      <c r="L2423" t="s">
        <v>1337</v>
      </c>
      <c r="M2423" s="11" t="s">
        <v>1338</v>
      </c>
      <c r="N2423" t="s">
        <v>1355</v>
      </c>
      <c r="O2423">
        <v>5</v>
      </c>
      <c r="P2423">
        <v>11</v>
      </c>
      <c r="Q2423" t="str" cm="1">
        <f t="array" ref="Q24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3" t="str">
        <f>IF(OR(Table_2[[#This Row],[coffee_name]]="Americano",Table_2[[#This Row],[coffee_name]]="Espresso"),"No Milk","Milk-based")</f>
        <v>Milk-based</v>
      </c>
      <c r="S2423" s="27" t="str">
        <f>IF(OR(Table_2[[#This Row],[Weekdaysort]]=6,Table_2[[#This Row],[Weekdaysort]]=7),"Weekend","Weekday")</f>
        <v>Weekday</v>
      </c>
    </row>
    <row r="2424" spans="1:19" x14ac:dyDescent="0.45">
      <c r="A2424" s="11">
        <v>45625</v>
      </c>
      <c r="B2424" s="13">
        <f>YEAR(Table_2[[#This Row],[date]])</f>
        <v>2024</v>
      </c>
      <c r="C2424" s="12">
        <v>0.3317378587962963</v>
      </c>
      <c r="D2424" s="12">
        <v>0.29166666666666669</v>
      </c>
      <c r="E2424" s="12">
        <v>0.33333333333333331</v>
      </c>
      <c r="F2424" t="s">
        <v>1371</v>
      </c>
      <c r="G2424">
        <v>7</v>
      </c>
      <c r="H2424" t="s">
        <v>4</v>
      </c>
      <c r="I2424" t="s">
        <v>590</v>
      </c>
      <c r="J2424">
        <v>35.76</v>
      </c>
      <c r="K2424" t="s">
        <v>13</v>
      </c>
      <c r="L2424" t="s">
        <v>1337</v>
      </c>
      <c r="M2424" s="11" t="s">
        <v>1338</v>
      </c>
      <c r="N2424" t="s">
        <v>1355</v>
      </c>
      <c r="O2424">
        <v>5</v>
      </c>
      <c r="P2424">
        <v>11</v>
      </c>
      <c r="Q2424" t="str" cm="1">
        <f t="array" ref="Q24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4" t="str">
        <f>IF(OR(Table_2[[#This Row],[coffee_name]]="Americano",Table_2[[#This Row],[coffee_name]]="Espresso"),"No Milk","Milk-based")</f>
        <v>Milk-based</v>
      </c>
      <c r="S2424" s="27" t="str">
        <f>IF(OR(Table_2[[#This Row],[Weekdaysort]]=6,Table_2[[#This Row],[Weekdaysort]]=7),"Weekend","Weekday")</f>
        <v>Weekday</v>
      </c>
    </row>
    <row r="2425" spans="1:19" x14ac:dyDescent="0.45">
      <c r="A2425" s="11">
        <v>45625</v>
      </c>
      <c r="B2425" s="13">
        <f>YEAR(Table_2[[#This Row],[date]])</f>
        <v>2024</v>
      </c>
      <c r="C2425" s="12">
        <v>0.38022575231481481</v>
      </c>
      <c r="D2425" s="12">
        <v>0.375</v>
      </c>
      <c r="E2425" s="12">
        <v>0.41666666666666669</v>
      </c>
      <c r="F2425" t="s">
        <v>1370</v>
      </c>
      <c r="G2425">
        <v>9</v>
      </c>
      <c r="H2425" t="s">
        <v>4</v>
      </c>
      <c r="I2425" t="s">
        <v>405</v>
      </c>
      <c r="J2425">
        <v>30.86</v>
      </c>
      <c r="K2425" t="s">
        <v>20</v>
      </c>
      <c r="L2425" t="s">
        <v>1337</v>
      </c>
      <c r="M2425" s="11" t="s">
        <v>1338</v>
      </c>
      <c r="N2425" t="s">
        <v>1355</v>
      </c>
      <c r="O2425">
        <v>5</v>
      </c>
      <c r="P2425">
        <v>11</v>
      </c>
      <c r="Q2425" t="str" cm="1">
        <f t="array" ref="Q24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5" t="str">
        <f>IF(OR(Table_2[[#This Row],[coffee_name]]="Americano",Table_2[[#This Row],[coffee_name]]="Espresso"),"No Milk","Milk-based")</f>
        <v>Milk-based</v>
      </c>
      <c r="S2425" s="27" t="str">
        <f>IF(OR(Table_2[[#This Row],[Weekdaysort]]=6,Table_2[[#This Row],[Weekdaysort]]=7),"Weekend","Weekday")</f>
        <v>Weekday</v>
      </c>
    </row>
    <row r="2426" spans="1:19" x14ac:dyDescent="0.45">
      <c r="A2426" s="11">
        <v>45625</v>
      </c>
      <c r="B2426" s="13">
        <f>YEAR(Table_2[[#This Row],[date]])</f>
        <v>2024</v>
      </c>
      <c r="C2426" s="12">
        <v>0.38090561342592594</v>
      </c>
      <c r="D2426" s="12">
        <v>0.375</v>
      </c>
      <c r="E2426" s="12">
        <v>0.41666666666666669</v>
      </c>
      <c r="F2426" t="s">
        <v>1370</v>
      </c>
      <c r="G2426">
        <v>9</v>
      </c>
      <c r="H2426" t="s">
        <v>4</v>
      </c>
      <c r="I2426" t="s">
        <v>405</v>
      </c>
      <c r="J2426">
        <v>30.86</v>
      </c>
      <c r="K2426" t="s">
        <v>20</v>
      </c>
      <c r="L2426" t="s">
        <v>1337</v>
      </c>
      <c r="M2426" s="11" t="s">
        <v>1338</v>
      </c>
      <c r="N2426" t="s">
        <v>1355</v>
      </c>
      <c r="O2426">
        <v>5</v>
      </c>
      <c r="P2426">
        <v>11</v>
      </c>
      <c r="Q2426" t="str" cm="1">
        <f t="array" ref="Q24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6" t="str">
        <f>IF(OR(Table_2[[#This Row],[coffee_name]]="Americano",Table_2[[#This Row],[coffee_name]]="Espresso"),"No Milk","Milk-based")</f>
        <v>Milk-based</v>
      </c>
      <c r="S2426" s="27" t="str">
        <f>IF(OR(Table_2[[#This Row],[Weekdaysort]]=6,Table_2[[#This Row],[Weekdaysort]]=7),"Weekend","Weekday")</f>
        <v>Weekday</v>
      </c>
    </row>
    <row r="2427" spans="1:19" x14ac:dyDescent="0.45">
      <c r="A2427" s="11">
        <v>45625</v>
      </c>
      <c r="B2427" s="13">
        <f>YEAR(Table_2[[#This Row],[date]])</f>
        <v>2024</v>
      </c>
      <c r="C2427" s="12">
        <v>0.63757939814814812</v>
      </c>
      <c r="D2427" s="12">
        <v>0.625</v>
      </c>
      <c r="E2427" s="12">
        <v>0.66666666666666663</v>
      </c>
      <c r="F2427" t="s">
        <v>1363</v>
      </c>
      <c r="G2427">
        <v>15</v>
      </c>
      <c r="H2427" t="s">
        <v>4</v>
      </c>
      <c r="I2427" t="s">
        <v>973</v>
      </c>
      <c r="J2427">
        <v>30.86</v>
      </c>
      <c r="K2427" t="s">
        <v>20</v>
      </c>
      <c r="L2427" t="s">
        <v>1340</v>
      </c>
      <c r="M2427" s="11" t="s">
        <v>1338</v>
      </c>
      <c r="N2427" t="s">
        <v>1355</v>
      </c>
      <c r="O2427">
        <v>5</v>
      </c>
      <c r="P2427">
        <v>11</v>
      </c>
      <c r="Q2427" t="str" cm="1">
        <f t="array" ref="Q24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7" t="str">
        <f>IF(OR(Table_2[[#This Row],[coffee_name]]="Americano",Table_2[[#This Row],[coffee_name]]="Espresso"),"No Milk","Milk-based")</f>
        <v>Milk-based</v>
      </c>
      <c r="S2427" s="27" t="str">
        <f>IF(OR(Table_2[[#This Row],[Weekdaysort]]=6,Table_2[[#This Row],[Weekdaysort]]=7),"Weekend","Weekday")</f>
        <v>Weekday</v>
      </c>
    </row>
    <row r="2428" spans="1:19" x14ac:dyDescent="0.45">
      <c r="A2428" s="11">
        <v>45625</v>
      </c>
      <c r="B2428" s="13">
        <f>YEAR(Table_2[[#This Row],[date]])</f>
        <v>2024</v>
      </c>
      <c r="C2428" s="12">
        <v>0.6384299537037037</v>
      </c>
      <c r="D2428" s="12">
        <v>0.625</v>
      </c>
      <c r="E2428" s="12">
        <v>0.66666666666666663</v>
      </c>
      <c r="F2428" t="s">
        <v>1363</v>
      </c>
      <c r="G2428">
        <v>15</v>
      </c>
      <c r="H2428" t="s">
        <v>4</v>
      </c>
      <c r="I2428" t="s">
        <v>974</v>
      </c>
      <c r="J2428">
        <v>35.76</v>
      </c>
      <c r="K2428" t="s">
        <v>13</v>
      </c>
      <c r="L2428" t="s">
        <v>1340</v>
      </c>
      <c r="M2428" s="11" t="s">
        <v>1338</v>
      </c>
      <c r="N2428" t="s">
        <v>1355</v>
      </c>
      <c r="O2428">
        <v>5</v>
      </c>
      <c r="P2428">
        <v>11</v>
      </c>
      <c r="Q2428" t="str" cm="1">
        <f t="array" ref="Q24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8" t="str">
        <f>IF(OR(Table_2[[#This Row],[coffee_name]]="Americano",Table_2[[#This Row],[coffee_name]]="Espresso"),"No Milk","Milk-based")</f>
        <v>Milk-based</v>
      </c>
      <c r="S2428" s="27" t="str">
        <f>IF(OR(Table_2[[#This Row],[Weekdaysort]]=6,Table_2[[#This Row],[Weekdaysort]]=7),"Weekend","Weekday")</f>
        <v>Weekday</v>
      </c>
    </row>
    <row r="2429" spans="1:19" x14ac:dyDescent="0.45">
      <c r="A2429" s="11">
        <v>45625</v>
      </c>
      <c r="B2429" s="13">
        <f>YEAR(Table_2[[#This Row],[date]])</f>
        <v>2024</v>
      </c>
      <c r="C2429" s="12">
        <v>0.8735493865740741</v>
      </c>
      <c r="D2429" s="12">
        <v>0.83333333333333337</v>
      </c>
      <c r="E2429" s="12">
        <v>0.875</v>
      </c>
      <c r="F2429" t="s">
        <v>1372</v>
      </c>
      <c r="G2429">
        <v>20</v>
      </c>
      <c r="H2429" t="s">
        <v>4</v>
      </c>
      <c r="I2429" t="s">
        <v>975</v>
      </c>
      <c r="J2429">
        <v>35.76</v>
      </c>
      <c r="K2429" t="s">
        <v>24</v>
      </c>
      <c r="L2429" t="s">
        <v>1341</v>
      </c>
      <c r="M2429" s="11" t="s">
        <v>1338</v>
      </c>
      <c r="N2429" t="s">
        <v>1355</v>
      </c>
      <c r="O2429">
        <v>5</v>
      </c>
      <c r="P2429">
        <v>11</v>
      </c>
      <c r="Q2429" t="str" cm="1">
        <f t="array" ref="Q24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29" t="str">
        <f>IF(OR(Table_2[[#This Row],[coffee_name]]="Americano",Table_2[[#This Row],[coffee_name]]="Espresso"),"No Milk","Milk-based")</f>
        <v>Milk-based</v>
      </c>
      <c r="S2429" s="27" t="str">
        <f>IF(OR(Table_2[[#This Row],[Weekdaysort]]=6,Table_2[[#This Row],[Weekdaysort]]=7),"Weekend","Weekday")</f>
        <v>Weekday</v>
      </c>
    </row>
    <row r="2430" spans="1:19" x14ac:dyDescent="0.45">
      <c r="A2430" s="11">
        <v>45626</v>
      </c>
      <c r="B2430" s="13">
        <f>YEAR(Table_2[[#This Row],[date]])</f>
        <v>2024</v>
      </c>
      <c r="C2430" s="12">
        <v>0.54041831018518516</v>
      </c>
      <c r="D2430" s="12">
        <v>0.5</v>
      </c>
      <c r="E2430" s="12">
        <v>0.54166666666666663</v>
      </c>
      <c r="F2430" t="s">
        <v>1361</v>
      </c>
      <c r="G2430">
        <v>12</v>
      </c>
      <c r="H2430" t="s">
        <v>4</v>
      </c>
      <c r="I2430" t="s">
        <v>590</v>
      </c>
      <c r="J2430">
        <v>35.76</v>
      </c>
      <c r="K2430" t="s">
        <v>24</v>
      </c>
      <c r="L2430" t="s">
        <v>1340</v>
      </c>
      <c r="M2430" s="11" t="s">
        <v>1342</v>
      </c>
      <c r="N2430" t="s">
        <v>1355</v>
      </c>
      <c r="O2430">
        <v>6</v>
      </c>
      <c r="P2430">
        <v>11</v>
      </c>
      <c r="Q2430" t="str" cm="1">
        <f t="array" ref="Q24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30" t="str">
        <f>IF(OR(Table_2[[#This Row],[coffee_name]]="Americano",Table_2[[#This Row],[coffee_name]]="Espresso"),"No Milk","Milk-based")</f>
        <v>Milk-based</v>
      </c>
      <c r="S2430" s="27" t="str">
        <f>IF(OR(Table_2[[#This Row],[Weekdaysort]]=6,Table_2[[#This Row],[Weekdaysort]]=7),"Weekend","Weekday")</f>
        <v>Weekend</v>
      </c>
    </row>
    <row r="2431" spans="1:19" x14ac:dyDescent="0.45">
      <c r="A2431" s="11">
        <v>45626</v>
      </c>
      <c r="B2431" s="13">
        <f>YEAR(Table_2[[#This Row],[date]])</f>
        <v>2024</v>
      </c>
      <c r="C2431" s="12">
        <v>0.58675710648148149</v>
      </c>
      <c r="D2431" s="12">
        <v>0.58333333333333337</v>
      </c>
      <c r="E2431" s="12">
        <v>0.625</v>
      </c>
      <c r="F2431" t="s">
        <v>1368</v>
      </c>
      <c r="G2431">
        <v>14</v>
      </c>
      <c r="H2431" t="s">
        <v>4</v>
      </c>
      <c r="I2431" t="s">
        <v>976</v>
      </c>
      <c r="J2431">
        <v>25.96</v>
      </c>
      <c r="K2431" t="s">
        <v>17</v>
      </c>
      <c r="L2431" t="s">
        <v>1340</v>
      </c>
      <c r="M2431" s="11" t="s">
        <v>1342</v>
      </c>
      <c r="N2431" t="s">
        <v>1355</v>
      </c>
      <c r="O2431">
        <v>6</v>
      </c>
      <c r="P2431">
        <v>11</v>
      </c>
      <c r="Q2431" t="str" cm="1">
        <f t="array" ref="Q24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31" t="str">
        <f>IF(OR(Table_2[[#This Row],[coffee_name]]="Americano",Table_2[[#This Row],[coffee_name]]="Espresso"),"No Milk","Milk-based")</f>
        <v>No Milk</v>
      </c>
      <c r="S2431" s="27" t="str">
        <f>IF(OR(Table_2[[#This Row],[Weekdaysort]]=6,Table_2[[#This Row],[Weekdaysort]]=7),"Weekend","Weekday")</f>
        <v>Weekend</v>
      </c>
    </row>
    <row r="2432" spans="1:19" x14ac:dyDescent="0.45">
      <c r="A2432" s="11">
        <v>45626</v>
      </c>
      <c r="B2432" s="13">
        <f>YEAR(Table_2[[#This Row],[date]])</f>
        <v>2024</v>
      </c>
      <c r="C2432" s="12">
        <v>0.58747775462962959</v>
      </c>
      <c r="D2432" s="12">
        <v>0.58333333333333337</v>
      </c>
      <c r="E2432" s="12">
        <v>0.625</v>
      </c>
      <c r="F2432" t="s">
        <v>1368</v>
      </c>
      <c r="G2432">
        <v>14</v>
      </c>
      <c r="H2432" t="s">
        <v>4</v>
      </c>
      <c r="I2432" t="s">
        <v>976</v>
      </c>
      <c r="J2432">
        <v>35.76</v>
      </c>
      <c r="K2432" t="s">
        <v>15</v>
      </c>
      <c r="L2432" t="s">
        <v>1340</v>
      </c>
      <c r="M2432" s="11" t="s">
        <v>1342</v>
      </c>
      <c r="N2432" t="s">
        <v>1355</v>
      </c>
      <c r="O2432">
        <v>6</v>
      </c>
      <c r="P2432">
        <v>11</v>
      </c>
      <c r="Q2432" t="str" cm="1">
        <f t="array" ref="Q24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32" t="str">
        <f>IF(OR(Table_2[[#This Row],[coffee_name]]="Americano",Table_2[[#This Row],[coffee_name]]="Espresso"),"No Milk","Milk-based")</f>
        <v>Milk-based</v>
      </c>
      <c r="S2432" s="27" t="str">
        <f>IF(OR(Table_2[[#This Row],[Weekdaysort]]=6,Table_2[[#This Row],[Weekdaysort]]=7),"Weekend","Weekday")</f>
        <v>Weekend</v>
      </c>
    </row>
    <row r="2433" spans="1:19" x14ac:dyDescent="0.45">
      <c r="A2433" s="11">
        <v>45626</v>
      </c>
      <c r="B2433" s="13">
        <f>YEAR(Table_2[[#This Row],[date]])</f>
        <v>2024</v>
      </c>
      <c r="C2433" s="12">
        <v>0.59504651620370375</v>
      </c>
      <c r="D2433" s="12">
        <v>0.58333333333333337</v>
      </c>
      <c r="E2433" s="12">
        <v>0.625</v>
      </c>
      <c r="F2433" t="s">
        <v>1368</v>
      </c>
      <c r="G2433">
        <v>14</v>
      </c>
      <c r="H2433" t="s">
        <v>4</v>
      </c>
      <c r="I2433" t="s">
        <v>514</v>
      </c>
      <c r="J2433">
        <v>35.76</v>
      </c>
      <c r="K2433" t="s">
        <v>24</v>
      </c>
      <c r="L2433" t="s">
        <v>1340</v>
      </c>
      <c r="M2433" s="11" t="s">
        <v>1342</v>
      </c>
      <c r="N2433" t="s">
        <v>1355</v>
      </c>
      <c r="O2433">
        <v>6</v>
      </c>
      <c r="P2433">
        <v>11</v>
      </c>
      <c r="Q2433" t="str" cm="1">
        <f t="array" ref="Q24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33" t="str">
        <f>IF(OR(Table_2[[#This Row],[coffee_name]]="Americano",Table_2[[#This Row],[coffee_name]]="Espresso"),"No Milk","Milk-based")</f>
        <v>Milk-based</v>
      </c>
      <c r="S2433" s="27" t="str">
        <f>IF(OR(Table_2[[#This Row],[Weekdaysort]]=6,Table_2[[#This Row],[Weekdaysort]]=7),"Weekend","Weekday")</f>
        <v>Weekend</v>
      </c>
    </row>
    <row r="2434" spans="1:19" x14ac:dyDescent="0.45">
      <c r="A2434" s="11">
        <v>45626</v>
      </c>
      <c r="B2434" s="13">
        <f>YEAR(Table_2[[#This Row],[date]])</f>
        <v>2024</v>
      </c>
      <c r="C2434" s="12">
        <v>0.6484293518518518</v>
      </c>
      <c r="D2434" s="12">
        <v>0.625</v>
      </c>
      <c r="E2434" s="12">
        <v>0.66666666666666663</v>
      </c>
      <c r="F2434" t="s">
        <v>1363</v>
      </c>
      <c r="G2434">
        <v>15</v>
      </c>
      <c r="H2434" t="s">
        <v>4</v>
      </c>
      <c r="I2434" t="s">
        <v>117</v>
      </c>
      <c r="J2434">
        <v>30.86</v>
      </c>
      <c r="K2434" t="s">
        <v>20</v>
      </c>
      <c r="L2434" t="s">
        <v>1340</v>
      </c>
      <c r="M2434" s="11" t="s">
        <v>1342</v>
      </c>
      <c r="N2434" t="s">
        <v>1355</v>
      </c>
      <c r="O2434">
        <v>6</v>
      </c>
      <c r="P2434">
        <v>11</v>
      </c>
      <c r="Q2434" t="str" cm="1">
        <f t="array" ref="Q24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34" t="str">
        <f>IF(OR(Table_2[[#This Row],[coffee_name]]="Americano",Table_2[[#This Row],[coffee_name]]="Espresso"),"No Milk","Milk-based")</f>
        <v>Milk-based</v>
      </c>
      <c r="S2434" s="27" t="str">
        <f>IF(OR(Table_2[[#This Row],[Weekdaysort]]=6,Table_2[[#This Row],[Weekdaysort]]=7),"Weekend","Weekday")</f>
        <v>Weekend</v>
      </c>
    </row>
    <row r="2435" spans="1:19" x14ac:dyDescent="0.45">
      <c r="A2435" s="11">
        <v>45626</v>
      </c>
      <c r="B2435" s="13">
        <f>YEAR(Table_2[[#This Row],[date]])</f>
        <v>2024</v>
      </c>
      <c r="C2435" s="12">
        <v>0.91931115740740743</v>
      </c>
      <c r="D2435" s="12">
        <v>0.91666666666666663</v>
      </c>
      <c r="E2435" s="12">
        <v>0.95833333333333337</v>
      </c>
      <c r="F2435" t="s">
        <v>1374</v>
      </c>
      <c r="G2435">
        <v>22</v>
      </c>
      <c r="H2435" t="s">
        <v>4</v>
      </c>
      <c r="I2435" t="s">
        <v>977</v>
      </c>
      <c r="J2435">
        <v>30.86</v>
      </c>
      <c r="K2435" t="s">
        <v>20</v>
      </c>
      <c r="L2435" t="s">
        <v>1341</v>
      </c>
      <c r="M2435" s="11" t="s">
        <v>1342</v>
      </c>
      <c r="N2435" t="s">
        <v>1355</v>
      </c>
      <c r="O2435">
        <v>6</v>
      </c>
      <c r="P2435">
        <v>11</v>
      </c>
      <c r="Q2435" t="str" cm="1">
        <f t="array" ref="Q24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Autumn</v>
      </c>
      <c r="R2435" t="str">
        <f>IF(OR(Table_2[[#This Row],[coffee_name]]="Americano",Table_2[[#This Row],[coffee_name]]="Espresso"),"No Milk","Milk-based")</f>
        <v>Milk-based</v>
      </c>
      <c r="S2435" s="27" t="str">
        <f>IF(OR(Table_2[[#This Row],[Weekdaysort]]=6,Table_2[[#This Row],[Weekdaysort]]=7),"Weekend","Weekday")</f>
        <v>Weekend</v>
      </c>
    </row>
    <row r="2436" spans="1:19" x14ac:dyDescent="0.45">
      <c r="A2436" s="11">
        <v>45627</v>
      </c>
      <c r="B2436" s="13">
        <f>YEAR(Table_2[[#This Row],[date]])</f>
        <v>2024</v>
      </c>
      <c r="C2436" s="12">
        <v>0.42745019675925927</v>
      </c>
      <c r="D2436" s="12">
        <v>0.41666666666666669</v>
      </c>
      <c r="E2436" s="12">
        <v>0.45833333333333331</v>
      </c>
      <c r="F2436" t="s">
        <v>1360</v>
      </c>
      <c r="G2436">
        <v>10</v>
      </c>
      <c r="H2436" t="s">
        <v>4</v>
      </c>
      <c r="I2436" t="s">
        <v>60</v>
      </c>
      <c r="J2436">
        <v>30.86</v>
      </c>
      <c r="K2436" t="s">
        <v>20</v>
      </c>
      <c r="L2436" t="s">
        <v>1337</v>
      </c>
      <c r="M2436" s="11" t="s">
        <v>1343</v>
      </c>
      <c r="N2436" t="s">
        <v>1356</v>
      </c>
      <c r="O2436">
        <v>7</v>
      </c>
      <c r="P2436">
        <v>12</v>
      </c>
      <c r="Q2436" t="str" cm="1">
        <f t="array" ref="Q24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36" t="str">
        <f>IF(OR(Table_2[[#This Row],[coffee_name]]="Americano",Table_2[[#This Row],[coffee_name]]="Espresso"),"No Milk","Milk-based")</f>
        <v>Milk-based</v>
      </c>
      <c r="S2436" s="27" t="str">
        <f>IF(OR(Table_2[[#This Row],[Weekdaysort]]=6,Table_2[[#This Row],[Weekdaysort]]=7),"Weekend","Weekday")</f>
        <v>Weekend</v>
      </c>
    </row>
    <row r="2437" spans="1:19" x14ac:dyDescent="0.45">
      <c r="A2437" s="11">
        <v>45627</v>
      </c>
      <c r="B2437" s="13">
        <f>YEAR(Table_2[[#This Row],[date]])</f>
        <v>2024</v>
      </c>
      <c r="C2437" s="12">
        <v>0.42814726851851853</v>
      </c>
      <c r="D2437" s="12">
        <v>0.41666666666666669</v>
      </c>
      <c r="E2437" s="12">
        <v>0.45833333333333331</v>
      </c>
      <c r="F2437" t="s">
        <v>1360</v>
      </c>
      <c r="G2437">
        <v>10</v>
      </c>
      <c r="H2437" t="s">
        <v>4</v>
      </c>
      <c r="I2437" t="s">
        <v>60</v>
      </c>
      <c r="J2437">
        <v>30.86</v>
      </c>
      <c r="K2437" t="s">
        <v>20</v>
      </c>
      <c r="L2437" t="s">
        <v>1337</v>
      </c>
      <c r="M2437" s="11" t="s">
        <v>1343</v>
      </c>
      <c r="N2437" t="s">
        <v>1356</v>
      </c>
      <c r="O2437">
        <v>7</v>
      </c>
      <c r="P2437">
        <v>12</v>
      </c>
      <c r="Q2437" t="str" cm="1">
        <f t="array" ref="Q24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37" t="str">
        <f>IF(OR(Table_2[[#This Row],[coffee_name]]="Americano",Table_2[[#This Row],[coffee_name]]="Espresso"),"No Milk","Milk-based")</f>
        <v>Milk-based</v>
      </c>
      <c r="S2437" s="27" t="str">
        <f>IF(OR(Table_2[[#This Row],[Weekdaysort]]=6,Table_2[[#This Row],[Weekdaysort]]=7),"Weekend","Weekday")</f>
        <v>Weekend</v>
      </c>
    </row>
    <row r="2438" spans="1:19" x14ac:dyDescent="0.45">
      <c r="A2438" s="11">
        <v>45627</v>
      </c>
      <c r="B2438" s="13">
        <f>YEAR(Table_2[[#This Row],[date]])</f>
        <v>2024</v>
      </c>
      <c r="C2438" s="12">
        <v>0.43248365740740741</v>
      </c>
      <c r="D2438" s="12">
        <v>0.41666666666666669</v>
      </c>
      <c r="E2438" s="12">
        <v>0.45833333333333331</v>
      </c>
      <c r="F2438" t="s">
        <v>1360</v>
      </c>
      <c r="G2438">
        <v>10</v>
      </c>
      <c r="H2438" t="s">
        <v>4</v>
      </c>
      <c r="I2438" t="s">
        <v>405</v>
      </c>
      <c r="J2438">
        <v>30.86</v>
      </c>
      <c r="K2438" t="s">
        <v>20</v>
      </c>
      <c r="L2438" t="s">
        <v>1337</v>
      </c>
      <c r="M2438" s="11" t="s">
        <v>1343</v>
      </c>
      <c r="N2438" t="s">
        <v>1356</v>
      </c>
      <c r="O2438">
        <v>7</v>
      </c>
      <c r="P2438">
        <v>12</v>
      </c>
      <c r="Q2438" t="str" cm="1">
        <f t="array" ref="Q24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38" t="str">
        <f>IF(OR(Table_2[[#This Row],[coffee_name]]="Americano",Table_2[[#This Row],[coffee_name]]="Espresso"),"No Milk","Milk-based")</f>
        <v>Milk-based</v>
      </c>
      <c r="S2438" s="27" t="str">
        <f>IF(OR(Table_2[[#This Row],[Weekdaysort]]=6,Table_2[[#This Row],[Weekdaysort]]=7),"Weekend","Weekday")</f>
        <v>Weekend</v>
      </c>
    </row>
    <row r="2439" spans="1:19" x14ac:dyDescent="0.45">
      <c r="A2439" s="11">
        <v>45627</v>
      </c>
      <c r="B2439" s="13">
        <f>YEAR(Table_2[[#This Row],[date]])</f>
        <v>2024</v>
      </c>
      <c r="C2439" s="12">
        <v>0.60720914351851851</v>
      </c>
      <c r="D2439" s="12">
        <v>0.58333333333333337</v>
      </c>
      <c r="E2439" s="12">
        <v>0.625</v>
      </c>
      <c r="F2439" t="s">
        <v>1368</v>
      </c>
      <c r="G2439">
        <v>14</v>
      </c>
      <c r="H2439" t="s">
        <v>4</v>
      </c>
      <c r="I2439" t="s">
        <v>978</v>
      </c>
      <c r="J2439">
        <v>30.86</v>
      </c>
      <c r="K2439" t="s">
        <v>20</v>
      </c>
      <c r="L2439" t="s">
        <v>1340</v>
      </c>
      <c r="M2439" s="11" t="s">
        <v>1343</v>
      </c>
      <c r="N2439" t="s">
        <v>1356</v>
      </c>
      <c r="O2439">
        <v>7</v>
      </c>
      <c r="P2439">
        <v>12</v>
      </c>
      <c r="Q2439" t="str" cm="1">
        <f t="array" ref="Q24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39" t="str">
        <f>IF(OR(Table_2[[#This Row],[coffee_name]]="Americano",Table_2[[#This Row],[coffee_name]]="Espresso"),"No Milk","Milk-based")</f>
        <v>Milk-based</v>
      </c>
      <c r="S2439" s="27" t="str">
        <f>IF(OR(Table_2[[#This Row],[Weekdaysort]]=6,Table_2[[#This Row],[Weekdaysort]]=7),"Weekend","Weekday")</f>
        <v>Weekend</v>
      </c>
    </row>
    <row r="2440" spans="1:19" x14ac:dyDescent="0.45">
      <c r="A2440" s="11">
        <v>45627</v>
      </c>
      <c r="B2440" s="13">
        <f>YEAR(Table_2[[#This Row],[date]])</f>
        <v>2024</v>
      </c>
      <c r="C2440" s="12">
        <v>0.63139644675925921</v>
      </c>
      <c r="D2440" s="12">
        <v>0.625</v>
      </c>
      <c r="E2440" s="12">
        <v>0.66666666666666663</v>
      </c>
      <c r="F2440" t="s">
        <v>1363</v>
      </c>
      <c r="G2440">
        <v>15</v>
      </c>
      <c r="H2440" t="s">
        <v>4</v>
      </c>
      <c r="I2440" t="s">
        <v>979</v>
      </c>
      <c r="J2440">
        <v>35.76</v>
      </c>
      <c r="K2440" t="s">
        <v>24</v>
      </c>
      <c r="L2440" t="s">
        <v>1340</v>
      </c>
      <c r="M2440" s="11" t="s">
        <v>1343</v>
      </c>
      <c r="N2440" t="s">
        <v>1356</v>
      </c>
      <c r="O2440">
        <v>7</v>
      </c>
      <c r="P2440">
        <v>12</v>
      </c>
      <c r="Q2440" t="str" cm="1">
        <f t="array" ref="Q24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0" t="str">
        <f>IF(OR(Table_2[[#This Row],[coffee_name]]="Americano",Table_2[[#This Row],[coffee_name]]="Espresso"),"No Milk","Milk-based")</f>
        <v>Milk-based</v>
      </c>
      <c r="S2440" s="27" t="str">
        <f>IF(OR(Table_2[[#This Row],[Weekdaysort]]=6,Table_2[[#This Row],[Weekdaysort]]=7),"Weekend","Weekday")</f>
        <v>Weekend</v>
      </c>
    </row>
    <row r="2441" spans="1:19" x14ac:dyDescent="0.45">
      <c r="A2441" s="11">
        <v>45627</v>
      </c>
      <c r="B2441" s="13">
        <f>YEAR(Table_2[[#This Row],[date]])</f>
        <v>2024</v>
      </c>
      <c r="C2441" s="12">
        <v>0.63190927083333337</v>
      </c>
      <c r="D2441" s="12">
        <v>0.625</v>
      </c>
      <c r="E2441" s="12">
        <v>0.66666666666666663</v>
      </c>
      <c r="F2441" t="s">
        <v>1363</v>
      </c>
      <c r="G2441">
        <v>15</v>
      </c>
      <c r="H2441" t="s">
        <v>4</v>
      </c>
      <c r="I2441" t="s">
        <v>979</v>
      </c>
      <c r="J2441">
        <v>35.76</v>
      </c>
      <c r="K2441" t="s">
        <v>24</v>
      </c>
      <c r="L2441" t="s">
        <v>1340</v>
      </c>
      <c r="M2441" s="11" t="s">
        <v>1343</v>
      </c>
      <c r="N2441" t="s">
        <v>1356</v>
      </c>
      <c r="O2441">
        <v>7</v>
      </c>
      <c r="P2441">
        <v>12</v>
      </c>
      <c r="Q2441" t="str" cm="1">
        <f t="array" ref="Q24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1" t="str">
        <f>IF(OR(Table_2[[#This Row],[coffee_name]]="Americano",Table_2[[#This Row],[coffee_name]]="Espresso"),"No Milk","Milk-based")</f>
        <v>Milk-based</v>
      </c>
      <c r="S2441" s="27" t="str">
        <f>IF(OR(Table_2[[#This Row],[Weekdaysort]]=6,Table_2[[#This Row],[Weekdaysort]]=7),"Weekend","Weekday")</f>
        <v>Weekend</v>
      </c>
    </row>
    <row r="2442" spans="1:19" x14ac:dyDescent="0.45">
      <c r="A2442" s="11">
        <v>45627</v>
      </c>
      <c r="B2442" s="13">
        <f>YEAR(Table_2[[#This Row],[date]])</f>
        <v>2024</v>
      </c>
      <c r="C2442" s="12">
        <v>0.65488765046296293</v>
      </c>
      <c r="D2442" s="12">
        <v>0.625</v>
      </c>
      <c r="E2442" s="12">
        <v>0.66666666666666663</v>
      </c>
      <c r="F2442" t="s">
        <v>1363</v>
      </c>
      <c r="G2442">
        <v>15</v>
      </c>
      <c r="H2442" t="s">
        <v>4</v>
      </c>
      <c r="I2442" t="s">
        <v>980</v>
      </c>
      <c r="J2442">
        <v>35.76</v>
      </c>
      <c r="K2442" t="s">
        <v>49</v>
      </c>
      <c r="L2442" t="s">
        <v>1340</v>
      </c>
      <c r="M2442" s="11" t="s">
        <v>1343</v>
      </c>
      <c r="N2442" t="s">
        <v>1356</v>
      </c>
      <c r="O2442">
        <v>7</v>
      </c>
      <c r="P2442">
        <v>12</v>
      </c>
      <c r="Q2442" t="str" cm="1">
        <f t="array" ref="Q24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2" t="str">
        <f>IF(OR(Table_2[[#This Row],[coffee_name]]="Americano",Table_2[[#This Row],[coffee_name]]="Espresso"),"No Milk","Milk-based")</f>
        <v>Milk-based</v>
      </c>
      <c r="S2442" s="27" t="str">
        <f>IF(OR(Table_2[[#This Row],[Weekdaysort]]=6,Table_2[[#This Row],[Weekdaysort]]=7),"Weekend","Weekday")</f>
        <v>Weekend</v>
      </c>
    </row>
    <row r="2443" spans="1:19" x14ac:dyDescent="0.45">
      <c r="A2443" s="11">
        <v>45627</v>
      </c>
      <c r="B2443" s="13">
        <f>YEAR(Table_2[[#This Row],[date]])</f>
        <v>2024</v>
      </c>
      <c r="C2443" s="12">
        <v>0.66425017361111116</v>
      </c>
      <c r="D2443" s="12">
        <v>0.625</v>
      </c>
      <c r="E2443" s="12">
        <v>0.66666666666666663</v>
      </c>
      <c r="F2443" t="s">
        <v>1363</v>
      </c>
      <c r="G2443">
        <v>15</v>
      </c>
      <c r="H2443" t="s">
        <v>4</v>
      </c>
      <c r="I2443" t="s">
        <v>981</v>
      </c>
      <c r="J2443">
        <v>35.76</v>
      </c>
      <c r="K2443" t="s">
        <v>13</v>
      </c>
      <c r="L2443" t="s">
        <v>1340</v>
      </c>
      <c r="M2443" s="11" t="s">
        <v>1343</v>
      </c>
      <c r="N2443" t="s">
        <v>1356</v>
      </c>
      <c r="O2443">
        <v>7</v>
      </c>
      <c r="P2443">
        <v>12</v>
      </c>
      <c r="Q2443" t="str" cm="1">
        <f t="array" ref="Q24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3" t="str">
        <f>IF(OR(Table_2[[#This Row],[coffee_name]]="Americano",Table_2[[#This Row],[coffee_name]]="Espresso"),"No Milk","Milk-based")</f>
        <v>Milk-based</v>
      </c>
      <c r="S2443" s="27" t="str">
        <f>IF(OR(Table_2[[#This Row],[Weekdaysort]]=6,Table_2[[#This Row],[Weekdaysort]]=7),"Weekend","Weekday")</f>
        <v>Weekend</v>
      </c>
    </row>
    <row r="2444" spans="1:19" x14ac:dyDescent="0.45">
      <c r="A2444" s="11">
        <v>45627</v>
      </c>
      <c r="B2444" s="13">
        <f>YEAR(Table_2[[#This Row],[date]])</f>
        <v>2024</v>
      </c>
      <c r="C2444" s="12">
        <v>0.6651546990740741</v>
      </c>
      <c r="D2444" s="12">
        <v>0.625</v>
      </c>
      <c r="E2444" s="12">
        <v>0.66666666666666663</v>
      </c>
      <c r="F2444" t="s">
        <v>1363</v>
      </c>
      <c r="G2444">
        <v>15</v>
      </c>
      <c r="H2444" t="s">
        <v>4</v>
      </c>
      <c r="I2444" t="s">
        <v>982</v>
      </c>
      <c r="J2444">
        <v>35.76</v>
      </c>
      <c r="K2444" t="s">
        <v>13</v>
      </c>
      <c r="L2444" t="s">
        <v>1340</v>
      </c>
      <c r="M2444" s="11" t="s">
        <v>1343</v>
      </c>
      <c r="N2444" t="s">
        <v>1356</v>
      </c>
      <c r="O2444">
        <v>7</v>
      </c>
      <c r="P2444">
        <v>12</v>
      </c>
      <c r="Q2444" t="str" cm="1">
        <f t="array" ref="Q24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4" t="str">
        <f>IF(OR(Table_2[[#This Row],[coffee_name]]="Americano",Table_2[[#This Row],[coffee_name]]="Espresso"),"No Milk","Milk-based")</f>
        <v>Milk-based</v>
      </c>
      <c r="S2444" s="27" t="str">
        <f>IF(OR(Table_2[[#This Row],[Weekdaysort]]=6,Table_2[[#This Row],[Weekdaysort]]=7),"Weekend","Weekday")</f>
        <v>Weekend</v>
      </c>
    </row>
    <row r="2445" spans="1:19" x14ac:dyDescent="0.45">
      <c r="A2445" s="11">
        <v>45627</v>
      </c>
      <c r="B2445" s="13">
        <f>YEAR(Table_2[[#This Row],[date]])</f>
        <v>2024</v>
      </c>
      <c r="C2445" s="12">
        <v>0.68957732638888891</v>
      </c>
      <c r="D2445" s="12">
        <v>0.66666666666666663</v>
      </c>
      <c r="E2445" s="12">
        <v>0.70833333333333337</v>
      </c>
      <c r="F2445" t="s">
        <v>1364</v>
      </c>
      <c r="G2445">
        <v>16</v>
      </c>
      <c r="H2445" t="s">
        <v>4</v>
      </c>
      <c r="I2445" t="s">
        <v>983</v>
      </c>
      <c r="J2445">
        <v>35.76</v>
      </c>
      <c r="K2445" t="s">
        <v>13</v>
      </c>
      <c r="L2445" t="s">
        <v>1340</v>
      </c>
      <c r="M2445" s="11" t="s">
        <v>1343</v>
      </c>
      <c r="N2445" t="s">
        <v>1356</v>
      </c>
      <c r="O2445">
        <v>7</v>
      </c>
      <c r="P2445">
        <v>12</v>
      </c>
      <c r="Q2445" t="str" cm="1">
        <f t="array" ref="Q24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5" t="str">
        <f>IF(OR(Table_2[[#This Row],[coffee_name]]="Americano",Table_2[[#This Row],[coffee_name]]="Espresso"),"No Milk","Milk-based")</f>
        <v>Milk-based</v>
      </c>
      <c r="S2445" s="27" t="str">
        <f>IF(OR(Table_2[[#This Row],[Weekdaysort]]=6,Table_2[[#This Row],[Weekdaysort]]=7),"Weekend","Weekday")</f>
        <v>Weekend</v>
      </c>
    </row>
    <row r="2446" spans="1:19" x14ac:dyDescent="0.45">
      <c r="A2446" s="11">
        <v>45627</v>
      </c>
      <c r="B2446" s="13">
        <f>YEAR(Table_2[[#This Row],[date]])</f>
        <v>2024</v>
      </c>
      <c r="C2446" s="12">
        <v>0.69062554398148146</v>
      </c>
      <c r="D2446" s="12">
        <v>0.66666666666666663</v>
      </c>
      <c r="E2446" s="12">
        <v>0.70833333333333337</v>
      </c>
      <c r="F2446" t="s">
        <v>1364</v>
      </c>
      <c r="G2446">
        <v>16</v>
      </c>
      <c r="H2446" t="s">
        <v>4</v>
      </c>
      <c r="I2446" t="s">
        <v>984</v>
      </c>
      <c r="J2446">
        <v>35.76</v>
      </c>
      <c r="K2446" t="s">
        <v>13</v>
      </c>
      <c r="L2446" t="s">
        <v>1340</v>
      </c>
      <c r="M2446" s="11" t="s">
        <v>1343</v>
      </c>
      <c r="N2446" t="s">
        <v>1356</v>
      </c>
      <c r="O2446">
        <v>7</v>
      </c>
      <c r="P2446">
        <v>12</v>
      </c>
      <c r="Q2446" t="str" cm="1">
        <f t="array" ref="Q24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6" t="str">
        <f>IF(OR(Table_2[[#This Row],[coffee_name]]="Americano",Table_2[[#This Row],[coffee_name]]="Espresso"),"No Milk","Milk-based")</f>
        <v>Milk-based</v>
      </c>
      <c r="S2446" s="27" t="str">
        <f>IF(OR(Table_2[[#This Row],[Weekdaysort]]=6,Table_2[[#This Row],[Weekdaysort]]=7),"Weekend","Weekday")</f>
        <v>Weekend</v>
      </c>
    </row>
    <row r="2447" spans="1:19" x14ac:dyDescent="0.45">
      <c r="A2447" s="11">
        <v>45627</v>
      </c>
      <c r="B2447" s="13">
        <f>YEAR(Table_2[[#This Row],[date]])</f>
        <v>2024</v>
      </c>
      <c r="C2447" s="12">
        <v>0.71555064814814817</v>
      </c>
      <c r="D2447" s="12">
        <v>0.70833333333333337</v>
      </c>
      <c r="E2447" s="12">
        <v>0.75</v>
      </c>
      <c r="F2447" t="s">
        <v>1369</v>
      </c>
      <c r="G2447">
        <v>17</v>
      </c>
      <c r="H2447" t="s">
        <v>4</v>
      </c>
      <c r="I2447" t="s">
        <v>985</v>
      </c>
      <c r="J2447">
        <v>30.86</v>
      </c>
      <c r="K2447" t="s">
        <v>20</v>
      </c>
      <c r="L2447" t="s">
        <v>1341</v>
      </c>
      <c r="M2447" s="11" t="s">
        <v>1343</v>
      </c>
      <c r="N2447" t="s">
        <v>1356</v>
      </c>
      <c r="O2447">
        <v>7</v>
      </c>
      <c r="P2447">
        <v>12</v>
      </c>
      <c r="Q2447" t="str" cm="1">
        <f t="array" ref="Q24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7" t="str">
        <f>IF(OR(Table_2[[#This Row],[coffee_name]]="Americano",Table_2[[#This Row],[coffee_name]]="Espresso"),"No Milk","Milk-based")</f>
        <v>Milk-based</v>
      </c>
      <c r="S2447" s="27" t="str">
        <f>IF(OR(Table_2[[#This Row],[Weekdaysort]]=6,Table_2[[#This Row],[Weekdaysort]]=7),"Weekend","Weekday")</f>
        <v>Weekend</v>
      </c>
    </row>
    <row r="2448" spans="1:19" x14ac:dyDescent="0.45">
      <c r="A2448" s="11">
        <v>45627</v>
      </c>
      <c r="B2448" s="13">
        <f>YEAR(Table_2[[#This Row],[date]])</f>
        <v>2024</v>
      </c>
      <c r="C2448" s="12">
        <v>0.71634281249999998</v>
      </c>
      <c r="D2448" s="12">
        <v>0.70833333333333337</v>
      </c>
      <c r="E2448" s="12">
        <v>0.75</v>
      </c>
      <c r="F2448" t="s">
        <v>1369</v>
      </c>
      <c r="G2448">
        <v>17</v>
      </c>
      <c r="H2448" t="s">
        <v>4</v>
      </c>
      <c r="I2448" t="s">
        <v>985</v>
      </c>
      <c r="J2448">
        <v>30.86</v>
      </c>
      <c r="K2448" t="s">
        <v>20</v>
      </c>
      <c r="L2448" t="s">
        <v>1341</v>
      </c>
      <c r="M2448" s="11" t="s">
        <v>1343</v>
      </c>
      <c r="N2448" t="s">
        <v>1356</v>
      </c>
      <c r="O2448">
        <v>7</v>
      </c>
      <c r="P2448">
        <v>12</v>
      </c>
      <c r="Q2448" t="str" cm="1">
        <f t="array" ref="Q24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8" t="str">
        <f>IF(OR(Table_2[[#This Row],[coffee_name]]="Americano",Table_2[[#This Row],[coffee_name]]="Espresso"),"No Milk","Milk-based")</f>
        <v>Milk-based</v>
      </c>
      <c r="S2448" s="27" t="str">
        <f>IF(OR(Table_2[[#This Row],[Weekdaysort]]=6,Table_2[[#This Row],[Weekdaysort]]=7),"Weekend","Weekday")</f>
        <v>Weekend</v>
      </c>
    </row>
    <row r="2449" spans="1:19" x14ac:dyDescent="0.45">
      <c r="A2449" s="11">
        <v>45627</v>
      </c>
      <c r="B2449" s="13">
        <f>YEAR(Table_2[[#This Row],[date]])</f>
        <v>2024</v>
      </c>
      <c r="C2449" s="12">
        <v>0.77672089120370369</v>
      </c>
      <c r="D2449" s="12">
        <v>0.75</v>
      </c>
      <c r="E2449" s="12">
        <v>0.79166666666666663</v>
      </c>
      <c r="F2449" t="s">
        <v>1365</v>
      </c>
      <c r="G2449">
        <v>18</v>
      </c>
      <c r="H2449" t="s">
        <v>4</v>
      </c>
      <c r="I2449" t="s">
        <v>986</v>
      </c>
      <c r="J2449">
        <v>30.86</v>
      </c>
      <c r="K2449" t="s">
        <v>20</v>
      </c>
      <c r="L2449" t="s">
        <v>1341</v>
      </c>
      <c r="M2449" s="11" t="s">
        <v>1343</v>
      </c>
      <c r="N2449" t="s">
        <v>1356</v>
      </c>
      <c r="O2449">
        <v>7</v>
      </c>
      <c r="P2449">
        <v>12</v>
      </c>
      <c r="Q2449" t="str" cm="1">
        <f t="array" ref="Q24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49" t="str">
        <f>IF(OR(Table_2[[#This Row],[coffee_name]]="Americano",Table_2[[#This Row],[coffee_name]]="Espresso"),"No Milk","Milk-based")</f>
        <v>Milk-based</v>
      </c>
      <c r="S2449" s="27" t="str">
        <f>IF(OR(Table_2[[#This Row],[Weekdaysort]]=6,Table_2[[#This Row],[Weekdaysort]]=7),"Weekend","Weekday")</f>
        <v>Weekend</v>
      </c>
    </row>
    <row r="2450" spans="1:19" x14ac:dyDescent="0.45">
      <c r="A2450" s="11">
        <v>45628</v>
      </c>
      <c r="B2450" s="13">
        <f>YEAR(Table_2[[#This Row],[date]])</f>
        <v>2024</v>
      </c>
      <c r="C2450" s="12">
        <v>0.32681217592592593</v>
      </c>
      <c r="D2450" s="12">
        <v>0.29166666666666669</v>
      </c>
      <c r="E2450" s="12">
        <v>0.33333333333333331</v>
      </c>
      <c r="F2450" t="s">
        <v>1371</v>
      </c>
      <c r="G2450">
        <v>7</v>
      </c>
      <c r="H2450" t="s">
        <v>4</v>
      </c>
      <c r="I2450" t="s">
        <v>716</v>
      </c>
      <c r="J2450">
        <v>35.76</v>
      </c>
      <c r="K2450" t="s">
        <v>13</v>
      </c>
      <c r="L2450" t="s">
        <v>1337</v>
      </c>
      <c r="M2450" s="11" t="s">
        <v>1344</v>
      </c>
      <c r="N2450" t="s">
        <v>1356</v>
      </c>
      <c r="O2450">
        <v>1</v>
      </c>
      <c r="P2450">
        <v>12</v>
      </c>
      <c r="Q2450" t="str" cm="1">
        <f t="array" ref="Q24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0" t="str">
        <f>IF(OR(Table_2[[#This Row],[coffee_name]]="Americano",Table_2[[#This Row],[coffee_name]]="Espresso"),"No Milk","Milk-based")</f>
        <v>Milk-based</v>
      </c>
      <c r="S2450" s="27" t="str">
        <f>IF(OR(Table_2[[#This Row],[Weekdaysort]]=6,Table_2[[#This Row],[Weekdaysort]]=7),"Weekend","Weekday")</f>
        <v>Weekday</v>
      </c>
    </row>
    <row r="2451" spans="1:19" x14ac:dyDescent="0.45">
      <c r="A2451" s="11">
        <v>45628</v>
      </c>
      <c r="B2451" s="13">
        <f>YEAR(Table_2[[#This Row],[date]])</f>
        <v>2024</v>
      </c>
      <c r="C2451" s="12">
        <v>0.32777052083333336</v>
      </c>
      <c r="D2451" s="12">
        <v>0.29166666666666669</v>
      </c>
      <c r="E2451" s="12">
        <v>0.33333333333333331</v>
      </c>
      <c r="F2451" t="s">
        <v>1371</v>
      </c>
      <c r="G2451">
        <v>7</v>
      </c>
      <c r="H2451" t="s">
        <v>4</v>
      </c>
      <c r="I2451" t="s">
        <v>987</v>
      </c>
      <c r="J2451">
        <v>25.96</v>
      </c>
      <c r="K2451" t="s">
        <v>17</v>
      </c>
      <c r="L2451" t="s">
        <v>1337</v>
      </c>
      <c r="M2451" s="11" t="s">
        <v>1344</v>
      </c>
      <c r="N2451" t="s">
        <v>1356</v>
      </c>
      <c r="O2451">
        <v>1</v>
      </c>
      <c r="P2451">
        <v>12</v>
      </c>
      <c r="Q2451" t="str" cm="1">
        <f t="array" ref="Q24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1" t="str">
        <f>IF(OR(Table_2[[#This Row],[coffee_name]]="Americano",Table_2[[#This Row],[coffee_name]]="Espresso"),"No Milk","Milk-based")</f>
        <v>No Milk</v>
      </c>
      <c r="S2451" s="27" t="str">
        <f>IF(OR(Table_2[[#This Row],[Weekdaysort]]=6,Table_2[[#This Row],[Weekdaysort]]=7),"Weekend","Weekday")</f>
        <v>Weekday</v>
      </c>
    </row>
    <row r="2452" spans="1:19" x14ac:dyDescent="0.45">
      <c r="A2452" s="11">
        <v>45628</v>
      </c>
      <c r="B2452" s="13">
        <f>YEAR(Table_2[[#This Row],[date]])</f>
        <v>2024</v>
      </c>
      <c r="C2452" s="12">
        <v>0.34825898148148149</v>
      </c>
      <c r="D2452" s="12">
        <v>0.33333333333333331</v>
      </c>
      <c r="E2452" s="12">
        <v>0.375</v>
      </c>
      <c r="F2452" t="s">
        <v>1373</v>
      </c>
      <c r="G2452">
        <v>8</v>
      </c>
      <c r="H2452" t="s">
        <v>4</v>
      </c>
      <c r="I2452" t="s">
        <v>296</v>
      </c>
      <c r="J2452">
        <v>30.86</v>
      </c>
      <c r="K2452" t="s">
        <v>20</v>
      </c>
      <c r="L2452" t="s">
        <v>1337</v>
      </c>
      <c r="M2452" s="11" t="s">
        <v>1344</v>
      </c>
      <c r="N2452" t="s">
        <v>1356</v>
      </c>
      <c r="O2452">
        <v>1</v>
      </c>
      <c r="P2452">
        <v>12</v>
      </c>
      <c r="Q2452" t="str" cm="1">
        <f t="array" ref="Q24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2" t="str">
        <f>IF(OR(Table_2[[#This Row],[coffee_name]]="Americano",Table_2[[#This Row],[coffee_name]]="Espresso"),"No Milk","Milk-based")</f>
        <v>Milk-based</v>
      </c>
      <c r="S2452" s="27" t="str">
        <f>IF(OR(Table_2[[#This Row],[Weekdaysort]]=6,Table_2[[#This Row],[Weekdaysort]]=7),"Weekend","Weekday")</f>
        <v>Weekday</v>
      </c>
    </row>
    <row r="2453" spans="1:19" x14ac:dyDescent="0.45">
      <c r="A2453" s="11">
        <v>45628</v>
      </c>
      <c r="B2453" s="13">
        <f>YEAR(Table_2[[#This Row],[date]])</f>
        <v>2024</v>
      </c>
      <c r="C2453" s="12">
        <v>0.37030618055555553</v>
      </c>
      <c r="D2453" s="12">
        <v>0.33333333333333331</v>
      </c>
      <c r="E2453" s="12">
        <v>0.375</v>
      </c>
      <c r="F2453" t="s">
        <v>1373</v>
      </c>
      <c r="G2453">
        <v>8</v>
      </c>
      <c r="H2453" t="s">
        <v>4</v>
      </c>
      <c r="I2453" t="s">
        <v>988</v>
      </c>
      <c r="J2453">
        <v>35.76</v>
      </c>
      <c r="K2453" t="s">
        <v>24</v>
      </c>
      <c r="L2453" t="s">
        <v>1337</v>
      </c>
      <c r="M2453" s="11" t="s">
        <v>1344</v>
      </c>
      <c r="N2453" t="s">
        <v>1356</v>
      </c>
      <c r="O2453">
        <v>1</v>
      </c>
      <c r="P2453">
        <v>12</v>
      </c>
      <c r="Q2453" t="str" cm="1">
        <f t="array" ref="Q24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3" t="str">
        <f>IF(OR(Table_2[[#This Row],[coffee_name]]="Americano",Table_2[[#This Row],[coffee_name]]="Espresso"),"No Milk","Milk-based")</f>
        <v>Milk-based</v>
      </c>
      <c r="S2453" s="27" t="str">
        <f>IF(OR(Table_2[[#This Row],[Weekdaysort]]=6,Table_2[[#This Row],[Weekdaysort]]=7),"Weekend","Weekday")</f>
        <v>Weekday</v>
      </c>
    </row>
    <row r="2454" spans="1:19" x14ac:dyDescent="0.45">
      <c r="A2454" s="11">
        <v>45628</v>
      </c>
      <c r="B2454" s="13">
        <f>YEAR(Table_2[[#This Row],[date]])</f>
        <v>2024</v>
      </c>
      <c r="C2454" s="12">
        <v>0.46140274305555556</v>
      </c>
      <c r="D2454" s="12">
        <v>0.45833333333333331</v>
      </c>
      <c r="E2454" s="12">
        <v>0.5</v>
      </c>
      <c r="F2454" t="s">
        <v>1367</v>
      </c>
      <c r="G2454">
        <v>11</v>
      </c>
      <c r="H2454" t="s">
        <v>4</v>
      </c>
      <c r="I2454" t="s">
        <v>161</v>
      </c>
      <c r="J2454">
        <v>25.96</v>
      </c>
      <c r="K2454" t="s">
        <v>34</v>
      </c>
      <c r="L2454" t="s">
        <v>1337</v>
      </c>
      <c r="M2454" s="11" t="s">
        <v>1344</v>
      </c>
      <c r="N2454" t="s">
        <v>1356</v>
      </c>
      <c r="O2454">
        <v>1</v>
      </c>
      <c r="P2454">
        <v>12</v>
      </c>
      <c r="Q2454" t="str" cm="1">
        <f t="array" ref="Q24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4" t="str">
        <f>IF(OR(Table_2[[#This Row],[coffee_name]]="Americano",Table_2[[#This Row],[coffee_name]]="Espresso"),"No Milk","Milk-based")</f>
        <v>Milk-based</v>
      </c>
      <c r="S2454" s="27" t="str">
        <f>IF(OR(Table_2[[#This Row],[Weekdaysort]]=6,Table_2[[#This Row],[Weekdaysort]]=7),"Weekend","Weekday")</f>
        <v>Weekday</v>
      </c>
    </row>
    <row r="2455" spans="1:19" x14ac:dyDescent="0.45">
      <c r="A2455" s="11">
        <v>45628</v>
      </c>
      <c r="B2455" s="13">
        <f>YEAR(Table_2[[#This Row],[date]])</f>
        <v>2024</v>
      </c>
      <c r="C2455" s="12">
        <v>0.64472159722222222</v>
      </c>
      <c r="D2455" s="12">
        <v>0.625</v>
      </c>
      <c r="E2455" s="12">
        <v>0.66666666666666663</v>
      </c>
      <c r="F2455" t="s">
        <v>1363</v>
      </c>
      <c r="G2455">
        <v>15</v>
      </c>
      <c r="H2455" t="s">
        <v>4</v>
      </c>
      <c r="I2455" t="s">
        <v>989</v>
      </c>
      <c r="J2455">
        <v>21.06</v>
      </c>
      <c r="K2455" t="s">
        <v>41</v>
      </c>
      <c r="L2455" t="s">
        <v>1340</v>
      </c>
      <c r="M2455" s="11" t="s">
        <v>1344</v>
      </c>
      <c r="N2455" t="s">
        <v>1356</v>
      </c>
      <c r="O2455">
        <v>1</v>
      </c>
      <c r="P2455">
        <v>12</v>
      </c>
      <c r="Q2455" t="str" cm="1">
        <f t="array" ref="Q24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5" t="str">
        <f>IF(OR(Table_2[[#This Row],[coffee_name]]="Americano",Table_2[[#This Row],[coffee_name]]="Espresso"),"No Milk","Milk-based")</f>
        <v>No Milk</v>
      </c>
      <c r="S2455" s="27" t="str">
        <f>IF(OR(Table_2[[#This Row],[Weekdaysort]]=6,Table_2[[#This Row],[Weekdaysort]]=7),"Weekend","Weekday")</f>
        <v>Weekday</v>
      </c>
    </row>
    <row r="2456" spans="1:19" x14ac:dyDescent="0.45">
      <c r="A2456" s="11">
        <v>45628</v>
      </c>
      <c r="B2456" s="13">
        <f>YEAR(Table_2[[#This Row],[date]])</f>
        <v>2024</v>
      </c>
      <c r="C2456" s="12">
        <v>0.67527685185185182</v>
      </c>
      <c r="D2456" s="12">
        <v>0.66666666666666663</v>
      </c>
      <c r="E2456" s="12">
        <v>0.70833333333333337</v>
      </c>
      <c r="F2456" t="s">
        <v>1364</v>
      </c>
      <c r="G2456">
        <v>16</v>
      </c>
      <c r="H2456" t="s">
        <v>4</v>
      </c>
      <c r="I2456" t="s">
        <v>990</v>
      </c>
      <c r="J2456">
        <v>35.76</v>
      </c>
      <c r="K2456" t="s">
        <v>49</v>
      </c>
      <c r="L2456" t="s">
        <v>1340</v>
      </c>
      <c r="M2456" s="11" t="s">
        <v>1344</v>
      </c>
      <c r="N2456" t="s">
        <v>1356</v>
      </c>
      <c r="O2456">
        <v>1</v>
      </c>
      <c r="P2456">
        <v>12</v>
      </c>
      <c r="Q2456" t="str" cm="1">
        <f t="array" ref="Q24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6" t="str">
        <f>IF(OR(Table_2[[#This Row],[coffee_name]]="Americano",Table_2[[#This Row],[coffee_name]]="Espresso"),"No Milk","Milk-based")</f>
        <v>Milk-based</v>
      </c>
      <c r="S2456" s="27" t="str">
        <f>IF(OR(Table_2[[#This Row],[Weekdaysort]]=6,Table_2[[#This Row],[Weekdaysort]]=7),"Weekend","Weekday")</f>
        <v>Weekday</v>
      </c>
    </row>
    <row r="2457" spans="1:19" x14ac:dyDescent="0.45">
      <c r="A2457" s="11">
        <v>45628</v>
      </c>
      <c r="B2457" s="13">
        <f>YEAR(Table_2[[#This Row],[date]])</f>
        <v>2024</v>
      </c>
      <c r="C2457" s="12">
        <v>0.73219554398148146</v>
      </c>
      <c r="D2457" s="12">
        <v>0.70833333333333337</v>
      </c>
      <c r="E2457" s="12">
        <v>0.75</v>
      </c>
      <c r="F2457" t="s">
        <v>1369</v>
      </c>
      <c r="G2457">
        <v>17</v>
      </c>
      <c r="H2457" t="s">
        <v>4</v>
      </c>
      <c r="I2457" t="s">
        <v>991</v>
      </c>
      <c r="J2457">
        <v>25.96</v>
      </c>
      <c r="K2457" t="s">
        <v>17</v>
      </c>
      <c r="L2457" t="s">
        <v>1341</v>
      </c>
      <c r="M2457" s="11" t="s">
        <v>1344</v>
      </c>
      <c r="N2457" t="s">
        <v>1356</v>
      </c>
      <c r="O2457">
        <v>1</v>
      </c>
      <c r="P2457">
        <v>12</v>
      </c>
      <c r="Q2457" t="str" cm="1">
        <f t="array" ref="Q24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7" t="str">
        <f>IF(OR(Table_2[[#This Row],[coffee_name]]="Americano",Table_2[[#This Row],[coffee_name]]="Espresso"),"No Milk","Milk-based")</f>
        <v>No Milk</v>
      </c>
      <c r="S2457" s="27" t="str">
        <f>IF(OR(Table_2[[#This Row],[Weekdaysort]]=6,Table_2[[#This Row],[Weekdaysort]]=7),"Weekend","Weekday")</f>
        <v>Weekday</v>
      </c>
    </row>
    <row r="2458" spans="1:19" x14ac:dyDescent="0.45">
      <c r="A2458" s="11">
        <v>45628</v>
      </c>
      <c r="B2458" s="13">
        <f>YEAR(Table_2[[#This Row],[date]])</f>
        <v>2024</v>
      </c>
      <c r="C2458" s="12">
        <v>0.75037384259259254</v>
      </c>
      <c r="D2458" s="12">
        <v>0.75</v>
      </c>
      <c r="E2458" s="12">
        <v>0.79166666666666663</v>
      </c>
      <c r="F2458" t="s">
        <v>1365</v>
      </c>
      <c r="G2458">
        <v>18</v>
      </c>
      <c r="H2458" t="s">
        <v>4</v>
      </c>
      <c r="I2458" t="s">
        <v>992</v>
      </c>
      <c r="J2458">
        <v>35.76</v>
      </c>
      <c r="K2458" t="s">
        <v>49</v>
      </c>
      <c r="L2458" t="s">
        <v>1341</v>
      </c>
      <c r="M2458" s="11" t="s">
        <v>1344</v>
      </c>
      <c r="N2458" t="s">
        <v>1356</v>
      </c>
      <c r="O2458">
        <v>1</v>
      </c>
      <c r="P2458">
        <v>12</v>
      </c>
      <c r="Q2458" t="str" cm="1">
        <f t="array" ref="Q24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8" t="str">
        <f>IF(OR(Table_2[[#This Row],[coffee_name]]="Americano",Table_2[[#This Row],[coffee_name]]="Espresso"),"No Milk","Milk-based")</f>
        <v>Milk-based</v>
      </c>
      <c r="S2458" s="27" t="str">
        <f>IF(OR(Table_2[[#This Row],[Weekdaysort]]=6,Table_2[[#This Row],[Weekdaysort]]=7),"Weekend","Weekday")</f>
        <v>Weekday</v>
      </c>
    </row>
    <row r="2459" spans="1:19" x14ac:dyDescent="0.45">
      <c r="A2459" s="11">
        <v>45629</v>
      </c>
      <c r="B2459" s="13">
        <f>YEAR(Table_2[[#This Row],[date]])</f>
        <v>2024</v>
      </c>
      <c r="C2459" s="12">
        <v>0.34119373842592593</v>
      </c>
      <c r="D2459" s="12">
        <v>0.33333333333333331</v>
      </c>
      <c r="E2459" s="12">
        <v>0.375</v>
      </c>
      <c r="F2459" t="s">
        <v>1373</v>
      </c>
      <c r="G2459">
        <v>8</v>
      </c>
      <c r="H2459" t="s">
        <v>4</v>
      </c>
      <c r="I2459" t="s">
        <v>590</v>
      </c>
      <c r="J2459">
        <v>35.76</v>
      </c>
      <c r="K2459" t="s">
        <v>13</v>
      </c>
      <c r="L2459" t="s">
        <v>1337</v>
      </c>
      <c r="M2459" s="11" t="s">
        <v>1345</v>
      </c>
      <c r="N2459" t="s">
        <v>1356</v>
      </c>
      <c r="O2459">
        <v>2</v>
      </c>
      <c r="P2459">
        <v>12</v>
      </c>
      <c r="Q2459" t="str" cm="1">
        <f t="array" ref="Q24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59" t="str">
        <f>IF(OR(Table_2[[#This Row],[coffee_name]]="Americano",Table_2[[#This Row],[coffee_name]]="Espresso"),"No Milk","Milk-based")</f>
        <v>Milk-based</v>
      </c>
      <c r="S2459" s="27" t="str">
        <f>IF(OR(Table_2[[#This Row],[Weekdaysort]]=6,Table_2[[#This Row],[Weekdaysort]]=7),"Weekend","Weekday")</f>
        <v>Weekday</v>
      </c>
    </row>
    <row r="2460" spans="1:19" x14ac:dyDescent="0.45">
      <c r="A2460" s="11">
        <v>45629</v>
      </c>
      <c r="B2460" s="13">
        <f>YEAR(Table_2[[#This Row],[date]])</f>
        <v>2024</v>
      </c>
      <c r="C2460" s="12">
        <v>0.39132587962962961</v>
      </c>
      <c r="D2460" s="12">
        <v>0.375</v>
      </c>
      <c r="E2460" s="12">
        <v>0.41666666666666669</v>
      </c>
      <c r="F2460" t="s">
        <v>1370</v>
      </c>
      <c r="G2460">
        <v>9</v>
      </c>
      <c r="H2460" t="s">
        <v>4</v>
      </c>
      <c r="I2460" t="s">
        <v>296</v>
      </c>
      <c r="J2460">
        <v>30.86</v>
      </c>
      <c r="K2460" t="s">
        <v>20</v>
      </c>
      <c r="L2460" t="s">
        <v>1337</v>
      </c>
      <c r="M2460" s="11" t="s">
        <v>1345</v>
      </c>
      <c r="N2460" t="s">
        <v>1356</v>
      </c>
      <c r="O2460">
        <v>2</v>
      </c>
      <c r="P2460">
        <v>12</v>
      </c>
      <c r="Q2460" t="str" cm="1">
        <f t="array" ref="Q24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0" t="str">
        <f>IF(OR(Table_2[[#This Row],[coffee_name]]="Americano",Table_2[[#This Row],[coffee_name]]="Espresso"),"No Milk","Milk-based")</f>
        <v>Milk-based</v>
      </c>
      <c r="S2460" s="27" t="str">
        <f>IF(OR(Table_2[[#This Row],[Weekdaysort]]=6,Table_2[[#This Row],[Weekdaysort]]=7),"Weekend","Weekday")</f>
        <v>Weekday</v>
      </c>
    </row>
    <row r="2461" spans="1:19" x14ac:dyDescent="0.45">
      <c r="A2461" s="11">
        <v>45629</v>
      </c>
      <c r="B2461" s="13">
        <f>YEAR(Table_2[[#This Row],[date]])</f>
        <v>2024</v>
      </c>
      <c r="C2461" s="12">
        <v>0.39197998842592591</v>
      </c>
      <c r="D2461" s="12">
        <v>0.375</v>
      </c>
      <c r="E2461" s="12">
        <v>0.41666666666666669</v>
      </c>
      <c r="F2461" t="s">
        <v>1370</v>
      </c>
      <c r="G2461">
        <v>9</v>
      </c>
      <c r="H2461" t="s">
        <v>4</v>
      </c>
      <c r="I2461" t="s">
        <v>296</v>
      </c>
      <c r="J2461">
        <v>30.86</v>
      </c>
      <c r="K2461" t="s">
        <v>20</v>
      </c>
      <c r="L2461" t="s">
        <v>1337</v>
      </c>
      <c r="M2461" s="11" t="s">
        <v>1345</v>
      </c>
      <c r="N2461" t="s">
        <v>1356</v>
      </c>
      <c r="O2461">
        <v>2</v>
      </c>
      <c r="P2461">
        <v>12</v>
      </c>
      <c r="Q2461" t="str" cm="1">
        <f t="array" ref="Q24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1" t="str">
        <f>IF(OR(Table_2[[#This Row],[coffee_name]]="Americano",Table_2[[#This Row],[coffee_name]]="Espresso"),"No Milk","Milk-based")</f>
        <v>Milk-based</v>
      </c>
      <c r="S2461" s="27" t="str">
        <f>IF(OR(Table_2[[#This Row],[Weekdaysort]]=6,Table_2[[#This Row],[Weekdaysort]]=7),"Weekend","Weekday")</f>
        <v>Weekday</v>
      </c>
    </row>
    <row r="2462" spans="1:19" x14ac:dyDescent="0.45">
      <c r="A2462" s="11">
        <v>45629</v>
      </c>
      <c r="B2462" s="13">
        <f>YEAR(Table_2[[#This Row],[date]])</f>
        <v>2024</v>
      </c>
      <c r="C2462" s="12">
        <v>0.47081499999999998</v>
      </c>
      <c r="D2462" s="12">
        <v>0.45833333333333331</v>
      </c>
      <c r="E2462" s="12">
        <v>0.5</v>
      </c>
      <c r="F2462" t="s">
        <v>1367</v>
      </c>
      <c r="G2462">
        <v>11</v>
      </c>
      <c r="H2462" t="s">
        <v>4</v>
      </c>
      <c r="I2462" t="s">
        <v>993</v>
      </c>
      <c r="J2462">
        <v>25.96</v>
      </c>
      <c r="K2462" t="s">
        <v>17</v>
      </c>
      <c r="L2462" t="s">
        <v>1337</v>
      </c>
      <c r="M2462" s="11" t="s">
        <v>1345</v>
      </c>
      <c r="N2462" t="s">
        <v>1356</v>
      </c>
      <c r="O2462">
        <v>2</v>
      </c>
      <c r="P2462">
        <v>12</v>
      </c>
      <c r="Q2462" t="str" cm="1">
        <f t="array" ref="Q24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2" t="str">
        <f>IF(OR(Table_2[[#This Row],[coffee_name]]="Americano",Table_2[[#This Row],[coffee_name]]="Espresso"),"No Milk","Milk-based")</f>
        <v>No Milk</v>
      </c>
      <c r="S2462" s="27" t="str">
        <f>IF(OR(Table_2[[#This Row],[Weekdaysort]]=6,Table_2[[#This Row],[Weekdaysort]]=7),"Weekend","Weekday")</f>
        <v>Weekday</v>
      </c>
    </row>
    <row r="2463" spans="1:19" x14ac:dyDescent="0.45">
      <c r="A2463" s="11">
        <v>45629</v>
      </c>
      <c r="B2463" s="13">
        <f>YEAR(Table_2[[#This Row],[date]])</f>
        <v>2024</v>
      </c>
      <c r="C2463" s="12">
        <v>0.48758773148148149</v>
      </c>
      <c r="D2463" s="12">
        <v>0.45833333333333331</v>
      </c>
      <c r="E2463" s="12">
        <v>0.5</v>
      </c>
      <c r="F2463" t="s">
        <v>1367</v>
      </c>
      <c r="G2463">
        <v>11</v>
      </c>
      <c r="H2463" t="s">
        <v>4</v>
      </c>
      <c r="I2463" t="s">
        <v>994</v>
      </c>
      <c r="J2463">
        <v>30.86</v>
      </c>
      <c r="K2463" t="s">
        <v>20</v>
      </c>
      <c r="L2463" t="s">
        <v>1337</v>
      </c>
      <c r="M2463" s="11" t="s">
        <v>1345</v>
      </c>
      <c r="N2463" t="s">
        <v>1356</v>
      </c>
      <c r="O2463">
        <v>2</v>
      </c>
      <c r="P2463">
        <v>12</v>
      </c>
      <c r="Q2463" t="str" cm="1">
        <f t="array" ref="Q24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3" t="str">
        <f>IF(OR(Table_2[[#This Row],[coffee_name]]="Americano",Table_2[[#This Row],[coffee_name]]="Espresso"),"No Milk","Milk-based")</f>
        <v>Milk-based</v>
      </c>
      <c r="S2463" s="27" t="str">
        <f>IF(OR(Table_2[[#This Row],[Weekdaysort]]=6,Table_2[[#This Row],[Weekdaysort]]=7),"Weekend","Weekday")</f>
        <v>Weekday</v>
      </c>
    </row>
    <row r="2464" spans="1:19" x14ac:dyDescent="0.45">
      <c r="A2464" s="11">
        <v>45629</v>
      </c>
      <c r="B2464" s="13">
        <f>YEAR(Table_2[[#This Row],[date]])</f>
        <v>2024</v>
      </c>
      <c r="C2464" s="12">
        <v>0.4883753935185185</v>
      </c>
      <c r="D2464" s="12">
        <v>0.45833333333333331</v>
      </c>
      <c r="E2464" s="12">
        <v>0.5</v>
      </c>
      <c r="F2464" t="s">
        <v>1367</v>
      </c>
      <c r="G2464">
        <v>11</v>
      </c>
      <c r="H2464" t="s">
        <v>4</v>
      </c>
      <c r="I2464" t="s">
        <v>839</v>
      </c>
      <c r="J2464">
        <v>30.86</v>
      </c>
      <c r="K2464" t="s">
        <v>20</v>
      </c>
      <c r="L2464" t="s">
        <v>1337</v>
      </c>
      <c r="M2464" s="11" t="s">
        <v>1345</v>
      </c>
      <c r="N2464" t="s">
        <v>1356</v>
      </c>
      <c r="O2464">
        <v>2</v>
      </c>
      <c r="P2464">
        <v>12</v>
      </c>
      <c r="Q2464" t="str" cm="1">
        <f t="array" ref="Q24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4" t="str">
        <f>IF(OR(Table_2[[#This Row],[coffee_name]]="Americano",Table_2[[#This Row],[coffee_name]]="Espresso"),"No Milk","Milk-based")</f>
        <v>Milk-based</v>
      </c>
      <c r="S2464" s="27" t="str">
        <f>IF(OR(Table_2[[#This Row],[Weekdaysort]]=6,Table_2[[#This Row],[Weekdaysort]]=7),"Weekend","Weekday")</f>
        <v>Weekday</v>
      </c>
    </row>
    <row r="2465" spans="1:19" x14ac:dyDescent="0.45">
      <c r="A2465" s="11">
        <v>45629</v>
      </c>
      <c r="B2465" s="13">
        <f>YEAR(Table_2[[#This Row],[date]])</f>
        <v>2024</v>
      </c>
      <c r="C2465" s="12">
        <v>0.49021334490740742</v>
      </c>
      <c r="D2465" s="12">
        <v>0.45833333333333331</v>
      </c>
      <c r="E2465" s="12">
        <v>0.5</v>
      </c>
      <c r="F2465" t="s">
        <v>1367</v>
      </c>
      <c r="G2465">
        <v>11</v>
      </c>
      <c r="H2465" t="s">
        <v>4</v>
      </c>
      <c r="I2465" t="s">
        <v>839</v>
      </c>
      <c r="J2465">
        <v>30.86</v>
      </c>
      <c r="K2465" t="s">
        <v>20</v>
      </c>
      <c r="L2465" t="s">
        <v>1337</v>
      </c>
      <c r="M2465" s="11" t="s">
        <v>1345</v>
      </c>
      <c r="N2465" t="s">
        <v>1356</v>
      </c>
      <c r="O2465">
        <v>2</v>
      </c>
      <c r="P2465">
        <v>12</v>
      </c>
      <c r="Q2465" t="str" cm="1">
        <f t="array" ref="Q24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5" t="str">
        <f>IF(OR(Table_2[[#This Row],[coffee_name]]="Americano",Table_2[[#This Row],[coffee_name]]="Espresso"),"No Milk","Milk-based")</f>
        <v>Milk-based</v>
      </c>
      <c r="S2465" s="27" t="str">
        <f>IF(OR(Table_2[[#This Row],[Weekdaysort]]=6,Table_2[[#This Row],[Weekdaysort]]=7),"Weekend","Weekday")</f>
        <v>Weekday</v>
      </c>
    </row>
    <row r="2466" spans="1:19" x14ac:dyDescent="0.45">
      <c r="A2466" s="11">
        <v>45629</v>
      </c>
      <c r="B2466" s="13">
        <f>YEAR(Table_2[[#This Row],[date]])</f>
        <v>2024</v>
      </c>
      <c r="C2466" s="12">
        <v>0.86870083333333337</v>
      </c>
      <c r="D2466" s="12">
        <v>0.83333333333333337</v>
      </c>
      <c r="E2466" s="12">
        <v>0.875</v>
      </c>
      <c r="F2466" t="s">
        <v>1372</v>
      </c>
      <c r="G2466">
        <v>20</v>
      </c>
      <c r="H2466" t="s">
        <v>4</v>
      </c>
      <c r="I2466" t="s">
        <v>995</v>
      </c>
      <c r="J2466">
        <v>35.76</v>
      </c>
      <c r="K2466" t="s">
        <v>24</v>
      </c>
      <c r="L2466" t="s">
        <v>1341</v>
      </c>
      <c r="M2466" s="11" t="s">
        <v>1345</v>
      </c>
      <c r="N2466" t="s">
        <v>1356</v>
      </c>
      <c r="O2466">
        <v>2</v>
      </c>
      <c r="P2466">
        <v>12</v>
      </c>
      <c r="Q2466" t="str" cm="1">
        <f t="array" ref="Q24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6" t="str">
        <f>IF(OR(Table_2[[#This Row],[coffee_name]]="Americano",Table_2[[#This Row],[coffee_name]]="Espresso"),"No Milk","Milk-based")</f>
        <v>Milk-based</v>
      </c>
      <c r="S2466" s="27" t="str">
        <f>IF(OR(Table_2[[#This Row],[Weekdaysort]]=6,Table_2[[#This Row],[Weekdaysort]]=7),"Weekend","Weekday")</f>
        <v>Weekday</v>
      </c>
    </row>
    <row r="2467" spans="1:19" x14ac:dyDescent="0.45">
      <c r="A2467" s="11">
        <v>45629</v>
      </c>
      <c r="B2467" s="13">
        <f>YEAR(Table_2[[#This Row],[date]])</f>
        <v>2024</v>
      </c>
      <c r="C2467" s="12">
        <v>0.89811188657407404</v>
      </c>
      <c r="D2467" s="12">
        <v>0.875</v>
      </c>
      <c r="E2467" s="12">
        <v>0.91666666666666663</v>
      </c>
      <c r="F2467" t="s">
        <v>1375</v>
      </c>
      <c r="G2467">
        <v>21</v>
      </c>
      <c r="H2467" t="s">
        <v>4</v>
      </c>
      <c r="I2467" t="s">
        <v>705</v>
      </c>
      <c r="J2467">
        <v>35.76</v>
      </c>
      <c r="K2467" t="s">
        <v>13</v>
      </c>
      <c r="L2467" t="s">
        <v>1341</v>
      </c>
      <c r="M2467" s="11" t="s">
        <v>1345</v>
      </c>
      <c r="N2467" t="s">
        <v>1356</v>
      </c>
      <c r="O2467">
        <v>2</v>
      </c>
      <c r="P2467">
        <v>12</v>
      </c>
      <c r="Q2467" t="str" cm="1">
        <f t="array" ref="Q24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7" t="str">
        <f>IF(OR(Table_2[[#This Row],[coffee_name]]="Americano",Table_2[[#This Row],[coffee_name]]="Espresso"),"No Milk","Milk-based")</f>
        <v>Milk-based</v>
      </c>
      <c r="S2467" s="27" t="str">
        <f>IF(OR(Table_2[[#This Row],[Weekdaysort]]=6,Table_2[[#This Row],[Weekdaysort]]=7),"Weekend","Weekday")</f>
        <v>Weekday</v>
      </c>
    </row>
    <row r="2468" spans="1:19" x14ac:dyDescent="0.45">
      <c r="A2468" s="11">
        <v>45629</v>
      </c>
      <c r="B2468" s="13">
        <f>YEAR(Table_2[[#This Row],[date]])</f>
        <v>2024</v>
      </c>
      <c r="C2468" s="12">
        <v>0.89876302083333337</v>
      </c>
      <c r="D2468" s="12">
        <v>0.875</v>
      </c>
      <c r="E2468" s="12">
        <v>0.91666666666666663</v>
      </c>
      <c r="F2468" t="s">
        <v>1375</v>
      </c>
      <c r="G2468">
        <v>21</v>
      </c>
      <c r="H2468" t="s">
        <v>4</v>
      </c>
      <c r="I2468" t="s">
        <v>705</v>
      </c>
      <c r="J2468">
        <v>35.76</v>
      </c>
      <c r="K2468" t="s">
        <v>49</v>
      </c>
      <c r="L2468" t="s">
        <v>1341</v>
      </c>
      <c r="M2468" s="11" t="s">
        <v>1345</v>
      </c>
      <c r="N2468" t="s">
        <v>1356</v>
      </c>
      <c r="O2468">
        <v>2</v>
      </c>
      <c r="P2468">
        <v>12</v>
      </c>
      <c r="Q2468" t="str" cm="1">
        <f t="array" ref="Q24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8" t="str">
        <f>IF(OR(Table_2[[#This Row],[coffee_name]]="Americano",Table_2[[#This Row],[coffee_name]]="Espresso"),"No Milk","Milk-based")</f>
        <v>Milk-based</v>
      </c>
      <c r="S2468" s="27" t="str">
        <f>IF(OR(Table_2[[#This Row],[Weekdaysort]]=6,Table_2[[#This Row],[Weekdaysort]]=7),"Weekend","Weekday")</f>
        <v>Weekday</v>
      </c>
    </row>
    <row r="2469" spans="1:19" x14ac:dyDescent="0.45">
      <c r="A2469" s="11">
        <v>45629</v>
      </c>
      <c r="B2469" s="13">
        <f>YEAR(Table_2[[#This Row],[date]])</f>
        <v>2024</v>
      </c>
      <c r="C2469" s="12">
        <v>0.8995237615740741</v>
      </c>
      <c r="D2469" s="12">
        <v>0.875</v>
      </c>
      <c r="E2469" s="12">
        <v>0.91666666666666663</v>
      </c>
      <c r="F2469" t="s">
        <v>1375</v>
      </c>
      <c r="G2469">
        <v>21</v>
      </c>
      <c r="H2469" t="s">
        <v>4</v>
      </c>
      <c r="I2469" t="s">
        <v>705</v>
      </c>
      <c r="J2469">
        <v>35.76</v>
      </c>
      <c r="K2469" t="s">
        <v>15</v>
      </c>
      <c r="L2469" t="s">
        <v>1341</v>
      </c>
      <c r="M2469" s="11" t="s">
        <v>1345</v>
      </c>
      <c r="N2469" t="s">
        <v>1356</v>
      </c>
      <c r="O2469">
        <v>2</v>
      </c>
      <c r="P2469">
        <v>12</v>
      </c>
      <c r="Q2469" t="str" cm="1">
        <f t="array" ref="Q24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69" t="str">
        <f>IF(OR(Table_2[[#This Row],[coffee_name]]="Americano",Table_2[[#This Row],[coffee_name]]="Espresso"),"No Milk","Milk-based")</f>
        <v>Milk-based</v>
      </c>
      <c r="S2469" s="27" t="str">
        <f>IF(OR(Table_2[[#This Row],[Weekdaysort]]=6,Table_2[[#This Row],[Weekdaysort]]=7),"Weekend","Weekday")</f>
        <v>Weekday</v>
      </c>
    </row>
    <row r="2470" spans="1:19" x14ac:dyDescent="0.45">
      <c r="A2470" s="11">
        <v>45629</v>
      </c>
      <c r="B2470" s="13">
        <f>YEAR(Table_2[[#This Row],[date]])</f>
        <v>2024</v>
      </c>
      <c r="C2470" s="12">
        <v>0.93002052083333331</v>
      </c>
      <c r="D2470" s="12">
        <v>0.91666666666666663</v>
      </c>
      <c r="E2470" s="12">
        <v>0.95833333333333337</v>
      </c>
      <c r="F2470" t="s">
        <v>1374</v>
      </c>
      <c r="G2470">
        <v>22</v>
      </c>
      <c r="H2470" t="s">
        <v>4</v>
      </c>
      <c r="I2470" t="s">
        <v>996</v>
      </c>
      <c r="J2470">
        <v>30.86</v>
      </c>
      <c r="K2470" t="s">
        <v>20</v>
      </c>
      <c r="L2470" t="s">
        <v>1341</v>
      </c>
      <c r="M2470" s="11" t="s">
        <v>1345</v>
      </c>
      <c r="N2470" t="s">
        <v>1356</v>
      </c>
      <c r="O2470">
        <v>2</v>
      </c>
      <c r="P2470">
        <v>12</v>
      </c>
      <c r="Q2470" t="str" cm="1">
        <f t="array" ref="Q24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0" t="str">
        <f>IF(OR(Table_2[[#This Row],[coffee_name]]="Americano",Table_2[[#This Row],[coffee_name]]="Espresso"),"No Milk","Milk-based")</f>
        <v>Milk-based</v>
      </c>
      <c r="S2470" s="27" t="str">
        <f>IF(OR(Table_2[[#This Row],[Weekdaysort]]=6,Table_2[[#This Row],[Weekdaysort]]=7),"Weekend","Weekday")</f>
        <v>Weekday</v>
      </c>
    </row>
    <row r="2471" spans="1:19" x14ac:dyDescent="0.45">
      <c r="A2471" s="11">
        <v>45629</v>
      </c>
      <c r="B2471" s="13">
        <f>YEAR(Table_2[[#This Row],[date]])</f>
        <v>2024</v>
      </c>
      <c r="C2471" s="12">
        <v>0.93173708333333338</v>
      </c>
      <c r="D2471" s="12">
        <v>0.91666666666666663</v>
      </c>
      <c r="E2471" s="12">
        <v>0.95833333333333337</v>
      </c>
      <c r="F2471" t="s">
        <v>1374</v>
      </c>
      <c r="G2471">
        <v>22</v>
      </c>
      <c r="H2471" t="s">
        <v>4</v>
      </c>
      <c r="I2471" t="s">
        <v>226</v>
      </c>
      <c r="J2471">
        <v>35.76</v>
      </c>
      <c r="K2471" t="s">
        <v>49</v>
      </c>
      <c r="L2471" t="s">
        <v>1341</v>
      </c>
      <c r="M2471" s="11" t="s">
        <v>1345</v>
      </c>
      <c r="N2471" t="s">
        <v>1356</v>
      </c>
      <c r="O2471">
        <v>2</v>
      </c>
      <c r="P2471">
        <v>12</v>
      </c>
      <c r="Q2471" t="str" cm="1">
        <f t="array" ref="Q24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1" t="str">
        <f>IF(OR(Table_2[[#This Row],[coffee_name]]="Americano",Table_2[[#This Row],[coffee_name]]="Espresso"),"No Milk","Milk-based")</f>
        <v>Milk-based</v>
      </c>
      <c r="S2471" s="27" t="str">
        <f>IF(OR(Table_2[[#This Row],[Weekdaysort]]=6,Table_2[[#This Row],[Weekdaysort]]=7),"Weekend","Weekday")</f>
        <v>Weekday</v>
      </c>
    </row>
    <row r="2472" spans="1:19" x14ac:dyDescent="0.45">
      <c r="A2472" s="11">
        <v>45630</v>
      </c>
      <c r="B2472" s="13">
        <f>YEAR(Table_2[[#This Row],[date]])</f>
        <v>2024</v>
      </c>
      <c r="C2472" s="12">
        <v>0.35611018518518517</v>
      </c>
      <c r="D2472" s="12">
        <v>0.33333333333333331</v>
      </c>
      <c r="E2472" s="12">
        <v>0.375</v>
      </c>
      <c r="F2472" t="s">
        <v>1373</v>
      </c>
      <c r="G2472">
        <v>8</v>
      </c>
      <c r="H2472" t="s">
        <v>4</v>
      </c>
      <c r="I2472" t="s">
        <v>161</v>
      </c>
      <c r="J2472">
        <v>25.96</v>
      </c>
      <c r="K2472" t="s">
        <v>34</v>
      </c>
      <c r="L2472" t="s">
        <v>1337</v>
      </c>
      <c r="M2472" s="11" t="s">
        <v>1346</v>
      </c>
      <c r="N2472" t="s">
        <v>1356</v>
      </c>
      <c r="O2472">
        <v>3</v>
      </c>
      <c r="P2472">
        <v>12</v>
      </c>
      <c r="Q2472" t="str" cm="1">
        <f t="array" ref="Q24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2" t="str">
        <f>IF(OR(Table_2[[#This Row],[coffee_name]]="Americano",Table_2[[#This Row],[coffee_name]]="Espresso"),"No Milk","Milk-based")</f>
        <v>Milk-based</v>
      </c>
      <c r="S2472" s="27" t="str">
        <f>IF(OR(Table_2[[#This Row],[Weekdaysort]]=6,Table_2[[#This Row],[Weekdaysort]]=7),"Weekend","Weekday")</f>
        <v>Weekday</v>
      </c>
    </row>
    <row r="2473" spans="1:19" x14ac:dyDescent="0.45">
      <c r="A2473" s="11">
        <v>45630</v>
      </c>
      <c r="B2473" s="13">
        <f>YEAR(Table_2[[#This Row],[date]])</f>
        <v>2024</v>
      </c>
      <c r="C2473" s="12">
        <v>0.36840583333333332</v>
      </c>
      <c r="D2473" s="12">
        <v>0.33333333333333331</v>
      </c>
      <c r="E2473" s="12">
        <v>0.375</v>
      </c>
      <c r="F2473" t="s">
        <v>1373</v>
      </c>
      <c r="G2473">
        <v>8</v>
      </c>
      <c r="H2473" t="s">
        <v>4</v>
      </c>
      <c r="I2473" t="s">
        <v>997</v>
      </c>
      <c r="J2473">
        <v>35.76</v>
      </c>
      <c r="K2473" t="s">
        <v>13</v>
      </c>
      <c r="L2473" t="s">
        <v>1337</v>
      </c>
      <c r="M2473" s="11" t="s">
        <v>1346</v>
      </c>
      <c r="N2473" t="s">
        <v>1356</v>
      </c>
      <c r="O2473">
        <v>3</v>
      </c>
      <c r="P2473">
        <v>12</v>
      </c>
      <c r="Q2473" t="str" cm="1">
        <f t="array" ref="Q24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3" t="str">
        <f>IF(OR(Table_2[[#This Row],[coffee_name]]="Americano",Table_2[[#This Row],[coffee_name]]="Espresso"),"No Milk","Milk-based")</f>
        <v>Milk-based</v>
      </c>
      <c r="S2473" s="27" t="str">
        <f>IF(OR(Table_2[[#This Row],[Weekdaysort]]=6,Table_2[[#This Row],[Weekdaysort]]=7),"Weekend","Weekday")</f>
        <v>Weekday</v>
      </c>
    </row>
    <row r="2474" spans="1:19" x14ac:dyDescent="0.45">
      <c r="A2474" s="11">
        <v>45630</v>
      </c>
      <c r="B2474" s="13">
        <f>YEAR(Table_2[[#This Row],[date]])</f>
        <v>2024</v>
      </c>
      <c r="C2474" s="12">
        <v>0.36961814814814814</v>
      </c>
      <c r="D2474" s="12">
        <v>0.33333333333333331</v>
      </c>
      <c r="E2474" s="12">
        <v>0.375</v>
      </c>
      <c r="F2474" t="s">
        <v>1373</v>
      </c>
      <c r="G2474">
        <v>8</v>
      </c>
      <c r="H2474" t="s">
        <v>4</v>
      </c>
      <c r="I2474" t="s">
        <v>998</v>
      </c>
      <c r="J2474">
        <v>35.76</v>
      </c>
      <c r="K2474" t="s">
        <v>13</v>
      </c>
      <c r="L2474" t="s">
        <v>1337</v>
      </c>
      <c r="M2474" s="11" t="s">
        <v>1346</v>
      </c>
      <c r="N2474" t="s">
        <v>1356</v>
      </c>
      <c r="O2474">
        <v>3</v>
      </c>
      <c r="P2474">
        <v>12</v>
      </c>
      <c r="Q2474" t="str" cm="1">
        <f t="array" ref="Q24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4" t="str">
        <f>IF(OR(Table_2[[#This Row],[coffee_name]]="Americano",Table_2[[#This Row],[coffee_name]]="Espresso"),"No Milk","Milk-based")</f>
        <v>Milk-based</v>
      </c>
      <c r="S2474" s="27" t="str">
        <f>IF(OR(Table_2[[#This Row],[Weekdaysort]]=6,Table_2[[#This Row],[Weekdaysort]]=7),"Weekend","Weekday")</f>
        <v>Weekday</v>
      </c>
    </row>
    <row r="2475" spans="1:19" x14ac:dyDescent="0.45">
      <c r="A2475" s="11">
        <v>45630</v>
      </c>
      <c r="B2475" s="13">
        <f>YEAR(Table_2[[#This Row],[date]])</f>
        <v>2024</v>
      </c>
      <c r="C2475" s="12">
        <v>0.37794149305555558</v>
      </c>
      <c r="D2475" s="12">
        <v>0.375</v>
      </c>
      <c r="E2475" s="12">
        <v>0.41666666666666669</v>
      </c>
      <c r="F2475" t="s">
        <v>1370</v>
      </c>
      <c r="G2475">
        <v>9</v>
      </c>
      <c r="H2475" t="s">
        <v>4</v>
      </c>
      <c r="I2475" t="s">
        <v>999</v>
      </c>
      <c r="J2475">
        <v>25.96</v>
      </c>
      <c r="K2475" t="s">
        <v>17</v>
      </c>
      <c r="L2475" t="s">
        <v>1337</v>
      </c>
      <c r="M2475" s="11" t="s">
        <v>1346</v>
      </c>
      <c r="N2475" t="s">
        <v>1356</v>
      </c>
      <c r="O2475">
        <v>3</v>
      </c>
      <c r="P2475">
        <v>12</v>
      </c>
      <c r="Q2475" t="str" cm="1">
        <f t="array" ref="Q24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5" t="str">
        <f>IF(OR(Table_2[[#This Row],[coffee_name]]="Americano",Table_2[[#This Row],[coffee_name]]="Espresso"),"No Milk","Milk-based")</f>
        <v>No Milk</v>
      </c>
      <c r="S2475" s="27" t="str">
        <f>IF(OR(Table_2[[#This Row],[Weekdaysort]]=6,Table_2[[#This Row],[Weekdaysort]]=7),"Weekend","Weekday")</f>
        <v>Weekday</v>
      </c>
    </row>
    <row r="2476" spans="1:19" x14ac:dyDescent="0.45">
      <c r="A2476" s="11">
        <v>45630</v>
      </c>
      <c r="B2476" s="13">
        <f>YEAR(Table_2[[#This Row],[date]])</f>
        <v>2024</v>
      </c>
      <c r="C2476" s="12">
        <v>0.43265495370370372</v>
      </c>
      <c r="D2476" s="12">
        <v>0.41666666666666669</v>
      </c>
      <c r="E2476" s="12">
        <v>0.45833333333333331</v>
      </c>
      <c r="F2476" t="s">
        <v>1360</v>
      </c>
      <c r="G2476">
        <v>10</v>
      </c>
      <c r="H2476" t="s">
        <v>4</v>
      </c>
      <c r="I2476" t="s">
        <v>296</v>
      </c>
      <c r="J2476">
        <v>30.86</v>
      </c>
      <c r="K2476" t="s">
        <v>20</v>
      </c>
      <c r="L2476" t="s">
        <v>1337</v>
      </c>
      <c r="M2476" s="11" t="s">
        <v>1346</v>
      </c>
      <c r="N2476" t="s">
        <v>1356</v>
      </c>
      <c r="O2476">
        <v>3</v>
      </c>
      <c r="P2476">
        <v>12</v>
      </c>
      <c r="Q2476" t="str" cm="1">
        <f t="array" ref="Q24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6" t="str">
        <f>IF(OR(Table_2[[#This Row],[coffee_name]]="Americano",Table_2[[#This Row],[coffee_name]]="Espresso"),"No Milk","Milk-based")</f>
        <v>Milk-based</v>
      </c>
      <c r="S2476" s="27" t="str">
        <f>IF(OR(Table_2[[#This Row],[Weekdaysort]]=6,Table_2[[#This Row],[Weekdaysort]]=7),"Weekend","Weekday")</f>
        <v>Weekday</v>
      </c>
    </row>
    <row r="2477" spans="1:19" x14ac:dyDescent="0.45">
      <c r="A2477" s="11">
        <v>45630</v>
      </c>
      <c r="B2477" s="13">
        <f>YEAR(Table_2[[#This Row],[date]])</f>
        <v>2024</v>
      </c>
      <c r="C2477" s="12">
        <v>0.43342581018518517</v>
      </c>
      <c r="D2477" s="12">
        <v>0.41666666666666669</v>
      </c>
      <c r="E2477" s="12">
        <v>0.45833333333333331</v>
      </c>
      <c r="F2477" t="s">
        <v>1360</v>
      </c>
      <c r="G2477">
        <v>10</v>
      </c>
      <c r="H2477" t="s">
        <v>4</v>
      </c>
      <c r="I2477" t="s">
        <v>296</v>
      </c>
      <c r="J2477">
        <v>30.86</v>
      </c>
      <c r="K2477" t="s">
        <v>20</v>
      </c>
      <c r="L2477" t="s">
        <v>1337</v>
      </c>
      <c r="M2477" s="11" t="s">
        <v>1346</v>
      </c>
      <c r="N2477" t="s">
        <v>1356</v>
      </c>
      <c r="O2477">
        <v>3</v>
      </c>
      <c r="P2477">
        <v>12</v>
      </c>
      <c r="Q2477" t="str" cm="1">
        <f t="array" ref="Q24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7" t="str">
        <f>IF(OR(Table_2[[#This Row],[coffee_name]]="Americano",Table_2[[#This Row],[coffee_name]]="Espresso"),"No Milk","Milk-based")</f>
        <v>Milk-based</v>
      </c>
      <c r="S2477" s="27" t="str">
        <f>IF(OR(Table_2[[#This Row],[Weekdaysort]]=6,Table_2[[#This Row],[Weekdaysort]]=7),"Weekend","Weekday")</f>
        <v>Weekday</v>
      </c>
    </row>
    <row r="2478" spans="1:19" x14ac:dyDescent="0.45">
      <c r="A2478" s="11">
        <v>45630</v>
      </c>
      <c r="B2478" s="13">
        <f>YEAR(Table_2[[#This Row],[date]])</f>
        <v>2024</v>
      </c>
      <c r="C2478" s="12">
        <v>0.43539063657407406</v>
      </c>
      <c r="D2478" s="12">
        <v>0.41666666666666669</v>
      </c>
      <c r="E2478" s="12">
        <v>0.45833333333333331</v>
      </c>
      <c r="F2478" t="s">
        <v>1360</v>
      </c>
      <c r="G2478">
        <v>10</v>
      </c>
      <c r="H2478" t="s">
        <v>4</v>
      </c>
      <c r="I2478" t="s">
        <v>1000</v>
      </c>
      <c r="J2478">
        <v>30.86</v>
      </c>
      <c r="K2478" t="s">
        <v>20</v>
      </c>
      <c r="L2478" t="s">
        <v>1337</v>
      </c>
      <c r="M2478" s="11" t="s">
        <v>1346</v>
      </c>
      <c r="N2478" t="s">
        <v>1356</v>
      </c>
      <c r="O2478">
        <v>3</v>
      </c>
      <c r="P2478">
        <v>12</v>
      </c>
      <c r="Q2478" t="str" cm="1">
        <f t="array" ref="Q24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8" t="str">
        <f>IF(OR(Table_2[[#This Row],[coffee_name]]="Americano",Table_2[[#This Row],[coffee_name]]="Espresso"),"No Milk","Milk-based")</f>
        <v>Milk-based</v>
      </c>
      <c r="S2478" s="27" t="str">
        <f>IF(OR(Table_2[[#This Row],[Weekdaysort]]=6,Table_2[[#This Row],[Weekdaysort]]=7),"Weekend","Weekday")</f>
        <v>Weekday</v>
      </c>
    </row>
    <row r="2479" spans="1:19" x14ac:dyDescent="0.45">
      <c r="A2479" s="11">
        <v>45630</v>
      </c>
      <c r="B2479" s="13">
        <f>YEAR(Table_2[[#This Row],[date]])</f>
        <v>2024</v>
      </c>
      <c r="C2479" s="12">
        <v>0.43735644675925928</v>
      </c>
      <c r="D2479" s="12">
        <v>0.41666666666666669</v>
      </c>
      <c r="E2479" s="12">
        <v>0.45833333333333331</v>
      </c>
      <c r="F2479" t="s">
        <v>1360</v>
      </c>
      <c r="G2479">
        <v>10</v>
      </c>
      <c r="H2479" t="s">
        <v>4</v>
      </c>
      <c r="I2479" t="s">
        <v>803</v>
      </c>
      <c r="J2479">
        <v>35.76</v>
      </c>
      <c r="K2479" t="s">
        <v>15</v>
      </c>
      <c r="L2479" t="s">
        <v>1337</v>
      </c>
      <c r="M2479" s="11" t="s">
        <v>1346</v>
      </c>
      <c r="N2479" t="s">
        <v>1356</v>
      </c>
      <c r="O2479">
        <v>3</v>
      </c>
      <c r="P2479">
        <v>12</v>
      </c>
      <c r="Q2479" t="str" cm="1">
        <f t="array" ref="Q24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79" t="str">
        <f>IF(OR(Table_2[[#This Row],[coffee_name]]="Americano",Table_2[[#This Row],[coffee_name]]="Espresso"),"No Milk","Milk-based")</f>
        <v>Milk-based</v>
      </c>
      <c r="S2479" s="27" t="str">
        <f>IF(OR(Table_2[[#This Row],[Weekdaysort]]=6,Table_2[[#This Row],[Weekdaysort]]=7),"Weekend","Weekday")</f>
        <v>Weekday</v>
      </c>
    </row>
    <row r="2480" spans="1:19" x14ac:dyDescent="0.45">
      <c r="A2480" s="11">
        <v>45630</v>
      </c>
      <c r="B2480" s="13">
        <f>YEAR(Table_2[[#This Row],[date]])</f>
        <v>2024</v>
      </c>
      <c r="C2480" s="12">
        <v>0.49025142361111113</v>
      </c>
      <c r="D2480" s="12">
        <v>0.45833333333333331</v>
      </c>
      <c r="E2480" s="12">
        <v>0.5</v>
      </c>
      <c r="F2480" t="s">
        <v>1367</v>
      </c>
      <c r="G2480">
        <v>11</v>
      </c>
      <c r="H2480" t="s">
        <v>4</v>
      </c>
      <c r="I2480" t="s">
        <v>1001</v>
      </c>
      <c r="J2480">
        <v>30.86</v>
      </c>
      <c r="K2480" t="s">
        <v>20</v>
      </c>
      <c r="L2480" t="s">
        <v>1337</v>
      </c>
      <c r="M2480" s="11" t="s">
        <v>1346</v>
      </c>
      <c r="N2480" t="s">
        <v>1356</v>
      </c>
      <c r="O2480">
        <v>3</v>
      </c>
      <c r="P2480">
        <v>12</v>
      </c>
      <c r="Q2480" t="str" cm="1">
        <f t="array" ref="Q24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0" t="str">
        <f>IF(OR(Table_2[[#This Row],[coffee_name]]="Americano",Table_2[[#This Row],[coffee_name]]="Espresso"),"No Milk","Milk-based")</f>
        <v>Milk-based</v>
      </c>
      <c r="S2480" s="27" t="str">
        <f>IF(OR(Table_2[[#This Row],[Weekdaysort]]=6,Table_2[[#This Row],[Weekdaysort]]=7),"Weekend","Weekday")</f>
        <v>Weekday</v>
      </c>
    </row>
    <row r="2481" spans="1:19" x14ac:dyDescent="0.45">
      <c r="A2481" s="11">
        <v>45630</v>
      </c>
      <c r="B2481" s="13">
        <f>YEAR(Table_2[[#This Row],[date]])</f>
        <v>2024</v>
      </c>
      <c r="C2481" s="12">
        <v>0.60688318287037035</v>
      </c>
      <c r="D2481" s="12">
        <v>0.58333333333333337</v>
      </c>
      <c r="E2481" s="12">
        <v>0.625</v>
      </c>
      <c r="F2481" t="s">
        <v>1368</v>
      </c>
      <c r="G2481">
        <v>14</v>
      </c>
      <c r="H2481" t="s">
        <v>4</v>
      </c>
      <c r="I2481" t="s">
        <v>1002</v>
      </c>
      <c r="J2481">
        <v>35.76</v>
      </c>
      <c r="K2481" t="s">
        <v>15</v>
      </c>
      <c r="L2481" t="s">
        <v>1340</v>
      </c>
      <c r="M2481" s="11" t="s">
        <v>1346</v>
      </c>
      <c r="N2481" t="s">
        <v>1356</v>
      </c>
      <c r="O2481">
        <v>3</v>
      </c>
      <c r="P2481">
        <v>12</v>
      </c>
      <c r="Q2481" t="str" cm="1">
        <f t="array" ref="Q24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1" t="str">
        <f>IF(OR(Table_2[[#This Row],[coffee_name]]="Americano",Table_2[[#This Row],[coffee_name]]="Espresso"),"No Milk","Milk-based")</f>
        <v>Milk-based</v>
      </c>
      <c r="S2481" s="27" t="str">
        <f>IF(OR(Table_2[[#This Row],[Weekdaysort]]=6,Table_2[[#This Row],[Weekdaysort]]=7),"Weekend","Weekday")</f>
        <v>Weekday</v>
      </c>
    </row>
    <row r="2482" spans="1:19" x14ac:dyDescent="0.45">
      <c r="A2482" s="11">
        <v>45631</v>
      </c>
      <c r="B2482" s="13">
        <f>YEAR(Table_2[[#This Row],[date]])</f>
        <v>2024</v>
      </c>
      <c r="C2482" s="12">
        <v>0.3706977662037037</v>
      </c>
      <c r="D2482" s="12">
        <v>0.33333333333333331</v>
      </c>
      <c r="E2482" s="12">
        <v>0.375</v>
      </c>
      <c r="F2482" t="s">
        <v>1373</v>
      </c>
      <c r="G2482">
        <v>8</v>
      </c>
      <c r="H2482" t="s">
        <v>4</v>
      </c>
      <c r="I2482" t="s">
        <v>1003</v>
      </c>
      <c r="J2482">
        <v>25.96</v>
      </c>
      <c r="K2482" t="s">
        <v>17</v>
      </c>
      <c r="L2482" t="s">
        <v>1337</v>
      </c>
      <c r="M2482" s="11" t="s">
        <v>1347</v>
      </c>
      <c r="N2482" t="s">
        <v>1356</v>
      </c>
      <c r="O2482">
        <v>4</v>
      </c>
      <c r="P2482">
        <v>12</v>
      </c>
      <c r="Q2482" t="str" cm="1">
        <f t="array" ref="Q24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2" t="str">
        <f>IF(OR(Table_2[[#This Row],[coffee_name]]="Americano",Table_2[[#This Row],[coffee_name]]="Espresso"),"No Milk","Milk-based")</f>
        <v>No Milk</v>
      </c>
      <c r="S2482" s="27" t="str">
        <f>IF(OR(Table_2[[#This Row],[Weekdaysort]]=6,Table_2[[#This Row],[Weekdaysort]]=7),"Weekend","Weekday")</f>
        <v>Weekday</v>
      </c>
    </row>
    <row r="2483" spans="1:19" x14ac:dyDescent="0.45">
      <c r="A2483" s="11">
        <v>45631</v>
      </c>
      <c r="B2483" s="13">
        <f>YEAR(Table_2[[#This Row],[date]])</f>
        <v>2024</v>
      </c>
      <c r="C2483" s="12">
        <v>0.38922262731481483</v>
      </c>
      <c r="D2483" s="12">
        <v>0.375</v>
      </c>
      <c r="E2483" s="12">
        <v>0.41666666666666669</v>
      </c>
      <c r="F2483" t="s">
        <v>1370</v>
      </c>
      <c r="G2483">
        <v>9</v>
      </c>
      <c r="H2483" t="s">
        <v>4</v>
      </c>
      <c r="I2483" t="s">
        <v>161</v>
      </c>
      <c r="J2483">
        <v>25.96</v>
      </c>
      <c r="K2483" t="s">
        <v>34</v>
      </c>
      <c r="L2483" t="s">
        <v>1337</v>
      </c>
      <c r="M2483" s="11" t="s">
        <v>1347</v>
      </c>
      <c r="N2483" t="s">
        <v>1356</v>
      </c>
      <c r="O2483">
        <v>4</v>
      </c>
      <c r="P2483">
        <v>12</v>
      </c>
      <c r="Q2483" t="str" cm="1">
        <f t="array" ref="Q24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3" t="str">
        <f>IF(OR(Table_2[[#This Row],[coffee_name]]="Americano",Table_2[[#This Row],[coffee_name]]="Espresso"),"No Milk","Milk-based")</f>
        <v>Milk-based</v>
      </c>
      <c r="S2483" s="27" t="str">
        <f>IF(OR(Table_2[[#This Row],[Weekdaysort]]=6,Table_2[[#This Row],[Weekdaysort]]=7),"Weekend","Weekday")</f>
        <v>Weekday</v>
      </c>
    </row>
    <row r="2484" spans="1:19" x14ac:dyDescent="0.45">
      <c r="A2484" s="11">
        <v>45631</v>
      </c>
      <c r="B2484" s="13">
        <f>YEAR(Table_2[[#This Row],[date]])</f>
        <v>2024</v>
      </c>
      <c r="C2484" s="12">
        <v>0.41864876157407405</v>
      </c>
      <c r="D2484" s="12">
        <v>0.41666666666666669</v>
      </c>
      <c r="E2484" s="12">
        <v>0.45833333333333331</v>
      </c>
      <c r="F2484" t="s">
        <v>1360</v>
      </c>
      <c r="G2484">
        <v>10</v>
      </c>
      <c r="H2484" t="s">
        <v>4</v>
      </c>
      <c r="I2484" t="s">
        <v>296</v>
      </c>
      <c r="J2484">
        <v>30.86</v>
      </c>
      <c r="K2484" t="s">
        <v>20</v>
      </c>
      <c r="L2484" t="s">
        <v>1337</v>
      </c>
      <c r="M2484" s="11" t="s">
        <v>1347</v>
      </c>
      <c r="N2484" t="s">
        <v>1356</v>
      </c>
      <c r="O2484">
        <v>4</v>
      </c>
      <c r="P2484">
        <v>12</v>
      </c>
      <c r="Q2484" t="str" cm="1">
        <f t="array" ref="Q24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4" t="str">
        <f>IF(OR(Table_2[[#This Row],[coffee_name]]="Americano",Table_2[[#This Row],[coffee_name]]="Espresso"),"No Milk","Milk-based")</f>
        <v>Milk-based</v>
      </c>
      <c r="S2484" s="27" t="str">
        <f>IF(OR(Table_2[[#This Row],[Weekdaysort]]=6,Table_2[[#This Row],[Weekdaysort]]=7),"Weekend","Weekday")</f>
        <v>Weekday</v>
      </c>
    </row>
    <row r="2485" spans="1:19" x14ac:dyDescent="0.45">
      <c r="A2485" s="11">
        <v>45631</v>
      </c>
      <c r="B2485" s="13">
        <f>YEAR(Table_2[[#This Row],[date]])</f>
        <v>2024</v>
      </c>
      <c r="C2485" s="12">
        <v>0.42020298611111112</v>
      </c>
      <c r="D2485" s="12">
        <v>0.41666666666666669</v>
      </c>
      <c r="E2485" s="12">
        <v>0.45833333333333331</v>
      </c>
      <c r="F2485" t="s">
        <v>1360</v>
      </c>
      <c r="G2485">
        <v>10</v>
      </c>
      <c r="H2485" t="s">
        <v>4</v>
      </c>
      <c r="I2485" t="s">
        <v>296</v>
      </c>
      <c r="J2485">
        <v>30.86</v>
      </c>
      <c r="K2485" t="s">
        <v>20</v>
      </c>
      <c r="L2485" t="s">
        <v>1337</v>
      </c>
      <c r="M2485" s="11" t="s">
        <v>1347</v>
      </c>
      <c r="N2485" t="s">
        <v>1356</v>
      </c>
      <c r="O2485">
        <v>4</v>
      </c>
      <c r="P2485">
        <v>12</v>
      </c>
      <c r="Q2485" t="str" cm="1">
        <f t="array" ref="Q24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5" t="str">
        <f>IF(OR(Table_2[[#This Row],[coffee_name]]="Americano",Table_2[[#This Row],[coffee_name]]="Espresso"),"No Milk","Milk-based")</f>
        <v>Milk-based</v>
      </c>
      <c r="S2485" s="27" t="str">
        <f>IF(OR(Table_2[[#This Row],[Weekdaysort]]=6,Table_2[[#This Row],[Weekdaysort]]=7),"Weekend","Weekday")</f>
        <v>Weekday</v>
      </c>
    </row>
    <row r="2486" spans="1:19" x14ac:dyDescent="0.45">
      <c r="A2486" s="11">
        <v>45631</v>
      </c>
      <c r="B2486" s="13">
        <f>YEAR(Table_2[[#This Row],[date]])</f>
        <v>2024</v>
      </c>
      <c r="C2486" s="12">
        <v>0.48053540509259257</v>
      </c>
      <c r="D2486" s="12">
        <v>0.45833333333333331</v>
      </c>
      <c r="E2486" s="12">
        <v>0.5</v>
      </c>
      <c r="F2486" t="s">
        <v>1367</v>
      </c>
      <c r="G2486">
        <v>11</v>
      </c>
      <c r="H2486" t="s">
        <v>4</v>
      </c>
      <c r="I2486" t="s">
        <v>599</v>
      </c>
      <c r="J2486">
        <v>35.76</v>
      </c>
      <c r="K2486" t="s">
        <v>13</v>
      </c>
      <c r="L2486" t="s">
        <v>1337</v>
      </c>
      <c r="M2486" s="11" t="s">
        <v>1347</v>
      </c>
      <c r="N2486" t="s">
        <v>1356</v>
      </c>
      <c r="O2486">
        <v>4</v>
      </c>
      <c r="P2486">
        <v>12</v>
      </c>
      <c r="Q2486" t="str" cm="1">
        <f t="array" ref="Q24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6" t="str">
        <f>IF(OR(Table_2[[#This Row],[coffee_name]]="Americano",Table_2[[#This Row],[coffee_name]]="Espresso"),"No Milk","Milk-based")</f>
        <v>Milk-based</v>
      </c>
      <c r="S2486" s="27" t="str">
        <f>IF(OR(Table_2[[#This Row],[Weekdaysort]]=6,Table_2[[#This Row],[Weekdaysort]]=7),"Weekend","Weekday")</f>
        <v>Weekday</v>
      </c>
    </row>
    <row r="2487" spans="1:19" x14ac:dyDescent="0.45">
      <c r="A2487" s="11">
        <v>45631</v>
      </c>
      <c r="B2487" s="13">
        <f>YEAR(Table_2[[#This Row],[date]])</f>
        <v>2024</v>
      </c>
      <c r="C2487" s="12">
        <v>0.49357126157407405</v>
      </c>
      <c r="D2487" s="12">
        <v>0.45833333333333331</v>
      </c>
      <c r="E2487" s="12">
        <v>0.5</v>
      </c>
      <c r="F2487" t="s">
        <v>1367</v>
      </c>
      <c r="G2487">
        <v>11</v>
      </c>
      <c r="H2487" t="s">
        <v>4</v>
      </c>
      <c r="I2487" t="s">
        <v>1004</v>
      </c>
      <c r="J2487">
        <v>25.96</v>
      </c>
      <c r="K2487" t="s">
        <v>17</v>
      </c>
      <c r="L2487" t="s">
        <v>1337</v>
      </c>
      <c r="M2487" s="11" t="s">
        <v>1347</v>
      </c>
      <c r="N2487" t="s">
        <v>1356</v>
      </c>
      <c r="O2487">
        <v>4</v>
      </c>
      <c r="P2487">
        <v>12</v>
      </c>
      <c r="Q2487" t="str" cm="1">
        <f t="array" ref="Q24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7" t="str">
        <f>IF(OR(Table_2[[#This Row],[coffee_name]]="Americano",Table_2[[#This Row],[coffee_name]]="Espresso"),"No Milk","Milk-based")</f>
        <v>No Milk</v>
      </c>
      <c r="S2487" s="27" t="str">
        <f>IF(OR(Table_2[[#This Row],[Weekdaysort]]=6,Table_2[[#This Row],[Weekdaysort]]=7),"Weekend","Weekday")</f>
        <v>Weekday</v>
      </c>
    </row>
    <row r="2488" spans="1:19" x14ac:dyDescent="0.45">
      <c r="A2488" s="11">
        <v>45631</v>
      </c>
      <c r="B2488" s="13">
        <f>YEAR(Table_2[[#This Row],[date]])</f>
        <v>2024</v>
      </c>
      <c r="C2488" s="12">
        <v>0.60484192129629633</v>
      </c>
      <c r="D2488" s="12">
        <v>0.58333333333333337</v>
      </c>
      <c r="E2488" s="12">
        <v>0.625</v>
      </c>
      <c r="F2488" t="s">
        <v>1368</v>
      </c>
      <c r="G2488">
        <v>14</v>
      </c>
      <c r="H2488" t="s">
        <v>4</v>
      </c>
      <c r="I2488" t="s">
        <v>1005</v>
      </c>
      <c r="J2488">
        <v>35.76</v>
      </c>
      <c r="K2488" t="s">
        <v>49</v>
      </c>
      <c r="L2488" t="s">
        <v>1340</v>
      </c>
      <c r="M2488" s="11" t="s">
        <v>1347</v>
      </c>
      <c r="N2488" t="s">
        <v>1356</v>
      </c>
      <c r="O2488">
        <v>4</v>
      </c>
      <c r="P2488">
        <v>12</v>
      </c>
      <c r="Q2488" t="str" cm="1">
        <f t="array" ref="Q24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8" t="str">
        <f>IF(OR(Table_2[[#This Row],[coffee_name]]="Americano",Table_2[[#This Row],[coffee_name]]="Espresso"),"No Milk","Milk-based")</f>
        <v>Milk-based</v>
      </c>
      <c r="S2488" s="27" t="str">
        <f>IF(OR(Table_2[[#This Row],[Weekdaysort]]=6,Table_2[[#This Row],[Weekdaysort]]=7),"Weekend","Weekday")</f>
        <v>Weekday</v>
      </c>
    </row>
    <row r="2489" spans="1:19" x14ac:dyDescent="0.45">
      <c r="A2489" s="11">
        <v>45631</v>
      </c>
      <c r="B2489" s="13">
        <f>YEAR(Table_2[[#This Row],[date]])</f>
        <v>2024</v>
      </c>
      <c r="C2489" s="12">
        <v>0.63980863425925927</v>
      </c>
      <c r="D2489" s="12">
        <v>0.625</v>
      </c>
      <c r="E2489" s="12">
        <v>0.66666666666666663</v>
      </c>
      <c r="F2489" t="s">
        <v>1363</v>
      </c>
      <c r="G2489">
        <v>15</v>
      </c>
      <c r="H2489" t="s">
        <v>4</v>
      </c>
      <c r="I2489" t="s">
        <v>926</v>
      </c>
      <c r="J2489">
        <v>35.76</v>
      </c>
      <c r="K2489" t="s">
        <v>13</v>
      </c>
      <c r="L2489" t="s">
        <v>1340</v>
      </c>
      <c r="M2489" s="11" t="s">
        <v>1347</v>
      </c>
      <c r="N2489" t="s">
        <v>1356</v>
      </c>
      <c r="O2489">
        <v>4</v>
      </c>
      <c r="P2489">
        <v>12</v>
      </c>
      <c r="Q2489" t="str" cm="1">
        <f t="array" ref="Q24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89" t="str">
        <f>IF(OR(Table_2[[#This Row],[coffee_name]]="Americano",Table_2[[#This Row],[coffee_name]]="Espresso"),"No Milk","Milk-based")</f>
        <v>Milk-based</v>
      </c>
      <c r="S2489" s="27" t="str">
        <f>IF(OR(Table_2[[#This Row],[Weekdaysort]]=6,Table_2[[#This Row],[Weekdaysort]]=7),"Weekend","Weekday")</f>
        <v>Weekday</v>
      </c>
    </row>
    <row r="2490" spans="1:19" x14ac:dyDescent="0.45">
      <c r="A2490" s="11">
        <v>45631</v>
      </c>
      <c r="B2490" s="13">
        <f>YEAR(Table_2[[#This Row],[date]])</f>
        <v>2024</v>
      </c>
      <c r="C2490" s="12">
        <v>0.66817146990740739</v>
      </c>
      <c r="D2490" s="12">
        <v>0.66666666666666663</v>
      </c>
      <c r="E2490" s="12">
        <v>0.70833333333333337</v>
      </c>
      <c r="F2490" t="s">
        <v>1364</v>
      </c>
      <c r="G2490">
        <v>16</v>
      </c>
      <c r="H2490" t="s">
        <v>4</v>
      </c>
      <c r="I2490" t="s">
        <v>791</v>
      </c>
      <c r="J2490">
        <v>35.76</v>
      </c>
      <c r="K2490" t="s">
        <v>13</v>
      </c>
      <c r="L2490" t="s">
        <v>1340</v>
      </c>
      <c r="M2490" s="11" t="s">
        <v>1347</v>
      </c>
      <c r="N2490" t="s">
        <v>1356</v>
      </c>
      <c r="O2490">
        <v>4</v>
      </c>
      <c r="P2490">
        <v>12</v>
      </c>
      <c r="Q2490" t="str" cm="1">
        <f t="array" ref="Q24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0" t="str">
        <f>IF(OR(Table_2[[#This Row],[coffee_name]]="Americano",Table_2[[#This Row],[coffee_name]]="Espresso"),"No Milk","Milk-based")</f>
        <v>Milk-based</v>
      </c>
      <c r="S2490" s="27" t="str">
        <f>IF(OR(Table_2[[#This Row],[Weekdaysort]]=6,Table_2[[#This Row],[Weekdaysort]]=7),"Weekend","Weekday")</f>
        <v>Weekday</v>
      </c>
    </row>
    <row r="2491" spans="1:19" x14ac:dyDescent="0.45">
      <c r="A2491" s="11">
        <v>45632</v>
      </c>
      <c r="B2491" s="13">
        <f>YEAR(Table_2[[#This Row],[date]])</f>
        <v>2024</v>
      </c>
      <c r="C2491" s="12">
        <v>0.4877140972222222</v>
      </c>
      <c r="D2491" s="12">
        <v>0.45833333333333331</v>
      </c>
      <c r="E2491" s="12">
        <v>0.5</v>
      </c>
      <c r="F2491" t="s">
        <v>1367</v>
      </c>
      <c r="G2491">
        <v>11</v>
      </c>
      <c r="H2491" t="s">
        <v>4</v>
      </c>
      <c r="I2491" t="s">
        <v>926</v>
      </c>
      <c r="J2491">
        <v>35.76</v>
      </c>
      <c r="K2491" t="s">
        <v>13</v>
      </c>
      <c r="L2491" t="s">
        <v>1337</v>
      </c>
      <c r="M2491" s="11" t="s">
        <v>1338</v>
      </c>
      <c r="N2491" t="s">
        <v>1356</v>
      </c>
      <c r="O2491">
        <v>5</v>
      </c>
      <c r="P2491">
        <v>12</v>
      </c>
      <c r="Q2491" t="str" cm="1">
        <f t="array" ref="Q24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1" t="str">
        <f>IF(OR(Table_2[[#This Row],[coffee_name]]="Americano",Table_2[[#This Row],[coffee_name]]="Espresso"),"No Milk","Milk-based")</f>
        <v>Milk-based</v>
      </c>
      <c r="S2491" s="27" t="str">
        <f>IF(OR(Table_2[[#This Row],[Weekdaysort]]=6,Table_2[[#This Row],[Weekdaysort]]=7),"Weekend","Weekday")</f>
        <v>Weekday</v>
      </c>
    </row>
    <row r="2492" spans="1:19" x14ac:dyDescent="0.45">
      <c r="A2492" s="11">
        <v>45632</v>
      </c>
      <c r="B2492" s="13">
        <f>YEAR(Table_2[[#This Row],[date]])</f>
        <v>2024</v>
      </c>
      <c r="C2492" s="12">
        <v>0.68886603009259262</v>
      </c>
      <c r="D2492" s="12">
        <v>0.66666666666666663</v>
      </c>
      <c r="E2492" s="12">
        <v>0.70833333333333337</v>
      </c>
      <c r="F2492" t="s">
        <v>1364</v>
      </c>
      <c r="G2492">
        <v>16</v>
      </c>
      <c r="H2492" t="s">
        <v>4</v>
      </c>
      <c r="I2492" t="s">
        <v>958</v>
      </c>
      <c r="J2492">
        <v>35.76</v>
      </c>
      <c r="K2492" t="s">
        <v>15</v>
      </c>
      <c r="L2492" t="s">
        <v>1340</v>
      </c>
      <c r="M2492" s="11" t="s">
        <v>1338</v>
      </c>
      <c r="N2492" t="s">
        <v>1356</v>
      </c>
      <c r="O2492">
        <v>5</v>
      </c>
      <c r="P2492">
        <v>12</v>
      </c>
      <c r="Q2492" t="str" cm="1">
        <f t="array" ref="Q24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2" t="str">
        <f>IF(OR(Table_2[[#This Row],[coffee_name]]="Americano",Table_2[[#This Row],[coffee_name]]="Espresso"),"No Milk","Milk-based")</f>
        <v>Milk-based</v>
      </c>
      <c r="S2492" s="27" t="str">
        <f>IF(OR(Table_2[[#This Row],[Weekdaysort]]=6,Table_2[[#This Row],[Weekdaysort]]=7),"Weekend","Weekday")</f>
        <v>Weekday</v>
      </c>
    </row>
    <row r="2493" spans="1:19" x14ac:dyDescent="0.45">
      <c r="A2493" s="11">
        <v>45632</v>
      </c>
      <c r="B2493" s="13">
        <f>YEAR(Table_2[[#This Row],[date]])</f>
        <v>2024</v>
      </c>
      <c r="C2493" s="12">
        <v>0.93788513888888891</v>
      </c>
      <c r="D2493" s="12">
        <v>0.91666666666666663</v>
      </c>
      <c r="E2493" s="12">
        <v>0.95833333333333337</v>
      </c>
      <c r="F2493" t="s">
        <v>1374</v>
      </c>
      <c r="G2493">
        <v>22</v>
      </c>
      <c r="H2493" t="s">
        <v>4</v>
      </c>
      <c r="I2493" t="s">
        <v>751</v>
      </c>
      <c r="J2493">
        <v>35.76</v>
      </c>
      <c r="K2493" t="s">
        <v>13</v>
      </c>
      <c r="L2493" t="s">
        <v>1341</v>
      </c>
      <c r="M2493" s="11" t="s">
        <v>1338</v>
      </c>
      <c r="N2493" t="s">
        <v>1356</v>
      </c>
      <c r="O2493">
        <v>5</v>
      </c>
      <c r="P2493">
        <v>12</v>
      </c>
      <c r="Q2493" t="str" cm="1">
        <f t="array" ref="Q24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3" t="str">
        <f>IF(OR(Table_2[[#This Row],[coffee_name]]="Americano",Table_2[[#This Row],[coffee_name]]="Espresso"),"No Milk","Milk-based")</f>
        <v>Milk-based</v>
      </c>
      <c r="S2493" s="27" t="str">
        <f>IF(OR(Table_2[[#This Row],[Weekdaysort]]=6,Table_2[[#This Row],[Weekdaysort]]=7),"Weekend","Weekday")</f>
        <v>Weekday</v>
      </c>
    </row>
    <row r="2494" spans="1:19" x14ac:dyDescent="0.45">
      <c r="A2494" s="11">
        <v>45632</v>
      </c>
      <c r="B2494" s="13">
        <f>YEAR(Table_2[[#This Row],[date]])</f>
        <v>2024</v>
      </c>
      <c r="C2494" s="12">
        <v>0.93854168981481478</v>
      </c>
      <c r="D2494" s="12">
        <v>0.91666666666666663</v>
      </c>
      <c r="E2494" s="12">
        <v>0.95833333333333337</v>
      </c>
      <c r="F2494" t="s">
        <v>1374</v>
      </c>
      <c r="G2494">
        <v>22</v>
      </c>
      <c r="H2494" t="s">
        <v>4</v>
      </c>
      <c r="I2494" t="s">
        <v>751</v>
      </c>
      <c r="J2494">
        <v>35.76</v>
      </c>
      <c r="K2494" t="s">
        <v>15</v>
      </c>
      <c r="L2494" t="s">
        <v>1341</v>
      </c>
      <c r="M2494" s="11" t="s">
        <v>1338</v>
      </c>
      <c r="N2494" t="s">
        <v>1356</v>
      </c>
      <c r="O2494">
        <v>5</v>
      </c>
      <c r="P2494">
        <v>12</v>
      </c>
      <c r="Q2494" t="str" cm="1">
        <f t="array" ref="Q24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4" t="str">
        <f>IF(OR(Table_2[[#This Row],[coffee_name]]="Americano",Table_2[[#This Row],[coffee_name]]="Espresso"),"No Milk","Milk-based")</f>
        <v>Milk-based</v>
      </c>
      <c r="S2494" s="27" t="str">
        <f>IF(OR(Table_2[[#This Row],[Weekdaysort]]=6,Table_2[[#This Row],[Weekdaysort]]=7),"Weekend","Weekday")</f>
        <v>Weekday</v>
      </c>
    </row>
    <row r="2495" spans="1:19" x14ac:dyDescent="0.45">
      <c r="A2495" s="11">
        <v>45633</v>
      </c>
      <c r="B2495" s="13">
        <f>YEAR(Table_2[[#This Row],[date]])</f>
        <v>2024</v>
      </c>
      <c r="C2495" s="12">
        <v>0.4702562847222222</v>
      </c>
      <c r="D2495" s="12">
        <v>0.45833333333333331</v>
      </c>
      <c r="E2495" s="12">
        <v>0.5</v>
      </c>
      <c r="F2495" t="s">
        <v>1367</v>
      </c>
      <c r="G2495">
        <v>11</v>
      </c>
      <c r="H2495" t="s">
        <v>4</v>
      </c>
      <c r="I2495" t="s">
        <v>1006</v>
      </c>
      <c r="J2495">
        <v>30.86</v>
      </c>
      <c r="K2495" t="s">
        <v>20</v>
      </c>
      <c r="L2495" t="s">
        <v>1337</v>
      </c>
      <c r="M2495" s="11" t="s">
        <v>1342</v>
      </c>
      <c r="N2495" t="s">
        <v>1356</v>
      </c>
      <c r="O2495">
        <v>6</v>
      </c>
      <c r="P2495">
        <v>12</v>
      </c>
      <c r="Q2495" t="str" cm="1">
        <f t="array" ref="Q24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5" t="str">
        <f>IF(OR(Table_2[[#This Row],[coffee_name]]="Americano",Table_2[[#This Row],[coffee_name]]="Espresso"),"No Milk","Milk-based")</f>
        <v>Milk-based</v>
      </c>
      <c r="S2495" s="27" t="str">
        <f>IF(OR(Table_2[[#This Row],[Weekdaysort]]=6,Table_2[[#This Row],[Weekdaysort]]=7),"Weekend","Weekday")</f>
        <v>Weekend</v>
      </c>
    </row>
    <row r="2496" spans="1:19" x14ac:dyDescent="0.45">
      <c r="A2496" s="11">
        <v>45633</v>
      </c>
      <c r="B2496" s="13">
        <f>YEAR(Table_2[[#This Row],[date]])</f>
        <v>2024</v>
      </c>
      <c r="C2496" s="12">
        <v>0.59494089120370375</v>
      </c>
      <c r="D2496" s="12">
        <v>0.58333333333333337</v>
      </c>
      <c r="E2496" s="12">
        <v>0.625</v>
      </c>
      <c r="F2496" t="s">
        <v>1368</v>
      </c>
      <c r="G2496">
        <v>14</v>
      </c>
      <c r="H2496" t="s">
        <v>4</v>
      </c>
      <c r="I2496" t="s">
        <v>1007</v>
      </c>
      <c r="J2496">
        <v>25.96</v>
      </c>
      <c r="K2496" t="s">
        <v>17</v>
      </c>
      <c r="L2496" t="s">
        <v>1340</v>
      </c>
      <c r="M2496" s="11" t="s">
        <v>1342</v>
      </c>
      <c r="N2496" t="s">
        <v>1356</v>
      </c>
      <c r="O2496">
        <v>6</v>
      </c>
      <c r="P2496">
        <v>12</v>
      </c>
      <c r="Q2496" t="str" cm="1">
        <f t="array" ref="Q24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6" t="str">
        <f>IF(OR(Table_2[[#This Row],[coffee_name]]="Americano",Table_2[[#This Row],[coffee_name]]="Espresso"),"No Milk","Milk-based")</f>
        <v>No Milk</v>
      </c>
      <c r="S2496" s="27" t="str">
        <f>IF(OR(Table_2[[#This Row],[Weekdaysort]]=6,Table_2[[#This Row],[Weekdaysort]]=7),"Weekend","Weekday")</f>
        <v>Weekend</v>
      </c>
    </row>
    <row r="2497" spans="1:19" x14ac:dyDescent="0.45">
      <c r="A2497" s="11">
        <v>45633</v>
      </c>
      <c r="B2497" s="13">
        <f>YEAR(Table_2[[#This Row],[date]])</f>
        <v>2024</v>
      </c>
      <c r="C2497" s="12">
        <v>0.65561181712962968</v>
      </c>
      <c r="D2497" s="12">
        <v>0.625</v>
      </c>
      <c r="E2497" s="12">
        <v>0.66666666666666663</v>
      </c>
      <c r="F2497" t="s">
        <v>1363</v>
      </c>
      <c r="G2497">
        <v>15</v>
      </c>
      <c r="H2497" t="s">
        <v>4</v>
      </c>
      <c r="I2497" t="s">
        <v>429</v>
      </c>
      <c r="J2497">
        <v>35.76</v>
      </c>
      <c r="K2497" t="s">
        <v>13</v>
      </c>
      <c r="L2497" t="s">
        <v>1340</v>
      </c>
      <c r="M2497" s="11" t="s">
        <v>1342</v>
      </c>
      <c r="N2497" t="s">
        <v>1356</v>
      </c>
      <c r="O2497">
        <v>6</v>
      </c>
      <c r="P2497">
        <v>12</v>
      </c>
      <c r="Q2497" t="str" cm="1">
        <f t="array" ref="Q24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7" t="str">
        <f>IF(OR(Table_2[[#This Row],[coffee_name]]="Americano",Table_2[[#This Row],[coffee_name]]="Espresso"),"No Milk","Milk-based")</f>
        <v>Milk-based</v>
      </c>
      <c r="S2497" s="27" t="str">
        <f>IF(OR(Table_2[[#This Row],[Weekdaysort]]=6,Table_2[[#This Row],[Weekdaysort]]=7),"Weekend","Weekday")</f>
        <v>Weekend</v>
      </c>
    </row>
    <row r="2498" spans="1:19" x14ac:dyDescent="0.45">
      <c r="A2498" s="11">
        <v>45633</v>
      </c>
      <c r="B2498" s="13">
        <f>YEAR(Table_2[[#This Row],[date]])</f>
        <v>2024</v>
      </c>
      <c r="C2498" s="12">
        <v>0.79946171296296298</v>
      </c>
      <c r="D2498" s="12">
        <v>0.79166666666666663</v>
      </c>
      <c r="E2498" s="12">
        <v>0.83333333333333337</v>
      </c>
      <c r="F2498" t="s">
        <v>1366</v>
      </c>
      <c r="G2498">
        <v>19</v>
      </c>
      <c r="H2498" t="s">
        <v>4</v>
      </c>
      <c r="I2498" t="s">
        <v>226</v>
      </c>
      <c r="J2498">
        <v>35.76</v>
      </c>
      <c r="K2498" t="s">
        <v>49</v>
      </c>
      <c r="L2498" t="s">
        <v>1341</v>
      </c>
      <c r="M2498" s="11" t="s">
        <v>1342</v>
      </c>
      <c r="N2498" t="s">
        <v>1356</v>
      </c>
      <c r="O2498">
        <v>6</v>
      </c>
      <c r="P2498">
        <v>12</v>
      </c>
      <c r="Q2498" t="str" cm="1">
        <f t="array" ref="Q24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8" t="str">
        <f>IF(OR(Table_2[[#This Row],[coffee_name]]="Americano",Table_2[[#This Row],[coffee_name]]="Espresso"),"No Milk","Milk-based")</f>
        <v>Milk-based</v>
      </c>
      <c r="S2498" s="27" t="str">
        <f>IF(OR(Table_2[[#This Row],[Weekdaysort]]=6,Table_2[[#This Row],[Weekdaysort]]=7),"Weekend","Weekday")</f>
        <v>Weekend</v>
      </c>
    </row>
    <row r="2499" spans="1:19" x14ac:dyDescent="0.45">
      <c r="A2499" s="11">
        <v>45633</v>
      </c>
      <c r="B2499" s="13">
        <f>YEAR(Table_2[[#This Row],[date]])</f>
        <v>2024</v>
      </c>
      <c r="C2499" s="12">
        <v>0.91678233796296293</v>
      </c>
      <c r="D2499" s="12">
        <v>0.91666666666666663</v>
      </c>
      <c r="E2499" s="12">
        <v>0.95833333333333337</v>
      </c>
      <c r="F2499" t="s">
        <v>1374</v>
      </c>
      <c r="G2499">
        <v>22</v>
      </c>
      <c r="H2499" t="s">
        <v>4</v>
      </c>
      <c r="I2499" t="s">
        <v>1008</v>
      </c>
      <c r="J2499">
        <v>30.86</v>
      </c>
      <c r="K2499" t="s">
        <v>20</v>
      </c>
      <c r="L2499" t="s">
        <v>1341</v>
      </c>
      <c r="M2499" s="11" t="s">
        <v>1342</v>
      </c>
      <c r="N2499" t="s">
        <v>1356</v>
      </c>
      <c r="O2499">
        <v>6</v>
      </c>
      <c r="P2499">
        <v>12</v>
      </c>
      <c r="Q2499" t="str" cm="1">
        <f t="array" ref="Q24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499" t="str">
        <f>IF(OR(Table_2[[#This Row],[coffee_name]]="Americano",Table_2[[#This Row],[coffee_name]]="Espresso"),"No Milk","Milk-based")</f>
        <v>Milk-based</v>
      </c>
      <c r="S2499" s="27" t="str">
        <f>IF(OR(Table_2[[#This Row],[Weekdaysort]]=6,Table_2[[#This Row],[Weekdaysort]]=7),"Weekend","Weekday")</f>
        <v>Weekend</v>
      </c>
    </row>
    <row r="2500" spans="1:19" x14ac:dyDescent="0.45">
      <c r="A2500" s="11">
        <v>45633</v>
      </c>
      <c r="B2500" s="13">
        <f>YEAR(Table_2[[#This Row],[date]])</f>
        <v>2024</v>
      </c>
      <c r="C2500" s="12">
        <v>0.93630888888888886</v>
      </c>
      <c r="D2500" s="12">
        <v>0.91666666666666663</v>
      </c>
      <c r="E2500" s="12">
        <v>0.95833333333333337</v>
      </c>
      <c r="F2500" t="s">
        <v>1374</v>
      </c>
      <c r="G2500">
        <v>22</v>
      </c>
      <c r="H2500" t="s">
        <v>4</v>
      </c>
      <c r="I2500" t="s">
        <v>1009</v>
      </c>
      <c r="J2500">
        <v>25.96</v>
      </c>
      <c r="K2500" t="s">
        <v>17</v>
      </c>
      <c r="L2500" t="s">
        <v>1341</v>
      </c>
      <c r="M2500" s="11" t="s">
        <v>1342</v>
      </c>
      <c r="N2500" t="s">
        <v>1356</v>
      </c>
      <c r="O2500">
        <v>6</v>
      </c>
      <c r="P2500">
        <v>12</v>
      </c>
      <c r="Q2500" t="str" cm="1">
        <f t="array" ref="Q25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0" t="str">
        <f>IF(OR(Table_2[[#This Row],[coffee_name]]="Americano",Table_2[[#This Row],[coffee_name]]="Espresso"),"No Milk","Milk-based")</f>
        <v>No Milk</v>
      </c>
      <c r="S2500" s="27" t="str">
        <f>IF(OR(Table_2[[#This Row],[Weekdaysort]]=6,Table_2[[#This Row],[Weekdaysort]]=7),"Weekend","Weekday")</f>
        <v>Weekend</v>
      </c>
    </row>
    <row r="2501" spans="1:19" x14ac:dyDescent="0.45">
      <c r="A2501" s="11">
        <v>45634</v>
      </c>
      <c r="B2501" s="13">
        <f>YEAR(Table_2[[#This Row],[date]])</f>
        <v>2024</v>
      </c>
      <c r="C2501" s="12">
        <v>0.3537647337962963</v>
      </c>
      <c r="D2501" s="12">
        <v>0.33333333333333331</v>
      </c>
      <c r="E2501" s="12">
        <v>0.375</v>
      </c>
      <c r="F2501" t="s">
        <v>1373</v>
      </c>
      <c r="G2501">
        <v>8</v>
      </c>
      <c r="H2501" t="s">
        <v>4</v>
      </c>
      <c r="I2501" t="s">
        <v>161</v>
      </c>
      <c r="J2501">
        <v>25.96</v>
      </c>
      <c r="K2501" t="s">
        <v>34</v>
      </c>
      <c r="L2501" t="s">
        <v>1337</v>
      </c>
      <c r="M2501" s="11" t="s">
        <v>1343</v>
      </c>
      <c r="N2501" t="s">
        <v>1356</v>
      </c>
      <c r="O2501">
        <v>7</v>
      </c>
      <c r="P2501">
        <v>12</v>
      </c>
      <c r="Q2501" t="str" cm="1">
        <f t="array" ref="Q25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1" t="str">
        <f>IF(OR(Table_2[[#This Row],[coffee_name]]="Americano",Table_2[[#This Row],[coffee_name]]="Espresso"),"No Milk","Milk-based")</f>
        <v>Milk-based</v>
      </c>
      <c r="S2501" s="27" t="str">
        <f>IF(OR(Table_2[[#This Row],[Weekdaysort]]=6,Table_2[[#This Row],[Weekdaysort]]=7),"Weekend","Weekday")</f>
        <v>Weekend</v>
      </c>
    </row>
    <row r="2502" spans="1:19" x14ac:dyDescent="0.45">
      <c r="A2502" s="11">
        <v>45634</v>
      </c>
      <c r="B2502" s="13">
        <f>YEAR(Table_2[[#This Row],[date]])</f>
        <v>2024</v>
      </c>
      <c r="C2502" s="12">
        <v>0.44627499999999998</v>
      </c>
      <c r="D2502" s="12">
        <v>0.41666666666666669</v>
      </c>
      <c r="E2502" s="12">
        <v>0.45833333333333331</v>
      </c>
      <c r="F2502" t="s">
        <v>1360</v>
      </c>
      <c r="G2502">
        <v>10</v>
      </c>
      <c r="H2502" t="s">
        <v>4</v>
      </c>
      <c r="I2502" t="s">
        <v>807</v>
      </c>
      <c r="J2502">
        <v>35.76</v>
      </c>
      <c r="K2502" t="s">
        <v>13</v>
      </c>
      <c r="L2502" t="s">
        <v>1337</v>
      </c>
      <c r="M2502" s="11" t="s">
        <v>1343</v>
      </c>
      <c r="N2502" t="s">
        <v>1356</v>
      </c>
      <c r="O2502">
        <v>7</v>
      </c>
      <c r="P2502">
        <v>12</v>
      </c>
      <c r="Q2502" t="str" cm="1">
        <f t="array" ref="Q25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2" t="str">
        <f>IF(OR(Table_2[[#This Row],[coffee_name]]="Americano",Table_2[[#This Row],[coffee_name]]="Espresso"),"No Milk","Milk-based")</f>
        <v>Milk-based</v>
      </c>
      <c r="S2502" s="27" t="str">
        <f>IF(OR(Table_2[[#This Row],[Weekdaysort]]=6,Table_2[[#This Row],[Weekdaysort]]=7),"Weekend","Weekday")</f>
        <v>Weekend</v>
      </c>
    </row>
    <row r="2503" spans="1:19" x14ac:dyDescent="0.45">
      <c r="A2503" s="11">
        <v>45634</v>
      </c>
      <c r="B2503" s="13">
        <f>YEAR(Table_2[[#This Row],[date]])</f>
        <v>2024</v>
      </c>
      <c r="C2503" s="12">
        <v>0.44702229166666668</v>
      </c>
      <c r="D2503" s="12">
        <v>0.41666666666666669</v>
      </c>
      <c r="E2503" s="12">
        <v>0.45833333333333331</v>
      </c>
      <c r="F2503" t="s">
        <v>1360</v>
      </c>
      <c r="G2503">
        <v>10</v>
      </c>
      <c r="H2503" t="s">
        <v>4</v>
      </c>
      <c r="I2503" t="s">
        <v>807</v>
      </c>
      <c r="J2503">
        <v>35.76</v>
      </c>
      <c r="K2503" t="s">
        <v>49</v>
      </c>
      <c r="L2503" t="s">
        <v>1337</v>
      </c>
      <c r="M2503" s="11" t="s">
        <v>1343</v>
      </c>
      <c r="N2503" t="s">
        <v>1356</v>
      </c>
      <c r="O2503">
        <v>7</v>
      </c>
      <c r="P2503">
        <v>12</v>
      </c>
      <c r="Q2503" t="str" cm="1">
        <f t="array" ref="Q25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3" t="str">
        <f>IF(OR(Table_2[[#This Row],[coffee_name]]="Americano",Table_2[[#This Row],[coffee_name]]="Espresso"),"No Milk","Milk-based")</f>
        <v>Milk-based</v>
      </c>
      <c r="S2503" s="27" t="str">
        <f>IF(OR(Table_2[[#This Row],[Weekdaysort]]=6,Table_2[[#This Row],[Weekdaysort]]=7),"Weekend","Weekday")</f>
        <v>Weekend</v>
      </c>
    </row>
    <row r="2504" spans="1:19" x14ac:dyDescent="0.45">
      <c r="A2504" s="11">
        <v>45634</v>
      </c>
      <c r="B2504" s="13">
        <f>YEAR(Table_2[[#This Row],[date]])</f>
        <v>2024</v>
      </c>
      <c r="C2504" s="12">
        <v>0.53588975694444441</v>
      </c>
      <c r="D2504" s="12">
        <v>0.5</v>
      </c>
      <c r="E2504" s="12">
        <v>0.54166666666666663</v>
      </c>
      <c r="F2504" t="s">
        <v>1361</v>
      </c>
      <c r="G2504">
        <v>12</v>
      </c>
      <c r="H2504" t="s">
        <v>4</v>
      </c>
      <c r="I2504" t="s">
        <v>1010</v>
      </c>
      <c r="J2504">
        <v>25.96</v>
      </c>
      <c r="K2504" t="s">
        <v>34</v>
      </c>
      <c r="L2504" t="s">
        <v>1340</v>
      </c>
      <c r="M2504" s="11" t="s">
        <v>1343</v>
      </c>
      <c r="N2504" t="s">
        <v>1356</v>
      </c>
      <c r="O2504">
        <v>7</v>
      </c>
      <c r="P2504">
        <v>12</v>
      </c>
      <c r="Q2504" t="str" cm="1">
        <f t="array" ref="Q25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4" t="str">
        <f>IF(OR(Table_2[[#This Row],[coffee_name]]="Americano",Table_2[[#This Row],[coffee_name]]="Espresso"),"No Milk","Milk-based")</f>
        <v>Milk-based</v>
      </c>
      <c r="S2504" s="27" t="str">
        <f>IF(OR(Table_2[[#This Row],[Weekdaysort]]=6,Table_2[[#This Row],[Weekdaysort]]=7),"Weekend","Weekday")</f>
        <v>Weekend</v>
      </c>
    </row>
    <row r="2505" spans="1:19" x14ac:dyDescent="0.45">
      <c r="A2505" s="11">
        <v>45634</v>
      </c>
      <c r="B2505" s="13">
        <f>YEAR(Table_2[[#This Row],[date]])</f>
        <v>2024</v>
      </c>
      <c r="C2505" s="12">
        <v>0.54347456018518514</v>
      </c>
      <c r="D2505" s="12">
        <v>0.54166666666666663</v>
      </c>
      <c r="E2505" s="12">
        <v>0.58333333333333337</v>
      </c>
      <c r="F2505" t="s">
        <v>1362</v>
      </c>
      <c r="G2505">
        <v>13</v>
      </c>
      <c r="H2505" t="s">
        <v>4</v>
      </c>
      <c r="I2505" t="s">
        <v>1011</v>
      </c>
      <c r="J2505">
        <v>30.86</v>
      </c>
      <c r="K2505" t="s">
        <v>20</v>
      </c>
      <c r="L2505" t="s">
        <v>1340</v>
      </c>
      <c r="M2505" s="11" t="s">
        <v>1343</v>
      </c>
      <c r="N2505" t="s">
        <v>1356</v>
      </c>
      <c r="O2505">
        <v>7</v>
      </c>
      <c r="P2505">
        <v>12</v>
      </c>
      <c r="Q2505" t="str" cm="1">
        <f t="array" ref="Q25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5" t="str">
        <f>IF(OR(Table_2[[#This Row],[coffee_name]]="Americano",Table_2[[#This Row],[coffee_name]]="Espresso"),"No Milk","Milk-based")</f>
        <v>Milk-based</v>
      </c>
      <c r="S2505" s="27" t="str">
        <f>IF(OR(Table_2[[#This Row],[Weekdaysort]]=6,Table_2[[#This Row],[Weekdaysort]]=7),"Weekend","Weekday")</f>
        <v>Weekend</v>
      </c>
    </row>
    <row r="2506" spans="1:19" x14ac:dyDescent="0.45">
      <c r="A2506" s="11">
        <v>45634</v>
      </c>
      <c r="B2506" s="13">
        <f>YEAR(Table_2[[#This Row],[date]])</f>
        <v>2024</v>
      </c>
      <c r="C2506" s="12">
        <v>0.54419814814814815</v>
      </c>
      <c r="D2506" s="12">
        <v>0.54166666666666663</v>
      </c>
      <c r="E2506" s="12">
        <v>0.58333333333333337</v>
      </c>
      <c r="F2506" t="s">
        <v>1362</v>
      </c>
      <c r="G2506">
        <v>13</v>
      </c>
      <c r="H2506" t="s">
        <v>4</v>
      </c>
      <c r="I2506" t="s">
        <v>1011</v>
      </c>
      <c r="J2506">
        <v>30.86</v>
      </c>
      <c r="K2506" t="s">
        <v>20</v>
      </c>
      <c r="L2506" t="s">
        <v>1340</v>
      </c>
      <c r="M2506" s="11" t="s">
        <v>1343</v>
      </c>
      <c r="N2506" t="s">
        <v>1356</v>
      </c>
      <c r="O2506">
        <v>7</v>
      </c>
      <c r="P2506">
        <v>12</v>
      </c>
      <c r="Q2506" t="str" cm="1">
        <f t="array" ref="Q25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6" t="str">
        <f>IF(OR(Table_2[[#This Row],[coffee_name]]="Americano",Table_2[[#This Row],[coffee_name]]="Espresso"),"No Milk","Milk-based")</f>
        <v>Milk-based</v>
      </c>
      <c r="S2506" s="27" t="str">
        <f>IF(OR(Table_2[[#This Row],[Weekdaysort]]=6,Table_2[[#This Row],[Weekdaysort]]=7),"Weekend","Weekday")</f>
        <v>Weekend</v>
      </c>
    </row>
    <row r="2507" spans="1:19" x14ac:dyDescent="0.45">
      <c r="A2507" s="11">
        <v>45634</v>
      </c>
      <c r="B2507" s="13">
        <f>YEAR(Table_2[[#This Row],[date]])</f>
        <v>2024</v>
      </c>
      <c r="C2507" s="12">
        <v>0.7267279166666667</v>
      </c>
      <c r="D2507" s="12">
        <v>0.70833333333333337</v>
      </c>
      <c r="E2507" s="12">
        <v>0.75</v>
      </c>
      <c r="F2507" t="s">
        <v>1369</v>
      </c>
      <c r="G2507">
        <v>17</v>
      </c>
      <c r="H2507" t="s">
        <v>4</v>
      </c>
      <c r="I2507" t="s">
        <v>226</v>
      </c>
      <c r="J2507">
        <v>35.76</v>
      </c>
      <c r="K2507" t="s">
        <v>49</v>
      </c>
      <c r="L2507" t="s">
        <v>1341</v>
      </c>
      <c r="M2507" s="11" t="s">
        <v>1343</v>
      </c>
      <c r="N2507" t="s">
        <v>1356</v>
      </c>
      <c r="O2507">
        <v>7</v>
      </c>
      <c r="P2507">
        <v>12</v>
      </c>
      <c r="Q2507" t="str" cm="1">
        <f t="array" ref="Q25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7" t="str">
        <f>IF(OR(Table_2[[#This Row],[coffee_name]]="Americano",Table_2[[#This Row],[coffee_name]]="Espresso"),"No Milk","Milk-based")</f>
        <v>Milk-based</v>
      </c>
      <c r="S2507" s="27" t="str">
        <f>IF(OR(Table_2[[#This Row],[Weekdaysort]]=6,Table_2[[#This Row],[Weekdaysort]]=7),"Weekend","Weekday")</f>
        <v>Weekend</v>
      </c>
    </row>
    <row r="2508" spans="1:19" x14ac:dyDescent="0.45">
      <c r="A2508" s="11">
        <v>45634</v>
      </c>
      <c r="B2508" s="13">
        <f>YEAR(Table_2[[#This Row],[date]])</f>
        <v>2024</v>
      </c>
      <c r="C2508" s="12">
        <v>0.77903649305555556</v>
      </c>
      <c r="D2508" s="12">
        <v>0.75</v>
      </c>
      <c r="E2508" s="12">
        <v>0.79166666666666663</v>
      </c>
      <c r="F2508" t="s">
        <v>1365</v>
      </c>
      <c r="G2508">
        <v>18</v>
      </c>
      <c r="H2508" t="s">
        <v>4</v>
      </c>
      <c r="I2508" t="s">
        <v>1012</v>
      </c>
      <c r="J2508">
        <v>21.06</v>
      </c>
      <c r="K2508" t="s">
        <v>41</v>
      </c>
      <c r="L2508" t="s">
        <v>1341</v>
      </c>
      <c r="M2508" s="11" t="s">
        <v>1343</v>
      </c>
      <c r="N2508" t="s">
        <v>1356</v>
      </c>
      <c r="O2508">
        <v>7</v>
      </c>
      <c r="P2508">
        <v>12</v>
      </c>
      <c r="Q2508" t="str" cm="1">
        <f t="array" ref="Q25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8" t="str">
        <f>IF(OR(Table_2[[#This Row],[coffee_name]]="Americano",Table_2[[#This Row],[coffee_name]]="Espresso"),"No Milk","Milk-based")</f>
        <v>No Milk</v>
      </c>
      <c r="S2508" s="27" t="str">
        <f>IF(OR(Table_2[[#This Row],[Weekdaysort]]=6,Table_2[[#This Row],[Weekdaysort]]=7),"Weekend","Weekday")</f>
        <v>Weekend</v>
      </c>
    </row>
    <row r="2509" spans="1:19" x14ac:dyDescent="0.45">
      <c r="A2509" s="11">
        <v>45634</v>
      </c>
      <c r="B2509" s="13">
        <f>YEAR(Table_2[[#This Row],[date]])</f>
        <v>2024</v>
      </c>
      <c r="C2509" s="12">
        <v>0.86619137731481477</v>
      </c>
      <c r="D2509" s="12">
        <v>0.83333333333333337</v>
      </c>
      <c r="E2509" s="12">
        <v>0.875</v>
      </c>
      <c r="F2509" t="s">
        <v>1372</v>
      </c>
      <c r="G2509">
        <v>20</v>
      </c>
      <c r="H2509" t="s">
        <v>4</v>
      </c>
      <c r="I2509" t="s">
        <v>117</v>
      </c>
      <c r="J2509">
        <v>35.76</v>
      </c>
      <c r="K2509" t="s">
        <v>49</v>
      </c>
      <c r="L2509" t="s">
        <v>1341</v>
      </c>
      <c r="M2509" s="11" t="s">
        <v>1343</v>
      </c>
      <c r="N2509" t="s">
        <v>1356</v>
      </c>
      <c r="O2509">
        <v>7</v>
      </c>
      <c r="P2509">
        <v>12</v>
      </c>
      <c r="Q2509" t="str" cm="1">
        <f t="array" ref="Q25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09" t="str">
        <f>IF(OR(Table_2[[#This Row],[coffee_name]]="Americano",Table_2[[#This Row],[coffee_name]]="Espresso"),"No Milk","Milk-based")</f>
        <v>Milk-based</v>
      </c>
      <c r="S2509" s="27" t="str">
        <f>IF(OR(Table_2[[#This Row],[Weekdaysort]]=6,Table_2[[#This Row],[Weekdaysort]]=7),"Weekend","Weekday")</f>
        <v>Weekend</v>
      </c>
    </row>
    <row r="2510" spans="1:19" x14ac:dyDescent="0.45">
      <c r="A2510" s="11">
        <v>45634</v>
      </c>
      <c r="B2510" s="13">
        <f>YEAR(Table_2[[#This Row],[date]])</f>
        <v>2024</v>
      </c>
      <c r="C2510" s="12">
        <v>0.89479258101851855</v>
      </c>
      <c r="D2510" s="12">
        <v>0.875</v>
      </c>
      <c r="E2510" s="12">
        <v>0.91666666666666663</v>
      </c>
      <c r="F2510" t="s">
        <v>1375</v>
      </c>
      <c r="G2510">
        <v>21</v>
      </c>
      <c r="H2510" t="s">
        <v>4</v>
      </c>
      <c r="I2510" t="s">
        <v>1013</v>
      </c>
      <c r="J2510">
        <v>30.86</v>
      </c>
      <c r="K2510" t="s">
        <v>20</v>
      </c>
      <c r="L2510" t="s">
        <v>1341</v>
      </c>
      <c r="M2510" s="11" t="s">
        <v>1343</v>
      </c>
      <c r="N2510" t="s">
        <v>1356</v>
      </c>
      <c r="O2510">
        <v>7</v>
      </c>
      <c r="P2510">
        <v>12</v>
      </c>
      <c r="Q2510" t="str" cm="1">
        <f t="array" ref="Q25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0" t="str">
        <f>IF(OR(Table_2[[#This Row],[coffee_name]]="Americano",Table_2[[#This Row],[coffee_name]]="Espresso"),"No Milk","Milk-based")</f>
        <v>Milk-based</v>
      </c>
      <c r="S2510" s="27" t="str">
        <f>IF(OR(Table_2[[#This Row],[Weekdaysort]]=6,Table_2[[#This Row],[Weekdaysort]]=7),"Weekend","Weekday")</f>
        <v>Weekend</v>
      </c>
    </row>
    <row r="2511" spans="1:19" x14ac:dyDescent="0.45">
      <c r="A2511" s="11">
        <v>45634</v>
      </c>
      <c r="B2511" s="13">
        <f>YEAR(Table_2[[#This Row],[date]])</f>
        <v>2024</v>
      </c>
      <c r="C2511" s="12">
        <v>0.90374447916666667</v>
      </c>
      <c r="D2511" s="12">
        <v>0.875</v>
      </c>
      <c r="E2511" s="12">
        <v>0.91666666666666663</v>
      </c>
      <c r="F2511" t="s">
        <v>1375</v>
      </c>
      <c r="G2511">
        <v>21</v>
      </c>
      <c r="H2511" t="s">
        <v>4</v>
      </c>
      <c r="I2511" t="s">
        <v>996</v>
      </c>
      <c r="J2511">
        <v>30.86</v>
      </c>
      <c r="K2511" t="s">
        <v>20</v>
      </c>
      <c r="L2511" t="s">
        <v>1341</v>
      </c>
      <c r="M2511" s="11" t="s">
        <v>1343</v>
      </c>
      <c r="N2511" t="s">
        <v>1356</v>
      </c>
      <c r="O2511">
        <v>7</v>
      </c>
      <c r="P2511">
        <v>12</v>
      </c>
      <c r="Q2511" t="str" cm="1">
        <f t="array" ref="Q25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1" t="str">
        <f>IF(OR(Table_2[[#This Row],[coffee_name]]="Americano",Table_2[[#This Row],[coffee_name]]="Espresso"),"No Milk","Milk-based")</f>
        <v>Milk-based</v>
      </c>
      <c r="S2511" s="27" t="str">
        <f>IF(OR(Table_2[[#This Row],[Weekdaysort]]=6,Table_2[[#This Row],[Weekdaysort]]=7),"Weekend","Weekday")</f>
        <v>Weekend</v>
      </c>
    </row>
    <row r="2512" spans="1:19" x14ac:dyDescent="0.45">
      <c r="A2512" s="11">
        <v>45635</v>
      </c>
      <c r="B2512" s="13">
        <f>YEAR(Table_2[[#This Row],[date]])</f>
        <v>2024</v>
      </c>
      <c r="C2512" s="12">
        <v>0.35602789351851855</v>
      </c>
      <c r="D2512" s="12">
        <v>0.33333333333333331</v>
      </c>
      <c r="E2512" s="12">
        <v>0.375</v>
      </c>
      <c r="F2512" t="s">
        <v>1373</v>
      </c>
      <c r="G2512">
        <v>8</v>
      </c>
      <c r="H2512" t="s">
        <v>4</v>
      </c>
      <c r="I2512" t="s">
        <v>1014</v>
      </c>
      <c r="J2512">
        <v>35.76</v>
      </c>
      <c r="K2512" t="s">
        <v>49</v>
      </c>
      <c r="L2512" t="s">
        <v>1337</v>
      </c>
      <c r="M2512" s="11" t="s">
        <v>1344</v>
      </c>
      <c r="N2512" t="s">
        <v>1356</v>
      </c>
      <c r="O2512">
        <v>1</v>
      </c>
      <c r="P2512">
        <v>12</v>
      </c>
      <c r="Q2512" t="str" cm="1">
        <f t="array" ref="Q25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2" t="str">
        <f>IF(OR(Table_2[[#This Row],[coffee_name]]="Americano",Table_2[[#This Row],[coffee_name]]="Espresso"),"No Milk","Milk-based")</f>
        <v>Milk-based</v>
      </c>
      <c r="S2512" s="27" t="str">
        <f>IF(OR(Table_2[[#This Row],[Weekdaysort]]=6,Table_2[[#This Row],[Weekdaysort]]=7),"Weekend","Weekday")</f>
        <v>Weekday</v>
      </c>
    </row>
    <row r="2513" spans="1:19" x14ac:dyDescent="0.45">
      <c r="A2513" s="11">
        <v>45635</v>
      </c>
      <c r="B2513" s="13">
        <f>YEAR(Table_2[[#This Row],[date]])</f>
        <v>2024</v>
      </c>
      <c r="C2513" s="12">
        <v>0.38362467592592592</v>
      </c>
      <c r="D2513" s="12">
        <v>0.375</v>
      </c>
      <c r="E2513" s="12">
        <v>0.41666666666666669</v>
      </c>
      <c r="F2513" t="s">
        <v>1370</v>
      </c>
      <c r="G2513">
        <v>9</v>
      </c>
      <c r="H2513" t="s">
        <v>4</v>
      </c>
      <c r="I2513" t="s">
        <v>1015</v>
      </c>
      <c r="J2513">
        <v>25.96</v>
      </c>
      <c r="K2513" t="s">
        <v>17</v>
      </c>
      <c r="L2513" t="s">
        <v>1337</v>
      </c>
      <c r="M2513" s="11" t="s">
        <v>1344</v>
      </c>
      <c r="N2513" t="s">
        <v>1356</v>
      </c>
      <c r="O2513">
        <v>1</v>
      </c>
      <c r="P2513">
        <v>12</v>
      </c>
      <c r="Q2513" t="str" cm="1">
        <f t="array" ref="Q25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3" t="str">
        <f>IF(OR(Table_2[[#This Row],[coffee_name]]="Americano",Table_2[[#This Row],[coffee_name]]="Espresso"),"No Milk","Milk-based")</f>
        <v>No Milk</v>
      </c>
      <c r="S2513" s="27" t="str">
        <f>IF(OR(Table_2[[#This Row],[Weekdaysort]]=6,Table_2[[#This Row],[Weekdaysort]]=7),"Weekend","Weekday")</f>
        <v>Weekday</v>
      </c>
    </row>
    <row r="2514" spans="1:19" x14ac:dyDescent="0.45">
      <c r="A2514" s="11">
        <v>45635</v>
      </c>
      <c r="B2514" s="13">
        <f>YEAR(Table_2[[#This Row],[date]])</f>
        <v>2024</v>
      </c>
      <c r="C2514" s="12">
        <v>0.39858121527777779</v>
      </c>
      <c r="D2514" s="12">
        <v>0.375</v>
      </c>
      <c r="E2514" s="12">
        <v>0.41666666666666669</v>
      </c>
      <c r="F2514" t="s">
        <v>1370</v>
      </c>
      <c r="G2514">
        <v>9</v>
      </c>
      <c r="H2514" t="s">
        <v>4</v>
      </c>
      <c r="I2514" t="s">
        <v>296</v>
      </c>
      <c r="J2514">
        <v>30.86</v>
      </c>
      <c r="K2514" t="s">
        <v>20</v>
      </c>
      <c r="L2514" t="s">
        <v>1337</v>
      </c>
      <c r="M2514" s="11" t="s">
        <v>1344</v>
      </c>
      <c r="N2514" t="s">
        <v>1356</v>
      </c>
      <c r="O2514">
        <v>1</v>
      </c>
      <c r="P2514">
        <v>12</v>
      </c>
      <c r="Q2514" t="str" cm="1">
        <f t="array" ref="Q25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4" t="str">
        <f>IF(OR(Table_2[[#This Row],[coffee_name]]="Americano",Table_2[[#This Row],[coffee_name]]="Espresso"),"No Milk","Milk-based")</f>
        <v>Milk-based</v>
      </c>
      <c r="S2514" s="27" t="str">
        <f>IF(OR(Table_2[[#This Row],[Weekdaysort]]=6,Table_2[[#This Row],[Weekdaysort]]=7),"Weekend","Weekday")</f>
        <v>Weekday</v>
      </c>
    </row>
    <row r="2515" spans="1:19" x14ac:dyDescent="0.45">
      <c r="A2515" s="11">
        <v>45635</v>
      </c>
      <c r="B2515" s="13">
        <f>YEAR(Table_2[[#This Row],[date]])</f>
        <v>2024</v>
      </c>
      <c r="C2515" s="12">
        <v>0.54230223379629627</v>
      </c>
      <c r="D2515" s="12">
        <v>0.54166666666666663</v>
      </c>
      <c r="E2515" s="12">
        <v>0.58333333333333337</v>
      </c>
      <c r="F2515" t="s">
        <v>1362</v>
      </c>
      <c r="G2515">
        <v>13</v>
      </c>
      <c r="H2515" t="s">
        <v>4</v>
      </c>
      <c r="I2515" t="s">
        <v>822</v>
      </c>
      <c r="J2515">
        <v>25.96</v>
      </c>
      <c r="K2515" t="s">
        <v>34</v>
      </c>
      <c r="L2515" t="s">
        <v>1340</v>
      </c>
      <c r="M2515" s="11" t="s">
        <v>1344</v>
      </c>
      <c r="N2515" t="s">
        <v>1356</v>
      </c>
      <c r="O2515">
        <v>1</v>
      </c>
      <c r="P2515">
        <v>12</v>
      </c>
      <c r="Q2515" t="str" cm="1">
        <f t="array" ref="Q25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5" t="str">
        <f>IF(OR(Table_2[[#This Row],[coffee_name]]="Americano",Table_2[[#This Row],[coffee_name]]="Espresso"),"No Milk","Milk-based")</f>
        <v>Milk-based</v>
      </c>
      <c r="S2515" s="27" t="str">
        <f>IF(OR(Table_2[[#This Row],[Weekdaysort]]=6,Table_2[[#This Row],[Weekdaysort]]=7),"Weekend","Weekday")</f>
        <v>Weekday</v>
      </c>
    </row>
    <row r="2516" spans="1:19" x14ac:dyDescent="0.45">
      <c r="A2516" s="11">
        <v>45635</v>
      </c>
      <c r="B2516" s="13">
        <f>YEAR(Table_2[[#This Row],[date]])</f>
        <v>2024</v>
      </c>
      <c r="C2516" s="12">
        <v>0.890176724537037</v>
      </c>
      <c r="D2516" s="12">
        <v>0.875</v>
      </c>
      <c r="E2516" s="12">
        <v>0.91666666666666663</v>
      </c>
      <c r="F2516" t="s">
        <v>1375</v>
      </c>
      <c r="G2516">
        <v>21</v>
      </c>
      <c r="H2516" t="s">
        <v>4</v>
      </c>
      <c r="I2516" t="s">
        <v>1016</v>
      </c>
      <c r="J2516">
        <v>35.76</v>
      </c>
      <c r="K2516" t="s">
        <v>24</v>
      </c>
      <c r="L2516" t="s">
        <v>1341</v>
      </c>
      <c r="M2516" s="11" t="s">
        <v>1344</v>
      </c>
      <c r="N2516" t="s">
        <v>1356</v>
      </c>
      <c r="O2516">
        <v>1</v>
      </c>
      <c r="P2516">
        <v>12</v>
      </c>
      <c r="Q2516" t="str" cm="1">
        <f t="array" ref="Q25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6" t="str">
        <f>IF(OR(Table_2[[#This Row],[coffee_name]]="Americano",Table_2[[#This Row],[coffee_name]]="Espresso"),"No Milk","Milk-based")</f>
        <v>Milk-based</v>
      </c>
      <c r="S2516" s="27" t="str">
        <f>IF(OR(Table_2[[#This Row],[Weekdaysort]]=6,Table_2[[#This Row],[Weekdaysort]]=7),"Weekend","Weekday")</f>
        <v>Weekday</v>
      </c>
    </row>
    <row r="2517" spans="1:19" x14ac:dyDescent="0.45">
      <c r="A2517" s="11">
        <v>45636</v>
      </c>
      <c r="B2517" s="13">
        <f>YEAR(Table_2[[#This Row],[date]])</f>
        <v>2024</v>
      </c>
      <c r="C2517" s="12">
        <v>0.5179369791666667</v>
      </c>
      <c r="D2517" s="12">
        <v>0.5</v>
      </c>
      <c r="E2517" s="12">
        <v>0.54166666666666663</v>
      </c>
      <c r="F2517" t="s">
        <v>1361</v>
      </c>
      <c r="G2517">
        <v>12</v>
      </c>
      <c r="H2517" t="s">
        <v>4</v>
      </c>
      <c r="I2517" t="s">
        <v>161</v>
      </c>
      <c r="J2517">
        <v>25.96</v>
      </c>
      <c r="K2517" t="s">
        <v>34</v>
      </c>
      <c r="L2517" t="s">
        <v>1340</v>
      </c>
      <c r="M2517" s="11" t="s">
        <v>1345</v>
      </c>
      <c r="N2517" t="s">
        <v>1356</v>
      </c>
      <c r="O2517">
        <v>2</v>
      </c>
      <c r="P2517">
        <v>12</v>
      </c>
      <c r="Q2517" t="str" cm="1">
        <f t="array" ref="Q25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7" t="str">
        <f>IF(OR(Table_2[[#This Row],[coffee_name]]="Americano",Table_2[[#This Row],[coffee_name]]="Espresso"),"No Milk","Milk-based")</f>
        <v>Milk-based</v>
      </c>
      <c r="S2517" s="27" t="str">
        <f>IF(OR(Table_2[[#This Row],[Weekdaysort]]=6,Table_2[[#This Row],[Weekdaysort]]=7),"Weekend","Weekday")</f>
        <v>Weekday</v>
      </c>
    </row>
    <row r="2518" spans="1:19" x14ac:dyDescent="0.45">
      <c r="A2518" s="11">
        <v>45636</v>
      </c>
      <c r="B2518" s="13">
        <f>YEAR(Table_2[[#This Row],[date]])</f>
        <v>2024</v>
      </c>
      <c r="C2518" s="12">
        <v>0.76525278935185181</v>
      </c>
      <c r="D2518" s="12">
        <v>0.75</v>
      </c>
      <c r="E2518" s="12">
        <v>0.79166666666666663</v>
      </c>
      <c r="F2518" t="s">
        <v>1365</v>
      </c>
      <c r="G2518">
        <v>18</v>
      </c>
      <c r="H2518" t="s">
        <v>4</v>
      </c>
      <c r="I2518" t="s">
        <v>958</v>
      </c>
      <c r="J2518">
        <v>35.76</v>
      </c>
      <c r="K2518" t="s">
        <v>15</v>
      </c>
      <c r="L2518" t="s">
        <v>1341</v>
      </c>
      <c r="M2518" s="11" t="s">
        <v>1345</v>
      </c>
      <c r="N2518" t="s">
        <v>1356</v>
      </c>
      <c r="O2518">
        <v>2</v>
      </c>
      <c r="P2518">
        <v>12</v>
      </c>
      <c r="Q2518" t="str" cm="1">
        <f t="array" ref="Q25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8" t="str">
        <f>IF(OR(Table_2[[#This Row],[coffee_name]]="Americano",Table_2[[#This Row],[coffee_name]]="Espresso"),"No Milk","Milk-based")</f>
        <v>Milk-based</v>
      </c>
      <c r="S2518" s="27" t="str">
        <f>IF(OR(Table_2[[#This Row],[Weekdaysort]]=6,Table_2[[#This Row],[Weekdaysort]]=7),"Weekend","Weekday")</f>
        <v>Weekday</v>
      </c>
    </row>
    <row r="2519" spans="1:19" x14ac:dyDescent="0.45">
      <c r="A2519" s="11">
        <v>45637</v>
      </c>
      <c r="B2519" s="13">
        <f>YEAR(Table_2[[#This Row],[date]])</f>
        <v>2024</v>
      </c>
      <c r="C2519" s="12">
        <v>0.32622672453703705</v>
      </c>
      <c r="D2519" s="12">
        <v>0.29166666666666669</v>
      </c>
      <c r="E2519" s="12">
        <v>0.33333333333333331</v>
      </c>
      <c r="F2519" t="s">
        <v>1371</v>
      </c>
      <c r="G2519">
        <v>7</v>
      </c>
      <c r="H2519" t="s">
        <v>4</v>
      </c>
      <c r="I2519" t="s">
        <v>590</v>
      </c>
      <c r="J2519">
        <v>35.76</v>
      </c>
      <c r="K2519" t="s">
        <v>13</v>
      </c>
      <c r="L2519" t="s">
        <v>1337</v>
      </c>
      <c r="M2519" s="11" t="s">
        <v>1346</v>
      </c>
      <c r="N2519" t="s">
        <v>1356</v>
      </c>
      <c r="O2519">
        <v>3</v>
      </c>
      <c r="P2519">
        <v>12</v>
      </c>
      <c r="Q2519" t="str" cm="1">
        <f t="array" ref="Q25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19" t="str">
        <f>IF(OR(Table_2[[#This Row],[coffee_name]]="Americano",Table_2[[#This Row],[coffee_name]]="Espresso"),"No Milk","Milk-based")</f>
        <v>Milk-based</v>
      </c>
      <c r="S2519" s="27" t="str">
        <f>IF(OR(Table_2[[#This Row],[Weekdaysort]]=6,Table_2[[#This Row],[Weekdaysort]]=7),"Weekend","Weekday")</f>
        <v>Weekday</v>
      </c>
    </row>
    <row r="2520" spans="1:19" x14ac:dyDescent="0.45">
      <c r="A2520" s="11">
        <v>45637</v>
      </c>
      <c r="B2520" s="13">
        <f>YEAR(Table_2[[#This Row],[date]])</f>
        <v>2024</v>
      </c>
      <c r="C2520" s="12">
        <v>0.4484712847222222</v>
      </c>
      <c r="D2520" s="12">
        <v>0.41666666666666669</v>
      </c>
      <c r="E2520" s="12">
        <v>0.45833333333333331</v>
      </c>
      <c r="F2520" t="s">
        <v>1360</v>
      </c>
      <c r="G2520">
        <v>10</v>
      </c>
      <c r="H2520" t="s">
        <v>4</v>
      </c>
      <c r="I2520" t="s">
        <v>161</v>
      </c>
      <c r="J2520">
        <v>25.96</v>
      </c>
      <c r="K2520" t="s">
        <v>34</v>
      </c>
      <c r="L2520" t="s">
        <v>1337</v>
      </c>
      <c r="M2520" s="11" t="s">
        <v>1346</v>
      </c>
      <c r="N2520" t="s">
        <v>1356</v>
      </c>
      <c r="O2520">
        <v>3</v>
      </c>
      <c r="P2520">
        <v>12</v>
      </c>
      <c r="Q2520" t="str" cm="1">
        <f t="array" ref="Q25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0" t="str">
        <f>IF(OR(Table_2[[#This Row],[coffee_name]]="Americano",Table_2[[#This Row],[coffee_name]]="Espresso"),"No Milk","Milk-based")</f>
        <v>Milk-based</v>
      </c>
      <c r="S2520" s="27" t="str">
        <f>IF(OR(Table_2[[#This Row],[Weekdaysort]]=6,Table_2[[#This Row],[Weekdaysort]]=7),"Weekend","Weekday")</f>
        <v>Weekday</v>
      </c>
    </row>
    <row r="2521" spans="1:19" x14ac:dyDescent="0.45">
      <c r="A2521" s="11">
        <v>45637</v>
      </c>
      <c r="B2521" s="13">
        <f>YEAR(Table_2[[#This Row],[date]])</f>
        <v>2024</v>
      </c>
      <c r="C2521" s="12">
        <v>0.5091003819444444</v>
      </c>
      <c r="D2521" s="12">
        <v>0.5</v>
      </c>
      <c r="E2521" s="12">
        <v>0.54166666666666663</v>
      </c>
      <c r="F2521" t="s">
        <v>1361</v>
      </c>
      <c r="G2521">
        <v>12</v>
      </c>
      <c r="H2521" t="s">
        <v>4</v>
      </c>
      <c r="I2521" t="s">
        <v>1017</v>
      </c>
      <c r="J2521">
        <v>35.76</v>
      </c>
      <c r="K2521" t="s">
        <v>15</v>
      </c>
      <c r="L2521" t="s">
        <v>1340</v>
      </c>
      <c r="M2521" s="11" t="s">
        <v>1346</v>
      </c>
      <c r="N2521" t="s">
        <v>1356</v>
      </c>
      <c r="O2521">
        <v>3</v>
      </c>
      <c r="P2521">
        <v>12</v>
      </c>
      <c r="Q2521" t="str" cm="1">
        <f t="array" ref="Q25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1" t="str">
        <f>IF(OR(Table_2[[#This Row],[coffee_name]]="Americano",Table_2[[#This Row],[coffee_name]]="Espresso"),"No Milk","Milk-based")</f>
        <v>Milk-based</v>
      </c>
      <c r="S2521" s="27" t="str">
        <f>IF(OR(Table_2[[#This Row],[Weekdaysort]]=6,Table_2[[#This Row],[Weekdaysort]]=7),"Weekend","Weekday")</f>
        <v>Weekday</v>
      </c>
    </row>
    <row r="2522" spans="1:19" x14ac:dyDescent="0.45">
      <c r="A2522" s="11">
        <v>45637</v>
      </c>
      <c r="B2522" s="13">
        <f>YEAR(Table_2[[#This Row],[date]])</f>
        <v>2024</v>
      </c>
      <c r="C2522" s="12">
        <v>0.53944172453703698</v>
      </c>
      <c r="D2522" s="12">
        <v>0.5</v>
      </c>
      <c r="E2522" s="12">
        <v>0.54166666666666663</v>
      </c>
      <c r="F2522" t="s">
        <v>1361</v>
      </c>
      <c r="G2522">
        <v>12</v>
      </c>
      <c r="H2522" t="s">
        <v>4</v>
      </c>
      <c r="I2522" t="s">
        <v>1018</v>
      </c>
      <c r="J2522">
        <v>21.06</v>
      </c>
      <c r="K2522" t="s">
        <v>41</v>
      </c>
      <c r="L2522" t="s">
        <v>1340</v>
      </c>
      <c r="M2522" s="11" t="s">
        <v>1346</v>
      </c>
      <c r="N2522" t="s">
        <v>1356</v>
      </c>
      <c r="O2522">
        <v>3</v>
      </c>
      <c r="P2522">
        <v>12</v>
      </c>
      <c r="Q2522" t="str" cm="1">
        <f t="array" ref="Q25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2" t="str">
        <f>IF(OR(Table_2[[#This Row],[coffee_name]]="Americano",Table_2[[#This Row],[coffee_name]]="Espresso"),"No Milk","Milk-based")</f>
        <v>No Milk</v>
      </c>
      <c r="S2522" s="27" t="str">
        <f>IF(OR(Table_2[[#This Row],[Weekdaysort]]=6,Table_2[[#This Row],[Weekdaysort]]=7),"Weekend","Weekday")</f>
        <v>Weekday</v>
      </c>
    </row>
    <row r="2523" spans="1:19" x14ac:dyDescent="0.45">
      <c r="A2523" s="11">
        <v>45637</v>
      </c>
      <c r="B2523" s="13">
        <f>YEAR(Table_2[[#This Row],[date]])</f>
        <v>2024</v>
      </c>
      <c r="C2523" s="12">
        <v>0.74960017361111109</v>
      </c>
      <c r="D2523" s="12">
        <v>0.70833333333333337</v>
      </c>
      <c r="E2523" s="12">
        <v>0.75</v>
      </c>
      <c r="F2523" t="s">
        <v>1369</v>
      </c>
      <c r="G2523">
        <v>17</v>
      </c>
      <c r="H2523" t="s">
        <v>4</v>
      </c>
      <c r="I2523" t="s">
        <v>1019</v>
      </c>
      <c r="J2523">
        <v>35.76</v>
      </c>
      <c r="K2523" t="s">
        <v>24</v>
      </c>
      <c r="L2523" t="s">
        <v>1341</v>
      </c>
      <c r="M2523" s="11" t="s">
        <v>1346</v>
      </c>
      <c r="N2523" t="s">
        <v>1356</v>
      </c>
      <c r="O2523">
        <v>3</v>
      </c>
      <c r="P2523">
        <v>12</v>
      </c>
      <c r="Q2523" t="str" cm="1">
        <f t="array" ref="Q25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3" t="str">
        <f>IF(OR(Table_2[[#This Row],[coffee_name]]="Americano",Table_2[[#This Row],[coffee_name]]="Espresso"),"No Milk","Milk-based")</f>
        <v>Milk-based</v>
      </c>
      <c r="S2523" s="27" t="str">
        <f>IF(OR(Table_2[[#This Row],[Weekdaysort]]=6,Table_2[[#This Row],[Weekdaysort]]=7),"Weekend","Weekday")</f>
        <v>Weekday</v>
      </c>
    </row>
    <row r="2524" spans="1:19" x14ac:dyDescent="0.45">
      <c r="A2524" s="11">
        <v>45637</v>
      </c>
      <c r="B2524" s="13">
        <f>YEAR(Table_2[[#This Row],[date]])</f>
        <v>2024</v>
      </c>
      <c r="C2524" s="12">
        <v>0.87578216435185186</v>
      </c>
      <c r="D2524" s="12">
        <v>0.875</v>
      </c>
      <c r="E2524" s="12">
        <v>0.91666666666666663</v>
      </c>
      <c r="F2524" t="s">
        <v>1375</v>
      </c>
      <c r="G2524">
        <v>21</v>
      </c>
      <c r="H2524" t="s">
        <v>4</v>
      </c>
      <c r="I2524" t="s">
        <v>710</v>
      </c>
      <c r="J2524">
        <v>35.76</v>
      </c>
      <c r="K2524" t="s">
        <v>13</v>
      </c>
      <c r="L2524" t="s">
        <v>1341</v>
      </c>
      <c r="M2524" s="11" t="s">
        <v>1346</v>
      </c>
      <c r="N2524" t="s">
        <v>1356</v>
      </c>
      <c r="O2524">
        <v>3</v>
      </c>
      <c r="P2524">
        <v>12</v>
      </c>
      <c r="Q2524" t="str" cm="1">
        <f t="array" ref="Q25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4" t="str">
        <f>IF(OR(Table_2[[#This Row],[coffee_name]]="Americano",Table_2[[#This Row],[coffee_name]]="Espresso"),"No Milk","Milk-based")</f>
        <v>Milk-based</v>
      </c>
      <c r="S2524" s="27" t="str">
        <f>IF(OR(Table_2[[#This Row],[Weekdaysort]]=6,Table_2[[#This Row],[Weekdaysort]]=7),"Weekend","Weekday")</f>
        <v>Weekday</v>
      </c>
    </row>
    <row r="2525" spans="1:19" x14ac:dyDescent="0.45">
      <c r="A2525" s="11">
        <v>45637</v>
      </c>
      <c r="B2525" s="13">
        <f>YEAR(Table_2[[#This Row],[date]])</f>
        <v>2024</v>
      </c>
      <c r="C2525" s="12">
        <v>0.88769898148148152</v>
      </c>
      <c r="D2525" s="12">
        <v>0.875</v>
      </c>
      <c r="E2525" s="12">
        <v>0.91666666666666663</v>
      </c>
      <c r="F2525" t="s">
        <v>1375</v>
      </c>
      <c r="G2525">
        <v>21</v>
      </c>
      <c r="H2525" t="s">
        <v>4</v>
      </c>
      <c r="I2525" t="s">
        <v>1020</v>
      </c>
      <c r="J2525">
        <v>35.76</v>
      </c>
      <c r="K2525" t="s">
        <v>13</v>
      </c>
      <c r="L2525" t="s">
        <v>1341</v>
      </c>
      <c r="M2525" s="11" t="s">
        <v>1346</v>
      </c>
      <c r="N2525" t="s">
        <v>1356</v>
      </c>
      <c r="O2525">
        <v>3</v>
      </c>
      <c r="P2525">
        <v>12</v>
      </c>
      <c r="Q2525" t="str" cm="1">
        <f t="array" ref="Q25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5" t="str">
        <f>IF(OR(Table_2[[#This Row],[coffee_name]]="Americano",Table_2[[#This Row],[coffee_name]]="Espresso"),"No Milk","Milk-based")</f>
        <v>Milk-based</v>
      </c>
      <c r="S2525" s="27" t="str">
        <f>IF(OR(Table_2[[#This Row],[Weekdaysort]]=6,Table_2[[#This Row],[Weekdaysort]]=7),"Weekend","Weekday")</f>
        <v>Weekday</v>
      </c>
    </row>
    <row r="2526" spans="1:19" x14ac:dyDescent="0.45">
      <c r="A2526" s="11">
        <v>45638</v>
      </c>
      <c r="B2526" s="13">
        <f>YEAR(Table_2[[#This Row],[date]])</f>
        <v>2024</v>
      </c>
      <c r="C2526" s="12">
        <v>0.33230539351851851</v>
      </c>
      <c r="D2526" s="12">
        <v>0.29166666666666669</v>
      </c>
      <c r="E2526" s="12">
        <v>0.33333333333333331</v>
      </c>
      <c r="F2526" t="s">
        <v>1371</v>
      </c>
      <c r="G2526">
        <v>7</v>
      </c>
      <c r="H2526" t="s">
        <v>4</v>
      </c>
      <c r="I2526" t="s">
        <v>1021</v>
      </c>
      <c r="J2526">
        <v>30.86</v>
      </c>
      <c r="K2526" t="s">
        <v>20</v>
      </c>
      <c r="L2526" t="s">
        <v>1337</v>
      </c>
      <c r="M2526" s="11" t="s">
        <v>1347</v>
      </c>
      <c r="N2526" t="s">
        <v>1356</v>
      </c>
      <c r="O2526">
        <v>4</v>
      </c>
      <c r="P2526">
        <v>12</v>
      </c>
      <c r="Q2526" t="str" cm="1">
        <f t="array" ref="Q25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6" t="str">
        <f>IF(OR(Table_2[[#This Row],[coffee_name]]="Americano",Table_2[[#This Row],[coffee_name]]="Espresso"),"No Milk","Milk-based")</f>
        <v>Milk-based</v>
      </c>
      <c r="S2526" s="27" t="str">
        <f>IF(OR(Table_2[[#This Row],[Weekdaysort]]=6,Table_2[[#This Row],[Weekdaysort]]=7),"Weekend","Weekday")</f>
        <v>Weekday</v>
      </c>
    </row>
    <row r="2527" spans="1:19" x14ac:dyDescent="0.45">
      <c r="A2527" s="11">
        <v>45638</v>
      </c>
      <c r="B2527" s="13">
        <f>YEAR(Table_2[[#This Row],[date]])</f>
        <v>2024</v>
      </c>
      <c r="C2527" s="12">
        <v>0.53430175925925927</v>
      </c>
      <c r="D2527" s="12">
        <v>0.5</v>
      </c>
      <c r="E2527" s="12">
        <v>0.54166666666666663</v>
      </c>
      <c r="F2527" t="s">
        <v>1361</v>
      </c>
      <c r="G2527">
        <v>12</v>
      </c>
      <c r="H2527" t="s">
        <v>4</v>
      </c>
      <c r="I2527" t="s">
        <v>1022</v>
      </c>
      <c r="J2527">
        <v>25.96</v>
      </c>
      <c r="K2527" t="s">
        <v>17</v>
      </c>
      <c r="L2527" t="s">
        <v>1340</v>
      </c>
      <c r="M2527" s="11" t="s">
        <v>1347</v>
      </c>
      <c r="N2527" t="s">
        <v>1356</v>
      </c>
      <c r="O2527">
        <v>4</v>
      </c>
      <c r="P2527">
        <v>12</v>
      </c>
      <c r="Q2527" t="str" cm="1">
        <f t="array" ref="Q25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7" t="str">
        <f>IF(OR(Table_2[[#This Row],[coffee_name]]="Americano",Table_2[[#This Row],[coffee_name]]="Espresso"),"No Milk","Milk-based")</f>
        <v>No Milk</v>
      </c>
      <c r="S2527" s="27" t="str">
        <f>IF(OR(Table_2[[#This Row],[Weekdaysort]]=6,Table_2[[#This Row],[Weekdaysort]]=7),"Weekend","Weekday")</f>
        <v>Weekday</v>
      </c>
    </row>
    <row r="2528" spans="1:19" x14ac:dyDescent="0.45">
      <c r="A2528" s="11">
        <v>45638</v>
      </c>
      <c r="B2528" s="13">
        <f>YEAR(Table_2[[#This Row],[date]])</f>
        <v>2024</v>
      </c>
      <c r="C2528" s="12">
        <v>0.7048855092592593</v>
      </c>
      <c r="D2528" s="12">
        <v>0.66666666666666663</v>
      </c>
      <c r="E2528" s="12">
        <v>0.70833333333333337</v>
      </c>
      <c r="F2528" t="s">
        <v>1364</v>
      </c>
      <c r="G2528">
        <v>16</v>
      </c>
      <c r="H2528" t="s">
        <v>4</v>
      </c>
      <c r="I2528" t="s">
        <v>1023</v>
      </c>
      <c r="J2528">
        <v>21.06</v>
      </c>
      <c r="K2528" t="s">
        <v>41</v>
      </c>
      <c r="L2528" t="s">
        <v>1340</v>
      </c>
      <c r="M2528" s="11" t="s">
        <v>1347</v>
      </c>
      <c r="N2528" t="s">
        <v>1356</v>
      </c>
      <c r="O2528">
        <v>4</v>
      </c>
      <c r="P2528">
        <v>12</v>
      </c>
      <c r="Q2528" t="str" cm="1">
        <f t="array" ref="Q25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8" t="str">
        <f>IF(OR(Table_2[[#This Row],[coffee_name]]="Americano",Table_2[[#This Row],[coffee_name]]="Espresso"),"No Milk","Milk-based")</f>
        <v>No Milk</v>
      </c>
      <c r="S2528" s="27" t="str">
        <f>IF(OR(Table_2[[#This Row],[Weekdaysort]]=6,Table_2[[#This Row],[Weekdaysort]]=7),"Weekend","Weekday")</f>
        <v>Weekday</v>
      </c>
    </row>
    <row r="2529" spans="1:19" x14ac:dyDescent="0.45">
      <c r="A2529" s="11">
        <v>45638</v>
      </c>
      <c r="B2529" s="13">
        <f>YEAR(Table_2[[#This Row],[date]])</f>
        <v>2024</v>
      </c>
      <c r="C2529" s="12">
        <v>0.70542973379629625</v>
      </c>
      <c r="D2529" s="12">
        <v>0.66666666666666663</v>
      </c>
      <c r="E2529" s="12">
        <v>0.70833333333333337</v>
      </c>
      <c r="F2529" t="s">
        <v>1364</v>
      </c>
      <c r="G2529">
        <v>16</v>
      </c>
      <c r="H2529" t="s">
        <v>4</v>
      </c>
      <c r="I2529" t="s">
        <v>1023</v>
      </c>
      <c r="J2529">
        <v>21.06</v>
      </c>
      <c r="K2529" t="s">
        <v>41</v>
      </c>
      <c r="L2529" t="s">
        <v>1340</v>
      </c>
      <c r="M2529" s="11" t="s">
        <v>1347</v>
      </c>
      <c r="N2529" t="s">
        <v>1356</v>
      </c>
      <c r="O2529">
        <v>4</v>
      </c>
      <c r="P2529">
        <v>12</v>
      </c>
      <c r="Q2529" t="str" cm="1">
        <f t="array" ref="Q25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29" t="str">
        <f>IF(OR(Table_2[[#This Row],[coffee_name]]="Americano",Table_2[[#This Row],[coffee_name]]="Espresso"),"No Milk","Milk-based")</f>
        <v>No Milk</v>
      </c>
      <c r="S2529" s="27" t="str">
        <f>IF(OR(Table_2[[#This Row],[Weekdaysort]]=6,Table_2[[#This Row],[Weekdaysort]]=7),"Weekend","Weekday")</f>
        <v>Weekday</v>
      </c>
    </row>
    <row r="2530" spans="1:19" x14ac:dyDescent="0.45">
      <c r="A2530" s="11">
        <v>45638</v>
      </c>
      <c r="B2530" s="13">
        <f>YEAR(Table_2[[#This Row],[date]])</f>
        <v>2024</v>
      </c>
      <c r="C2530" s="12">
        <v>0.70626291666666663</v>
      </c>
      <c r="D2530" s="12">
        <v>0.66666666666666663</v>
      </c>
      <c r="E2530" s="12">
        <v>0.70833333333333337</v>
      </c>
      <c r="F2530" t="s">
        <v>1364</v>
      </c>
      <c r="G2530">
        <v>16</v>
      </c>
      <c r="H2530" t="s">
        <v>4</v>
      </c>
      <c r="I2530" t="s">
        <v>1023</v>
      </c>
      <c r="J2530">
        <v>25.96</v>
      </c>
      <c r="K2530" t="s">
        <v>17</v>
      </c>
      <c r="L2530" t="s">
        <v>1340</v>
      </c>
      <c r="M2530" s="11" t="s">
        <v>1347</v>
      </c>
      <c r="N2530" t="s">
        <v>1356</v>
      </c>
      <c r="O2530">
        <v>4</v>
      </c>
      <c r="P2530">
        <v>12</v>
      </c>
      <c r="Q2530" t="str" cm="1">
        <f t="array" ref="Q25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0" t="str">
        <f>IF(OR(Table_2[[#This Row],[coffee_name]]="Americano",Table_2[[#This Row],[coffee_name]]="Espresso"),"No Milk","Milk-based")</f>
        <v>No Milk</v>
      </c>
      <c r="S2530" s="27" t="str">
        <f>IF(OR(Table_2[[#This Row],[Weekdaysort]]=6,Table_2[[#This Row],[Weekdaysort]]=7),"Weekend","Weekday")</f>
        <v>Weekday</v>
      </c>
    </row>
    <row r="2531" spans="1:19" x14ac:dyDescent="0.45">
      <c r="A2531" s="11">
        <v>45638</v>
      </c>
      <c r="B2531" s="13">
        <f>YEAR(Table_2[[#This Row],[date]])</f>
        <v>2024</v>
      </c>
      <c r="C2531" s="12">
        <v>0.82639969907407407</v>
      </c>
      <c r="D2531" s="12">
        <v>0.79166666666666663</v>
      </c>
      <c r="E2531" s="12">
        <v>0.83333333333333337</v>
      </c>
      <c r="F2531" t="s">
        <v>1366</v>
      </c>
      <c r="G2531">
        <v>19</v>
      </c>
      <c r="H2531" t="s">
        <v>4</v>
      </c>
      <c r="I2531" t="s">
        <v>942</v>
      </c>
      <c r="J2531">
        <v>35.76</v>
      </c>
      <c r="K2531" t="s">
        <v>24</v>
      </c>
      <c r="L2531" t="s">
        <v>1341</v>
      </c>
      <c r="M2531" s="11" t="s">
        <v>1347</v>
      </c>
      <c r="N2531" t="s">
        <v>1356</v>
      </c>
      <c r="O2531">
        <v>4</v>
      </c>
      <c r="P2531">
        <v>12</v>
      </c>
      <c r="Q2531" t="str" cm="1">
        <f t="array" ref="Q25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1" t="str">
        <f>IF(OR(Table_2[[#This Row],[coffee_name]]="Americano",Table_2[[#This Row],[coffee_name]]="Espresso"),"No Milk","Milk-based")</f>
        <v>Milk-based</v>
      </c>
      <c r="S2531" s="27" t="str">
        <f>IF(OR(Table_2[[#This Row],[Weekdaysort]]=6,Table_2[[#This Row],[Weekdaysort]]=7),"Weekend","Weekday")</f>
        <v>Weekday</v>
      </c>
    </row>
    <row r="2532" spans="1:19" x14ac:dyDescent="0.45">
      <c r="A2532" s="11">
        <v>45638</v>
      </c>
      <c r="B2532" s="13">
        <f>YEAR(Table_2[[#This Row],[date]])</f>
        <v>2024</v>
      </c>
      <c r="C2532" s="12">
        <v>0.82705710648148145</v>
      </c>
      <c r="D2532" s="12">
        <v>0.79166666666666663</v>
      </c>
      <c r="E2532" s="12">
        <v>0.83333333333333337</v>
      </c>
      <c r="F2532" t="s">
        <v>1366</v>
      </c>
      <c r="G2532">
        <v>19</v>
      </c>
      <c r="H2532" t="s">
        <v>4</v>
      </c>
      <c r="I2532" t="s">
        <v>942</v>
      </c>
      <c r="J2532">
        <v>35.76</v>
      </c>
      <c r="K2532" t="s">
        <v>24</v>
      </c>
      <c r="L2532" t="s">
        <v>1341</v>
      </c>
      <c r="M2532" s="11" t="s">
        <v>1347</v>
      </c>
      <c r="N2532" t="s">
        <v>1356</v>
      </c>
      <c r="O2532">
        <v>4</v>
      </c>
      <c r="P2532">
        <v>12</v>
      </c>
      <c r="Q2532" t="str" cm="1">
        <f t="array" ref="Q25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2" t="str">
        <f>IF(OR(Table_2[[#This Row],[coffee_name]]="Americano",Table_2[[#This Row],[coffee_name]]="Espresso"),"No Milk","Milk-based")</f>
        <v>Milk-based</v>
      </c>
      <c r="S2532" s="27" t="str">
        <f>IF(OR(Table_2[[#This Row],[Weekdaysort]]=6,Table_2[[#This Row],[Weekdaysort]]=7),"Weekend","Weekday")</f>
        <v>Weekday</v>
      </c>
    </row>
    <row r="2533" spans="1:19" x14ac:dyDescent="0.45">
      <c r="A2533" s="11">
        <v>45639</v>
      </c>
      <c r="B2533" s="13">
        <f>YEAR(Table_2[[#This Row],[date]])</f>
        <v>2024</v>
      </c>
      <c r="C2533" s="12">
        <v>0.5190445949074074</v>
      </c>
      <c r="D2533" s="12">
        <v>0.5</v>
      </c>
      <c r="E2533" s="12">
        <v>0.54166666666666663</v>
      </c>
      <c r="F2533" t="s">
        <v>1361</v>
      </c>
      <c r="G2533">
        <v>12</v>
      </c>
      <c r="H2533" t="s">
        <v>4</v>
      </c>
      <c r="I2533" t="s">
        <v>1024</v>
      </c>
      <c r="J2533">
        <v>25.96</v>
      </c>
      <c r="K2533" t="s">
        <v>17</v>
      </c>
      <c r="L2533" t="s">
        <v>1340</v>
      </c>
      <c r="M2533" s="11" t="s">
        <v>1338</v>
      </c>
      <c r="N2533" t="s">
        <v>1356</v>
      </c>
      <c r="O2533">
        <v>5</v>
      </c>
      <c r="P2533">
        <v>12</v>
      </c>
      <c r="Q2533" t="str" cm="1">
        <f t="array" ref="Q25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3" t="str">
        <f>IF(OR(Table_2[[#This Row],[coffee_name]]="Americano",Table_2[[#This Row],[coffee_name]]="Espresso"),"No Milk","Milk-based")</f>
        <v>No Milk</v>
      </c>
      <c r="S2533" s="27" t="str">
        <f>IF(OR(Table_2[[#This Row],[Weekdaysort]]=6,Table_2[[#This Row],[Weekdaysort]]=7),"Weekend","Weekday")</f>
        <v>Weekday</v>
      </c>
    </row>
    <row r="2534" spans="1:19" x14ac:dyDescent="0.45">
      <c r="A2534" s="11">
        <v>45639</v>
      </c>
      <c r="B2534" s="13">
        <f>YEAR(Table_2[[#This Row],[date]])</f>
        <v>2024</v>
      </c>
      <c r="C2534" s="12">
        <v>0.53687004629629631</v>
      </c>
      <c r="D2534" s="12">
        <v>0.5</v>
      </c>
      <c r="E2534" s="12">
        <v>0.54166666666666663</v>
      </c>
      <c r="F2534" t="s">
        <v>1361</v>
      </c>
      <c r="G2534">
        <v>12</v>
      </c>
      <c r="H2534" t="s">
        <v>4</v>
      </c>
      <c r="I2534" t="s">
        <v>1023</v>
      </c>
      <c r="J2534">
        <v>25.96</v>
      </c>
      <c r="K2534" t="s">
        <v>17</v>
      </c>
      <c r="L2534" t="s">
        <v>1340</v>
      </c>
      <c r="M2534" s="11" t="s">
        <v>1338</v>
      </c>
      <c r="N2534" t="s">
        <v>1356</v>
      </c>
      <c r="O2534">
        <v>5</v>
      </c>
      <c r="P2534">
        <v>12</v>
      </c>
      <c r="Q2534" t="str" cm="1">
        <f t="array" ref="Q25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4" t="str">
        <f>IF(OR(Table_2[[#This Row],[coffee_name]]="Americano",Table_2[[#This Row],[coffee_name]]="Espresso"),"No Milk","Milk-based")</f>
        <v>No Milk</v>
      </c>
      <c r="S2534" s="27" t="str">
        <f>IF(OR(Table_2[[#This Row],[Weekdaysort]]=6,Table_2[[#This Row],[Weekdaysort]]=7),"Weekend","Weekday")</f>
        <v>Weekday</v>
      </c>
    </row>
    <row r="2535" spans="1:19" x14ac:dyDescent="0.45">
      <c r="A2535" s="11">
        <v>45639</v>
      </c>
      <c r="B2535" s="13">
        <f>YEAR(Table_2[[#This Row],[date]])</f>
        <v>2024</v>
      </c>
      <c r="C2535" s="12">
        <v>0.53796488425925926</v>
      </c>
      <c r="D2535" s="12">
        <v>0.5</v>
      </c>
      <c r="E2535" s="12">
        <v>0.54166666666666663</v>
      </c>
      <c r="F2535" t="s">
        <v>1361</v>
      </c>
      <c r="G2535">
        <v>12</v>
      </c>
      <c r="H2535" t="s">
        <v>4</v>
      </c>
      <c r="I2535" t="s">
        <v>1023</v>
      </c>
      <c r="J2535">
        <v>35.76</v>
      </c>
      <c r="K2535" t="s">
        <v>15</v>
      </c>
      <c r="L2535" t="s">
        <v>1340</v>
      </c>
      <c r="M2535" s="11" t="s">
        <v>1338</v>
      </c>
      <c r="N2535" t="s">
        <v>1356</v>
      </c>
      <c r="O2535">
        <v>5</v>
      </c>
      <c r="P2535">
        <v>12</v>
      </c>
      <c r="Q2535" t="str" cm="1">
        <f t="array" ref="Q25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5" t="str">
        <f>IF(OR(Table_2[[#This Row],[coffee_name]]="Americano",Table_2[[#This Row],[coffee_name]]="Espresso"),"No Milk","Milk-based")</f>
        <v>Milk-based</v>
      </c>
      <c r="S2535" s="27" t="str">
        <f>IF(OR(Table_2[[#This Row],[Weekdaysort]]=6,Table_2[[#This Row],[Weekdaysort]]=7),"Weekend","Weekday")</f>
        <v>Weekday</v>
      </c>
    </row>
    <row r="2536" spans="1:19" x14ac:dyDescent="0.45">
      <c r="A2536" s="11">
        <v>45639</v>
      </c>
      <c r="B2536" s="13">
        <f>YEAR(Table_2[[#This Row],[date]])</f>
        <v>2024</v>
      </c>
      <c r="C2536" s="12">
        <v>0.58469980324074078</v>
      </c>
      <c r="D2536" s="12">
        <v>0.58333333333333337</v>
      </c>
      <c r="E2536" s="12">
        <v>0.625</v>
      </c>
      <c r="F2536" t="s">
        <v>1368</v>
      </c>
      <c r="G2536">
        <v>14</v>
      </c>
      <c r="H2536" t="s">
        <v>4</v>
      </c>
      <c r="I2536" t="s">
        <v>1025</v>
      </c>
      <c r="J2536">
        <v>35.76</v>
      </c>
      <c r="K2536" t="s">
        <v>15</v>
      </c>
      <c r="L2536" t="s">
        <v>1340</v>
      </c>
      <c r="M2536" s="11" t="s">
        <v>1338</v>
      </c>
      <c r="N2536" t="s">
        <v>1356</v>
      </c>
      <c r="O2536">
        <v>5</v>
      </c>
      <c r="P2536">
        <v>12</v>
      </c>
      <c r="Q2536" t="str" cm="1">
        <f t="array" ref="Q25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6" t="str">
        <f>IF(OR(Table_2[[#This Row],[coffee_name]]="Americano",Table_2[[#This Row],[coffee_name]]="Espresso"),"No Milk","Milk-based")</f>
        <v>Milk-based</v>
      </c>
      <c r="S2536" s="27" t="str">
        <f>IF(OR(Table_2[[#This Row],[Weekdaysort]]=6,Table_2[[#This Row],[Weekdaysort]]=7),"Weekend","Weekday")</f>
        <v>Weekday</v>
      </c>
    </row>
    <row r="2537" spans="1:19" x14ac:dyDescent="0.45">
      <c r="A2537" s="11">
        <v>45639</v>
      </c>
      <c r="B2537" s="13">
        <f>YEAR(Table_2[[#This Row],[date]])</f>
        <v>2024</v>
      </c>
      <c r="C2537" s="12">
        <v>0.68291548611111108</v>
      </c>
      <c r="D2537" s="12">
        <v>0.66666666666666663</v>
      </c>
      <c r="E2537" s="12">
        <v>0.70833333333333337</v>
      </c>
      <c r="F2537" t="s">
        <v>1364</v>
      </c>
      <c r="G2537">
        <v>16</v>
      </c>
      <c r="H2537" t="s">
        <v>4</v>
      </c>
      <c r="I2537" t="s">
        <v>514</v>
      </c>
      <c r="J2537">
        <v>35.76</v>
      </c>
      <c r="K2537" t="s">
        <v>24</v>
      </c>
      <c r="L2537" t="s">
        <v>1340</v>
      </c>
      <c r="M2537" s="11" t="s">
        <v>1338</v>
      </c>
      <c r="N2537" t="s">
        <v>1356</v>
      </c>
      <c r="O2537">
        <v>5</v>
      </c>
      <c r="P2537">
        <v>12</v>
      </c>
      <c r="Q2537" t="str" cm="1">
        <f t="array" ref="Q25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7" t="str">
        <f>IF(OR(Table_2[[#This Row],[coffee_name]]="Americano",Table_2[[#This Row],[coffee_name]]="Espresso"),"No Milk","Milk-based")</f>
        <v>Milk-based</v>
      </c>
      <c r="S2537" s="27" t="str">
        <f>IF(OR(Table_2[[#This Row],[Weekdaysort]]=6,Table_2[[#This Row],[Weekdaysort]]=7),"Weekend","Weekday")</f>
        <v>Weekday</v>
      </c>
    </row>
    <row r="2538" spans="1:19" x14ac:dyDescent="0.45">
      <c r="A2538" s="11">
        <v>45639</v>
      </c>
      <c r="B2538" s="13">
        <f>YEAR(Table_2[[#This Row],[date]])</f>
        <v>2024</v>
      </c>
      <c r="C2538" s="12">
        <v>0.80490521990740738</v>
      </c>
      <c r="D2538" s="12">
        <v>0.79166666666666663</v>
      </c>
      <c r="E2538" s="12">
        <v>0.83333333333333337</v>
      </c>
      <c r="F2538" t="s">
        <v>1366</v>
      </c>
      <c r="G2538">
        <v>19</v>
      </c>
      <c r="H2538" t="s">
        <v>4</v>
      </c>
      <c r="I2538" t="s">
        <v>896</v>
      </c>
      <c r="J2538">
        <v>35.76</v>
      </c>
      <c r="K2538" t="s">
        <v>49</v>
      </c>
      <c r="L2538" t="s">
        <v>1341</v>
      </c>
      <c r="M2538" s="11" t="s">
        <v>1338</v>
      </c>
      <c r="N2538" t="s">
        <v>1356</v>
      </c>
      <c r="O2538">
        <v>5</v>
      </c>
      <c r="P2538">
        <v>12</v>
      </c>
      <c r="Q2538" t="str" cm="1">
        <f t="array" ref="Q25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8" t="str">
        <f>IF(OR(Table_2[[#This Row],[coffee_name]]="Americano",Table_2[[#This Row],[coffee_name]]="Espresso"),"No Milk","Milk-based")</f>
        <v>Milk-based</v>
      </c>
      <c r="S2538" s="27" t="str">
        <f>IF(OR(Table_2[[#This Row],[Weekdaysort]]=6,Table_2[[#This Row],[Weekdaysort]]=7),"Weekend","Weekday")</f>
        <v>Weekday</v>
      </c>
    </row>
    <row r="2539" spans="1:19" x14ac:dyDescent="0.45">
      <c r="A2539" s="11">
        <v>45639</v>
      </c>
      <c r="B2539" s="13">
        <f>YEAR(Table_2[[#This Row],[date]])</f>
        <v>2024</v>
      </c>
      <c r="C2539" s="12">
        <v>0.80567267361111106</v>
      </c>
      <c r="D2539" s="12">
        <v>0.79166666666666663</v>
      </c>
      <c r="E2539" s="12">
        <v>0.83333333333333337</v>
      </c>
      <c r="F2539" t="s">
        <v>1366</v>
      </c>
      <c r="G2539">
        <v>19</v>
      </c>
      <c r="H2539" t="s">
        <v>4</v>
      </c>
      <c r="I2539" t="s">
        <v>896</v>
      </c>
      <c r="J2539">
        <v>35.76</v>
      </c>
      <c r="K2539" t="s">
        <v>49</v>
      </c>
      <c r="L2539" t="s">
        <v>1341</v>
      </c>
      <c r="M2539" s="11" t="s">
        <v>1338</v>
      </c>
      <c r="N2539" t="s">
        <v>1356</v>
      </c>
      <c r="O2539">
        <v>5</v>
      </c>
      <c r="P2539">
        <v>12</v>
      </c>
      <c r="Q2539" t="str" cm="1">
        <f t="array" ref="Q25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39" t="str">
        <f>IF(OR(Table_2[[#This Row],[coffee_name]]="Americano",Table_2[[#This Row],[coffee_name]]="Espresso"),"No Milk","Milk-based")</f>
        <v>Milk-based</v>
      </c>
      <c r="S2539" s="27" t="str">
        <f>IF(OR(Table_2[[#This Row],[Weekdaysort]]=6,Table_2[[#This Row],[Weekdaysort]]=7),"Weekend","Weekday")</f>
        <v>Weekday</v>
      </c>
    </row>
    <row r="2540" spans="1:19" x14ac:dyDescent="0.45">
      <c r="A2540" s="11">
        <v>45639</v>
      </c>
      <c r="B2540" s="13">
        <f>YEAR(Table_2[[#This Row],[date]])</f>
        <v>2024</v>
      </c>
      <c r="C2540" s="12">
        <v>0.89979114583333331</v>
      </c>
      <c r="D2540" s="12">
        <v>0.875</v>
      </c>
      <c r="E2540" s="12">
        <v>0.91666666666666663</v>
      </c>
      <c r="F2540" t="s">
        <v>1375</v>
      </c>
      <c r="G2540">
        <v>21</v>
      </c>
      <c r="H2540" t="s">
        <v>4</v>
      </c>
      <c r="I2540" t="s">
        <v>768</v>
      </c>
      <c r="J2540">
        <v>35.76</v>
      </c>
      <c r="K2540" t="s">
        <v>13</v>
      </c>
      <c r="L2540" t="s">
        <v>1341</v>
      </c>
      <c r="M2540" s="11" t="s">
        <v>1338</v>
      </c>
      <c r="N2540" t="s">
        <v>1356</v>
      </c>
      <c r="O2540">
        <v>5</v>
      </c>
      <c r="P2540">
        <v>12</v>
      </c>
      <c r="Q2540" t="str" cm="1">
        <f t="array" ref="Q25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0" t="str">
        <f>IF(OR(Table_2[[#This Row],[coffee_name]]="Americano",Table_2[[#This Row],[coffee_name]]="Espresso"),"No Milk","Milk-based")</f>
        <v>Milk-based</v>
      </c>
      <c r="S2540" s="27" t="str">
        <f>IF(OR(Table_2[[#This Row],[Weekdaysort]]=6,Table_2[[#This Row],[Weekdaysort]]=7),"Weekend","Weekday")</f>
        <v>Weekday</v>
      </c>
    </row>
    <row r="2541" spans="1:19" x14ac:dyDescent="0.45">
      <c r="A2541" s="11">
        <v>45640</v>
      </c>
      <c r="B2541" s="13">
        <f>YEAR(Table_2[[#This Row],[date]])</f>
        <v>2024</v>
      </c>
      <c r="C2541" s="12">
        <v>0.35245432870370369</v>
      </c>
      <c r="D2541" s="12">
        <v>0.33333333333333331</v>
      </c>
      <c r="E2541" s="12">
        <v>0.375</v>
      </c>
      <c r="F2541" t="s">
        <v>1373</v>
      </c>
      <c r="G2541">
        <v>8</v>
      </c>
      <c r="H2541" t="s">
        <v>4</v>
      </c>
      <c r="I2541" t="s">
        <v>1026</v>
      </c>
      <c r="J2541">
        <v>30.86</v>
      </c>
      <c r="K2541" t="s">
        <v>20</v>
      </c>
      <c r="L2541" t="s">
        <v>1337</v>
      </c>
      <c r="M2541" s="11" t="s">
        <v>1342</v>
      </c>
      <c r="N2541" t="s">
        <v>1356</v>
      </c>
      <c r="O2541">
        <v>6</v>
      </c>
      <c r="P2541">
        <v>12</v>
      </c>
      <c r="Q2541" t="str" cm="1">
        <f t="array" ref="Q25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1" t="str">
        <f>IF(OR(Table_2[[#This Row],[coffee_name]]="Americano",Table_2[[#This Row],[coffee_name]]="Espresso"),"No Milk","Milk-based")</f>
        <v>Milk-based</v>
      </c>
      <c r="S2541" s="27" t="str">
        <f>IF(OR(Table_2[[#This Row],[Weekdaysort]]=6,Table_2[[#This Row],[Weekdaysort]]=7),"Weekend","Weekday")</f>
        <v>Weekend</v>
      </c>
    </row>
    <row r="2542" spans="1:19" x14ac:dyDescent="0.45">
      <c r="A2542" s="11">
        <v>45640</v>
      </c>
      <c r="B2542" s="13">
        <f>YEAR(Table_2[[#This Row],[date]])</f>
        <v>2024</v>
      </c>
      <c r="C2542" s="12">
        <v>0.3771478240740741</v>
      </c>
      <c r="D2542" s="12">
        <v>0.375</v>
      </c>
      <c r="E2542" s="12">
        <v>0.41666666666666669</v>
      </c>
      <c r="F2542" t="s">
        <v>1370</v>
      </c>
      <c r="G2542">
        <v>9</v>
      </c>
      <c r="H2542" t="s">
        <v>4</v>
      </c>
      <c r="I2542" t="s">
        <v>1027</v>
      </c>
      <c r="J2542">
        <v>35.76</v>
      </c>
      <c r="K2542" t="s">
        <v>24</v>
      </c>
      <c r="L2542" t="s">
        <v>1337</v>
      </c>
      <c r="M2542" s="11" t="s">
        <v>1342</v>
      </c>
      <c r="N2542" t="s">
        <v>1356</v>
      </c>
      <c r="O2542">
        <v>6</v>
      </c>
      <c r="P2542">
        <v>12</v>
      </c>
      <c r="Q2542" t="str" cm="1">
        <f t="array" ref="Q25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2" t="str">
        <f>IF(OR(Table_2[[#This Row],[coffee_name]]="Americano",Table_2[[#This Row],[coffee_name]]="Espresso"),"No Milk","Milk-based")</f>
        <v>Milk-based</v>
      </c>
      <c r="S2542" s="27" t="str">
        <f>IF(OR(Table_2[[#This Row],[Weekdaysort]]=6,Table_2[[#This Row],[Weekdaysort]]=7),"Weekend","Weekday")</f>
        <v>Weekend</v>
      </c>
    </row>
    <row r="2543" spans="1:19" x14ac:dyDescent="0.45">
      <c r="A2543" s="11">
        <v>45640</v>
      </c>
      <c r="B2543" s="13">
        <f>YEAR(Table_2[[#This Row],[date]])</f>
        <v>2024</v>
      </c>
      <c r="C2543" s="12">
        <v>0.48747476851851851</v>
      </c>
      <c r="D2543" s="12">
        <v>0.45833333333333331</v>
      </c>
      <c r="E2543" s="12">
        <v>0.5</v>
      </c>
      <c r="F2543" t="s">
        <v>1367</v>
      </c>
      <c r="G2543">
        <v>11</v>
      </c>
      <c r="H2543" t="s">
        <v>4</v>
      </c>
      <c r="I2543" t="s">
        <v>684</v>
      </c>
      <c r="J2543">
        <v>35.76</v>
      </c>
      <c r="K2543" t="s">
        <v>49</v>
      </c>
      <c r="L2543" t="s">
        <v>1337</v>
      </c>
      <c r="M2543" s="11" t="s">
        <v>1342</v>
      </c>
      <c r="N2543" t="s">
        <v>1356</v>
      </c>
      <c r="O2543">
        <v>6</v>
      </c>
      <c r="P2543">
        <v>12</v>
      </c>
      <c r="Q2543" t="str" cm="1">
        <f t="array" ref="Q25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3" t="str">
        <f>IF(OR(Table_2[[#This Row],[coffee_name]]="Americano",Table_2[[#This Row],[coffee_name]]="Espresso"),"No Milk","Milk-based")</f>
        <v>Milk-based</v>
      </c>
      <c r="S2543" s="27" t="str">
        <f>IF(OR(Table_2[[#This Row],[Weekdaysort]]=6,Table_2[[#This Row],[Weekdaysort]]=7),"Weekend","Weekday")</f>
        <v>Weekend</v>
      </c>
    </row>
    <row r="2544" spans="1:19" x14ac:dyDescent="0.45">
      <c r="A2544" s="11">
        <v>45640</v>
      </c>
      <c r="B2544" s="13">
        <f>YEAR(Table_2[[#This Row],[date]])</f>
        <v>2024</v>
      </c>
      <c r="C2544" s="12">
        <v>0.55494251157407404</v>
      </c>
      <c r="D2544" s="12">
        <v>0.54166666666666663</v>
      </c>
      <c r="E2544" s="12">
        <v>0.58333333333333337</v>
      </c>
      <c r="F2544" t="s">
        <v>1362</v>
      </c>
      <c r="G2544">
        <v>13</v>
      </c>
      <c r="H2544" t="s">
        <v>4</v>
      </c>
      <c r="I2544" t="s">
        <v>1028</v>
      </c>
      <c r="J2544">
        <v>25.96</v>
      </c>
      <c r="K2544" t="s">
        <v>17</v>
      </c>
      <c r="L2544" t="s">
        <v>1340</v>
      </c>
      <c r="M2544" s="11" t="s">
        <v>1342</v>
      </c>
      <c r="N2544" t="s">
        <v>1356</v>
      </c>
      <c r="O2544">
        <v>6</v>
      </c>
      <c r="P2544">
        <v>12</v>
      </c>
      <c r="Q2544" t="str" cm="1">
        <f t="array" ref="Q25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4" t="str">
        <f>IF(OR(Table_2[[#This Row],[coffee_name]]="Americano",Table_2[[#This Row],[coffee_name]]="Espresso"),"No Milk","Milk-based")</f>
        <v>No Milk</v>
      </c>
      <c r="S2544" s="27" t="str">
        <f>IF(OR(Table_2[[#This Row],[Weekdaysort]]=6,Table_2[[#This Row],[Weekdaysort]]=7),"Weekend","Weekday")</f>
        <v>Weekend</v>
      </c>
    </row>
    <row r="2545" spans="1:19" x14ac:dyDescent="0.45">
      <c r="A2545" s="11">
        <v>45640</v>
      </c>
      <c r="B2545" s="13">
        <f>YEAR(Table_2[[#This Row],[date]])</f>
        <v>2024</v>
      </c>
      <c r="C2545" s="12">
        <v>0.55565512731481481</v>
      </c>
      <c r="D2545" s="12">
        <v>0.54166666666666663</v>
      </c>
      <c r="E2545" s="12">
        <v>0.58333333333333337</v>
      </c>
      <c r="F2545" t="s">
        <v>1362</v>
      </c>
      <c r="G2545">
        <v>13</v>
      </c>
      <c r="H2545" t="s">
        <v>4</v>
      </c>
      <c r="I2545" t="s">
        <v>1028</v>
      </c>
      <c r="J2545">
        <v>35.76</v>
      </c>
      <c r="K2545" t="s">
        <v>13</v>
      </c>
      <c r="L2545" t="s">
        <v>1340</v>
      </c>
      <c r="M2545" s="11" t="s">
        <v>1342</v>
      </c>
      <c r="N2545" t="s">
        <v>1356</v>
      </c>
      <c r="O2545">
        <v>6</v>
      </c>
      <c r="P2545">
        <v>12</v>
      </c>
      <c r="Q2545" t="str" cm="1">
        <f t="array" ref="Q25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5" t="str">
        <f>IF(OR(Table_2[[#This Row],[coffee_name]]="Americano",Table_2[[#This Row],[coffee_name]]="Espresso"),"No Milk","Milk-based")</f>
        <v>Milk-based</v>
      </c>
      <c r="S2545" s="27" t="str">
        <f>IF(OR(Table_2[[#This Row],[Weekdaysort]]=6,Table_2[[#This Row],[Weekdaysort]]=7),"Weekend","Weekday")</f>
        <v>Weekend</v>
      </c>
    </row>
    <row r="2546" spans="1:19" x14ac:dyDescent="0.45">
      <c r="A2546" s="11">
        <v>45640</v>
      </c>
      <c r="B2546" s="13">
        <f>YEAR(Table_2[[#This Row],[date]])</f>
        <v>2024</v>
      </c>
      <c r="C2546" s="12">
        <v>0.67395813657407411</v>
      </c>
      <c r="D2546" s="12">
        <v>0.66666666666666663</v>
      </c>
      <c r="E2546" s="12">
        <v>0.70833333333333337</v>
      </c>
      <c r="F2546" t="s">
        <v>1364</v>
      </c>
      <c r="G2546">
        <v>16</v>
      </c>
      <c r="H2546" t="s">
        <v>4</v>
      </c>
      <c r="I2546" t="s">
        <v>632</v>
      </c>
      <c r="J2546">
        <v>35.76</v>
      </c>
      <c r="K2546" t="s">
        <v>24</v>
      </c>
      <c r="L2546" t="s">
        <v>1340</v>
      </c>
      <c r="M2546" s="11" t="s">
        <v>1342</v>
      </c>
      <c r="N2546" t="s">
        <v>1356</v>
      </c>
      <c r="O2546">
        <v>6</v>
      </c>
      <c r="P2546">
        <v>12</v>
      </c>
      <c r="Q2546" t="str" cm="1">
        <f t="array" ref="Q25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6" t="str">
        <f>IF(OR(Table_2[[#This Row],[coffee_name]]="Americano",Table_2[[#This Row],[coffee_name]]="Espresso"),"No Milk","Milk-based")</f>
        <v>Milk-based</v>
      </c>
      <c r="S2546" s="27" t="str">
        <f>IF(OR(Table_2[[#This Row],[Weekdaysort]]=6,Table_2[[#This Row],[Weekdaysort]]=7),"Weekend","Weekday")</f>
        <v>Weekend</v>
      </c>
    </row>
    <row r="2547" spans="1:19" x14ac:dyDescent="0.45">
      <c r="A2547" s="11">
        <v>45640</v>
      </c>
      <c r="B2547" s="13">
        <f>YEAR(Table_2[[#This Row],[date]])</f>
        <v>2024</v>
      </c>
      <c r="C2547" s="12">
        <v>0.68748767361111107</v>
      </c>
      <c r="D2547" s="12">
        <v>0.66666666666666663</v>
      </c>
      <c r="E2547" s="12">
        <v>0.70833333333333337</v>
      </c>
      <c r="F2547" t="s">
        <v>1364</v>
      </c>
      <c r="G2547">
        <v>16</v>
      </c>
      <c r="H2547" t="s">
        <v>4</v>
      </c>
      <c r="I2547" t="s">
        <v>60</v>
      </c>
      <c r="J2547">
        <v>25.96</v>
      </c>
      <c r="K2547" t="s">
        <v>17</v>
      </c>
      <c r="L2547" t="s">
        <v>1340</v>
      </c>
      <c r="M2547" s="11" t="s">
        <v>1342</v>
      </c>
      <c r="N2547" t="s">
        <v>1356</v>
      </c>
      <c r="O2547">
        <v>6</v>
      </c>
      <c r="P2547">
        <v>12</v>
      </c>
      <c r="Q2547" t="str" cm="1">
        <f t="array" ref="Q25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7" t="str">
        <f>IF(OR(Table_2[[#This Row],[coffee_name]]="Americano",Table_2[[#This Row],[coffee_name]]="Espresso"),"No Milk","Milk-based")</f>
        <v>No Milk</v>
      </c>
      <c r="S2547" s="27" t="str">
        <f>IF(OR(Table_2[[#This Row],[Weekdaysort]]=6,Table_2[[#This Row],[Weekdaysort]]=7),"Weekend","Weekday")</f>
        <v>Weekend</v>
      </c>
    </row>
    <row r="2548" spans="1:19" x14ac:dyDescent="0.45">
      <c r="A2548" s="11">
        <v>45640</v>
      </c>
      <c r="B2548" s="13">
        <f>YEAR(Table_2[[#This Row],[date]])</f>
        <v>2024</v>
      </c>
      <c r="C2548" s="12">
        <v>0.68807615740740746</v>
      </c>
      <c r="D2548" s="12">
        <v>0.66666666666666663</v>
      </c>
      <c r="E2548" s="12">
        <v>0.70833333333333337</v>
      </c>
      <c r="F2548" t="s">
        <v>1364</v>
      </c>
      <c r="G2548">
        <v>16</v>
      </c>
      <c r="H2548" t="s">
        <v>4</v>
      </c>
      <c r="I2548" t="s">
        <v>60</v>
      </c>
      <c r="J2548">
        <v>25.96</v>
      </c>
      <c r="K2548" t="s">
        <v>17</v>
      </c>
      <c r="L2548" t="s">
        <v>1340</v>
      </c>
      <c r="M2548" s="11" t="s">
        <v>1342</v>
      </c>
      <c r="N2548" t="s">
        <v>1356</v>
      </c>
      <c r="O2548">
        <v>6</v>
      </c>
      <c r="P2548">
        <v>12</v>
      </c>
      <c r="Q2548" t="str" cm="1">
        <f t="array" ref="Q25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8" t="str">
        <f>IF(OR(Table_2[[#This Row],[coffee_name]]="Americano",Table_2[[#This Row],[coffee_name]]="Espresso"),"No Milk","Milk-based")</f>
        <v>No Milk</v>
      </c>
      <c r="S2548" s="27" t="str">
        <f>IF(OR(Table_2[[#This Row],[Weekdaysort]]=6,Table_2[[#This Row],[Weekdaysort]]=7),"Weekend","Weekday")</f>
        <v>Weekend</v>
      </c>
    </row>
    <row r="2549" spans="1:19" x14ac:dyDescent="0.45">
      <c r="A2549" s="11">
        <v>45640</v>
      </c>
      <c r="B2549" s="13">
        <f>YEAR(Table_2[[#This Row],[date]])</f>
        <v>2024</v>
      </c>
      <c r="C2549" s="12">
        <v>0.70851734953703704</v>
      </c>
      <c r="D2549" s="12">
        <v>0.70833333333333337</v>
      </c>
      <c r="E2549" s="12">
        <v>0.75</v>
      </c>
      <c r="F2549" t="s">
        <v>1369</v>
      </c>
      <c r="G2549">
        <v>17</v>
      </c>
      <c r="H2549" t="s">
        <v>4</v>
      </c>
      <c r="I2549" t="s">
        <v>1023</v>
      </c>
      <c r="J2549">
        <v>25.96</v>
      </c>
      <c r="K2549" t="s">
        <v>17</v>
      </c>
      <c r="L2549" t="s">
        <v>1341</v>
      </c>
      <c r="M2549" s="11" t="s">
        <v>1342</v>
      </c>
      <c r="N2549" t="s">
        <v>1356</v>
      </c>
      <c r="O2549">
        <v>6</v>
      </c>
      <c r="P2549">
        <v>12</v>
      </c>
      <c r="Q2549" t="str" cm="1">
        <f t="array" ref="Q25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49" t="str">
        <f>IF(OR(Table_2[[#This Row],[coffee_name]]="Americano",Table_2[[#This Row],[coffee_name]]="Espresso"),"No Milk","Milk-based")</f>
        <v>No Milk</v>
      </c>
      <c r="S2549" s="27" t="str">
        <f>IF(OR(Table_2[[#This Row],[Weekdaysort]]=6,Table_2[[#This Row],[Weekdaysort]]=7),"Weekend","Weekday")</f>
        <v>Weekend</v>
      </c>
    </row>
    <row r="2550" spans="1:19" x14ac:dyDescent="0.45">
      <c r="A2550" s="11">
        <v>45640</v>
      </c>
      <c r="B2550" s="13">
        <f>YEAR(Table_2[[#This Row],[date]])</f>
        <v>2024</v>
      </c>
      <c r="C2550" s="12">
        <v>0.70936556712962962</v>
      </c>
      <c r="D2550" s="12">
        <v>0.70833333333333337</v>
      </c>
      <c r="E2550" s="12">
        <v>0.75</v>
      </c>
      <c r="F2550" t="s">
        <v>1369</v>
      </c>
      <c r="G2550">
        <v>17</v>
      </c>
      <c r="H2550" t="s">
        <v>4</v>
      </c>
      <c r="I2550" t="s">
        <v>1023</v>
      </c>
      <c r="J2550">
        <v>25.96</v>
      </c>
      <c r="K2550" t="s">
        <v>17</v>
      </c>
      <c r="L2550" t="s">
        <v>1341</v>
      </c>
      <c r="M2550" s="11" t="s">
        <v>1342</v>
      </c>
      <c r="N2550" t="s">
        <v>1356</v>
      </c>
      <c r="O2550">
        <v>6</v>
      </c>
      <c r="P2550">
        <v>12</v>
      </c>
      <c r="Q2550" t="str" cm="1">
        <f t="array" ref="Q25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0" t="str">
        <f>IF(OR(Table_2[[#This Row],[coffee_name]]="Americano",Table_2[[#This Row],[coffee_name]]="Espresso"),"No Milk","Milk-based")</f>
        <v>No Milk</v>
      </c>
      <c r="S2550" s="27" t="str">
        <f>IF(OR(Table_2[[#This Row],[Weekdaysort]]=6,Table_2[[#This Row],[Weekdaysort]]=7),"Weekend","Weekday")</f>
        <v>Weekend</v>
      </c>
    </row>
    <row r="2551" spans="1:19" x14ac:dyDescent="0.45">
      <c r="A2551" s="11">
        <v>45640</v>
      </c>
      <c r="B2551" s="13">
        <f>YEAR(Table_2[[#This Row],[date]])</f>
        <v>2024</v>
      </c>
      <c r="C2551" s="12">
        <v>0.76648328703703705</v>
      </c>
      <c r="D2551" s="12">
        <v>0.75</v>
      </c>
      <c r="E2551" s="12">
        <v>0.79166666666666663</v>
      </c>
      <c r="F2551" t="s">
        <v>1365</v>
      </c>
      <c r="G2551">
        <v>18</v>
      </c>
      <c r="H2551" t="s">
        <v>4</v>
      </c>
      <c r="I2551" t="s">
        <v>1029</v>
      </c>
      <c r="J2551">
        <v>30.86</v>
      </c>
      <c r="K2551" t="s">
        <v>20</v>
      </c>
      <c r="L2551" t="s">
        <v>1341</v>
      </c>
      <c r="M2551" s="11" t="s">
        <v>1342</v>
      </c>
      <c r="N2551" t="s">
        <v>1356</v>
      </c>
      <c r="O2551">
        <v>6</v>
      </c>
      <c r="P2551">
        <v>12</v>
      </c>
      <c r="Q2551" t="str" cm="1">
        <f t="array" ref="Q25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1" t="str">
        <f>IF(OR(Table_2[[#This Row],[coffee_name]]="Americano",Table_2[[#This Row],[coffee_name]]="Espresso"),"No Milk","Milk-based")</f>
        <v>Milk-based</v>
      </c>
      <c r="S2551" s="27" t="str">
        <f>IF(OR(Table_2[[#This Row],[Weekdaysort]]=6,Table_2[[#This Row],[Weekdaysort]]=7),"Weekend","Weekday")</f>
        <v>Weekend</v>
      </c>
    </row>
    <row r="2552" spans="1:19" x14ac:dyDescent="0.45">
      <c r="A2552" s="11">
        <v>45641</v>
      </c>
      <c r="B2552" s="13">
        <f>YEAR(Table_2[[#This Row],[date]])</f>
        <v>2024</v>
      </c>
      <c r="C2552" s="12">
        <v>0.46487045138888888</v>
      </c>
      <c r="D2552" s="12">
        <v>0.45833333333333331</v>
      </c>
      <c r="E2552" s="12">
        <v>0.5</v>
      </c>
      <c r="F2552" t="s">
        <v>1367</v>
      </c>
      <c r="G2552">
        <v>11</v>
      </c>
      <c r="H2552" t="s">
        <v>4</v>
      </c>
      <c r="I2552" t="s">
        <v>590</v>
      </c>
      <c r="J2552">
        <v>35.76</v>
      </c>
      <c r="K2552" t="s">
        <v>13</v>
      </c>
      <c r="L2552" t="s">
        <v>1337</v>
      </c>
      <c r="M2552" s="11" t="s">
        <v>1343</v>
      </c>
      <c r="N2552" t="s">
        <v>1356</v>
      </c>
      <c r="O2552">
        <v>7</v>
      </c>
      <c r="P2552">
        <v>12</v>
      </c>
      <c r="Q2552" t="str" cm="1">
        <f t="array" ref="Q25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2" t="str">
        <f>IF(OR(Table_2[[#This Row],[coffee_name]]="Americano",Table_2[[#This Row],[coffee_name]]="Espresso"),"No Milk","Milk-based")</f>
        <v>Milk-based</v>
      </c>
      <c r="S2552" s="27" t="str">
        <f>IF(OR(Table_2[[#This Row],[Weekdaysort]]=6,Table_2[[#This Row],[Weekdaysort]]=7),"Weekend","Weekday")</f>
        <v>Weekend</v>
      </c>
    </row>
    <row r="2553" spans="1:19" x14ac:dyDescent="0.45">
      <c r="A2553" s="11">
        <v>45641</v>
      </c>
      <c r="B2553" s="13">
        <f>YEAR(Table_2[[#This Row],[date]])</f>
        <v>2024</v>
      </c>
      <c r="C2553" s="12">
        <v>0.46557515046296294</v>
      </c>
      <c r="D2553" s="12">
        <v>0.45833333333333331</v>
      </c>
      <c r="E2553" s="12">
        <v>0.5</v>
      </c>
      <c r="F2553" t="s">
        <v>1367</v>
      </c>
      <c r="G2553">
        <v>11</v>
      </c>
      <c r="H2553" t="s">
        <v>4</v>
      </c>
      <c r="I2553" t="s">
        <v>590</v>
      </c>
      <c r="J2553">
        <v>35.76</v>
      </c>
      <c r="K2553" t="s">
        <v>24</v>
      </c>
      <c r="L2553" t="s">
        <v>1337</v>
      </c>
      <c r="M2553" s="11" t="s">
        <v>1343</v>
      </c>
      <c r="N2553" t="s">
        <v>1356</v>
      </c>
      <c r="O2553">
        <v>7</v>
      </c>
      <c r="P2553">
        <v>12</v>
      </c>
      <c r="Q2553" t="str" cm="1">
        <f t="array" ref="Q25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3" t="str">
        <f>IF(OR(Table_2[[#This Row],[coffee_name]]="Americano",Table_2[[#This Row],[coffee_name]]="Espresso"),"No Milk","Milk-based")</f>
        <v>Milk-based</v>
      </c>
      <c r="S2553" s="27" t="str">
        <f>IF(OR(Table_2[[#This Row],[Weekdaysort]]=6,Table_2[[#This Row],[Weekdaysort]]=7),"Weekend","Weekday")</f>
        <v>Weekend</v>
      </c>
    </row>
    <row r="2554" spans="1:19" x14ac:dyDescent="0.45">
      <c r="A2554" s="11">
        <v>45641</v>
      </c>
      <c r="B2554" s="13">
        <f>YEAR(Table_2[[#This Row],[date]])</f>
        <v>2024</v>
      </c>
      <c r="C2554" s="12">
        <v>0.74867344907407407</v>
      </c>
      <c r="D2554" s="12">
        <v>0.70833333333333337</v>
      </c>
      <c r="E2554" s="12">
        <v>0.75</v>
      </c>
      <c r="F2554" t="s">
        <v>1369</v>
      </c>
      <c r="G2554">
        <v>17</v>
      </c>
      <c r="H2554" t="s">
        <v>4</v>
      </c>
      <c r="I2554" t="s">
        <v>818</v>
      </c>
      <c r="J2554">
        <v>35.76</v>
      </c>
      <c r="K2554" t="s">
        <v>15</v>
      </c>
      <c r="L2554" t="s">
        <v>1341</v>
      </c>
      <c r="M2554" s="11" t="s">
        <v>1343</v>
      </c>
      <c r="N2554" t="s">
        <v>1356</v>
      </c>
      <c r="O2554">
        <v>7</v>
      </c>
      <c r="P2554">
        <v>12</v>
      </c>
      <c r="Q2554" t="str" cm="1">
        <f t="array" ref="Q25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4" t="str">
        <f>IF(OR(Table_2[[#This Row],[coffee_name]]="Americano",Table_2[[#This Row],[coffee_name]]="Espresso"),"No Milk","Milk-based")</f>
        <v>Milk-based</v>
      </c>
      <c r="S2554" s="27" t="str">
        <f>IF(OR(Table_2[[#This Row],[Weekdaysort]]=6,Table_2[[#This Row],[Weekdaysort]]=7),"Weekend","Weekday")</f>
        <v>Weekend</v>
      </c>
    </row>
    <row r="2555" spans="1:19" x14ac:dyDescent="0.45">
      <c r="A2555" s="11">
        <v>45642</v>
      </c>
      <c r="B2555" s="13">
        <f>YEAR(Table_2[[#This Row],[date]])</f>
        <v>2024</v>
      </c>
      <c r="C2555" s="12">
        <v>0.32799049768518518</v>
      </c>
      <c r="D2555" s="12">
        <v>0.29166666666666669</v>
      </c>
      <c r="E2555" s="12">
        <v>0.33333333333333331</v>
      </c>
      <c r="F2555" t="s">
        <v>1371</v>
      </c>
      <c r="G2555">
        <v>7</v>
      </c>
      <c r="H2555" t="s">
        <v>4</v>
      </c>
      <c r="I2555" t="s">
        <v>590</v>
      </c>
      <c r="J2555">
        <v>35.76</v>
      </c>
      <c r="K2555" t="s">
        <v>13</v>
      </c>
      <c r="L2555" t="s">
        <v>1337</v>
      </c>
      <c r="M2555" s="11" t="s">
        <v>1344</v>
      </c>
      <c r="N2555" t="s">
        <v>1356</v>
      </c>
      <c r="O2555">
        <v>1</v>
      </c>
      <c r="P2555">
        <v>12</v>
      </c>
      <c r="Q2555" t="str" cm="1">
        <f t="array" ref="Q25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5" t="str">
        <f>IF(OR(Table_2[[#This Row],[coffee_name]]="Americano",Table_2[[#This Row],[coffee_name]]="Espresso"),"No Milk","Milk-based")</f>
        <v>Milk-based</v>
      </c>
      <c r="S2555" s="27" t="str">
        <f>IF(OR(Table_2[[#This Row],[Weekdaysort]]=6,Table_2[[#This Row],[Weekdaysort]]=7),"Weekend","Weekday")</f>
        <v>Weekday</v>
      </c>
    </row>
    <row r="2556" spans="1:19" x14ac:dyDescent="0.45">
      <c r="A2556" s="11">
        <v>45642</v>
      </c>
      <c r="B2556" s="13">
        <f>YEAR(Table_2[[#This Row],[date]])</f>
        <v>2024</v>
      </c>
      <c r="C2556" s="12">
        <v>0.33577660879629628</v>
      </c>
      <c r="D2556" s="12">
        <v>0.33333333333333331</v>
      </c>
      <c r="E2556" s="12">
        <v>0.375</v>
      </c>
      <c r="F2556" t="s">
        <v>1373</v>
      </c>
      <c r="G2556">
        <v>8</v>
      </c>
      <c r="H2556" t="s">
        <v>4</v>
      </c>
      <c r="I2556" t="s">
        <v>1030</v>
      </c>
      <c r="J2556">
        <v>35.76</v>
      </c>
      <c r="K2556" t="s">
        <v>15</v>
      </c>
      <c r="L2556" t="s">
        <v>1337</v>
      </c>
      <c r="M2556" s="11" t="s">
        <v>1344</v>
      </c>
      <c r="N2556" t="s">
        <v>1356</v>
      </c>
      <c r="O2556">
        <v>1</v>
      </c>
      <c r="P2556">
        <v>12</v>
      </c>
      <c r="Q2556" t="str" cm="1">
        <f t="array" ref="Q25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6" t="str">
        <f>IF(OR(Table_2[[#This Row],[coffee_name]]="Americano",Table_2[[#This Row],[coffee_name]]="Espresso"),"No Milk","Milk-based")</f>
        <v>Milk-based</v>
      </c>
      <c r="S2556" s="27" t="str">
        <f>IF(OR(Table_2[[#This Row],[Weekdaysort]]=6,Table_2[[#This Row],[Weekdaysort]]=7),"Weekend","Weekday")</f>
        <v>Weekday</v>
      </c>
    </row>
    <row r="2557" spans="1:19" x14ac:dyDescent="0.45">
      <c r="A2557" s="11">
        <v>45642</v>
      </c>
      <c r="B2557" s="13">
        <f>YEAR(Table_2[[#This Row],[date]])</f>
        <v>2024</v>
      </c>
      <c r="C2557" s="12">
        <v>0.36590076388888887</v>
      </c>
      <c r="D2557" s="12">
        <v>0.33333333333333331</v>
      </c>
      <c r="E2557" s="12">
        <v>0.375</v>
      </c>
      <c r="F2557" t="s">
        <v>1373</v>
      </c>
      <c r="G2557">
        <v>8</v>
      </c>
      <c r="H2557" t="s">
        <v>4</v>
      </c>
      <c r="I2557" t="s">
        <v>734</v>
      </c>
      <c r="J2557">
        <v>35.76</v>
      </c>
      <c r="K2557" t="s">
        <v>24</v>
      </c>
      <c r="L2557" t="s">
        <v>1337</v>
      </c>
      <c r="M2557" s="11" t="s">
        <v>1344</v>
      </c>
      <c r="N2557" t="s">
        <v>1356</v>
      </c>
      <c r="O2557">
        <v>1</v>
      </c>
      <c r="P2557">
        <v>12</v>
      </c>
      <c r="Q2557" t="str" cm="1">
        <f t="array" ref="Q25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7" t="str">
        <f>IF(OR(Table_2[[#This Row],[coffee_name]]="Americano",Table_2[[#This Row],[coffee_name]]="Espresso"),"No Milk","Milk-based")</f>
        <v>Milk-based</v>
      </c>
      <c r="S2557" s="27" t="str">
        <f>IF(OR(Table_2[[#This Row],[Weekdaysort]]=6,Table_2[[#This Row],[Weekdaysort]]=7),"Weekend","Weekday")</f>
        <v>Weekday</v>
      </c>
    </row>
    <row r="2558" spans="1:19" x14ac:dyDescent="0.45">
      <c r="A2558" s="11">
        <v>45642</v>
      </c>
      <c r="B2558" s="13">
        <f>YEAR(Table_2[[#This Row],[date]])</f>
        <v>2024</v>
      </c>
      <c r="C2558" s="12">
        <v>0.51328855324074074</v>
      </c>
      <c r="D2558" s="12">
        <v>0.5</v>
      </c>
      <c r="E2558" s="12">
        <v>0.54166666666666663</v>
      </c>
      <c r="F2558" t="s">
        <v>1361</v>
      </c>
      <c r="G2558">
        <v>12</v>
      </c>
      <c r="H2558" t="s">
        <v>4</v>
      </c>
      <c r="I2558" t="s">
        <v>1031</v>
      </c>
      <c r="J2558">
        <v>30.86</v>
      </c>
      <c r="K2558" t="s">
        <v>20</v>
      </c>
      <c r="L2558" t="s">
        <v>1340</v>
      </c>
      <c r="M2558" s="11" t="s">
        <v>1344</v>
      </c>
      <c r="N2558" t="s">
        <v>1356</v>
      </c>
      <c r="O2558">
        <v>1</v>
      </c>
      <c r="P2558">
        <v>12</v>
      </c>
      <c r="Q2558" t="str" cm="1">
        <f t="array" ref="Q25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8" t="str">
        <f>IF(OR(Table_2[[#This Row],[coffee_name]]="Americano",Table_2[[#This Row],[coffee_name]]="Espresso"),"No Milk","Milk-based")</f>
        <v>Milk-based</v>
      </c>
      <c r="S2558" s="27" t="str">
        <f>IF(OR(Table_2[[#This Row],[Weekdaysort]]=6,Table_2[[#This Row],[Weekdaysort]]=7),"Weekend","Weekday")</f>
        <v>Weekday</v>
      </c>
    </row>
    <row r="2559" spans="1:19" x14ac:dyDescent="0.45">
      <c r="A2559" s="11">
        <v>45642</v>
      </c>
      <c r="B2559" s="13">
        <f>YEAR(Table_2[[#This Row],[date]])</f>
        <v>2024</v>
      </c>
      <c r="C2559" s="12">
        <v>0.54783075231481482</v>
      </c>
      <c r="D2559" s="12">
        <v>0.54166666666666663</v>
      </c>
      <c r="E2559" s="12">
        <v>0.58333333333333337</v>
      </c>
      <c r="F2559" t="s">
        <v>1362</v>
      </c>
      <c r="G2559">
        <v>13</v>
      </c>
      <c r="H2559" t="s">
        <v>4</v>
      </c>
      <c r="I2559" t="s">
        <v>906</v>
      </c>
      <c r="J2559">
        <v>35.76</v>
      </c>
      <c r="K2559" t="s">
        <v>13</v>
      </c>
      <c r="L2559" t="s">
        <v>1340</v>
      </c>
      <c r="M2559" s="11" t="s">
        <v>1344</v>
      </c>
      <c r="N2559" t="s">
        <v>1356</v>
      </c>
      <c r="O2559">
        <v>1</v>
      </c>
      <c r="P2559">
        <v>12</v>
      </c>
      <c r="Q2559" t="str" cm="1">
        <f t="array" ref="Q25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59" t="str">
        <f>IF(OR(Table_2[[#This Row],[coffee_name]]="Americano",Table_2[[#This Row],[coffee_name]]="Espresso"),"No Milk","Milk-based")</f>
        <v>Milk-based</v>
      </c>
      <c r="S2559" s="27" t="str">
        <f>IF(OR(Table_2[[#This Row],[Weekdaysort]]=6,Table_2[[#This Row],[Weekdaysort]]=7),"Weekend","Weekday")</f>
        <v>Weekday</v>
      </c>
    </row>
    <row r="2560" spans="1:19" x14ac:dyDescent="0.45">
      <c r="A2560" s="11">
        <v>45642</v>
      </c>
      <c r="B2560" s="13">
        <f>YEAR(Table_2[[#This Row],[date]])</f>
        <v>2024</v>
      </c>
      <c r="C2560" s="12">
        <v>0.59257116898148143</v>
      </c>
      <c r="D2560" s="12">
        <v>0.58333333333333337</v>
      </c>
      <c r="E2560" s="12">
        <v>0.625</v>
      </c>
      <c r="F2560" t="s">
        <v>1368</v>
      </c>
      <c r="G2560">
        <v>14</v>
      </c>
      <c r="H2560" t="s">
        <v>4</v>
      </c>
      <c r="I2560" t="s">
        <v>916</v>
      </c>
      <c r="J2560">
        <v>35.76</v>
      </c>
      <c r="K2560" t="s">
        <v>15</v>
      </c>
      <c r="L2560" t="s">
        <v>1340</v>
      </c>
      <c r="M2560" s="11" t="s">
        <v>1344</v>
      </c>
      <c r="N2560" t="s">
        <v>1356</v>
      </c>
      <c r="O2560">
        <v>1</v>
      </c>
      <c r="P2560">
        <v>12</v>
      </c>
      <c r="Q2560" t="str" cm="1">
        <f t="array" ref="Q25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0" t="str">
        <f>IF(OR(Table_2[[#This Row],[coffee_name]]="Americano",Table_2[[#This Row],[coffee_name]]="Espresso"),"No Milk","Milk-based")</f>
        <v>Milk-based</v>
      </c>
      <c r="S2560" s="27" t="str">
        <f>IF(OR(Table_2[[#This Row],[Weekdaysort]]=6,Table_2[[#This Row],[Weekdaysort]]=7),"Weekend","Weekday")</f>
        <v>Weekday</v>
      </c>
    </row>
    <row r="2561" spans="1:19" x14ac:dyDescent="0.45">
      <c r="A2561" s="11">
        <v>45642</v>
      </c>
      <c r="B2561" s="13">
        <f>YEAR(Table_2[[#This Row],[date]])</f>
        <v>2024</v>
      </c>
      <c r="C2561" s="12">
        <v>0.76605376157407412</v>
      </c>
      <c r="D2561" s="12">
        <v>0.75</v>
      </c>
      <c r="E2561" s="12">
        <v>0.79166666666666663</v>
      </c>
      <c r="F2561" t="s">
        <v>1365</v>
      </c>
      <c r="G2561">
        <v>18</v>
      </c>
      <c r="H2561" t="s">
        <v>4</v>
      </c>
      <c r="I2561" t="s">
        <v>29</v>
      </c>
      <c r="J2561">
        <v>35.76</v>
      </c>
      <c r="K2561" t="s">
        <v>13</v>
      </c>
      <c r="L2561" t="s">
        <v>1341</v>
      </c>
      <c r="M2561" s="11" t="s">
        <v>1344</v>
      </c>
      <c r="N2561" t="s">
        <v>1356</v>
      </c>
      <c r="O2561">
        <v>1</v>
      </c>
      <c r="P2561">
        <v>12</v>
      </c>
      <c r="Q2561" t="str" cm="1">
        <f t="array" ref="Q25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1" t="str">
        <f>IF(OR(Table_2[[#This Row],[coffee_name]]="Americano",Table_2[[#This Row],[coffee_name]]="Espresso"),"No Milk","Milk-based")</f>
        <v>Milk-based</v>
      </c>
      <c r="S2561" s="27" t="str">
        <f>IF(OR(Table_2[[#This Row],[Weekdaysort]]=6,Table_2[[#This Row],[Weekdaysort]]=7),"Weekend","Weekday")</f>
        <v>Weekday</v>
      </c>
    </row>
    <row r="2562" spans="1:19" x14ac:dyDescent="0.45">
      <c r="A2562" s="11">
        <v>45642</v>
      </c>
      <c r="B2562" s="13">
        <f>YEAR(Table_2[[#This Row],[date]])</f>
        <v>2024</v>
      </c>
      <c r="C2562" s="12">
        <v>0.76668303240740743</v>
      </c>
      <c r="D2562" s="12">
        <v>0.75</v>
      </c>
      <c r="E2562" s="12">
        <v>0.79166666666666663</v>
      </c>
      <c r="F2562" t="s">
        <v>1365</v>
      </c>
      <c r="G2562">
        <v>18</v>
      </c>
      <c r="H2562" t="s">
        <v>4</v>
      </c>
      <c r="I2562" t="s">
        <v>29</v>
      </c>
      <c r="J2562">
        <v>30.86</v>
      </c>
      <c r="K2562" t="s">
        <v>20</v>
      </c>
      <c r="L2562" t="s">
        <v>1341</v>
      </c>
      <c r="M2562" s="11" t="s">
        <v>1344</v>
      </c>
      <c r="N2562" t="s">
        <v>1356</v>
      </c>
      <c r="O2562">
        <v>1</v>
      </c>
      <c r="P2562">
        <v>12</v>
      </c>
      <c r="Q2562" t="str" cm="1">
        <f t="array" ref="Q25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2" t="str">
        <f>IF(OR(Table_2[[#This Row],[coffee_name]]="Americano",Table_2[[#This Row],[coffee_name]]="Espresso"),"No Milk","Milk-based")</f>
        <v>Milk-based</v>
      </c>
      <c r="S2562" s="27" t="str">
        <f>IF(OR(Table_2[[#This Row],[Weekdaysort]]=6,Table_2[[#This Row],[Weekdaysort]]=7),"Weekend","Weekday")</f>
        <v>Weekday</v>
      </c>
    </row>
    <row r="2563" spans="1:19" x14ac:dyDescent="0.45">
      <c r="A2563" s="11">
        <v>45643</v>
      </c>
      <c r="B2563" s="13">
        <f>YEAR(Table_2[[#This Row],[date]])</f>
        <v>2024</v>
      </c>
      <c r="C2563" s="12">
        <v>0.36687682870370369</v>
      </c>
      <c r="D2563" s="12">
        <v>0.33333333333333331</v>
      </c>
      <c r="E2563" s="12">
        <v>0.375</v>
      </c>
      <c r="F2563" t="s">
        <v>1373</v>
      </c>
      <c r="G2563">
        <v>8</v>
      </c>
      <c r="H2563" t="s">
        <v>4</v>
      </c>
      <c r="I2563" t="s">
        <v>1032</v>
      </c>
      <c r="J2563">
        <v>25.96</v>
      </c>
      <c r="K2563" t="s">
        <v>34</v>
      </c>
      <c r="L2563" t="s">
        <v>1337</v>
      </c>
      <c r="M2563" s="11" t="s">
        <v>1345</v>
      </c>
      <c r="N2563" t="s">
        <v>1356</v>
      </c>
      <c r="O2563">
        <v>2</v>
      </c>
      <c r="P2563">
        <v>12</v>
      </c>
      <c r="Q2563" t="str" cm="1">
        <f t="array" ref="Q25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3" t="str">
        <f>IF(OR(Table_2[[#This Row],[coffee_name]]="Americano",Table_2[[#This Row],[coffee_name]]="Espresso"),"No Milk","Milk-based")</f>
        <v>Milk-based</v>
      </c>
      <c r="S2563" s="27" t="str">
        <f>IF(OR(Table_2[[#This Row],[Weekdaysort]]=6,Table_2[[#This Row],[Weekdaysort]]=7),"Weekend","Weekday")</f>
        <v>Weekday</v>
      </c>
    </row>
    <row r="2564" spans="1:19" x14ac:dyDescent="0.45">
      <c r="A2564" s="11">
        <v>45643</v>
      </c>
      <c r="B2564" s="13">
        <f>YEAR(Table_2[[#This Row],[date]])</f>
        <v>2024</v>
      </c>
      <c r="C2564" s="12">
        <v>0.36982211805555554</v>
      </c>
      <c r="D2564" s="12">
        <v>0.33333333333333331</v>
      </c>
      <c r="E2564" s="12">
        <v>0.375</v>
      </c>
      <c r="F2564" t="s">
        <v>1373</v>
      </c>
      <c r="G2564">
        <v>8</v>
      </c>
      <c r="H2564" t="s">
        <v>4</v>
      </c>
      <c r="I2564" t="s">
        <v>1033</v>
      </c>
      <c r="J2564">
        <v>35.76</v>
      </c>
      <c r="K2564" t="s">
        <v>49</v>
      </c>
      <c r="L2564" t="s">
        <v>1337</v>
      </c>
      <c r="M2564" s="11" t="s">
        <v>1345</v>
      </c>
      <c r="N2564" t="s">
        <v>1356</v>
      </c>
      <c r="O2564">
        <v>2</v>
      </c>
      <c r="P2564">
        <v>12</v>
      </c>
      <c r="Q2564" t="str" cm="1">
        <f t="array" ref="Q25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4" t="str">
        <f>IF(OR(Table_2[[#This Row],[coffee_name]]="Americano",Table_2[[#This Row],[coffee_name]]="Espresso"),"No Milk","Milk-based")</f>
        <v>Milk-based</v>
      </c>
      <c r="S2564" s="27" t="str">
        <f>IF(OR(Table_2[[#This Row],[Weekdaysort]]=6,Table_2[[#This Row],[Weekdaysort]]=7),"Weekend","Weekday")</f>
        <v>Weekday</v>
      </c>
    </row>
    <row r="2565" spans="1:19" x14ac:dyDescent="0.45">
      <c r="A2565" s="11">
        <v>45643</v>
      </c>
      <c r="B2565" s="13">
        <f>YEAR(Table_2[[#This Row],[date]])</f>
        <v>2024</v>
      </c>
      <c r="C2565" s="12">
        <v>0.45075850694444447</v>
      </c>
      <c r="D2565" s="12">
        <v>0.41666666666666669</v>
      </c>
      <c r="E2565" s="12">
        <v>0.45833333333333331</v>
      </c>
      <c r="F2565" t="s">
        <v>1360</v>
      </c>
      <c r="G2565">
        <v>10</v>
      </c>
      <c r="H2565" t="s">
        <v>4</v>
      </c>
      <c r="I2565" t="s">
        <v>296</v>
      </c>
      <c r="J2565">
        <v>30.86</v>
      </c>
      <c r="K2565" t="s">
        <v>20</v>
      </c>
      <c r="L2565" t="s">
        <v>1337</v>
      </c>
      <c r="M2565" s="11" t="s">
        <v>1345</v>
      </c>
      <c r="N2565" t="s">
        <v>1356</v>
      </c>
      <c r="O2565">
        <v>2</v>
      </c>
      <c r="P2565">
        <v>12</v>
      </c>
      <c r="Q2565" t="str" cm="1">
        <f t="array" ref="Q25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5" t="str">
        <f>IF(OR(Table_2[[#This Row],[coffee_name]]="Americano",Table_2[[#This Row],[coffee_name]]="Espresso"),"No Milk","Milk-based")</f>
        <v>Milk-based</v>
      </c>
      <c r="S2565" s="27" t="str">
        <f>IF(OR(Table_2[[#This Row],[Weekdaysort]]=6,Table_2[[#This Row],[Weekdaysort]]=7),"Weekend","Weekday")</f>
        <v>Weekday</v>
      </c>
    </row>
    <row r="2566" spans="1:19" x14ac:dyDescent="0.45">
      <c r="A2566" s="11">
        <v>45643</v>
      </c>
      <c r="B2566" s="13">
        <f>YEAR(Table_2[[#This Row],[date]])</f>
        <v>2024</v>
      </c>
      <c r="C2566" s="12">
        <v>0.68235021990740741</v>
      </c>
      <c r="D2566" s="12">
        <v>0.66666666666666663</v>
      </c>
      <c r="E2566" s="12">
        <v>0.70833333333333337</v>
      </c>
      <c r="F2566" t="s">
        <v>1364</v>
      </c>
      <c r="G2566">
        <v>16</v>
      </c>
      <c r="H2566" t="s">
        <v>4</v>
      </c>
      <c r="I2566" t="s">
        <v>1034</v>
      </c>
      <c r="J2566">
        <v>25.96</v>
      </c>
      <c r="K2566" t="s">
        <v>17</v>
      </c>
      <c r="L2566" t="s">
        <v>1340</v>
      </c>
      <c r="M2566" s="11" t="s">
        <v>1345</v>
      </c>
      <c r="N2566" t="s">
        <v>1356</v>
      </c>
      <c r="O2566">
        <v>2</v>
      </c>
      <c r="P2566">
        <v>12</v>
      </c>
      <c r="Q2566" t="str" cm="1">
        <f t="array" ref="Q25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6" t="str">
        <f>IF(OR(Table_2[[#This Row],[coffee_name]]="Americano",Table_2[[#This Row],[coffee_name]]="Espresso"),"No Milk","Milk-based")</f>
        <v>No Milk</v>
      </c>
      <c r="S2566" s="27" t="str">
        <f>IF(OR(Table_2[[#This Row],[Weekdaysort]]=6,Table_2[[#This Row],[Weekdaysort]]=7),"Weekend","Weekday")</f>
        <v>Weekday</v>
      </c>
    </row>
    <row r="2567" spans="1:19" x14ac:dyDescent="0.45">
      <c r="A2567" s="11">
        <v>45643</v>
      </c>
      <c r="B2567" s="13">
        <f>YEAR(Table_2[[#This Row],[date]])</f>
        <v>2024</v>
      </c>
      <c r="C2567" s="12">
        <v>0.6830625578703704</v>
      </c>
      <c r="D2567" s="12">
        <v>0.66666666666666663</v>
      </c>
      <c r="E2567" s="12">
        <v>0.70833333333333337</v>
      </c>
      <c r="F2567" t="s">
        <v>1364</v>
      </c>
      <c r="G2567">
        <v>16</v>
      </c>
      <c r="H2567" t="s">
        <v>4</v>
      </c>
      <c r="I2567" t="s">
        <v>1034</v>
      </c>
      <c r="J2567">
        <v>35.76</v>
      </c>
      <c r="K2567" t="s">
        <v>24</v>
      </c>
      <c r="L2567" t="s">
        <v>1340</v>
      </c>
      <c r="M2567" s="11" t="s">
        <v>1345</v>
      </c>
      <c r="N2567" t="s">
        <v>1356</v>
      </c>
      <c r="O2567">
        <v>2</v>
      </c>
      <c r="P2567">
        <v>12</v>
      </c>
      <c r="Q2567" t="str" cm="1">
        <f t="array" ref="Q25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7" t="str">
        <f>IF(OR(Table_2[[#This Row],[coffee_name]]="Americano",Table_2[[#This Row],[coffee_name]]="Espresso"),"No Milk","Milk-based")</f>
        <v>Milk-based</v>
      </c>
      <c r="S2567" s="27" t="str">
        <f>IF(OR(Table_2[[#This Row],[Weekdaysort]]=6,Table_2[[#This Row],[Weekdaysort]]=7),"Weekend","Weekday")</f>
        <v>Weekday</v>
      </c>
    </row>
    <row r="2568" spans="1:19" x14ac:dyDescent="0.45">
      <c r="A2568" s="11">
        <v>45643</v>
      </c>
      <c r="B2568" s="13">
        <f>YEAR(Table_2[[#This Row],[date]])</f>
        <v>2024</v>
      </c>
      <c r="C2568" s="12">
        <v>0.71831093749999997</v>
      </c>
      <c r="D2568" s="12">
        <v>0.70833333333333337</v>
      </c>
      <c r="E2568" s="12">
        <v>0.75</v>
      </c>
      <c r="F2568" t="s">
        <v>1369</v>
      </c>
      <c r="G2568">
        <v>17</v>
      </c>
      <c r="H2568" t="s">
        <v>4</v>
      </c>
      <c r="I2568" t="s">
        <v>684</v>
      </c>
      <c r="J2568">
        <v>35.76</v>
      </c>
      <c r="K2568" t="s">
        <v>49</v>
      </c>
      <c r="L2568" t="s">
        <v>1341</v>
      </c>
      <c r="M2568" s="11" t="s">
        <v>1345</v>
      </c>
      <c r="N2568" t="s">
        <v>1356</v>
      </c>
      <c r="O2568">
        <v>2</v>
      </c>
      <c r="P2568">
        <v>12</v>
      </c>
      <c r="Q2568" t="str" cm="1">
        <f t="array" ref="Q25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8" t="str">
        <f>IF(OR(Table_2[[#This Row],[coffee_name]]="Americano",Table_2[[#This Row],[coffee_name]]="Espresso"),"No Milk","Milk-based")</f>
        <v>Milk-based</v>
      </c>
      <c r="S2568" s="27" t="str">
        <f>IF(OR(Table_2[[#This Row],[Weekdaysort]]=6,Table_2[[#This Row],[Weekdaysort]]=7),"Weekend","Weekday")</f>
        <v>Weekday</v>
      </c>
    </row>
    <row r="2569" spans="1:19" x14ac:dyDescent="0.45">
      <c r="A2569" s="11">
        <v>45643</v>
      </c>
      <c r="B2569" s="13">
        <f>YEAR(Table_2[[#This Row],[date]])</f>
        <v>2024</v>
      </c>
      <c r="C2569" s="12">
        <v>0.78816321759259256</v>
      </c>
      <c r="D2569" s="12">
        <v>0.75</v>
      </c>
      <c r="E2569" s="12">
        <v>0.79166666666666663</v>
      </c>
      <c r="F2569" t="s">
        <v>1365</v>
      </c>
      <c r="G2569">
        <v>18</v>
      </c>
      <c r="H2569" t="s">
        <v>4</v>
      </c>
      <c r="I2569" t="s">
        <v>927</v>
      </c>
      <c r="J2569">
        <v>35.76</v>
      </c>
      <c r="K2569" t="s">
        <v>24</v>
      </c>
      <c r="L2569" t="s">
        <v>1341</v>
      </c>
      <c r="M2569" s="11" t="s">
        <v>1345</v>
      </c>
      <c r="N2569" t="s">
        <v>1356</v>
      </c>
      <c r="O2569">
        <v>2</v>
      </c>
      <c r="P2569">
        <v>12</v>
      </c>
      <c r="Q2569" t="str" cm="1">
        <f t="array" ref="Q25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69" t="str">
        <f>IF(OR(Table_2[[#This Row],[coffee_name]]="Americano",Table_2[[#This Row],[coffee_name]]="Espresso"),"No Milk","Milk-based")</f>
        <v>Milk-based</v>
      </c>
      <c r="S2569" s="27" t="str">
        <f>IF(OR(Table_2[[#This Row],[Weekdaysort]]=6,Table_2[[#This Row],[Weekdaysort]]=7),"Weekend","Weekday")</f>
        <v>Weekday</v>
      </c>
    </row>
    <row r="2570" spans="1:19" x14ac:dyDescent="0.45">
      <c r="A2570" s="11">
        <v>45644</v>
      </c>
      <c r="B2570" s="13">
        <f>YEAR(Table_2[[#This Row],[date]])</f>
        <v>2024</v>
      </c>
      <c r="C2570" s="12">
        <v>0.39616070601851849</v>
      </c>
      <c r="D2570" s="12">
        <v>0.375</v>
      </c>
      <c r="E2570" s="12">
        <v>0.41666666666666669</v>
      </c>
      <c r="F2570" t="s">
        <v>1370</v>
      </c>
      <c r="G2570">
        <v>9</v>
      </c>
      <c r="H2570" t="s">
        <v>4</v>
      </c>
      <c r="I2570" t="s">
        <v>1035</v>
      </c>
      <c r="J2570">
        <v>35.76</v>
      </c>
      <c r="K2570" t="s">
        <v>13</v>
      </c>
      <c r="L2570" t="s">
        <v>1337</v>
      </c>
      <c r="M2570" s="11" t="s">
        <v>1346</v>
      </c>
      <c r="N2570" t="s">
        <v>1356</v>
      </c>
      <c r="O2570">
        <v>3</v>
      </c>
      <c r="P2570">
        <v>12</v>
      </c>
      <c r="Q2570" t="str" cm="1">
        <f t="array" ref="Q25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0" t="str">
        <f>IF(OR(Table_2[[#This Row],[coffee_name]]="Americano",Table_2[[#This Row],[coffee_name]]="Espresso"),"No Milk","Milk-based")</f>
        <v>Milk-based</v>
      </c>
      <c r="S2570" s="27" t="str">
        <f>IF(OR(Table_2[[#This Row],[Weekdaysort]]=6,Table_2[[#This Row],[Weekdaysort]]=7),"Weekend","Weekday")</f>
        <v>Weekday</v>
      </c>
    </row>
    <row r="2571" spans="1:19" x14ac:dyDescent="0.45">
      <c r="A2571" s="11">
        <v>45644</v>
      </c>
      <c r="B2571" s="13">
        <f>YEAR(Table_2[[#This Row],[date]])</f>
        <v>2024</v>
      </c>
      <c r="C2571" s="12">
        <v>0.41760984953703706</v>
      </c>
      <c r="D2571" s="12">
        <v>0.41666666666666669</v>
      </c>
      <c r="E2571" s="12">
        <v>0.45833333333333331</v>
      </c>
      <c r="F2571" t="s">
        <v>1360</v>
      </c>
      <c r="G2571">
        <v>10</v>
      </c>
      <c r="H2571" t="s">
        <v>4</v>
      </c>
      <c r="I2571" t="s">
        <v>1036</v>
      </c>
      <c r="J2571">
        <v>30.86</v>
      </c>
      <c r="K2571" t="s">
        <v>20</v>
      </c>
      <c r="L2571" t="s">
        <v>1337</v>
      </c>
      <c r="M2571" s="11" t="s">
        <v>1346</v>
      </c>
      <c r="N2571" t="s">
        <v>1356</v>
      </c>
      <c r="O2571">
        <v>3</v>
      </c>
      <c r="P2571">
        <v>12</v>
      </c>
      <c r="Q2571" t="str" cm="1">
        <f t="array" ref="Q25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1" t="str">
        <f>IF(OR(Table_2[[#This Row],[coffee_name]]="Americano",Table_2[[#This Row],[coffee_name]]="Espresso"),"No Milk","Milk-based")</f>
        <v>Milk-based</v>
      </c>
      <c r="S2571" s="27" t="str">
        <f>IF(OR(Table_2[[#This Row],[Weekdaysort]]=6,Table_2[[#This Row],[Weekdaysort]]=7),"Weekend","Weekday")</f>
        <v>Weekday</v>
      </c>
    </row>
    <row r="2572" spans="1:19" x14ac:dyDescent="0.45">
      <c r="A2572" s="11">
        <v>45644</v>
      </c>
      <c r="B2572" s="13">
        <f>YEAR(Table_2[[#This Row],[date]])</f>
        <v>2024</v>
      </c>
      <c r="C2572" s="12">
        <v>0.41877393518518519</v>
      </c>
      <c r="D2572" s="12">
        <v>0.41666666666666669</v>
      </c>
      <c r="E2572" s="12">
        <v>0.45833333333333331</v>
      </c>
      <c r="F2572" t="s">
        <v>1360</v>
      </c>
      <c r="G2572">
        <v>10</v>
      </c>
      <c r="H2572" t="s">
        <v>4</v>
      </c>
      <c r="I2572" t="s">
        <v>1036</v>
      </c>
      <c r="J2572">
        <v>35.76</v>
      </c>
      <c r="K2572" t="s">
        <v>13</v>
      </c>
      <c r="L2572" t="s">
        <v>1337</v>
      </c>
      <c r="M2572" s="11" t="s">
        <v>1346</v>
      </c>
      <c r="N2572" t="s">
        <v>1356</v>
      </c>
      <c r="O2572">
        <v>3</v>
      </c>
      <c r="P2572">
        <v>12</v>
      </c>
      <c r="Q2572" t="str" cm="1">
        <f t="array" ref="Q25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2" t="str">
        <f>IF(OR(Table_2[[#This Row],[coffee_name]]="Americano",Table_2[[#This Row],[coffee_name]]="Espresso"),"No Milk","Milk-based")</f>
        <v>Milk-based</v>
      </c>
      <c r="S2572" s="27" t="str">
        <f>IF(OR(Table_2[[#This Row],[Weekdaysort]]=6,Table_2[[#This Row],[Weekdaysort]]=7),"Weekend","Weekday")</f>
        <v>Weekday</v>
      </c>
    </row>
    <row r="2573" spans="1:19" x14ac:dyDescent="0.45">
      <c r="A2573" s="11">
        <v>45644</v>
      </c>
      <c r="B2573" s="13">
        <f>YEAR(Table_2[[#This Row],[date]])</f>
        <v>2024</v>
      </c>
      <c r="C2573" s="12">
        <v>0.4194835648148148</v>
      </c>
      <c r="D2573" s="12">
        <v>0.41666666666666669</v>
      </c>
      <c r="E2573" s="12">
        <v>0.45833333333333331</v>
      </c>
      <c r="F2573" t="s">
        <v>1360</v>
      </c>
      <c r="G2573">
        <v>10</v>
      </c>
      <c r="H2573" t="s">
        <v>4</v>
      </c>
      <c r="I2573" t="s">
        <v>1036</v>
      </c>
      <c r="J2573">
        <v>35.76</v>
      </c>
      <c r="K2573" t="s">
        <v>49</v>
      </c>
      <c r="L2573" t="s">
        <v>1337</v>
      </c>
      <c r="M2573" s="11" t="s">
        <v>1346</v>
      </c>
      <c r="N2573" t="s">
        <v>1356</v>
      </c>
      <c r="O2573">
        <v>3</v>
      </c>
      <c r="P2573">
        <v>12</v>
      </c>
      <c r="Q2573" t="str" cm="1">
        <f t="array" ref="Q25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3" t="str">
        <f>IF(OR(Table_2[[#This Row],[coffee_name]]="Americano",Table_2[[#This Row],[coffee_name]]="Espresso"),"No Milk","Milk-based")</f>
        <v>Milk-based</v>
      </c>
      <c r="S2573" s="27" t="str">
        <f>IF(OR(Table_2[[#This Row],[Weekdaysort]]=6,Table_2[[#This Row],[Weekdaysort]]=7),"Weekend","Weekday")</f>
        <v>Weekday</v>
      </c>
    </row>
    <row r="2574" spans="1:19" x14ac:dyDescent="0.45">
      <c r="A2574" s="11">
        <v>45645</v>
      </c>
      <c r="B2574" s="13">
        <f>YEAR(Table_2[[#This Row],[date]])</f>
        <v>2024</v>
      </c>
      <c r="C2574" s="12">
        <v>0.42512945601851854</v>
      </c>
      <c r="D2574" s="12">
        <v>0.41666666666666669</v>
      </c>
      <c r="E2574" s="12">
        <v>0.45833333333333331</v>
      </c>
      <c r="F2574" t="s">
        <v>1360</v>
      </c>
      <c r="G2574">
        <v>10</v>
      </c>
      <c r="H2574" t="s">
        <v>4</v>
      </c>
      <c r="I2574" t="s">
        <v>1037</v>
      </c>
      <c r="J2574">
        <v>35.76</v>
      </c>
      <c r="K2574" t="s">
        <v>15</v>
      </c>
      <c r="L2574" t="s">
        <v>1337</v>
      </c>
      <c r="M2574" s="11" t="s">
        <v>1347</v>
      </c>
      <c r="N2574" t="s">
        <v>1356</v>
      </c>
      <c r="O2574">
        <v>4</v>
      </c>
      <c r="P2574">
        <v>12</v>
      </c>
      <c r="Q2574" t="str" cm="1">
        <f t="array" ref="Q25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4" t="str">
        <f>IF(OR(Table_2[[#This Row],[coffee_name]]="Americano",Table_2[[#This Row],[coffee_name]]="Espresso"),"No Milk","Milk-based")</f>
        <v>Milk-based</v>
      </c>
      <c r="S2574" s="27" t="str">
        <f>IF(OR(Table_2[[#This Row],[Weekdaysort]]=6,Table_2[[#This Row],[Weekdaysort]]=7),"Weekend","Weekday")</f>
        <v>Weekday</v>
      </c>
    </row>
    <row r="2575" spans="1:19" x14ac:dyDescent="0.45">
      <c r="A2575" s="11">
        <v>45645</v>
      </c>
      <c r="B2575" s="13">
        <f>YEAR(Table_2[[#This Row],[date]])</f>
        <v>2024</v>
      </c>
      <c r="C2575" s="12">
        <v>0.47620303240740741</v>
      </c>
      <c r="D2575" s="12">
        <v>0.45833333333333331</v>
      </c>
      <c r="E2575" s="12">
        <v>0.5</v>
      </c>
      <c r="F2575" t="s">
        <v>1367</v>
      </c>
      <c r="G2575">
        <v>11</v>
      </c>
      <c r="H2575" t="s">
        <v>4</v>
      </c>
      <c r="I2575" t="s">
        <v>296</v>
      </c>
      <c r="J2575">
        <v>30.86</v>
      </c>
      <c r="K2575" t="s">
        <v>20</v>
      </c>
      <c r="L2575" t="s">
        <v>1337</v>
      </c>
      <c r="M2575" s="11" t="s">
        <v>1347</v>
      </c>
      <c r="N2575" t="s">
        <v>1356</v>
      </c>
      <c r="O2575">
        <v>4</v>
      </c>
      <c r="P2575">
        <v>12</v>
      </c>
      <c r="Q2575" t="str" cm="1">
        <f t="array" ref="Q25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5" t="str">
        <f>IF(OR(Table_2[[#This Row],[coffee_name]]="Americano",Table_2[[#This Row],[coffee_name]]="Espresso"),"No Milk","Milk-based")</f>
        <v>Milk-based</v>
      </c>
      <c r="S2575" s="27" t="str">
        <f>IF(OR(Table_2[[#This Row],[Weekdaysort]]=6,Table_2[[#This Row],[Weekdaysort]]=7),"Weekend","Weekday")</f>
        <v>Weekday</v>
      </c>
    </row>
    <row r="2576" spans="1:19" x14ac:dyDescent="0.45">
      <c r="A2576" s="11">
        <v>45645</v>
      </c>
      <c r="B2576" s="13">
        <f>YEAR(Table_2[[#This Row],[date]])</f>
        <v>2024</v>
      </c>
      <c r="C2576" s="12">
        <v>0.50755010416666668</v>
      </c>
      <c r="D2576" s="12">
        <v>0.5</v>
      </c>
      <c r="E2576" s="12">
        <v>0.54166666666666663</v>
      </c>
      <c r="F2576" t="s">
        <v>1361</v>
      </c>
      <c r="G2576">
        <v>12</v>
      </c>
      <c r="H2576" t="s">
        <v>4</v>
      </c>
      <c r="I2576" t="s">
        <v>1038</v>
      </c>
      <c r="J2576">
        <v>21.06</v>
      </c>
      <c r="K2576" t="s">
        <v>41</v>
      </c>
      <c r="L2576" t="s">
        <v>1340</v>
      </c>
      <c r="M2576" s="11" t="s">
        <v>1347</v>
      </c>
      <c r="N2576" t="s">
        <v>1356</v>
      </c>
      <c r="O2576">
        <v>4</v>
      </c>
      <c r="P2576">
        <v>12</v>
      </c>
      <c r="Q2576" t="str" cm="1">
        <f t="array" ref="Q25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6" t="str">
        <f>IF(OR(Table_2[[#This Row],[coffee_name]]="Americano",Table_2[[#This Row],[coffee_name]]="Espresso"),"No Milk","Milk-based")</f>
        <v>No Milk</v>
      </c>
      <c r="S2576" s="27" t="str">
        <f>IF(OR(Table_2[[#This Row],[Weekdaysort]]=6,Table_2[[#This Row],[Weekdaysort]]=7),"Weekend","Weekday")</f>
        <v>Weekday</v>
      </c>
    </row>
    <row r="2577" spans="1:19" x14ac:dyDescent="0.45">
      <c r="A2577" s="11">
        <v>45645</v>
      </c>
      <c r="B2577" s="13">
        <f>YEAR(Table_2[[#This Row],[date]])</f>
        <v>2024</v>
      </c>
      <c r="C2577" s="12">
        <v>0.56871281250000005</v>
      </c>
      <c r="D2577" s="12">
        <v>0.54166666666666663</v>
      </c>
      <c r="E2577" s="12">
        <v>0.58333333333333337</v>
      </c>
      <c r="F2577" t="s">
        <v>1362</v>
      </c>
      <c r="G2577">
        <v>13</v>
      </c>
      <c r="H2577" t="s">
        <v>4</v>
      </c>
      <c r="I2577" t="s">
        <v>1039</v>
      </c>
      <c r="J2577">
        <v>35.76</v>
      </c>
      <c r="K2577" t="s">
        <v>15</v>
      </c>
      <c r="L2577" t="s">
        <v>1340</v>
      </c>
      <c r="M2577" s="11" t="s">
        <v>1347</v>
      </c>
      <c r="N2577" t="s">
        <v>1356</v>
      </c>
      <c r="O2577">
        <v>4</v>
      </c>
      <c r="P2577">
        <v>12</v>
      </c>
      <c r="Q2577" t="str" cm="1">
        <f t="array" ref="Q25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7" t="str">
        <f>IF(OR(Table_2[[#This Row],[coffee_name]]="Americano",Table_2[[#This Row],[coffee_name]]="Espresso"),"No Milk","Milk-based")</f>
        <v>Milk-based</v>
      </c>
      <c r="S2577" s="27" t="str">
        <f>IF(OR(Table_2[[#This Row],[Weekdaysort]]=6,Table_2[[#This Row],[Weekdaysort]]=7),"Weekend","Weekday")</f>
        <v>Weekday</v>
      </c>
    </row>
    <row r="2578" spans="1:19" x14ac:dyDescent="0.45">
      <c r="A2578" s="11">
        <v>45645</v>
      </c>
      <c r="B2578" s="13">
        <f>YEAR(Table_2[[#This Row],[date]])</f>
        <v>2024</v>
      </c>
      <c r="C2578" s="12">
        <v>0.79231785879629635</v>
      </c>
      <c r="D2578" s="12">
        <v>0.79166666666666663</v>
      </c>
      <c r="E2578" s="12">
        <v>0.83333333333333337</v>
      </c>
      <c r="F2578" t="s">
        <v>1366</v>
      </c>
      <c r="G2578">
        <v>19</v>
      </c>
      <c r="H2578" t="s">
        <v>4</v>
      </c>
      <c r="I2578" t="s">
        <v>226</v>
      </c>
      <c r="J2578">
        <v>35.76</v>
      </c>
      <c r="K2578" t="s">
        <v>49</v>
      </c>
      <c r="L2578" t="s">
        <v>1341</v>
      </c>
      <c r="M2578" s="11" t="s">
        <v>1347</v>
      </c>
      <c r="N2578" t="s">
        <v>1356</v>
      </c>
      <c r="O2578">
        <v>4</v>
      </c>
      <c r="P2578">
        <v>12</v>
      </c>
      <c r="Q2578" t="str" cm="1">
        <f t="array" ref="Q25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8" t="str">
        <f>IF(OR(Table_2[[#This Row],[coffee_name]]="Americano",Table_2[[#This Row],[coffee_name]]="Espresso"),"No Milk","Milk-based")</f>
        <v>Milk-based</v>
      </c>
      <c r="S2578" s="27" t="str">
        <f>IF(OR(Table_2[[#This Row],[Weekdaysort]]=6,Table_2[[#This Row],[Weekdaysort]]=7),"Weekend","Weekday")</f>
        <v>Weekday</v>
      </c>
    </row>
    <row r="2579" spans="1:19" x14ac:dyDescent="0.45">
      <c r="A2579" s="11">
        <v>45645</v>
      </c>
      <c r="B2579" s="13">
        <f>YEAR(Table_2[[#This Row],[date]])</f>
        <v>2024</v>
      </c>
      <c r="C2579" s="12">
        <v>0.7990805671296296</v>
      </c>
      <c r="D2579" s="12">
        <v>0.79166666666666663</v>
      </c>
      <c r="E2579" s="12">
        <v>0.83333333333333337</v>
      </c>
      <c r="F2579" t="s">
        <v>1366</v>
      </c>
      <c r="G2579">
        <v>19</v>
      </c>
      <c r="H2579" t="s">
        <v>4</v>
      </c>
      <c r="I2579" t="s">
        <v>60</v>
      </c>
      <c r="J2579">
        <v>35.76</v>
      </c>
      <c r="K2579" t="s">
        <v>49</v>
      </c>
      <c r="L2579" t="s">
        <v>1341</v>
      </c>
      <c r="M2579" s="11" t="s">
        <v>1347</v>
      </c>
      <c r="N2579" t="s">
        <v>1356</v>
      </c>
      <c r="O2579">
        <v>4</v>
      </c>
      <c r="P2579">
        <v>12</v>
      </c>
      <c r="Q2579" t="str" cm="1">
        <f t="array" ref="Q25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79" t="str">
        <f>IF(OR(Table_2[[#This Row],[coffee_name]]="Americano",Table_2[[#This Row],[coffee_name]]="Espresso"),"No Milk","Milk-based")</f>
        <v>Milk-based</v>
      </c>
      <c r="S2579" s="27" t="str">
        <f>IF(OR(Table_2[[#This Row],[Weekdaysort]]=6,Table_2[[#This Row],[Weekdaysort]]=7),"Weekend","Weekday")</f>
        <v>Weekday</v>
      </c>
    </row>
    <row r="2580" spans="1:19" x14ac:dyDescent="0.45">
      <c r="A2580" s="11">
        <v>45645</v>
      </c>
      <c r="B2580" s="13">
        <f>YEAR(Table_2[[#This Row],[date]])</f>
        <v>2024</v>
      </c>
      <c r="C2580" s="12">
        <v>0.82520858796296293</v>
      </c>
      <c r="D2580" s="12">
        <v>0.79166666666666663</v>
      </c>
      <c r="E2580" s="12">
        <v>0.83333333333333337</v>
      </c>
      <c r="F2580" t="s">
        <v>1366</v>
      </c>
      <c r="G2580">
        <v>19</v>
      </c>
      <c r="H2580" t="s">
        <v>4</v>
      </c>
      <c r="I2580" t="s">
        <v>1040</v>
      </c>
      <c r="J2580">
        <v>30.86</v>
      </c>
      <c r="K2580" t="s">
        <v>20</v>
      </c>
      <c r="L2580" t="s">
        <v>1341</v>
      </c>
      <c r="M2580" s="11" t="s">
        <v>1347</v>
      </c>
      <c r="N2580" t="s">
        <v>1356</v>
      </c>
      <c r="O2580">
        <v>4</v>
      </c>
      <c r="P2580">
        <v>12</v>
      </c>
      <c r="Q2580" t="str" cm="1">
        <f t="array" ref="Q25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0" t="str">
        <f>IF(OR(Table_2[[#This Row],[coffee_name]]="Americano",Table_2[[#This Row],[coffee_name]]="Espresso"),"No Milk","Milk-based")</f>
        <v>Milk-based</v>
      </c>
      <c r="S2580" s="27" t="str">
        <f>IF(OR(Table_2[[#This Row],[Weekdaysort]]=6,Table_2[[#This Row],[Weekdaysort]]=7),"Weekend","Weekday")</f>
        <v>Weekday</v>
      </c>
    </row>
    <row r="2581" spans="1:19" x14ac:dyDescent="0.45">
      <c r="A2581" s="11">
        <v>45645</v>
      </c>
      <c r="B2581" s="13">
        <f>YEAR(Table_2[[#This Row],[date]])</f>
        <v>2024</v>
      </c>
      <c r="C2581" s="12">
        <v>0.82618719907407412</v>
      </c>
      <c r="D2581" s="12">
        <v>0.79166666666666663</v>
      </c>
      <c r="E2581" s="12">
        <v>0.83333333333333337</v>
      </c>
      <c r="F2581" t="s">
        <v>1366</v>
      </c>
      <c r="G2581">
        <v>19</v>
      </c>
      <c r="H2581" t="s">
        <v>4</v>
      </c>
      <c r="I2581" t="s">
        <v>1040</v>
      </c>
      <c r="J2581">
        <v>35.76</v>
      </c>
      <c r="K2581" t="s">
        <v>15</v>
      </c>
      <c r="L2581" t="s">
        <v>1341</v>
      </c>
      <c r="M2581" s="11" t="s">
        <v>1347</v>
      </c>
      <c r="N2581" t="s">
        <v>1356</v>
      </c>
      <c r="O2581">
        <v>4</v>
      </c>
      <c r="P2581">
        <v>12</v>
      </c>
      <c r="Q2581" t="str" cm="1">
        <f t="array" ref="Q25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1" t="str">
        <f>IF(OR(Table_2[[#This Row],[coffee_name]]="Americano",Table_2[[#This Row],[coffee_name]]="Espresso"),"No Milk","Milk-based")</f>
        <v>Milk-based</v>
      </c>
      <c r="S2581" s="27" t="str">
        <f>IF(OR(Table_2[[#This Row],[Weekdaysort]]=6,Table_2[[#This Row],[Weekdaysort]]=7),"Weekend","Weekday")</f>
        <v>Weekday</v>
      </c>
    </row>
    <row r="2582" spans="1:19" x14ac:dyDescent="0.45">
      <c r="A2582" s="11">
        <v>45645</v>
      </c>
      <c r="B2582" s="13">
        <f>YEAR(Table_2[[#This Row],[date]])</f>
        <v>2024</v>
      </c>
      <c r="C2582" s="12">
        <v>0.88069225694444442</v>
      </c>
      <c r="D2582" s="12">
        <v>0.875</v>
      </c>
      <c r="E2582" s="12">
        <v>0.91666666666666663</v>
      </c>
      <c r="F2582" t="s">
        <v>1375</v>
      </c>
      <c r="G2582">
        <v>21</v>
      </c>
      <c r="H2582" t="s">
        <v>4</v>
      </c>
      <c r="I2582" t="s">
        <v>1041</v>
      </c>
      <c r="J2582">
        <v>35.76</v>
      </c>
      <c r="K2582" t="s">
        <v>13</v>
      </c>
      <c r="L2582" t="s">
        <v>1341</v>
      </c>
      <c r="M2582" s="11" t="s">
        <v>1347</v>
      </c>
      <c r="N2582" t="s">
        <v>1356</v>
      </c>
      <c r="O2582">
        <v>4</v>
      </c>
      <c r="P2582">
        <v>12</v>
      </c>
      <c r="Q2582" t="str" cm="1">
        <f t="array" ref="Q25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2" t="str">
        <f>IF(OR(Table_2[[#This Row],[coffee_name]]="Americano",Table_2[[#This Row],[coffee_name]]="Espresso"),"No Milk","Milk-based")</f>
        <v>Milk-based</v>
      </c>
      <c r="S2582" s="27" t="str">
        <f>IF(OR(Table_2[[#This Row],[Weekdaysort]]=6,Table_2[[#This Row],[Weekdaysort]]=7),"Weekend","Weekday")</f>
        <v>Weekday</v>
      </c>
    </row>
    <row r="2583" spans="1:19" x14ac:dyDescent="0.45">
      <c r="A2583" s="11">
        <v>45645</v>
      </c>
      <c r="B2583" s="13">
        <f>YEAR(Table_2[[#This Row],[date]])</f>
        <v>2024</v>
      </c>
      <c r="C2583" s="12">
        <v>0.88143193287037036</v>
      </c>
      <c r="D2583" s="12">
        <v>0.875</v>
      </c>
      <c r="E2583" s="12">
        <v>0.91666666666666663</v>
      </c>
      <c r="F2583" t="s">
        <v>1375</v>
      </c>
      <c r="G2583">
        <v>21</v>
      </c>
      <c r="H2583" t="s">
        <v>4</v>
      </c>
      <c r="I2583" t="s">
        <v>1041</v>
      </c>
      <c r="J2583">
        <v>35.76</v>
      </c>
      <c r="K2583" t="s">
        <v>49</v>
      </c>
      <c r="L2583" t="s">
        <v>1341</v>
      </c>
      <c r="M2583" s="11" t="s">
        <v>1347</v>
      </c>
      <c r="N2583" t="s">
        <v>1356</v>
      </c>
      <c r="O2583">
        <v>4</v>
      </c>
      <c r="P2583">
        <v>12</v>
      </c>
      <c r="Q2583" t="str" cm="1">
        <f t="array" ref="Q25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3" t="str">
        <f>IF(OR(Table_2[[#This Row],[coffee_name]]="Americano",Table_2[[#This Row],[coffee_name]]="Espresso"),"No Milk","Milk-based")</f>
        <v>Milk-based</v>
      </c>
      <c r="S2583" s="27" t="str">
        <f>IF(OR(Table_2[[#This Row],[Weekdaysort]]=6,Table_2[[#This Row],[Weekdaysort]]=7),"Weekend","Weekday")</f>
        <v>Weekday</v>
      </c>
    </row>
    <row r="2584" spans="1:19" x14ac:dyDescent="0.45">
      <c r="A2584" s="11">
        <v>45646</v>
      </c>
      <c r="B2584" s="13">
        <f>YEAR(Table_2[[#This Row],[date]])</f>
        <v>2024</v>
      </c>
      <c r="C2584" s="12">
        <v>0.34365688657407406</v>
      </c>
      <c r="D2584" s="12">
        <v>0.33333333333333331</v>
      </c>
      <c r="E2584" s="12">
        <v>0.375</v>
      </c>
      <c r="F2584" t="s">
        <v>1373</v>
      </c>
      <c r="G2584">
        <v>8</v>
      </c>
      <c r="H2584" t="s">
        <v>4</v>
      </c>
      <c r="I2584" t="s">
        <v>161</v>
      </c>
      <c r="J2584">
        <v>25.96</v>
      </c>
      <c r="K2584" t="s">
        <v>34</v>
      </c>
      <c r="L2584" t="s">
        <v>1337</v>
      </c>
      <c r="M2584" s="11" t="s">
        <v>1338</v>
      </c>
      <c r="N2584" t="s">
        <v>1356</v>
      </c>
      <c r="O2584">
        <v>5</v>
      </c>
      <c r="P2584">
        <v>12</v>
      </c>
      <c r="Q2584" t="str" cm="1">
        <f t="array" ref="Q25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4" t="str">
        <f>IF(OR(Table_2[[#This Row],[coffee_name]]="Americano",Table_2[[#This Row],[coffee_name]]="Espresso"),"No Milk","Milk-based")</f>
        <v>Milk-based</v>
      </c>
      <c r="S2584" s="27" t="str">
        <f>IF(OR(Table_2[[#This Row],[Weekdaysort]]=6,Table_2[[#This Row],[Weekdaysort]]=7),"Weekend","Weekday")</f>
        <v>Weekday</v>
      </c>
    </row>
    <row r="2585" spans="1:19" x14ac:dyDescent="0.45">
      <c r="A2585" s="11">
        <v>45646</v>
      </c>
      <c r="B2585" s="13">
        <f>YEAR(Table_2[[#This Row],[date]])</f>
        <v>2024</v>
      </c>
      <c r="C2585" s="12">
        <v>0.40242895833333331</v>
      </c>
      <c r="D2585" s="12">
        <v>0.375</v>
      </c>
      <c r="E2585" s="12">
        <v>0.41666666666666669</v>
      </c>
      <c r="F2585" t="s">
        <v>1370</v>
      </c>
      <c r="G2585">
        <v>9</v>
      </c>
      <c r="H2585" t="s">
        <v>4</v>
      </c>
      <c r="I2585" t="s">
        <v>296</v>
      </c>
      <c r="J2585">
        <v>30.86</v>
      </c>
      <c r="K2585" t="s">
        <v>20</v>
      </c>
      <c r="L2585" t="s">
        <v>1337</v>
      </c>
      <c r="M2585" s="11" t="s">
        <v>1338</v>
      </c>
      <c r="N2585" t="s">
        <v>1356</v>
      </c>
      <c r="O2585">
        <v>5</v>
      </c>
      <c r="P2585">
        <v>12</v>
      </c>
      <c r="Q2585" t="str" cm="1">
        <f t="array" ref="Q25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5" t="str">
        <f>IF(OR(Table_2[[#This Row],[coffee_name]]="Americano",Table_2[[#This Row],[coffee_name]]="Espresso"),"No Milk","Milk-based")</f>
        <v>Milk-based</v>
      </c>
      <c r="S2585" s="27" t="str">
        <f>IF(OR(Table_2[[#This Row],[Weekdaysort]]=6,Table_2[[#This Row],[Weekdaysort]]=7),"Weekend","Weekday")</f>
        <v>Weekday</v>
      </c>
    </row>
    <row r="2586" spans="1:19" x14ac:dyDescent="0.45">
      <c r="A2586" s="11">
        <v>45646</v>
      </c>
      <c r="B2586" s="13">
        <f>YEAR(Table_2[[#This Row],[date]])</f>
        <v>2024</v>
      </c>
      <c r="C2586" s="12">
        <v>0.42549572916666667</v>
      </c>
      <c r="D2586" s="12">
        <v>0.41666666666666669</v>
      </c>
      <c r="E2586" s="12">
        <v>0.45833333333333331</v>
      </c>
      <c r="F2586" t="s">
        <v>1360</v>
      </c>
      <c r="G2586">
        <v>10</v>
      </c>
      <c r="H2586" t="s">
        <v>4</v>
      </c>
      <c r="I2586" t="s">
        <v>1042</v>
      </c>
      <c r="J2586">
        <v>35.76</v>
      </c>
      <c r="K2586" t="s">
        <v>49</v>
      </c>
      <c r="L2586" t="s">
        <v>1337</v>
      </c>
      <c r="M2586" s="11" t="s">
        <v>1338</v>
      </c>
      <c r="N2586" t="s">
        <v>1356</v>
      </c>
      <c r="O2586">
        <v>5</v>
      </c>
      <c r="P2586">
        <v>12</v>
      </c>
      <c r="Q2586" t="str" cm="1">
        <f t="array" ref="Q25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6" t="str">
        <f>IF(OR(Table_2[[#This Row],[coffee_name]]="Americano",Table_2[[#This Row],[coffee_name]]="Espresso"),"No Milk","Milk-based")</f>
        <v>Milk-based</v>
      </c>
      <c r="S2586" s="27" t="str">
        <f>IF(OR(Table_2[[#This Row],[Weekdaysort]]=6,Table_2[[#This Row],[Weekdaysort]]=7),"Weekend","Weekday")</f>
        <v>Weekday</v>
      </c>
    </row>
    <row r="2587" spans="1:19" x14ac:dyDescent="0.45">
      <c r="A2587" s="11">
        <v>45646</v>
      </c>
      <c r="B2587" s="13">
        <f>YEAR(Table_2[[#This Row],[date]])</f>
        <v>2024</v>
      </c>
      <c r="C2587" s="12">
        <v>0.45519822916666669</v>
      </c>
      <c r="D2587" s="12">
        <v>0.41666666666666669</v>
      </c>
      <c r="E2587" s="12">
        <v>0.45833333333333331</v>
      </c>
      <c r="F2587" t="s">
        <v>1360</v>
      </c>
      <c r="G2587">
        <v>10</v>
      </c>
      <c r="H2587" t="s">
        <v>4</v>
      </c>
      <c r="I2587" t="s">
        <v>161</v>
      </c>
      <c r="J2587">
        <v>25.96</v>
      </c>
      <c r="K2587" t="s">
        <v>34</v>
      </c>
      <c r="L2587" t="s">
        <v>1337</v>
      </c>
      <c r="M2587" s="11" t="s">
        <v>1338</v>
      </c>
      <c r="N2587" t="s">
        <v>1356</v>
      </c>
      <c r="O2587">
        <v>5</v>
      </c>
      <c r="P2587">
        <v>12</v>
      </c>
      <c r="Q2587" t="str" cm="1">
        <f t="array" ref="Q25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7" t="str">
        <f>IF(OR(Table_2[[#This Row],[coffee_name]]="Americano",Table_2[[#This Row],[coffee_name]]="Espresso"),"No Milk","Milk-based")</f>
        <v>Milk-based</v>
      </c>
      <c r="S2587" s="27" t="str">
        <f>IF(OR(Table_2[[#This Row],[Weekdaysort]]=6,Table_2[[#This Row],[Weekdaysort]]=7),"Weekend","Weekday")</f>
        <v>Weekday</v>
      </c>
    </row>
    <row r="2588" spans="1:19" x14ac:dyDescent="0.45">
      <c r="A2588" s="11">
        <v>45646</v>
      </c>
      <c r="B2588" s="13">
        <f>YEAR(Table_2[[#This Row],[date]])</f>
        <v>2024</v>
      </c>
      <c r="C2588" s="12">
        <v>0.51478278935185184</v>
      </c>
      <c r="D2588" s="12">
        <v>0.5</v>
      </c>
      <c r="E2588" s="12">
        <v>0.54166666666666663</v>
      </c>
      <c r="F2588" t="s">
        <v>1361</v>
      </c>
      <c r="G2588">
        <v>12</v>
      </c>
      <c r="H2588" t="s">
        <v>4</v>
      </c>
      <c r="I2588" t="s">
        <v>839</v>
      </c>
      <c r="J2588">
        <v>21.06</v>
      </c>
      <c r="K2588" t="s">
        <v>41</v>
      </c>
      <c r="L2588" t="s">
        <v>1340</v>
      </c>
      <c r="M2588" s="11" t="s">
        <v>1338</v>
      </c>
      <c r="N2588" t="s">
        <v>1356</v>
      </c>
      <c r="O2588">
        <v>5</v>
      </c>
      <c r="P2588">
        <v>12</v>
      </c>
      <c r="Q2588" t="str" cm="1">
        <f t="array" ref="Q25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8" t="str">
        <f>IF(OR(Table_2[[#This Row],[coffee_name]]="Americano",Table_2[[#This Row],[coffee_name]]="Espresso"),"No Milk","Milk-based")</f>
        <v>No Milk</v>
      </c>
      <c r="S2588" s="27" t="str">
        <f>IF(OR(Table_2[[#This Row],[Weekdaysort]]=6,Table_2[[#This Row],[Weekdaysort]]=7),"Weekend","Weekday")</f>
        <v>Weekday</v>
      </c>
    </row>
    <row r="2589" spans="1:19" x14ac:dyDescent="0.45">
      <c r="A2589" s="11">
        <v>45646</v>
      </c>
      <c r="B2589" s="13">
        <f>YEAR(Table_2[[#This Row],[date]])</f>
        <v>2024</v>
      </c>
      <c r="C2589" s="12">
        <v>0.51584921296296293</v>
      </c>
      <c r="D2589" s="12">
        <v>0.5</v>
      </c>
      <c r="E2589" s="12">
        <v>0.54166666666666663</v>
      </c>
      <c r="F2589" t="s">
        <v>1361</v>
      </c>
      <c r="G2589">
        <v>12</v>
      </c>
      <c r="H2589" t="s">
        <v>4</v>
      </c>
      <c r="I2589" t="s">
        <v>839</v>
      </c>
      <c r="J2589">
        <v>30.86</v>
      </c>
      <c r="K2589" t="s">
        <v>20</v>
      </c>
      <c r="L2589" t="s">
        <v>1340</v>
      </c>
      <c r="M2589" s="11" t="s">
        <v>1338</v>
      </c>
      <c r="N2589" t="s">
        <v>1356</v>
      </c>
      <c r="O2589">
        <v>5</v>
      </c>
      <c r="P2589">
        <v>12</v>
      </c>
      <c r="Q2589" t="str" cm="1">
        <f t="array" ref="Q25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89" t="str">
        <f>IF(OR(Table_2[[#This Row],[coffee_name]]="Americano",Table_2[[#This Row],[coffee_name]]="Espresso"),"No Milk","Milk-based")</f>
        <v>Milk-based</v>
      </c>
      <c r="S2589" s="27" t="str">
        <f>IF(OR(Table_2[[#This Row],[Weekdaysort]]=6,Table_2[[#This Row],[Weekdaysort]]=7),"Weekend","Weekday")</f>
        <v>Weekday</v>
      </c>
    </row>
    <row r="2590" spans="1:19" x14ac:dyDescent="0.45">
      <c r="A2590" s="11">
        <v>45646</v>
      </c>
      <c r="B2590" s="13">
        <f>YEAR(Table_2[[#This Row],[date]])</f>
        <v>2024</v>
      </c>
      <c r="C2590" s="12">
        <v>0.62384663194444445</v>
      </c>
      <c r="D2590" s="12">
        <v>0.58333333333333337</v>
      </c>
      <c r="E2590" s="12">
        <v>0.625</v>
      </c>
      <c r="F2590" t="s">
        <v>1368</v>
      </c>
      <c r="G2590">
        <v>14</v>
      </c>
      <c r="H2590" t="s">
        <v>4</v>
      </c>
      <c r="I2590" t="s">
        <v>1043</v>
      </c>
      <c r="J2590">
        <v>25.96</v>
      </c>
      <c r="K2590" t="s">
        <v>34</v>
      </c>
      <c r="L2590" t="s">
        <v>1340</v>
      </c>
      <c r="M2590" s="11" t="s">
        <v>1338</v>
      </c>
      <c r="N2590" t="s">
        <v>1356</v>
      </c>
      <c r="O2590">
        <v>5</v>
      </c>
      <c r="P2590">
        <v>12</v>
      </c>
      <c r="Q2590" t="str" cm="1">
        <f t="array" ref="Q25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0" t="str">
        <f>IF(OR(Table_2[[#This Row],[coffee_name]]="Americano",Table_2[[#This Row],[coffee_name]]="Espresso"),"No Milk","Milk-based")</f>
        <v>Milk-based</v>
      </c>
      <c r="S2590" s="27" t="str">
        <f>IF(OR(Table_2[[#This Row],[Weekdaysort]]=6,Table_2[[#This Row],[Weekdaysort]]=7),"Weekend","Weekday")</f>
        <v>Weekday</v>
      </c>
    </row>
    <row r="2591" spans="1:19" x14ac:dyDescent="0.45">
      <c r="A2591" s="11">
        <v>45646</v>
      </c>
      <c r="B2591" s="13">
        <f>YEAR(Table_2[[#This Row],[date]])</f>
        <v>2024</v>
      </c>
      <c r="C2591" s="12">
        <v>0.76970082175925925</v>
      </c>
      <c r="D2591" s="12">
        <v>0.75</v>
      </c>
      <c r="E2591" s="12">
        <v>0.79166666666666663</v>
      </c>
      <c r="F2591" t="s">
        <v>1365</v>
      </c>
      <c r="G2591">
        <v>18</v>
      </c>
      <c r="H2591" t="s">
        <v>4</v>
      </c>
      <c r="I2591" t="s">
        <v>1044</v>
      </c>
      <c r="J2591">
        <v>35.76</v>
      </c>
      <c r="K2591" t="s">
        <v>49</v>
      </c>
      <c r="L2591" t="s">
        <v>1341</v>
      </c>
      <c r="M2591" s="11" t="s">
        <v>1338</v>
      </c>
      <c r="N2591" t="s">
        <v>1356</v>
      </c>
      <c r="O2591">
        <v>5</v>
      </c>
      <c r="P2591">
        <v>12</v>
      </c>
      <c r="Q2591" t="str" cm="1">
        <f t="array" ref="Q25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1" t="str">
        <f>IF(OR(Table_2[[#This Row],[coffee_name]]="Americano",Table_2[[#This Row],[coffee_name]]="Espresso"),"No Milk","Milk-based")</f>
        <v>Milk-based</v>
      </c>
      <c r="S2591" s="27" t="str">
        <f>IF(OR(Table_2[[#This Row],[Weekdaysort]]=6,Table_2[[#This Row],[Weekdaysort]]=7),"Weekend","Weekday")</f>
        <v>Weekday</v>
      </c>
    </row>
    <row r="2592" spans="1:19" x14ac:dyDescent="0.45">
      <c r="A2592" s="11">
        <v>45646</v>
      </c>
      <c r="B2592" s="13">
        <f>YEAR(Table_2[[#This Row],[date]])</f>
        <v>2024</v>
      </c>
      <c r="C2592" s="12">
        <v>0.7897375694444444</v>
      </c>
      <c r="D2592" s="12">
        <v>0.75</v>
      </c>
      <c r="E2592" s="12">
        <v>0.79166666666666663</v>
      </c>
      <c r="F2592" t="s">
        <v>1365</v>
      </c>
      <c r="G2592">
        <v>18</v>
      </c>
      <c r="H2592" t="s">
        <v>4</v>
      </c>
      <c r="I2592" t="s">
        <v>226</v>
      </c>
      <c r="J2592">
        <v>35.76</v>
      </c>
      <c r="K2592" t="s">
        <v>49</v>
      </c>
      <c r="L2592" t="s">
        <v>1341</v>
      </c>
      <c r="M2592" s="11" t="s">
        <v>1338</v>
      </c>
      <c r="N2592" t="s">
        <v>1356</v>
      </c>
      <c r="O2592">
        <v>5</v>
      </c>
      <c r="P2592">
        <v>12</v>
      </c>
      <c r="Q2592" t="str" cm="1">
        <f t="array" ref="Q25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2" t="str">
        <f>IF(OR(Table_2[[#This Row],[coffee_name]]="Americano",Table_2[[#This Row],[coffee_name]]="Espresso"),"No Milk","Milk-based")</f>
        <v>Milk-based</v>
      </c>
      <c r="S2592" s="27" t="str">
        <f>IF(OR(Table_2[[#This Row],[Weekdaysort]]=6,Table_2[[#This Row],[Weekdaysort]]=7),"Weekend","Weekday")</f>
        <v>Weekday</v>
      </c>
    </row>
    <row r="2593" spans="1:19" x14ac:dyDescent="0.45">
      <c r="A2593" s="11">
        <v>45647</v>
      </c>
      <c r="B2593" s="13">
        <f>YEAR(Table_2[[#This Row],[date]])</f>
        <v>2024</v>
      </c>
      <c r="C2593" s="12">
        <v>0.43013744212962962</v>
      </c>
      <c r="D2593" s="12">
        <v>0.41666666666666669</v>
      </c>
      <c r="E2593" s="12">
        <v>0.45833333333333331</v>
      </c>
      <c r="F2593" t="s">
        <v>1360</v>
      </c>
      <c r="G2593">
        <v>10</v>
      </c>
      <c r="H2593" t="s">
        <v>4</v>
      </c>
      <c r="I2593" t="s">
        <v>1045</v>
      </c>
      <c r="J2593">
        <v>35.76</v>
      </c>
      <c r="K2593" t="s">
        <v>49</v>
      </c>
      <c r="L2593" t="s">
        <v>1337</v>
      </c>
      <c r="M2593" s="11" t="s">
        <v>1342</v>
      </c>
      <c r="N2593" t="s">
        <v>1356</v>
      </c>
      <c r="O2593">
        <v>6</v>
      </c>
      <c r="P2593">
        <v>12</v>
      </c>
      <c r="Q2593" t="str" cm="1">
        <f t="array" ref="Q25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3" t="str">
        <f>IF(OR(Table_2[[#This Row],[coffee_name]]="Americano",Table_2[[#This Row],[coffee_name]]="Espresso"),"No Milk","Milk-based")</f>
        <v>Milk-based</v>
      </c>
      <c r="S2593" s="27" t="str">
        <f>IF(OR(Table_2[[#This Row],[Weekdaysort]]=6,Table_2[[#This Row],[Weekdaysort]]=7),"Weekend","Weekday")</f>
        <v>Weekend</v>
      </c>
    </row>
    <row r="2594" spans="1:19" x14ac:dyDescent="0.45">
      <c r="A2594" s="11">
        <v>45647</v>
      </c>
      <c r="B2594" s="13">
        <f>YEAR(Table_2[[#This Row],[date]])</f>
        <v>2024</v>
      </c>
      <c r="C2594" s="12">
        <v>0.43103131944444445</v>
      </c>
      <c r="D2594" s="12">
        <v>0.41666666666666669</v>
      </c>
      <c r="E2594" s="12">
        <v>0.45833333333333331</v>
      </c>
      <c r="F2594" t="s">
        <v>1360</v>
      </c>
      <c r="G2594">
        <v>10</v>
      </c>
      <c r="H2594" t="s">
        <v>4</v>
      </c>
      <c r="I2594" t="s">
        <v>1045</v>
      </c>
      <c r="J2594">
        <v>35.76</v>
      </c>
      <c r="K2594" t="s">
        <v>13</v>
      </c>
      <c r="L2594" t="s">
        <v>1337</v>
      </c>
      <c r="M2594" s="11" t="s">
        <v>1342</v>
      </c>
      <c r="N2594" t="s">
        <v>1356</v>
      </c>
      <c r="O2594">
        <v>6</v>
      </c>
      <c r="P2594">
        <v>12</v>
      </c>
      <c r="Q2594" t="str" cm="1">
        <f t="array" ref="Q25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4" t="str">
        <f>IF(OR(Table_2[[#This Row],[coffee_name]]="Americano",Table_2[[#This Row],[coffee_name]]="Espresso"),"No Milk","Milk-based")</f>
        <v>Milk-based</v>
      </c>
      <c r="S2594" s="27" t="str">
        <f>IF(OR(Table_2[[#This Row],[Weekdaysort]]=6,Table_2[[#This Row],[Weekdaysort]]=7),"Weekend","Weekday")</f>
        <v>Weekend</v>
      </c>
    </row>
    <row r="2595" spans="1:19" x14ac:dyDescent="0.45">
      <c r="A2595" s="11">
        <v>45647</v>
      </c>
      <c r="B2595" s="13">
        <f>YEAR(Table_2[[#This Row],[date]])</f>
        <v>2024</v>
      </c>
      <c r="C2595" s="12">
        <v>0.43892124999999999</v>
      </c>
      <c r="D2595" s="12">
        <v>0.41666666666666669</v>
      </c>
      <c r="E2595" s="12">
        <v>0.45833333333333331</v>
      </c>
      <c r="F2595" t="s">
        <v>1360</v>
      </c>
      <c r="G2595">
        <v>10</v>
      </c>
      <c r="H2595" t="s">
        <v>4</v>
      </c>
      <c r="I2595" t="s">
        <v>1046</v>
      </c>
      <c r="J2595">
        <v>25.96</v>
      </c>
      <c r="K2595" t="s">
        <v>17</v>
      </c>
      <c r="L2595" t="s">
        <v>1337</v>
      </c>
      <c r="M2595" s="11" t="s">
        <v>1342</v>
      </c>
      <c r="N2595" t="s">
        <v>1356</v>
      </c>
      <c r="O2595">
        <v>6</v>
      </c>
      <c r="P2595">
        <v>12</v>
      </c>
      <c r="Q2595" t="str" cm="1">
        <f t="array" ref="Q25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5" t="str">
        <f>IF(OR(Table_2[[#This Row],[coffee_name]]="Americano",Table_2[[#This Row],[coffee_name]]="Espresso"),"No Milk","Milk-based")</f>
        <v>No Milk</v>
      </c>
      <c r="S2595" s="27" t="str">
        <f>IF(OR(Table_2[[#This Row],[Weekdaysort]]=6,Table_2[[#This Row],[Weekdaysort]]=7),"Weekend","Weekday")</f>
        <v>Weekend</v>
      </c>
    </row>
    <row r="2596" spans="1:19" x14ac:dyDescent="0.45">
      <c r="A2596" s="11">
        <v>45647</v>
      </c>
      <c r="B2596" s="13">
        <f>YEAR(Table_2[[#This Row],[date]])</f>
        <v>2024</v>
      </c>
      <c r="C2596" s="12">
        <v>0.64795866898148147</v>
      </c>
      <c r="D2596" s="12">
        <v>0.625</v>
      </c>
      <c r="E2596" s="12">
        <v>0.66666666666666663</v>
      </c>
      <c r="F2596" t="s">
        <v>1363</v>
      </c>
      <c r="G2596">
        <v>15</v>
      </c>
      <c r="H2596" t="s">
        <v>4</v>
      </c>
      <c r="I2596" t="s">
        <v>527</v>
      </c>
      <c r="J2596">
        <v>35.76</v>
      </c>
      <c r="K2596" t="s">
        <v>15</v>
      </c>
      <c r="L2596" t="s">
        <v>1340</v>
      </c>
      <c r="M2596" s="11" t="s">
        <v>1342</v>
      </c>
      <c r="N2596" t="s">
        <v>1356</v>
      </c>
      <c r="O2596">
        <v>6</v>
      </c>
      <c r="P2596">
        <v>12</v>
      </c>
      <c r="Q2596" t="str" cm="1">
        <f t="array" ref="Q25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6" t="str">
        <f>IF(OR(Table_2[[#This Row],[coffee_name]]="Americano",Table_2[[#This Row],[coffee_name]]="Espresso"),"No Milk","Milk-based")</f>
        <v>Milk-based</v>
      </c>
      <c r="S2596" s="27" t="str">
        <f>IF(OR(Table_2[[#This Row],[Weekdaysort]]=6,Table_2[[#This Row],[Weekdaysort]]=7),"Weekend","Weekday")</f>
        <v>Weekend</v>
      </c>
    </row>
    <row r="2597" spans="1:19" x14ac:dyDescent="0.45">
      <c r="A2597" s="11">
        <v>45647</v>
      </c>
      <c r="B2597" s="13">
        <f>YEAR(Table_2[[#This Row],[date]])</f>
        <v>2024</v>
      </c>
      <c r="C2597" s="12">
        <v>0.64849090277777777</v>
      </c>
      <c r="D2597" s="12">
        <v>0.625</v>
      </c>
      <c r="E2597" s="12">
        <v>0.66666666666666663</v>
      </c>
      <c r="F2597" t="s">
        <v>1363</v>
      </c>
      <c r="G2597">
        <v>15</v>
      </c>
      <c r="H2597" t="s">
        <v>4</v>
      </c>
      <c r="I2597" t="s">
        <v>527</v>
      </c>
      <c r="J2597">
        <v>35.76</v>
      </c>
      <c r="K2597" t="s">
        <v>13</v>
      </c>
      <c r="L2597" t="s">
        <v>1340</v>
      </c>
      <c r="M2597" s="11" t="s">
        <v>1342</v>
      </c>
      <c r="N2597" t="s">
        <v>1356</v>
      </c>
      <c r="O2597">
        <v>6</v>
      </c>
      <c r="P2597">
        <v>12</v>
      </c>
      <c r="Q2597" t="str" cm="1">
        <f t="array" ref="Q25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7" t="str">
        <f>IF(OR(Table_2[[#This Row],[coffee_name]]="Americano",Table_2[[#This Row],[coffee_name]]="Espresso"),"No Milk","Milk-based")</f>
        <v>Milk-based</v>
      </c>
      <c r="S2597" s="27" t="str">
        <f>IF(OR(Table_2[[#This Row],[Weekdaysort]]=6,Table_2[[#This Row],[Weekdaysort]]=7),"Weekend","Weekday")</f>
        <v>Weekend</v>
      </c>
    </row>
    <row r="2598" spans="1:19" x14ac:dyDescent="0.45">
      <c r="A2598" s="11">
        <v>45647</v>
      </c>
      <c r="B2598" s="13">
        <f>YEAR(Table_2[[#This Row],[date]])</f>
        <v>2024</v>
      </c>
      <c r="C2598" s="12">
        <v>0.64964552083333338</v>
      </c>
      <c r="D2598" s="12">
        <v>0.625</v>
      </c>
      <c r="E2598" s="12">
        <v>0.66666666666666663</v>
      </c>
      <c r="F2598" t="s">
        <v>1363</v>
      </c>
      <c r="G2598">
        <v>15</v>
      </c>
      <c r="H2598" t="s">
        <v>4</v>
      </c>
      <c r="I2598" t="s">
        <v>862</v>
      </c>
      <c r="J2598">
        <v>30.86</v>
      </c>
      <c r="K2598" t="s">
        <v>20</v>
      </c>
      <c r="L2598" t="s">
        <v>1340</v>
      </c>
      <c r="M2598" s="11" t="s">
        <v>1342</v>
      </c>
      <c r="N2598" t="s">
        <v>1356</v>
      </c>
      <c r="O2598">
        <v>6</v>
      </c>
      <c r="P2598">
        <v>12</v>
      </c>
      <c r="Q2598" t="str" cm="1">
        <f t="array" ref="Q25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8" t="str">
        <f>IF(OR(Table_2[[#This Row],[coffee_name]]="Americano",Table_2[[#This Row],[coffee_name]]="Espresso"),"No Milk","Milk-based")</f>
        <v>Milk-based</v>
      </c>
      <c r="S2598" s="27" t="str">
        <f>IF(OR(Table_2[[#This Row],[Weekdaysort]]=6,Table_2[[#This Row],[Weekdaysort]]=7),"Weekend","Weekday")</f>
        <v>Weekend</v>
      </c>
    </row>
    <row r="2599" spans="1:19" x14ac:dyDescent="0.45">
      <c r="A2599" s="11">
        <v>45647</v>
      </c>
      <c r="B2599" s="13">
        <f>YEAR(Table_2[[#This Row],[date]])</f>
        <v>2024</v>
      </c>
      <c r="C2599" s="12">
        <v>0.66535905092592595</v>
      </c>
      <c r="D2599" s="12">
        <v>0.625</v>
      </c>
      <c r="E2599" s="12">
        <v>0.66666666666666663</v>
      </c>
      <c r="F2599" t="s">
        <v>1363</v>
      </c>
      <c r="G2599">
        <v>15</v>
      </c>
      <c r="H2599" t="s">
        <v>4</v>
      </c>
      <c r="I2599" t="s">
        <v>1047</v>
      </c>
      <c r="J2599">
        <v>35.76</v>
      </c>
      <c r="K2599" t="s">
        <v>13</v>
      </c>
      <c r="L2599" t="s">
        <v>1340</v>
      </c>
      <c r="M2599" s="11" t="s">
        <v>1342</v>
      </c>
      <c r="N2599" t="s">
        <v>1356</v>
      </c>
      <c r="O2599">
        <v>6</v>
      </c>
      <c r="P2599">
        <v>12</v>
      </c>
      <c r="Q2599" t="str" cm="1">
        <f t="array" ref="Q25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599" t="str">
        <f>IF(OR(Table_2[[#This Row],[coffee_name]]="Americano",Table_2[[#This Row],[coffee_name]]="Espresso"),"No Milk","Milk-based")</f>
        <v>Milk-based</v>
      </c>
      <c r="S2599" s="27" t="str">
        <f>IF(OR(Table_2[[#This Row],[Weekdaysort]]=6,Table_2[[#This Row],[Weekdaysort]]=7),"Weekend","Weekday")</f>
        <v>Weekend</v>
      </c>
    </row>
    <row r="2600" spans="1:19" x14ac:dyDescent="0.45">
      <c r="A2600" s="11">
        <v>45647</v>
      </c>
      <c r="B2600" s="13">
        <f>YEAR(Table_2[[#This Row],[date]])</f>
        <v>2024</v>
      </c>
      <c r="C2600" s="12">
        <v>0.74129458333333331</v>
      </c>
      <c r="D2600" s="12">
        <v>0.70833333333333337</v>
      </c>
      <c r="E2600" s="12">
        <v>0.75</v>
      </c>
      <c r="F2600" t="s">
        <v>1369</v>
      </c>
      <c r="G2600">
        <v>17</v>
      </c>
      <c r="H2600" t="s">
        <v>4</v>
      </c>
      <c r="I2600" t="s">
        <v>1040</v>
      </c>
      <c r="J2600">
        <v>35.76</v>
      </c>
      <c r="K2600" t="s">
        <v>24</v>
      </c>
      <c r="L2600" t="s">
        <v>1341</v>
      </c>
      <c r="M2600" s="11" t="s">
        <v>1342</v>
      </c>
      <c r="N2600" t="s">
        <v>1356</v>
      </c>
      <c r="O2600">
        <v>6</v>
      </c>
      <c r="P2600">
        <v>12</v>
      </c>
      <c r="Q2600" t="str" cm="1">
        <f t="array" ref="Q26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0" t="str">
        <f>IF(OR(Table_2[[#This Row],[coffee_name]]="Americano",Table_2[[#This Row],[coffee_name]]="Espresso"),"No Milk","Milk-based")</f>
        <v>Milk-based</v>
      </c>
      <c r="S2600" s="27" t="str">
        <f>IF(OR(Table_2[[#This Row],[Weekdaysort]]=6,Table_2[[#This Row],[Weekdaysort]]=7),"Weekend","Weekday")</f>
        <v>Weekend</v>
      </c>
    </row>
    <row r="2601" spans="1:19" x14ac:dyDescent="0.45">
      <c r="A2601" s="11">
        <v>45647</v>
      </c>
      <c r="B2601" s="13">
        <f>YEAR(Table_2[[#This Row],[date]])</f>
        <v>2024</v>
      </c>
      <c r="C2601" s="12">
        <v>0.75181561342592595</v>
      </c>
      <c r="D2601" s="12">
        <v>0.75</v>
      </c>
      <c r="E2601" s="12">
        <v>0.79166666666666663</v>
      </c>
      <c r="F2601" t="s">
        <v>1365</v>
      </c>
      <c r="G2601">
        <v>18</v>
      </c>
      <c r="H2601" t="s">
        <v>4</v>
      </c>
      <c r="I2601" t="s">
        <v>1048</v>
      </c>
      <c r="J2601">
        <v>35.76</v>
      </c>
      <c r="K2601" t="s">
        <v>15</v>
      </c>
      <c r="L2601" t="s">
        <v>1341</v>
      </c>
      <c r="M2601" s="11" t="s">
        <v>1342</v>
      </c>
      <c r="N2601" t="s">
        <v>1356</v>
      </c>
      <c r="O2601">
        <v>6</v>
      </c>
      <c r="P2601">
        <v>12</v>
      </c>
      <c r="Q2601" t="str" cm="1">
        <f t="array" ref="Q26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1" t="str">
        <f>IF(OR(Table_2[[#This Row],[coffee_name]]="Americano",Table_2[[#This Row],[coffee_name]]="Espresso"),"No Milk","Milk-based")</f>
        <v>Milk-based</v>
      </c>
      <c r="S2601" s="27" t="str">
        <f>IF(OR(Table_2[[#This Row],[Weekdaysort]]=6,Table_2[[#This Row],[Weekdaysort]]=7),"Weekend","Weekday")</f>
        <v>Weekend</v>
      </c>
    </row>
    <row r="2602" spans="1:19" x14ac:dyDescent="0.45">
      <c r="A2602" s="11">
        <v>45647</v>
      </c>
      <c r="B2602" s="13">
        <f>YEAR(Table_2[[#This Row],[date]])</f>
        <v>2024</v>
      </c>
      <c r="C2602" s="12">
        <v>0.75575427083333335</v>
      </c>
      <c r="D2602" s="12">
        <v>0.75</v>
      </c>
      <c r="E2602" s="12">
        <v>0.79166666666666663</v>
      </c>
      <c r="F2602" t="s">
        <v>1365</v>
      </c>
      <c r="G2602">
        <v>18</v>
      </c>
      <c r="H2602" t="s">
        <v>4</v>
      </c>
      <c r="I2602" t="s">
        <v>1049</v>
      </c>
      <c r="J2602">
        <v>25.96</v>
      </c>
      <c r="K2602" t="s">
        <v>34</v>
      </c>
      <c r="L2602" t="s">
        <v>1341</v>
      </c>
      <c r="M2602" s="11" t="s">
        <v>1342</v>
      </c>
      <c r="N2602" t="s">
        <v>1356</v>
      </c>
      <c r="O2602">
        <v>6</v>
      </c>
      <c r="P2602">
        <v>12</v>
      </c>
      <c r="Q2602" t="str" cm="1">
        <f t="array" ref="Q26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2" t="str">
        <f>IF(OR(Table_2[[#This Row],[coffee_name]]="Americano",Table_2[[#This Row],[coffee_name]]="Espresso"),"No Milk","Milk-based")</f>
        <v>Milk-based</v>
      </c>
      <c r="S2602" s="27" t="str">
        <f>IF(OR(Table_2[[#This Row],[Weekdaysort]]=6,Table_2[[#This Row],[Weekdaysort]]=7),"Weekend","Weekday")</f>
        <v>Weekend</v>
      </c>
    </row>
    <row r="2603" spans="1:19" x14ac:dyDescent="0.45">
      <c r="A2603" s="11">
        <v>45647</v>
      </c>
      <c r="B2603" s="13">
        <f>YEAR(Table_2[[#This Row],[date]])</f>
        <v>2024</v>
      </c>
      <c r="C2603" s="12">
        <v>0.82515571759259254</v>
      </c>
      <c r="D2603" s="12">
        <v>0.79166666666666663</v>
      </c>
      <c r="E2603" s="12">
        <v>0.83333333333333337</v>
      </c>
      <c r="F2603" t="s">
        <v>1366</v>
      </c>
      <c r="G2603">
        <v>19</v>
      </c>
      <c r="H2603" t="s">
        <v>4</v>
      </c>
      <c r="I2603" t="s">
        <v>1050</v>
      </c>
      <c r="J2603">
        <v>30.86</v>
      </c>
      <c r="K2603" t="s">
        <v>20</v>
      </c>
      <c r="L2603" t="s">
        <v>1341</v>
      </c>
      <c r="M2603" s="11" t="s">
        <v>1342</v>
      </c>
      <c r="N2603" t="s">
        <v>1356</v>
      </c>
      <c r="O2603">
        <v>6</v>
      </c>
      <c r="P2603">
        <v>12</v>
      </c>
      <c r="Q2603" t="str" cm="1">
        <f t="array" ref="Q26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3" t="str">
        <f>IF(OR(Table_2[[#This Row],[coffee_name]]="Americano",Table_2[[#This Row],[coffee_name]]="Espresso"),"No Milk","Milk-based")</f>
        <v>Milk-based</v>
      </c>
      <c r="S2603" s="27" t="str">
        <f>IF(OR(Table_2[[#This Row],[Weekdaysort]]=6,Table_2[[#This Row],[Weekdaysort]]=7),"Weekend","Weekday")</f>
        <v>Weekend</v>
      </c>
    </row>
    <row r="2604" spans="1:19" x14ac:dyDescent="0.45">
      <c r="A2604" s="11">
        <v>45647</v>
      </c>
      <c r="B2604" s="13">
        <f>YEAR(Table_2[[#This Row],[date]])</f>
        <v>2024</v>
      </c>
      <c r="C2604" s="12">
        <v>0.82622417824074079</v>
      </c>
      <c r="D2604" s="12">
        <v>0.79166666666666663</v>
      </c>
      <c r="E2604" s="12">
        <v>0.83333333333333337</v>
      </c>
      <c r="F2604" t="s">
        <v>1366</v>
      </c>
      <c r="G2604">
        <v>19</v>
      </c>
      <c r="H2604" t="s">
        <v>4</v>
      </c>
      <c r="I2604" t="s">
        <v>1050</v>
      </c>
      <c r="J2604">
        <v>25.96</v>
      </c>
      <c r="K2604" t="s">
        <v>34</v>
      </c>
      <c r="L2604" t="s">
        <v>1341</v>
      </c>
      <c r="M2604" s="11" t="s">
        <v>1342</v>
      </c>
      <c r="N2604" t="s">
        <v>1356</v>
      </c>
      <c r="O2604">
        <v>6</v>
      </c>
      <c r="P2604">
        <v>12</v>
      </c>
      <c r="Q2604" t="str" cm="1">
        <f t="array" ref="Q26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4" t="str">
        <f>IF(OR(Table_2[[#This Row],[coffee_name]]="Americano",Table_2[[#This Row],[coffee_name]]="Espresso"),"No Milk","Milk-based")</f>
        <v>Milk-based</v>
      </c>
      <c r="S2604" s="27" t="str">
        <f>IF(OR(Table_2[[#This Row],[Weekdaysort]]=6,Table_2[[#This Row],[Weekdaysort]]=7),"Weekend","Weekday")</f>
        <v>Weekend</v>
      </c>
    </row>
    <row r="2605" spans="1:19" x14ac:dyDescent="0.45">
      <c r="A2605" s="11">
        <v>45647</v>
      </c>
      <c r="B2605" s="13">
        <f>YEAR(Table_2[[#This Row],[date]])</f>
        <v>2024</v>
      </c>
      <c r="C2605" s="12">
        <v>0.90957538194444443</v>
      </c>
      <c r="D2605" s="12">
        <v>0.875</v>
      </c>
      <c r="E2605" s="12">
        <v>0.91666666666666663</v>
      </c>
      <c r="F2605" t="s">
        <v>1375</v>
      </c>
      <c r="G2605">
        <v>21</v>
      </c>
      <c r="H2605" t="s">
        <v>4</v>
      </c>
      <c r="I2605" t="s">
        <v>1049</v>
      </c>
      <c r="J2605">
        <v>25.96</v>
      </c>
      <c r="K2605" t="s">
        <v>34</v>
      </c>
      <c r="L2605" t="s">
        <v>1341</v>
      </c>
      <c r="M2605" s="11" t="s">
        <v>1342</v>
      </c>
      <c r="N2605" t="s">
        <v>1356</v>
      </c>
      <c r="O2605">
        <v>6</v>
      </c>
      <c r="P2605">
        <v>12</v>
      </c>
      <c r="Q2605" t="str" cm="1">
        <f t="array" ref="Q26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5" t="str">
        <f>IF(OR(Table_2[[#This Row],[coffee_name]]="Americano",Table_2[[#This Row],[coffee_name]]="Espresso"),"No Milk","Milk-based")</f>
        <v>Milk-based</v>
      </c>
      <c r="S2605" s="27" t="str">
        <f>IF(OR(Table_2[[#This Row],[Weekdaysort]]=6,Table_2[[#This Row],[Weekdaysort]]=7),"Weekend","Weekday")</f>
        <v>Weekend</v>
      </c>
    </row>
    <row r="2606" spans="1:19" x14ac:dyDescent="0.45">
      <c r="A2606" s="11">
        <v>45647</v>
      </c>
      <c r="B2606" s="13">
        <f>YEAR(Table_2[[#This Row],[date]])</f>
        <v>2024</v>
      </c>
      <c r="C2606" s="12">
        <v>0.91584206018518521</v>
      </c>
      <c r="D2606" s="12">
        <v>0.875</v>
      </c>
      <c r="E2606" s="12">
        <v>0.91666666666666663</v>
      </c>
      <c r="F2606" t="s">
        <v>1375</v>
      </c>
      <c r="G2606">
        <v>21</v>
      </c>
      <c r="H2606" t="s">
        <v>4</v>
      </c>
      <c r="I2606" t="s">
        <v>1051</v>
      </c>
      <c r="J2606">
        <v>35.76</v>
      </c>
      <c r="K2606" t="s">
        <v>13</v>
      </c>
      <c r="L2606" t="s">
        <v>1341</v>
      </c>
      <c r="M2606" s="11" t="s">
        <v>1342</v>
      </c>
      <c r="N2606" t="s">
        <v>1356</v>
      </c>
      <c r="O2606">
        <v>6</v>
      </c>
      <c r="P2606">
        <v>12</v>
      </c>
      <c r="Q2606" t="str" cm="1">
        <f t="array" ref="Q26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6" t="str">
        <f>IF(OR(Table_2[[#This Row],[coffee_name]]="Americano",Table_2[[#This Row],[coffee_name]]="Espresso"),"No Milk","Milk-based")</f>
        <v>Milk-based</v>
      </c>
      <c r="S2606" s="27" t="str">
        <f>IF(OR(Table_2[[#This Row],[Weekdaysort]]=6,Table_2[[#This Row],[Weekdaysort]]=7),"Weekend","Weekday")</f>
        <v>Weekend</v>
      </c>
    </row>
    <row r="2607" spans="1:19" x14ac:dyDescent="0.45">
      <c r="A2607" s="11">
        <v>45647</v>
      </c>
      <c r="B2607" s="13">
        <f>YEAR(Table_2[[#This Row],[date]])</f>
        <v>2024</v>
      </c>
      <c r="C2607" s="12">
        <v>0.92794142361111109</v>
      </c>
      <c r="D2607" s="12">
        <v>0.91666666666666663</v>
      </c>
      <c r="E2607" s="12">
        <v>0.95833333333333337</v>
      </c>
      <c r="F2607" t="s">
        <v>1374</v>
      </c>
      <c r="G2607">
        <v>22</v>
      </c>
      <c r="H2607" t="s">
        <v>4</v>
      </c>
      <c r="I2607" t="s">
        <v>1049</v>
      </c>
      <c r="J2607">
        <v>25.96</v>
      </c>
      <c r="K2607" t="s">
        <v>34</v>
      </c>
      <c r="L2607" t="s">
        <v>1341</v>
      </c>
      <c r="M2607" s="11" t="s">
        <v>1342</v>
      </c>
      <c r="N2607" t="s">
        <v>1356</v>
      </c>
      <c r="O2607">
        <v>6</v>
      </c>
      <c r="P2607">
        <v>12</v>
      </c>
      <c r="Q2607" t="str" cm="1">
        <f t="array" ref="Q26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7" t="str">
        <f>IF(OR(Table_2[[#This Row],[coffee_name]]="Americano",Table_2[[#This Row],[coffee_name]]="Espresso"),"No Milk","Milk-based")</f>
        <v>Milk-based</v>
      </c>
      <c r="S2607" s="27" t="str">
        <f>IF(OR(Table_2[[#This Row],[Weekdaysort]]=6,Table_2[[#This Row],[Weekdaysort]]=7),"Weekend","Weekday")</f>
        <v>Weekend</v>
      </c>
    </row>
    <row r="2608" spans="1:19" x14ac:dyDescent="0.45">
      <c r="A2608" s="11">
        <v>45648</v>
      </c>
      <c r="B2608" s="13">
        <f>YEAR(Table_2[[#This Row],[date]])</f>
        <v>2024</v>
      </c>
      <c r="C2608" s="12">
        <v>0.44648293981481479</v>
      </c>
      <c r="D2608" s="12">
        <v>0.41666666666666669</v>
      </c>
      <c r="E2608" s="12">
        <v>0.45833333333333331</v>
      </c>
      <c r="F2608" t="s">
        <v>1360</v>
      </c>
      <c r="G2608">
        <v>10</v>
      </c>
      <c r="H2608" t="s">
        <v>4</v>
      </c>
      <c r="I2608" t="s">
        <v>353</v>
      </c>
      <c r="J2608">
        <v>35.76</v>
      </c>
      <c r="K2608" t="s">
        <v>49</v>
      </c>
      <c r="L2608" t="s">
        <v>1337</v>
      </c>
      <c r="M2608" s="11" t="s">
        <v>1343</v>
      </c>
      <c r="N2608" t="s">
        <v>1356</v>
      </c>
      <c r="O2608">
        <v>7</v>
      </c>
      <c r="P2608">
        <v>12</v>
      </c>
      <c r="Q2608" t="str" cm="1">
        <f t="array" ref="Q26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8" t="str">
        <f>IF(OR(Table_2[[#This Row],[coffee_name]]="Americano",Table_2[[#This Row],[coffee_name]]="Espresso"),"No Milk","Milk-based")</f>
        <v>Milk-based</v>
      </c>
      <c r="S2608" s="27" t="str">
        <f>IF(OR(Table_2[[#This Row],[Weekdaysort]]=6,Table_2[[#This Row],[Weekdaysort]]=7),"Weekend","Weekday")</f>
        <v>Weekend</v>
      </c>
    </row>
    <row r="2609" spans="1:19" x14ac:dyDescent="0.45">
      <c r="A2609" s="11">
        <v>45648</v>
      </c>
      <c r="B2609" s="13">
        <f>YEAR(Table_2[[#This Row],[date]])</f>
        <v>2024</v>
      </c>
      <c r="C2609" s="12">
        <v>0.78870960648148147</v>
      </c>
      <c r="D2609" s="12">
        <v>0.75</v>
      </c>
      <c r="E2609" s="12">
        <v>0.79166666666666663</v>
      </c>
      <c r="F2609" t="s">
        <v>1365</v>
      </c>
      <c r="G2609">
        <v>18</v>
      </c>
      <c r="H2609" t="s">
        <v>4</v>
      </c>
      <c r="I2609" t="s">
        <v>226</v>
      </c>
      <c r="J2609">
        <v>35.76</v>
      </c>
      <c r="K2609" t="s">
        <v>49</v>
      </c>
      <c r="L2609" t="s">
        <v>1341</v>
      </c>
      <c r="M2609" s="11" t="s">
        <v>1343</v>
      </c>
      <c r="N2609" t="s">
        <v>1356</v>
      </c>
      <c r="O2609">
        <v>7</v>
      </c>
      <c r="P2609">
        <v>12</v>
      </c>
      <c r="Q2609" t="str" cm="1">
        <f t="array" ref="Q26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09" t="str">
        <f>IF(OR(Table_2[[#This Row],[coffee_name]]="Americano",Table_2[[#This Row],[coffee_name]]="Espresso"),"No Milk","Milk-based")</f>
        <v>Milk-based</v>
      </c>
      <c r="S2609" s="27" t="str">
        <f>IF(OR(Table_2[[#This Row],[Weekdaysort]]=6,Table_2[[#This Row],[Weekdaysort]]=7),"Weekend","Weekday")</f>
        <v>Weekend</v>
      </c>
    </row>
    <row r="2610" spans="1:19" x14ac:dyDescent="0.45">
      <c r="A2610" s="11">
        <v>45648</v>
      </c>
      <c r="B2610" s="13">
        <f>YEAR(Table_2[[#This Row],[date]])</f>
        <v>2024</v>
      </c>
      <c r="C2610" s="12">
        <v>0.81650287037037039</v>
      </c>
      <c r="D2610" s="12">
        <v>0.79166666666666663</v>
      </c>
      <c r="E2610" s="12">
        <v>0.83333333333333337</v>
      </c>
      <c r="F2610" t="s">
        <v>1366</v>
      </c>
      <c r="G2610">
        <v>19</v>
      </c>
      <c r="H2610" t="s">
        <v>4</v>
      </c>
      <c r="I2610" t="s">
        <v>1052</v>
      </c>
      <c r="J2610">
        <v>35.76</v>
      </c>
      <c r="K2610" t="s">
        <v>15</v>
      </c>
      <c r="L2610" t="s">
        <v>1341</v>
      </c>
      <c r="M2610" s="11" t="s">
        <v>1343</v>
      </c>
      <c r="N2610" t="s">
        <v>1356</v>
      </c>
      <c r="O2610">
        <v>7</v>
      </c>
      <c r="P2610">
        <v>12</v>
      </c>
      <c r="Q2610" t="str" cm="1">
        <f t="array" ref="Q26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0" t="str">
        <f>IF(OR(Table_2[[#This Row],[coffee_name]]="Americano",Table_2[[#This Row],[coffee_name]]="Espresso"),"No Milk","Milk-based")</f>
        <v>Milk-based</v>
      </c>
      <c r="S2610" s="27" t="str">
        <f>IF(OR(Table_2[[#This Row],[Weekdaysort]]=6,Table_2[[#This Row],[Weekdaysort]]=7),"Weekend","Weekday")</f>
        <v>Weekend</v>
      </c>
    </row>
    <row r="2611" spans="1:19" x14ac:dyDescent="0.45">
      <c r="A2611" s="11">
        <v>45648</v>
      </c>
      <c r="B2611" s="13">
        <f>YEAR(Table_2[[#This Row],[date]])</f>
        <v>2024</v>
      </c>
      <c r="C2611" s="12">
        <v>0.8170123032407407</v>
      </c>
      <c r="D2611" s="12">
        <v>0.79166666666666663</v>
      </c>
      <c r="E2611" s="12">
        <v>0.83333333333333337</v>
      </c>
      <c r="F2611" t="s">
        <v>1366</v>
      </c>
      <c r="G2611">
        <v>19</v>
      </c>
      <c r="H2611" t="s">
        <v>4</v>
      </c>
      <c r="I2611" t="s">
        <v>1052</v>
      </c>
      <c r="J2611">
        <v>35.76</v>
      </c>
      <c r="K2611" t="s">
        <v>15</v>
      </c>
      <c r="L2611" t="s">
        <v>1341</v>
      </c>
      <c r="M2611" s="11" t="s">
        <v>1343</v>
      </c>
      <c r="N2611" t="s">
        <v>1356</v>
      </c>
      <c r="O2611">
        <v>7</v>
      </c>
      <c r="P2611">
        <v>12</v>
      </c>
      <c r="Q2611" t="str" cm="1">
        <f t="array" ref="Q26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1" t="str">
        <f>IF(OR(Table_2[[#This Row],[coffee_name]]="Americano",Table_2[[#This Row],[coffee_name]]="Espresso"),"No Milk","Milk-based")</f>
        <v>Milk-based</v>
      </c>
      <c r="S2611" s="27" t="str">
        <f>IF(OR(Table_2[[#This Row],[Weekdaysort]]=6,Table_2[[#This Row],[Weekdaysort]]=7),"Weekend","Weekday")</f>
        <v>Weekend</v>
      </c>
    </row>
    <row r="2612" spans="1:19" x14ac:dyDescent="0.45">
      <c r="A2612" s="11">
        <v>45648</v>
      </c>
      <c r="B2612" s="13">
        <f>YEAR(Table_2[[#This Row],[date]])</f>
        <v>2024</v>
      </c>
      <c r="C2612" s="12">
        <v>0.85181402777777782</v>
      </c>
      <c r="D2612" s="12">
        <v>0.83333333333333337</v>
      </c>
      <c r="E2612" s="12">
        <v>0.875</v>
      </c>
      <c r="F2612" t="s">
        <v>1372</v>
      </c>
      <c r="G2612">
        <v>20</v>
      </c>
      <c r="H2612" t="s">
        <v>4</v>
      </c>
      <c r="I2612" t="s">
        <v>656</v>
      </c>
      <c r="J2612">
        <v>35.76</v>
      </c>
      <c r="K2612" t="s">
        <v>15</v>
      </c>
      <c r="L2612" t="s">
        <v>1341</v>
      </c>
      <c r="M2612" s="11" t="s">
        <v>1343</v>
      </c>
      <c r="N2612" t="s">
        <v>1356</v>
      </c>
      <c r="O2612">
        <v>7</v>
      </c>
      <c r="P2612">
        <v>12</v>
      </c>
      <c r="Q2612" t="str" cm="1">
        <f t="array" ref="Q26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2" t="str">
        <f>IF(OR(Table_2[[#This Row],[coffee_name]]="Americano",Table_2[[#This Row],[coffee_name]]="Espresso"),"No Milk","Milk-based")</f>
        <v>Milk-based</v>
      </c>
      <c r="S2612" s="27" t="str">
        <f>IF(OR(Table_2[[#This Row],[Weekdaysort]]=6,Table_2[[#This Row],[Weekdaysort]]=7),"Weekend","Weekday")</f>
        <v>Weekend</v>
      </c>
    </row>
    <row r="2613" spans="1:19" x14ac:dyDescent="0.45">
      <c r="A2613" s="11">
        <v>45648</v>
      </c>
      <c r="B2613" s="13">
        <f>YEAR(Table_2[[#This Row],[date]])</f>
        <v>2024</v>
      </c>
      <c r="C2613" s="12">
        <v>0.91341150462962961</v>
      </c>
      <c r="D2613" s="12">
        <v>0.875</v>
      </c>
      <c r="E2613" s="12">
        <v>0.91666666666666663</v>
      </c>
      <c r="F2613" t="s">
        <v>1375</v>
      </c>
      <c r="G2613">
        <v>21</v>
      </c>
      <c r="H2613" t="s">
        <v>4</v>
      </c>
      <c r="I2613" t="s">
        <v>1053</v>
      </c>
      <c r="J2613">
        <v>35.76</v>
      </c>
      <c r="K2613" t="s">
        <v>24</v>
      </c>
      <c r="L2613" t="s">
        <v>1341</v>
      </c>
      <c r="M2613" s="11" t="s">
        <v>1343</v>
      </c>
      <c r="N2613" t="s">
        <v>1356</v>
      </c>
      <c r="O2613">
        <v>7</v>
      </c>
      <c r="P2613">
        <v>12</v>
      </c>
      <c r="Q2613" t="str" cm="1">
        <f t="array" ref="Q26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3" t="str">
        <f>IF(OR(Table_2[[#This Row],[coffee_name]]="Americano",Table_2[[#This Row],[coffee_name]]="Espresso"),"No Milk","Milk-based")</f>
        <v>Milk-based</v>
      </c>
      <c r="S2613" s="27" t="str">
        <f>IF(OR(Table_2[[#This Row],[Weekdaysort]]=6,Table_2[[#This Row],[Weekdaysort]]=7),"Weekend","Weekday")</f>
        <v>Weekend</v>
      </c>
    </row>
    <row r="2614" spans="1:19" x14ac:dyDescent="0.45">
      <c r="A2614" s="11">
        <v>45648</v>
      </c>
      <c r="B2614" s="13">
        <f>YEAR(Table_2[[#This Row],[date]])</f>
        <v>2024</v>
      </c>
      <c r="C2614" s="12">
        <v>0.91454046296296299</v>
      </c>
      <c r="D2614" s="12">
        <v>0.875</v>
      </c>
      <c r="E2614" s="12">
        <v>0.91666666666666663</v>
      </c>
      <c r="F2614" t="s">
        <v>1375</v>
      </c>
      <c r="G2614">
        <v>21</v>
      </c>
      <c r="H2614" t="s">
        <v>4</v>
      </c>
      <c r="I2614" t="s">
        <v>1054</v>
      </c>
      <c r="J2614">
        <v>25.96</v>
      </c>
      <c r="K2614" t="s">
        <v>34</v>
      </c>
      <c r="L2614" t="s">
        <v>1341</v>
      </c>
      <c r="M2614" s="11" t="s">
        <v>1343</v>
      </c>
      <c r="N2614" t="s">
        <v>1356</v>
      </c>
      <c r="O2614">
        <v>7</v>
      </c>
      <c r="P2614">
        <v>12</v>
      </c>
      <c r="Q2614" t="str" cm="1">
        <f t="array" ref="Q26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4" t="str">
        <f>IF(OR(Table_2[[#This Row],[coffee_name]]="Americano",Table_2[[#This Row],[coffee_name]]="Espresso"),"No Milk","Milk-based")</f>
        <v>Milk-based</v>
      </c>
      <c r="S2614" s="27" t="str">
        <f>IF(OR(Table_2[[#This Row],[Weekdaysort]]=6,Table_2[[#This Row],[Weekdaysort]]=7),"Weekend","Weekday")</f>
        <v>Weekend</v>
      </c>
    </row>
    <row r="2615" spans="1:19" x14ac:dyDescent="0.45">
      <c r="A2615" s="11">
        <v>45649</v>
      </c>
      <c r="B2615" s="13">
        <f>YEAR(Table_2[[#This Row],[date]])</f>
        <v>2024</v>
      </c>
      <c r="C2615" s="12">
        <v>0.37732667824074073</v>
      </c>
      <c r="D2615" s="12">
        <v>0.375</v>
      </c>
      <c r="E2615" s="12">
        <v>0.41666666666666669</v>
      </c>
      <c r="F2615" t="s">
        <v>1370</v>
      </c>
      <c r="G2615">
        <v>9</v>
      </c>
      <c r="H2615" t="s">
        <v>4</v>
      </c>
      <c r="I2615" t="s">
        <v>1049</v>
      </c>
      <c r="J2615">
        <v>25.96</v>
      </c>
      <c r="K2615" t="s">
        <v>34</v>
      </c>
      <c r="L2615" t="s">
        <v>1337</v>
      </c>
      <c r="M2615" s="11" t="s">
        <v>1344</v>
      </c>
      <c r="N2615" t="s">
        <v>1356</v>
      </c>
      <c r="O2615">
        <v>1</v>
      </c>
      <c r="P2615">
        <v>12</v>
      </c>
      <c r="Q2615" t="str" cm="1">
        <f t="array" ref="Q26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5" t="str">
        <f>IF(OR(Table_2[[#This Row],[coffee_name]]="Americano",Table_2[[#This Row],[coffee_name]]="Espresso"),"No Milk","Milk-based")</f>
        <v>Milk-based</v>
      </c>
      <c r="S2615" s="27" t="str">
        <f>IF(OR(Table_2[[#This Row],[Weekdaysort]]=6,Table_2[[#This Row],[Weekdaysort]]=7),"Weekend","Weekday")</f>
        <v>Weekday</v>
      </c>
    </row>
    <row r="2616" spans="1:19" x14ac:dyDescent="0.45">
      <c r="A2616" s="11">
        <v>45649</v>
      </c>
      <c r="B2616" s="13">
        <f>YEAR(Table_2[[#This Row],[date]])</f>
        <v>2024</v>
      </c>
      <c r="C2616" s="12">
        <v>0.39048489583333335</v>
      </c>
      <c r="D2616" s="12">
        <v>0.375</v>
      </c>
      <c r="E2616" s="12">
        <v>0.41666666666666669</v>
      </c>
      <c r="F2616" t="s">
        <v>1370</v>
      </c>
      <c r="G2616">
        <v>9</v>
      </c>
      <c r="H2616" t="s">
        <v>4</v>
      </c>
      <c r="I2616" t="s">
        <v>296</v>
      </c>
      <c r="J2616">
        <v>30.86</v>
      </c>
      <c r="K2616" t="s">
        <v>20</v>
      </c>
      <c r="L2616" t="s">
        <v>1337</v>
      </c>
      <c r="M2616" s="11" t="s">
        <v>1344</v>
      </c>
      <c r="N2616" t="s">
        <v>1356</v>
      </c>
      <c r="O2616">
        <v>1</v>
      </c>
      <c r="P2616">
        <v>12</v>
      </c>
      <c r="Q2616" t="str" cm="1">
        <f t="array" ref="Q26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6" t="str">
        <f>IF(OR(Table_2[[#This Row],[coffee_name]]="Americano",Table_2[[#This Row],[coffee_name]]="Espresso"),"No Milk","Milk-based")</f>
        <v>Milk-based</v>
      </c>
      <c r="S2616" s="27" t="str">
        <f>IF(OR(Table_2[[#This Row],[Weekdaysort]]=6,Table_2[[#This Row],[Weekdaysort]]=7),"Weekend","Weekday")</f>
        <v>Weekday</v>
      </c>
    </row>
    <row r="2617" spans="1:19" x14ac:dyDescent="0.45">
      <c r="A2617" s="11">
        <v>45649</v>
      </c>
      <c r="B2617" s="13">
        <f>YEAR(Table_2[[#This Row],[date]])</f>
        <v>2024</v>
      </c>
      <c r="C2617" s="12">
        <v>0.44587287037037038</v>
      </c>
      <c r="D2617" s="12">
        <v>0.41666666666666669</v>
      </c>
      <c r="E2617" s="12">
        <v>0.45833333333333331</v>
      </c>
      <c r="F2617" t="s">
        <v>1360</v>
      </c>
      <c r="G2617">
        <v>10</v>
      </c>
      <c r="H2617" t="s">
        <v>4</v>
      </c>
      <c r="I2617" t="s">
        <v>62</v>
      </c>
      <c r="J2617">
        <v>30.86</v>
      </c>
      <c r="K2617" t="s">
        <v>20</v>
      </c>
      <c r="L2617" t="s">
        <v>1337</v>
      </c>
      <c r="M2617" s="11" t="s">
        <v>1344</v>
      </c>
      <c r="N2617" t="s">
        <v>1356</v>
      </c>
      <c r="O2617">
        <v>1</v>
      </c>
      <c r="P2617">
        <v>12</v>
      </c>
      <c r="Q2617" t="str" cm="1">
        <f t="array" ref="Q26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7" t="str">
        <f>IF(OR(Table_2[[#This Row],[coffee_name]]="Americano",Table_2[[#This Row],[coffee_name]]="Espresso"),"No Milk","Milk-based")</f>
        <v>Milk-based</v>
      </c>
      <c r="S2617" s="27" t="str">
        <f>IF(OR(Table_2[[#This Row],[Weekdaysort]]=6,Table_2[[#This Row],[Weekdaysort]]=7),"Weekend","Weekday")</f>
        <v>Weekday</v>
      </c>
    </row>
    <row r="2618" spans="1:19" x14ac:dyDescent="0.45">
      <c r="A2618" s="11">
        <v>45649</v>
      </c>
      <c r="B2618" s="13">
        <f>YEAR(Table_2[[#This Row],[date]])</f>
        <v>2024</v>
      </c>
      <c r="C2618" s="12">
        <v>0.48326884259259262</v>
      </c>
      <c r="D2618" s="12">
        <v>0.45833333333333331</v>
      </c>
      <c r="E2618" s="12">
        <v>0.5</v>
      </c>
      <c r="F2618" t="s">
        <v>1367</v>
      </c>
      <c r="G2618">
        <v>11</v>
      </c>
      <c r="H2618" t="s">
        <v>4</v>
      </c>
      <c r="I2618" t="s">
        <v>590</v>
      </c>
      <c r="J2618">
        <v>35.76</v>
      </c>
      <c r="K2618" t="s">
        <v>49</v>
      </c>
      <c r="L2618" t="s">
        <v>1337</v>
      </c>
      <c r="M2618" s="11" t="s">
        <v>1344</v>
      </c>
      <c r="N2618" t="s">
        <v>1356</v>
      </c>
      <c r="O2618">
        <v>1</v>
      </c>
      <c r="P2618">
        <v>12</v>
      </c>
      <c r="Q2618" t="str" cm="1">
        <f t="array" ref="Q26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8" t="str">
        <f>IF(OR(Table_2[[#This Row],[coffee_name]]="Americano",Table_2[[#This Row],[coffee_name]]="Espresso"),"No Milk","Milk-based")</f>
        <v>Milk-based</v>
      </c>
      <c r="S2618" s="27" t="str">
        <f>IF(OR(Table_2[[#This Row],[Weekdaysort]]=6,Table_2[[#This Row],[Weekdaysort]]=7),"Weekend","Weekday")</f>
        <v>Weekday</v>
      </c>
    </row>
    <row r="2619" spans="1:19" x14ac:dyDescent="0.45">
      <c r="A2619" s="11">
        <v>45649</v>
      </c>
      <c r="B2619" s="13">
        <f>YEAR(Table_2[[#This Row],[date]])</f>
        <v>2024</v>
      </c>
      <c r="C2619" s="12">
        <v>0.58717285879629633</v>
      </c>
      <c r="D2619" s="12">
        <v>0.58333333333333337</v>
      </c>
      <c r="E2619" s="12">
        <v>0.625</v>
      </c>
      <c r="F2619" t="s">
        <v>1368</v>
      </c>
      <c r="G2619">
        <v>14</v>
      </c>
      <c r="H2619" t="s">
        <v>4</v>
      </c>
      <c r="I2619" t="s">
        <v>1055</v>
      </c>
      <c r="J2619">
        <v>35.76</v>
      </c>
      <c r="K2619" t="s">
        <v>13</v>
      </c>
      <c r="L2619" t="s">
        <v>1340</v>
      </c>
      <c r="M2619" s="11" t="s">
        <v>1344</v>
      </c>
      <c r="N2619" t="s">
        <v>1356</v>
      </c>
      <c r="O2619">
        <v>1</v>
      </c>
      <c r="P2619">
        <v>12</v>
      </c>
      <c r="Q2619" t="str" cm="1">
        <f t="array" ref="Q26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19" t="str">
        <f>IF(OR(Table_2[[#This Row],[coffee_name]]="Americano",Table_2[[#This Row],[coffee_name]]="Espresso"),"No Milk","Milk-based")</f>
        <v>Milk-based</v>
      </c>
      <c r="S2619" s="27" t="str">
        <f>IF(OR(Table_2[[#This Row],[Weekdaysort]]=6,Table_2[[#This Row],[Weekdaysort]]=7),"Weekend","Weekday")</f>
        <v>Weekday</v>
      </c>
    </row>
    <row r="2620" spans="1:19" x14ac:dyDescent="0.45">
      <c r="A2620" s="11">
        <v>45649</v>
      </c>
      <c r="B2620" s="13">
        <f>YEAR(Table_2[[#This Row],[date]])</f>
        <v>2024</v>
      </c>
      <c r="C2620" s="12">
        <v>0.62527406249999995</v>
      </c>
      <c r="D2620" s="12">
        <v>0.625</v>
      </c>
      <c r="E2620" s="12">
        <v>0.66666666666666663</v>
      </c>
      <c r="F2620" t="s">
        <v>1363</v>
      </c>
      <c r="G2620">
        <v>15</v>
      </c>
      <c r="H2620" t="s">
        <v>4</v>
      </c>
      <c r="I2620" t="s">
        <v>1056</v>
      </c>
      <c r="J2620">
        <v>30.86</v>
      </c>
      <c r="K2620" t="s">
        <v>20</v>
      </c>
      <c r="L2620" t="s">
        <v>1340</v>
      </c>
      <c r="M2620" s="11" t="s">
        <v>1344</v>
      </c>
      <c r="N2620" t="s">
        <v>1356</v>
      </c>
      <c r="O2620">
        <v>1</v>
      </c>
      <c r="P2620">
        <v>12</v>
      </c>
      <c r="Q2620" t="str" cm="1">
        <f t="array" ref="Q26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0" t="str">
        <f>IF(OR(Table_2[[#This Row],[coffee_name]]="Americano",Table_2[[#This Row],[coffee_name]]="Espresso"),"No Milk","Milk-based")</f>
        <v>Milk-based</v>
      </c>
      <c r="S2620" s="27" t="str">
        <f>IF(OR(Table_2[[#This Row],[Weekdaysort]]=6,Table_2[[#This Row],[Weekdaysort]]=7),"Weekend","Weekday")</f>
        <v>Weekday</v>
      </c>
    </row>
    <row r="2621" spans="1:19" x14ac:dyDescent="0.45">
      <c r="A2621" s="11">
        <v>45649</v>
      </c>
      <c r="B2621" s="13">
        <f>YEAR(Table_2[[#This Row],[date]])</f>
        <v>2024</v>
      </c>
      <c r="C2621" s="12">
        <v>0.67697271990740737</v>
      </c>
      <c r="D2621" s="12">
        <v>0.66666666666666663</v>
      </c>
      <c r="E2621" s="12">
        <v>0.70833333333333337</v>
      </c>
      <c r="F2621" t="s">
        <v>1364</v>
      </c>
      <c r="G2621">
        <v>16</v>
      </c>
      <c r="H2621" t="s">
        <v>4</v>
      </c>
      <c r="I2621" t="s">
        <v>926</v>
      </c>
      <c r="J2621">
        <v>35.76</v>
      </c>
      <c r="K2621" t="s">
        <v>13</v>
      </c>
      <c r="L2621" t="s">
        <v>1340</v>
      </c>
      <c r="M2621" s="11" t="s">
        <v>1344</v>
      </c>
      <c r="N2621" t="s">
        <v>1356</v>
      </c>
      <c r="O2621">
        <v>1</v>
      </c>
      <c r="P2621">
        <v>12</v>
      </c>
      <c r="Q2621" t="str" cm="1">
        <f t="array" ref="Q26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1" t="str">
        <f>IF(OR(Table_2[[#This Row],[coffee_name]]="Americano",Table_2[[#This Row],[coffee_name]]="Espresso"),"No Milk","Milk-based")</f>
        <v>Milk-based</v>
      </c>
      <c r="S2621" s="27" t="str">
        <f>IF(OR(Table_2[[#This Row],[Weekdaysort]]=6,Table_2[[#This Row],[Weekdaysort]]=7),"Weekend","Weekday")</f>
        <v>Weekday</v>
      </c>
    </row>
    <row r="2622" spans="1:19" x14ac:dyDescent="0.45">
      <c r="A2622" s="11">
        <v>45649</v>
      </c>
      <c r="B2622" s="13">
        <f>YEAR(Table_2[[#This Row],[date]])</f>
        <v>2024</v>
      </c>
      <c r="C2622" s="12">
        <v>0.72315387731481484</v>
      </c>
      <c r="D2622" s="12">
        <v>0.70833333333333337</v>
      </c>
      <c r="E2622" s="12">
        <v>0.75</v>
      </c>
      <c r="F2622" t="s">
        <v>1369</v>
      </c>
      <c r="G2622">
        <v>17</v>
      </c>
      <c r="H2622" t="s">
        <v>4</v>
      </c>
      <c r="I2622" t="s">
        <v>1057</v>
      </c>
      <c r="J2622">
        <v>25.96</v>
      </c>
      <c r="K2622" t="s">
        <v>34</v>
      </c>
      <c r="L2622" t="s">
        <v>1341</v>
      </c>
      <c r="M2622" s="11" t="s">
        <v>1344</v>
      </c>
      <c r="N2622" t="s">
        <v>1356</v>
      </c>
      <c r="O2622">
        <v>1</v>
      </c>
      <c r="P2622">
        <v>12</v>
      </c>
      <c r="Q2622" t="str" cm="1">
        <f t="array" ref="Q26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2" t="str">
        <f>IF(OR(Table_2[[#This Row],[coffee_name]]="Americano",Table_2[[#This Row],[coffee_name]]="Espresso"),"No Milk","Milk-based")</f>
        <v>Milk-based</v>
      </c>
      <c r="S2622" s="27" t="str">
        <f>IF(OR(Table_2[[#This Row],[Weekdaysort]]=6,Table_2[[#This Row],[Weekdaysort]]=7),"Weekend","Weekday")</f>
        <v>Weekday</v>
      </c>
    </row>
    <row r="2623" spans="1:19" x14ac:dyDescent="0.45">
      <c r="A2623" s="11">
        <v>45649</v>
      </c>
      <c r="B2623" s="13">
        <f>YEAR(Table_2[[#This Row],[date]])</f>
        <v>2024</v>
      </c>
      <c r="C2623" s="12">
        <v>0.72407751157407407</v>
      </c>
      <c r="D2623" s="12">
        <v>0.70833333333333337</v>
      </c>
      <c r="E2623" s="12">
        <v>0.75</v>
      </c>
      <c r="F2623" t="s">
        <v>1369</v>
      </c>
      <c r="G2623">
        <v>17</v>
      </c>
      <c r="H2623" t="s">
        <v>4</v>
      </c>
      <c r="I2623" t="s">
        <v>1057</v>
      </c>
      <c r="J2623">
        <v>35.76</v>
      </c>
      <c r="K2623" t="s">
        <v>13</v>
      </c>
      <c r="L2623" t="s">
        <v>1341</v>
      </c>
      <c r="M2623" s="11" t="s">
        <v>1344</v>
      </c>
      <c r="N2623" t="s">
        <v>1356</v>
      </c>
      <c r="O2623">
        <v>1</v>
      </c>
      <c r="P2623">
        <v>12</v>
      </c>
      <c r="Q2623" t="str" cm="1">
        <f t="array" ref="Q26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3" t="str">
        <f>IF(OR(Table_2[[#This Row],[coffee_name]]="Americano",Table_2[[#This Row],[coffee_name]]="Espresso"),"No Milk","Milk-based")</f>
        <v>Milk-based</v>
      </c>
      <c r="S2623" s="27" t="str">
        <f>IF(OR(Table_2[[#This Row],[Weekdaysort]]=6,Table_2[[#This Row],[Weekdaysort]]=7),"Weekend","Weekday")</f>
        <v>Weekday</v>
      </c>
    </row>
    <row r="2624" spans="1:19" x14ac:dyDescent="0.45">
      <c r="A2624" s="11">
        <v>45649</v>
      </c>
      <c r="B2624" s="13">
        <f>YEAR(Table_2[[#This Row],[date]])</f>
        <v>2024</v>
      </c>
      <c r="C2624" s="12">
        <v>0.86536141203703709</v>
      </c>
      <c r="D2624" s="12">
        <v>0.83333333333333337</v>
      </c>
      <c r="E2624" s="12">
        <v>0.875</v>
      </c>
      <c r="F2624" t="s">
        <v>1372</v>
      </c>
      <c r="G2624">
        <v>20</v>
      </c>
      <c r="H2624" t="s">
        <v>4</v>
      </c>
      <c r="I2624" t="s">
        <v>1049</v>
      </c>
      <c r="J2624">
        <v>25.96</v>
      </c>
      <c r="K2624" t="s">
        <v>34</v>
      </c>
      <c r="L2624" t="s">
        <v>1341</v>
      </c>
      <c r="M2624" s="11" t="s">
        <v>1344</v>
      </c>
      <c r="N2624" t="s">
        <v>1356</v>
      </c>
      <c r="O2624">
        <v>1</v>
      </c>
      <c r="P2624">
        <v>12</v>
      </c>
      <c r="Q2624" t="str" cm="1">
        <f t="array" ref="Q26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4" t="str">
        <f>IF(OR(Table_2[[#This Row],[coffee_name]]="Americano",Table_2[[#This Row],[coffee_name]]="Espresso"),"No Milk","Milk-based")</f>
        <v>Milk-based</v>
      </c>
      <c r="S2624" s="27" t="str">
        <f>IF(OR(Table_2[[#This Row],[Weekdaysort]]=6,Table_2[[#This Row],[Weekdaysort]]=7),"Weekend","Weekday")</f>
        <v>Weekday</v>
      </c>
    </row>
    <row r="2625" spans="1:19" x14ac:dyDescent="0.45">
      <c r="A2625" s="11">
        <v>45650</v>
      </c>
      <c r="B2625" s="13">
        <f>YEAR(Table_2[[#This Row],[date]])</f>
        <v>2024</v>
      </c>
      <c r="C2625" s="12">
        <v>0.63244700231481477</v>
      </c>
      <c r="D2625" s="12">
        <v>0.625</v>
      </c>
      <c r="E2625" s="12">
        <v>0.66666666666666663</v>
      </c>
      <c r="F2625" t="s">
        <v>1363</v>
      </c>
      <c r="G2625">
        <v>15</v>
      </c>
      <c r="H2625" t="s">
        <v>4</v>
      </c>
      <c r="I2625" t="s">
        <v>1058</v>
      </c>
      <c r="J2625">
        <v>30.86</v>
      </c>
      <c r="K2625" t="s">
        <v>20</v>
      </c>
      <c r="L2625" t="s">
        <v>1340</v>
      </c>
      <c r="M2625" s="11" t="s">
        <v>1345</v>
      </c>
      <c r="N2625" t="s">
        <v>1356</v>
      </c>
      <c r="O2625">
        <v>2</v>
      </c>
      <c r="P2625">
        <v>12</v>
      </c>
      <c r="Q2625" t="str" cm="1">
        <f t="array" ref="Q26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5" t="str">
        <f>IF(OR(Table_2[[#This Row],[coffee_name]]="Americano",Table_2[[#This Row],[coffee_name]]="Espresso"),"No Milk","Milk-based")</f>
        <v>Milk-based</v>
      </c>
      <c r="S2625" s="27" t="str">
        <f>IF(OR(Table_2[[#This Row],[Weekdaysort]]=6,Table_2[[#This Row],[Weekdaysort]]=7),"Weekend","Weekday")</f>
        <v>Weekday</v>
      </c>
    </row>
    <row r="2626" spans="1:19" x14ac:dyDescent="0.45">
      <c r="A2626" s="11">
        <v>45650</v>
      </c>
      <c r="B2626" s="13">
        <f>YEAR(Table_2[[#This Row],[date]])</f>
        <v>2024</v>
      </c>
      <c r="C2626" s="12">
        <v>0.67266354166666664</v>
      </c>
      <c r="D2626" s="12">
        <v>0.66666666666666663</v>
      </c>
      <c r="E2626" s="12">
        <v>0.70833333333333337</v>
      </c>
      <c r="F2626" t="s">
        <v>1364</v>
      </c>
      <c r="G2626">
        <v>16</v>
      </c>
      <c r="H2626" t="s">
        <v>4</v>
      </c>
      <c r="I2626" t="s">
        <v>1059</v>
      </c>
      <c r="J2626">
        <v>35.76</v>
      </c>
      <c r="K2626" t="s">
        <v>15</v>
      </c>
      <c r="L2626" t="s">
        <v>1340</v>
      </c>
      <c r="M2626" s="11" t="s">
        <v>1345</v>
      </c>
      <c r="N2626" t="s">
        <v>1356</v>
      </c>
      <c r="O2626">
        <v>2</v>
      </c>
      <c r="P2626">
        <v>12</v>
      </c>
      <c r="Q2626" t="str" cm="1">
        <f t="array" ref="Q26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6" t="str">
        <f>IF(OR(Table_2[[#This Row],[coffee_name]]="Americano",Table_2[[#This Row],[coffee_name]]="Espresso"),"No Milk","Milk-based")</f>
        <v>Milk-based</v>
      </c>
      <c r="S2626" s="27" t="str">
        <f>IF(OR(Table_2[[#This Row],[Weekdaysort]]=6,Table_2[[#This Row],[Weekdaysort]]=7),"Weekend","Weekday")</f>
        <v>Weekday</v>
      </c>
    </row>
    <row r="2627" spans="1:19" x14ac:dyDescent="0.45">
      <c r="A2627" s="11">
        <v>45650</v>
      </c>
      <c r="B2627" s="13">
        <f>YEAR(Table_2[[#This Row],[date]])</f>
        <v>2024</v>
      </c>
      <c r="C2627" s="12">
        <v>0.74685832175925926</v>
      </c>
      <c r="D2627" s="12">
        <v>0.70833333333333337</v>
      </c>
      <c r="E2627" s="12">
        <v>0.75</v>
      </c>
      <c r="F2627" t="s">
        <v>1369</v>
      </c>
      <c r="G2627">
        <v>17</v>
      </c>
      <c r="H2627" t="s">
        <v>4</v>
      </c>
      <c r="I2627" t="s">
        <v>1049</v>
      </c>
      <c r="J2627">
        <v>25.96</v>
      </c>
      <c r="K2627" t="s">
        <v>34</v>
      </c>
      <c r="L2627" t="s">
        <v>1341</v>
      </c>
      <c r="M2627" s="11" t="s">
        <v>1345</v>
      </c>
      <c r="N2627" t="s">
        <v>1356</v>
      </c>
      <c r="O2627">
        <v>2</v>
      </c>
      <c r="P2627">
        <v>12</v>
      </c>
      <c r="Q2627" t="str" cm="1">
        <f t="array" ref="Q26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7" t="str">
        <f>IF(OR(Table_2[[#This Row],[coffee_name]]="Americano",Table_2[[#This Row],[coffee_name]]="Espresso"),"No Milk","Milk-based")</f>
        <v>Milk-based</v>
      </c>
      <c r="S2627" s="27" t="str">
        <f>IF(OR(Table_2[[#This Row],[Weekdaysort]]=6,Table_2[[#This Row],[Weekdaysort]]=7),"Weekend","Weekday")</f>
        <v>Weekday</v>
      </c>
    </row>
    <row r="2628" spans="1:19" x14ac:dyDescent="0.45">
      <c r="A2628" s="11">
        <v>45650</v>
      </c>
      <c r="B2628" s="13">
        <f>YEAR(Table_2[[#This Row],[date]])</f>
        <v>2024</v>
      </c>
      <c r="C2628" s="12">
        <v>0.79903092592592595</v>
      </c>
      <c r="D2628" s="12">
        <v>0.79166666666666663</v>
      </c>
      <c r="E2628" s="12">
        <v>0.83333333333333337</v>
      </c>
      <c r="F2628" t="s">
        <v>1366</v>
      </c>
      <c r="G2628">
        <v>19</v>
      </c>
      <c r="H2628" t="s">
        <v>4</v>
      </c>
      <c r="I2628" t="s">
        <v>1059</v>
      </c>
      <c r="J2628">
        <v>35.76</v>
      </c>
      <c r="K2628" t="s">
        <v>15</v>
      </c>
      <c r="L2628" t="s">
        <v>1341</v>
      </c>
      <c r="M2628" s="11" t="s">
        <v>1345</v>
      </c>
      <c r="N2628" t="s">
        <v>1356</v>
      </c>
      <c r="O2628">
        <v>2</v>
      </c>
      <c r="P2628">
        <v>12</v>
      </c>
      <c r="Q2628" t="str" cm="1">
        <f t="array" ref="Q26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8" t="str">
        <f>IF(OR(Table_2[[#This Row],[coffee_name]]="Americano",Table_2[[#This Row],[coffee_name]]="Espresso"),"No Milk","Milk-based")</f>
        <v>Milk-based</v>
      </c>
      <c r="S2628" s="27" t="str">
        <f>IF(OR(Table_2[[#This Row],[Weekdaysort]]=6,Table_2[[#This Row],[Weekdaysort]]=7),"Weekend","Weekday")</f>
        <v>Weekday</v>
      </c>
    </row>
    <row r="2629" spans="1:19" x14ac:dyDescent="0.45">
      <c r="A2629" s="11">
        <v>45650</v>
      </c>
      <c r="B2629" s="13">
        <f>YEAR(Table_2[[#This Row],[date]])</f>
        <v>2024</v>
      </c>
      <c r="C2629" s="12">
        <v>0.79973222222222218</v>
      </c>
      <c r="D2629" s="12">
        <v>0.79166666666666663</v>
      </c>
      <c r="E2629" s="12">
        <v>0.83333333333333337</v>
      </c>
      <c r="F2629" t="s">
        <v>1366</v>
      </c>
      <c r="G2629">
        <v>19</v>
      </c>
      <c r="H2629" t="s">
        <v>4</v>
      </c>
      <c r="I2629" t="s">
        <v>1060</v>
      </c>
      <c r="J2629">
        <v>35.76</v>
      </c>
      <c r="K2629" t="s">
        <v>13</v>
      </c>
      <c r="L2629" t="s">
        <v>1341</v>
      </c>
      <c r="M2629" s="11" t="s">
        <v>1345</v>
      </c>
      <c r="N2629" t="s">
        <v>1356</v>
      </c>
      <c r="O2629">
        <v>2</v>
      </c>
      <c r="P2629">
        <v>12</v>
      </c>
      <c r="Q2629" t="str" cm="1">
        <f t="array" ref="Q26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29" t="str">
        <f>IF(OR(Table_2[[#This Row],[coffee_name]]="Americano",Table_2[[#This Row],[coffee_name]]="Espresso"),"No Milk","Milk-based")</f>
        <v>Milk-based</v>
      </c>
      <c r="S2629" s="27" t="str">
        <f>IF(OR(Table_2[[#This Row],[Weekdaysort]]=6,Table_2[[#This Row],[Weekdaysort]]=7),"Weekend","Weekday")</f>
        <v>Weekday</v>
      </c>
    </row>
    <row r="2630" spans="1:19" x14ac:dyDescent="0.45">
      <c r="A2630" s="11">
        <v>45650</v>
      </c>
      <c r="B2630" s="13">
        <f>YEAR(Table_2[[#This Row],[date]])</f>
        <v>2024</v>
      </c>
      <c r="C2630" s="12">
        <v>0.80040488425925926</v>
      </c>
      <c r="D2630" s="12">
        <v>0.79166666666666663</v>
      </c>
      <c r="E2630" s="12">
        <v>0.83333333333333337</v>
      </c>
      <c r="F2630" t="s">
        <v>1366</v>
      </c>
      <c r="G2630">
        <v>19</v>
      </c>
      <c r="H2630" t="s">
        <v>4</v>
      </c>
      <c r="I2630" t="s">
        <v>1059</v>
      </c>
      <c r="J2630">
        <v>21.06</v>
      </c>
      <c r="K2630" t="s">
        <v>41</v>
      </c>
      <c r="L2630" t="s">
        <v>1341</v>
      </c>
      <c r="M2630" s="11" t="s">
        <v>1345</v>
      </c>
      <c r="N2630" t="s">
        <v>1356</v>
      </c>
      <c r="O2630">
        <v>2</v>
      </c>
      <c r="P2630">
        <v>12</v>
      </c>
      <c r="Q2630" t="str" cm="1">
        <f t="array" ref="Q26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0" t="str">
        <f>IF(OR(Table_2[[#This Row],[coffee_name]]="Americano",Table_2[[#This Row],[coffee_name]]="Espresso"),"No Milk","Milk-based")</f>
        <v>No Milk</v>
      </c>
      <c r="S2630" s="27" t="str">
        <f>IF(OR(Table_2[[#This Row],[Weekdaysort]]=6,Table_2[[#This Row],[Weekdaysort]]=7),"Weekend","Weekday")</f>
        <v>Weekday</v>
      </c>
    </row>
    <row r="2631" spans="1:19" x14ac:dyDescent="0.45">
      <c r="A2631" s="11">
        <v>45650</v>
      </c>
      <c r="B2631" s="13">
        <f>YEAR(Table_2[[#This Row],[date]])</f>
        <v>2024</v>
      </c>
      <c r="C2631" s="12">
        <v>0.8166936574074074</v>
      </c>
      <c r="D2631" s="12">
        <v>0.79166666666666663</v>
      </c>
      <c r="E2631" s="12">
        <v>0.83333333333333337</v>
      </c>
      <c r="F2631" t="s">
        <v>1366</v>
      </c>
      <c r="G2631">
        <v>19</v>
      </c>
      <c r="H2631" t="s">
        <v>4</v>
      </c>
      <c r="I2631" t="s">
        <v>117</v>
      </c>
      <c r="J2631">
        <v>35.76</v>
      </c>
      <c r="K2631" t="s">
        <v>49</v>
      </c>
      <c r="L2631" t="s">
        <v>1341</v>
      </c>
      <c r="M2631" s="11" t="s">
        <v>1345</v>
      </c>
      <c r="N2631" t="s">
        <v>1356</v>
      </c>
      <c r="O2631">
        <v>2</v>
      </c>
      <c r="P2631">
        <v>12</v>
      </c>
      <c r="Q2631" t="str" cm="1">
        <f t="array" ref="Q26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1" t="str">
        <f>IF(OR(Table_2[[#This Row],[coffee_name]]="Americano",Table_2[[#This Row],[coffee_name]]="Espresso"),"No Milk","Milk-based")</f>
        <v>Milk-based</v>
      </c>
      <c r="S2631" s="27" t="str">
        <f>IF(OR(Table_2[[#This Row],[Weekdaysort]]=6,Table_2[[#This Row],[Weekdaysort]]=7),"Weekend","Weekday")</f>
        <v>Weekday</v>
      </c>
    </row>
    <row r="2632" spans="1:19" x14ac:dyDescent="0.45">
      <c r="A2632" s="11">
        <v>45651</v>
      </c>
      <c r="B2632" s="13">
        <f>YEAR(Table_2[[#This Row],[date]])</f>
        <v>2024</v>
      </c>
      <c r="C2632" s="12">
        <v>0.44718540509259258</v>
      </c>
      <c r="D2632" s="12">
        <v>0.41666666666666669</v>
      </c>
      <c r="E2632" s="12">
        <v>0.45833333333333331</v>
      </c>
      <c r="F2632" t="s">
        <v>1360</v>
      </c>
      <c r="G2632">
        <v>10</v>
      </c>
      <c r="H2632" t="s">
        <v>4</v>
      </c>
      <c r="I2632" t="s">
        <v>1061</v>
      </c>
      <c r="J2632">
        <v>35.76</v>
      </c>
      <c r="K2632" t="s">
        <v>13</v>
      </c>
      <c r="L2632" t="s">
        <v>1337</v>
      </c>
      <c r="M2632" s="11" t="s">
        <v>1346</v>
      </c>
      <c r="N2632" t="s">
        <v>1356</v>
      </c>
      <c r="O2632">
        <v>3</v>
      </c>
      <c r="P2632">
        <v>12</v>
      </c>
      <c r="Q2632" t="str" cm="1">
        <f t="array" ref="Q26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2" t="str">
        <f>IF(OR(Table_2[[#This Row],[coffee_name]]="Americano",Table_2[[#This Row],[coffee_name]]="Espresso"),"No Milk","Milk-based")</f>
        <v>Milk-based</v>
      </c>
      <c r="S2632" s="27" t="str">
        <f>IF(OR(Table_2[[#This Row],[Weekdaysort]]=6,Table_2[[#This Row],[Weekdaysort]]=7),"Weekend","Weekday")</f>
        <v>Weekday</v>
      </c>
    </row>
    <row r="2633" spans="1:19" x14ac:dyDescent="0.45">
      <c r="A2633" s="11">
        <v>45651</v>
      </c>
      <c r="B2633" s="13">
        <f>YEAR(Table_2[[#This Row],[date]])</f>
        <v>2024</v>
      </c>
      <c r="C2633" s="12">
        <v>0.44794421296296294</v>
      </c>
      <c r="D2633" s="12">
        <v>0.41666666666666669</v>
      </c>
      <c r="E2633" s="12">
        <v>0.45833333333333331</v>
      </c>
      <c r="F2633" t="s">
        <v>1360</v>
      </c>
      <c r="G2633">
        <v>10</v>
      </c>
      <c r="H2633" t="s">
        <v>4</v>
      </c>
      <c r="I2633" t="s">
        <v>1061</v>
      </c>
      <c r="J2633">
        <v>35.76</v>
      </c>
      <c r="K2633" t="s">
        <v>13</v>
      </c>
      <c r="L2633" t="s">
        <v>1337</v>
      </c>
      <c r="M2633" s="11" t="s">
        <v>1346</v>
      </c>
      <c r="N2633" t="s">
        <v>1356</v>
      </c>
      <c r="O2633">
        <v>3</v>
      </c>
      <c r="P2633">
        <v>12</v>
      </c>
      <c r="Q2633" t="str" cm="1">
        <f t="array" ref="Q26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3" t="str">
        <f>IF(OR(Table_2[[#This Row],[coffee_name]]="Americano",Table_2[[#This Row],[coffee_name]]="Espresso"),"No Milk","Milk-based")</f>
        <v>Milk-based</v>
      </c>
      <c r="S2633" s="27" t="str">
        <f>IF(OR(Table_2[[#This Row],[Weekdaysort]]=6,Table_2[[#This Row],[Weekdaysort]]=7),"Weekend","Weekday")</f>
        <v>Weekday</v>
      </c>
    </row>
    <row r="2634" spans="1:19" x14ac:dyDescent="0.45">
      <c r="A2634" s="11">
        <v>45651</v>
      </c>
      <c r="B2634" s="13">
        <f>YEAR(Table_2[[#This Row],[date]])</f>
        <v>2024</v>
      </c>
      <c r="C2634" s="12">
        <v>0.52434357638888884</v>
      </c>
      <c r="D2634" s="12">
        <v>0.5</v>
      </c>
      <c r="E2634" s="12">
        <v>0.54166666666666663</v>
      </c>
      <c r="F2634" t="s">
        <v>1361</v>
      </c>
      <c r="G2634">
        <v>12</v>
      </c>
      <c r="H2634" t="s">
        <v>4</v>
      </c>
      <c r="I2634" t="s">
        <v>1062</v>
      </c>
      <c r="J2634">
        <v>30.86</v>
      </c>
      <c r="K2634" t="s">
        <v>20</v>
      </c>
      <c r="L2634" t="s">
        <v>1340</v>
      </c>
      <c r="M2634" s="11" t="s">
        <v>1346</v>
      </c>
      <c r="N2634" t="s">
        <v>1356</v>
      </c>
      <c r="O2634">
        <v>3</v>
      </c>
      <c r="P2634">
        <v>12</v>
      </c>
      <c r="Q2634" t="str" cm="1">
        <f t="array" ref="Q26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4" t="str">
        <f>IF(OR(Table_2[[#This Row],[coffee_name]]="Americano",Table_2[[#This Row],[coffee_name]]="Espresso"),"No Milk","Milk-based")</f>
        <v>Milk-based</v>
      </c>
      <c r="S2634" s="27" t="str">
        <f>IF(OR(Table_2[[#This Row],[Weekdaysort]]=6,Table_2[[#This Row],[Weekdaysort]]=7),"Weekend","Weekday")</f>
        <v>Weekday</v>
      </c>
    </row>
    <row r="2635" spans="1:19" x14ac:dyDescent="0.45">
      <c r="A2635" s="11">
        <v>45651</v>
      </c>
      <c r="B2635" s="13">
        <f>YEAR(Table_2[[#This Row],[date]])</f>
        <v>2024</v>
      </c>
      <c r="C2635" s="12">
        <v>0.52500091435185181</v>
      </c>
      <c r="D2635" s="12">
        <v>0.5</v>
      </c>
      <c r="E2635" s="12">
        <v>0.54166666666666663</v>
      </c>
      <c r="F2635" t="s">
        <v>1361</v>
      </c>
      <c r="G2635">
        <v>12</v>
      </c>
      <c r="H2635" t="s">
        <v>4</v>
      </c>
      <c r="I2635" t="s">
        <v>1062</v>
      </c>
      <c r="J2635">
        <v>25.96</v>
      </c>
      <c r="K2635" t="s">
        <v>17</v>
      </c>
      <c r="L2635" t="s">
        <v>1340</v>
      </c>
      <c r="M2635" s="11" t="s">
        <v>1346</v>
      </c>
      <c r="N2635" t="s">
        <v>1356</v>
      </c>
      <c r="O2635">
        <v>3</v>
      </c>
      <c r="P2635">
        <v>12</v>
      </c>
      <c r="Q2635" t="str" cm="1">
        <f t="array" ref="Q26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5" t="str">
        <f>IF(OR(Table_2[[#This Row],[coffee_name]]="Americano",Table_2[[#This Row],[coffee_name]]="Espresso"),"No Milk","Milk-based")</f>
        <v>No Milk</v>
      </c>
      <c r="S2635" s="27" t="str">
        <f>IF(OR(Table_2[[#This Row],[Weekdaysort]]=6,Table_2[[#This Row],[Weekdaysort]]=7),"Weekend","Weekday")</f>
        <v>Weekday</v>
      </c>
    </row>
    <row r="2636" spans="1:19" x14ac:dyDescent="0.45">
      <c r="A2636" s="11">
        <v>45651</v>
      </c>
      <c r="B2636" s="13">
        <f>YEAR(Table_2[[#This Row],[date]])</f>
        <v>2024</v>
      </c>
      <c r="C2636" s="12">
        <v>0.55360415509259264</v>
      </c>
      <c r="D2636" s="12">
        <v>0.54166666666666663</v>
      </c>
      <c r="E2636" s="12">
        <v>0.58333333333333337</v>
      </c>
      <c r="F2636" t="s">
        <v>1362</v>
      </c>
      <c r="G2636">
        <v>13</v>
      </c>
      <c r="H2636" t="s">
        <v>4</v>
      </c>
      <c r="I2636" t="s">
        <v>1063</v>
      </c>
      <c r="J2636">
        <v>30.86</v>
      </c>
      <c r="K2636" t="s">
        <v>20</v>
      </c>
      <c r="L2636" t="s">
        <v>1340</v>
      </c>
      <c r="M2636" s="11" t="s">
        <v>1346</v>
      </c>
      <c r="N2636" t="s">
        <v>1356</v>
      </c>
      <c r="O2636">
        <v>3</v>
      </c>
      <c r="P2636">
        <v>12</v>
      </c>
      <c r="Q2636" t="str" cm="1">
        <f t="array" ref="Q26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6" t="str">
        <f>IF(OR(Table_2[[#This Row],[coffee_name]]="Americano",Table_2[[#This Row],[coffee_name]]="Espresso"),"No Milk","Milk-based")</f>
        <v>Milk-based</v>
      </c>
      <c r="S2636" s="27" t="str">
        <f>IF(OR(Table_2[[#This Row],[Weekdaysort]]=6,Table_2[[#This Row],[Weekdaysort]]=7),"Weekend","Weekday")</f>
        <v>Weekday</v>
      </c>
    </row>
    <row r="2637" spans="1:19" x14ac:dyDescent="0.45">
      <c r="A2637" s="11">
        <v>45651</v>
      </c>
      <c r="B2637" s="13">
        <f>YEAR(Table_2[[#This Row],[date]])</f>
        <v>2024</v>
      </c>
      <c r="C2637" s="12">
        <v>0.56443917824074075</v>
      </c>
      <c r="D2637" s="12">
        <v>0.54166666666666663</v>
      </c>
      <c r="E2637" s="12">
        <v>0.58333333333333337</v>
      </c>
      <c r="F2637" t="s">
        <v>1362</v>
      </c>
      <c r="G2637">
        <v>13</v>
      </c>
      <c r="H2637" t="s">
        <v>4</v>
      </c>
      <c r="I2637" t="s">
        <v>1064</v>
      </c>
      <c r="J2637">
        <v>25.96</v>
      </c>
      <c r="K2637" t="s">
        <v>17</v>
      </c>
      <c r="L2637" t="s">
        <v>1340</v>
      </c>
      <c r="M2637" s="11" t="s">
        <v>1346</v>
      </c>
      <c r="N2637" t="s">
        <v>1356</v>
      </c>
      <c r="O2637">
        <v>3</v>
      </c>
      <c r="P2637">
        <v>12</v>
      </c>
      <c r="Q2637" t="str" cm="1">
        <f t="array" ref="Q26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7" t="str">
        <f>IF(OR(Table_2[[#This Row],[coffee_name]]="Americano",Table_2[[#This Row],[coffee_name]]="Espresso"),"No Milk","Milk-based")</f>
        <v>No Milk</v>
      </c>
      <c r="S2637" s="27" t="str">
        <f>IF(OR(Table_2[[#This Row],[Weekdaysort]]=6,Table_2[[#This Row],[Weekdaysort]]=7),"Weekend","Weekday")</f>
        <v>Weekday</v>
      </c>
    </row>
    <row r="2638" spans="1:19" x14ac:dyDescent="0.45">
      <c r="A2638" s="11">
        <v>45651</v>
      </c>
      <c r="B2638" s="13">
        <f>YEAR(Table_2[[#This Row],[date]])</f>
        <v>2024</v>
      </c>
      <c r="C2638" s="12">
        <v>0.83518901620370367</v>
      </c>
      <c r="D2638" s="12">
        <v>0.83333333333333337</v>
      </c>
      <c r="E2638" s="12">
        <v>0.875</v>
      </c>
      <c r="F2638" t="s">
        <v>1372</v>
      </c>
      <c r="G2638">
        <v>20</v>
      </c>
      <c r="H2638" t="s">
        <v>4</v>
      </c>
      <c r="I2638" t="s">
        <v>117</v>
      </c>
      <c r="J2638">
        <v>35.76</v>
      </c>
      <c r="K2638" t="s">
        <v>49</v>
      </c>
      <c r="L2638" t="s">
        <v>1341</v>
      </c>
      <c r="M2638" s="11" t="s">
        <v>1346</v>
      </c>
      <c r="N2638" t="s">
        <v>1356</v>
      </c>
      <c r="O2638">
        <v>3</v>
      </c>
      <c r="P2638">
        <v>12</v>
      </c>
      <c r="Q2638" t="str" cm="1">
        <f t="array" ref="Q26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8" t="str">
        <f>IF(OR(Table_2[[#This Row],[coffee_name]]="Americano",Table_2[[#This Row],[coffee_name]]="Espresso"),"No Milk","Milk-based")</f>
        <v>Milk-based</v>
      </c>
      <c r="S2638" s="27" t="str">
        <f>IF(OR(Table_2[[#This Row],[Weekdaysort]]=6,Table_2[[#This Row],[Weekdaysort]]=7),"Weekend","Weekday")</f>
        <v>Weekday</v>
      </c>
    </row>
    <row r="2639" spans="1:19" x14ac:dyDescent="0.45">
      <c r="A2639" s="11">
        <v>45651</v>
      </c>
      <c r="B2639" s="13">
        <f>YEAR(Table_2[[#This Row],[date]])</f>
        <v>2024</v>
      </c>
      <c r="C2639" s="12">
        <v>0.88807689814814816</v>
      </c>
      <c r="D2639" s="12">
        <v>0.875</v>
      </c>
      <c r="E2639" s="12">
        <v>0.91666666666666663</v>
      </c>
      <c r="F2639" t="s">
        <v>1375</v>
      </c>
      <c r="G2639">
        <v>21</v>
      </c>
      <c r="H2639" t="s">
        <v>4</v>
      </c>
      <c r="I2639" t="s">
        <v>1065</v>
      </c>
      <c r="J2639">
        <v>35.76</v>
      </c>
      <c r="K2639" t="s">
        <v>24</v>
      </c>
      <c r="L2639" t="s">
        <v>1341</v>
      </c>
      <c r="M2639" s="11" t="s">
        <v>1346</v>
      </c>
      <c r="N2639" t="s">
        <v>1356</v>
      </c>
      <c r="O2639">
        <v>3</v>
      </c>
      <c r="P2639">
        <v>12</v>
      </c>
      <c r="Q2639" t="str" cm="1">
        <f t="array" ref="Q26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39" t="str">
        <f>IF(OR(Table_2[[#This Row],[coffee_name]]="Americano",Table_2[[#This Row],[coffee_name]]="Espresso"),"No Milk","Milk-based")</f>
        <v>Milk-based</v>
      </c>
      <c r="S2639" s="27" t="str">
        <f>IF(OR(Table_2[[#This Row],[Weekdaysort]]=6,Table_2[[#This Row],[Weekdaysort]]=7),"Weekend","Weekday")</f>
        <v>Weekday</v>
      </c>
    </row>
    <row r="2640" spans="1:19" x14ac:dyDescent="0.45">
      <c r="A2640" s="11">
        <v>45651</v>
      </c>
      <c r="B2640" s="13">
        <f>YEAR(Table_2[[#This Row],[date]])</f>
        <v>2024</v>
      </c>
      <c r="C2640" s="12">
        <v>0.88868163194444449</v>
      </c>
      <c r="D2640" s="12">
        <v>0.875</v>
      </c>
      <c r="E2640" s="12">
        <v>0.91666666666666663</v>
      </c>
      <c r="F2640" t="s">
        <v>1375</v>
      </c>
      <c r="G2640">
        <v>21</v>
      </c>
      <c r="H2640" t="s">
        <v>4</v>
      </c>
      <c r="I2640" t="s">
        <v>1065</v>
      </c>
      <c r="J2640">
        <v>35.76</v>
      </c>
      <c r="K2640" t="s">
        <v>24</v>
      </c>
      <c r="L2640" t="s">
        <v>1341</v>
      </c>
      <c r="M2640" s="11" t="s">
        <v>1346</v>
      </c>
      <c r="N2640" t="s">
        <v>1356</v>
      </c>
      <c r="O2640">
        <v>3</v>
      </c>
      <c r="P2640">
        <v>12</v>
      </c>
      <c r="Q2640" t="str" cm="1">
        <f t="array" ref="Q26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0" t="str">
        <f>IF(OR(Table_2[[#This Row],[coffee_name]]="Americano",Table_2[[#This Row],[coffee_name]]="Espresso"),"No Milk","Milk-based")</f>
        <v>Milk-based</v>
      </c>
      <c r="S2640" s="27" t="str">
        <f>IF(OR(Table_2[[#This Row],[Weekdaysort]]=6,Table_2[[#This Row],[Weekdaysort]]=7),"Weekend","Weekday")</f>
        <v>Weekday</v>
      </c>
    </row>
    <row r="2641" spans="1:19" x14ac:dyDescent="0.45">
      <c r="A2641" s="11">
        <v>45651</v>
      </c>
      <c r="B2641" s="13">
        <f>YEAR(Table_2[[#This Row],[date]])</f>
        <v>2024</v>
      </c>
      <c r="C2641" s="12">
        <v>0.91493368055555557</v>
      </c>
      <c r="D2641" s="12">
        <v>0.875</v>
      </c>
      <c r="E2641" s="12">
        <v>0.91666666666666663</v>
      </c>
      <c r="F2641" t="s">
        <v>1375</v>
      </c>
      <c r="G2641">
        <v>21</v>
      </c>
      <c r="H2641" t="s">
        <v>4</v>
      </c>
      <c r="I2641" t="s">
        <v>1066</v>
      </c>
      <c r="J2641">
        <v>35.76</v>
      </c>
      <c r="K2641" t="s">
        <v>13</v>
      </c>
      <c r="L2641" t="s">
        <v>1341</v>
      </c>
      <c r="M2641" s="11" t="s">
        <v>1346</v>
      </c>
      <c r="N2641" t="s">
        <v>1356</v>
      </c>
      <c r="O2641">
        <v>3</v>
      </c>
      <c r="P2641">
        <v>12</v>
      </c>
      <c r="Q2641" t="str" cm="1">
        <f t="array" ref="Q26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1" t="str">
        <f>IF(OR(Table_2[[#This Row],[coffee_name]]="Americano",Table_2[[#This Row],[coffee_name]]="Espresso"),"No Milk","Milk-based")</f>
        <v>Milk-based</v>
      </c>
      <c r="S2641" s="27" t="str">
        <f>IF(OR(Table_2[[#This Row],[Weekdaysort]]=6,Table_2[[#This Row],[Weekdaysort]]=7),"Weekend","Weekday")</f>
        <v>Weekday</v>
      </c>
    </row>
    <row r="2642" spans="1:19" x14ac:dyDescent="0.45">
      <c r="A2642" s="11">
        <v>45651</v>
      </c>
      <c r="B2642" s="13">
        <f>YEAR(Table_2[[#This Row],[date]])</f>
        <v>2024</v>
      </c>
      <c r="C2642" s="12">
        <v>0.95211690972222218</v>
      </c>
      <c r="D2642" s="12">
        <v>0.91666666666666663</v>
      </c>
      <c r="E2642" s="12">
        <v>0.95833333333333337</v>
      </c>
      <c r="F2642" t="s">
        <v>1374</v>
      </c>
      <c r="G2642">
        <v>22</v>
      </c>
      <c r="H2642" t="s">
        <v>4</v>
      </c>
      <c r="I2642" t="s">
        <v>174</v>
      </c>
      <c r="J2642">
        <v>35.76</v>
      </c>
      <c r="K2642" t="s">
        <v>49</v>
      </c>
      <c r="L2642" t="s">
        <v>1341</v>
      </c>
      <c r="M2642" s="11" t="s">
        <v>1346</v>
      </c>
      <c r="N2642" t="s">
        <v>1356</v>
      </c>
      <c r="O2642">
        <v>3</v>
      </c>
      <c r="P2642">
        <v>12</v>
      </c>
      <c r="Q2642" t="str" cm="1">
        <f t="array" ref="Q26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2" t="str">
        <f>IF(OR(Table_2[[#This Row],[coffee_name]]="Americano",Table_2[[#This Row],[coffee_name]]="Espresso"),"No Milk","Milk-based")</f>
        <v>Milk-based</v>
      </c>
      <c r="S2642" s="27" t="str">
        <f>IF(OR(Table_2[[#This Row],[Weekdaysort]]=6,Table_2[[#This Row],[Weekdaysort]]=7),"Weekend","Weekday")</f>
        <v>Weekday</v>
      </c>
    </row>
    <row r="2643" spans="1:19" x14ac:dyDescent="0.45">
      <c r="A2643" s="11">
        <v>45651</v>
      </c>
      <c r="B2643" s="13">
        <f>YEAR(Table_2[[#This Row],[date]])</f>
        <v>2024</v>
      </c>
      <c r="C2643" s="12">
        <v>0.95354659722222224</v>
      </c>
      <c r="D2643" s="12">
        <v>0.91666666666666663</v>
      </c>
      <c r="E2643" s="12">
        <v>0.95833333333333337</v>
      </c>
      <c r="F2643" t="s">
        <v>1374</v>
      </c>
      <c r="G2643">
        <v>22</v>
      </c>
      <c r="H2643" t="s">
        <v>4</v>
      </c>
      <c r="I2643" t="s">
        <v>174</v>
      </c>
      <c r="J2643">
        <v>30.86</v>
      </c>
      <c r="K2643" t="s">
        <v>20</v>
      </c>
      <c r="L2643" t="s">
        <v>1341</v>
      </c>
      <c r="M2643" s="11" t="s">
        <v>1346</v>
      </c>
      <c r="N2643" t="s">
        <v>1356</v>
      </c>
      <c r="O2643">
        <v>3</v>
      </c>
      <c r="P2643">
        <v>12</v>
      </c>
      <c r="Q2643" t="str" cm="1">
        <f t="array" ref="Q26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3" t="str">
        <f>IF(OR(Table_2[[#This Row],[coffee_name]]="Americano",Table_2[[#This Row],[coffee_name]]="Espresso"),"No Milk","Milk-based")</f>
        <v>Milk-based</v>
      </c>
      <c r="S2643" s="27" t="str">
        <f>IF(OR(Table_2[[#This Row],[Weekdaysort]]=6,Table_2[[#This Row],[Weekdaysort]]=7),"Weekend","Weekday")</f>
        <v>Weekday</v>
      </c>
    </row>
    <row r="2644" spans="1:19" x14ac:dyDescent="0.45">
      <c r="A2644" s="11">
        <v>45652</v>
      </c>
      <c r="B2644" s="13">
        <f>YEAR(Table_2[[#This Row],[date]])</f>
        <v>2024</v>
      </c>
      <c r="C2644" s="12">
        <v>0.55043912037037035</v>
      </c>
      <c r="D2644" s="12">
        <v>0.54166666666666663</v>
      </c>
      <c r="E2644" s="12">
        <v>0.58333333333333337</v>
      </c>
      <c r="F2644" t="s">
        <v>1362</v>
      </c>
      <c r="G2644">
        <v>13</v>
      </c>
      <c r="H2644" t="s">
        <v>4</v>
      </c>
      <c r="I2644" t="s">
        <v>1067</v>
      </c>
      <c r="J2644">
        <v>35.76</v>
      </c>
      <c r="K2644" t="s">
        <v>49</v>
      </c>
      <c r="L2644" t="s">
        <v>1340</v>
      </c>
      <c r="M2644" s="11" t="s">
        <v>1347</v>
      </c>
      <c r="N2644" t="s">
        <v>1356</v>
      </c>
      <c r="O2644">
        <v>4</v>
      </c>
      <c r="P2644">
        <v>12</v>
      </c>
      <c r="Q2644" t="str" cm="1">
        <f t="array" ref="Q26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4" t="str">
        <f>IF(OR(Table_2[[#This Row],[coffee_name]]="Americano",Table_2[[#This Row],[coffee_name]]="Espresso"),"No Milk","Milk-based")</f>
        <v>Milk-based</v>
      </c>
      <c r="S2644" s="27" t="str">
        <f>IF(OR(Table_2[[#This Row],[Weekdaysort]]=6,Table_2[[#This Row],[Weekdaysort]]=7),"Weekend","Weekday")</f>
        <v>Weekday</v>
      </c>
    </row>
    <row r="2645" spans="1:19" x14ac:dyDescent="0.45">
      <c r="A2645" s="11">
        <v>45652</v>
      </c>
      <c r="B2645" s="13">
        <f>YEAR(Table_2[[#This Row],[date]])</f>
        <v>2024</v>
      </c>
      <c r="C2645" s="12">
        <v>0.62817674768518517</v>
      </c>
      <c r="D2645" s="12">
        <v>0.625</v>
      </c>
      <c r="E2645" s="12">
        <v>0.66666666666666663</v>
      </c>
      <c r="F2645" t="s">
        <v>1363</v>
      </c>
      <c r="G2645">
        <v>15</v>
      </c>
      <c r="H2645" t="s">
        <v>4</v>
      </c>
      <c r="I2645" t="s">
        <v>1068</v>
      </c>
      <c r="J2645">
        <v>21.06</v>
      </c>
      <c r="K2645" t="s">
        <v>41</v>
      </c>
      <c r="L2645" t="s">
        <v>1340</v>
      </c>
      <c r="M2645" s="11" t="s">
        <v>1347</v>
      </c>
      <c r="N2645" t="s">
        <v>1356</v>
      </c>
      <c r="O2645">
        <v>4</v>
      </c>
      <c r="P2645">
        <v>12</v>
      </c>
      <c r="Q2645" t="str" cm="1">
        <f t="array" ref="Q26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5" t="str">
        <f>IF(OR(Table_2[[#This Row],[coffee_name]]="Americano",Table_2[[#This Row],[coffee_name]]="Espresso"),"No Milk","Milk-based")</f>
        <v>No Milk</v>
      </c>
      <c r="S2645" s="27" t="str">
        <f>IF(OR(Table_2[[#This Row],[Weekdaysort]]=6,Table_2[[#This Row],[Weekdaysort]]=7),"Weekend","Weekday")</f>
        <v>Weekday</v>
      </c>
    </row>
    <row r="2646" spans="1:19" x14ac:dyDescent="0.45">
      <c r="A2646" s="11">
        <v>45653</v>
      </c>
      <c r="B2646" s="13">
        <f>YEAR(Table_2[[#This Row],[date]])</f>
        <v>2024</v>
      </c>
      <c r="C2646" s="12">
        <v>0.32662859953703705</v>
      </c>
      <c r="D2646" s="12">
        <v>0.29166666666666669</v>
      </c>
      <c r="E2646" s="12">
        <v>0.33333333333333331</v>
      </c>
      <c r="F2646" t="s">
        <v>1371</v>
      </c>
      <c r="G2646">
        <v>7</v>
      </c>
      <c r="H2646" t="s">
        <v>4</v>
      </c>
      <c r="I2646" t="s">
        <v>1069</v>
      </c>
      <c r="J2646">
        <v>25.96</v>
      </c>
      <c r="K2646" t="s">
        <v>17</v>
      </c>
      <c r="L2646" t="s">
        <v>1337</v>
      </c>
      <c r="M2646" s="11" t="s">
        <v>1338</v>
      </c>
      <c r="N2646" t="s">
        <v>1356</v>
      </c>
      <c r="O2646">
        <v>5</v>
      </c>
      <c r="P2646">
        <v>12</v>
      </c>
      <c r="Q2646" t="str" cm="1">
        <f t="array" ref="Q26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6" t="str">
        <f>IF(OR(Table_2[[#This Row],[coffee_name]]="Americano",Table_2[[#This Row],[coffee_name]]="Espresso"),"No Milk","Milk-based")</f>
        <v>No Milk</v>
      </c>
      <c r="S2646" s="27" t="str">
        <f>IF(OR(Table_2[[#This Row],[Weekdaysort]]=6,Table_2[[#This Row],[Weekdaysort]]=7),"Weekend","Weekday")</f>
        <v>Weekday</v>
      </c>
    </row>
    <row r="2647" spans="1:19" x14ac:dyDescent="0.45">
      <c r="A2647" s="11">
        <v>45653</v>
      </c>
      <c r="B2647" s="13">
        <f>YEAR(Table_2[[#This Row],[date]])</f>
        <v>2024</v>
      </c>
      <c r="C2647" s="12">
        <v>0.37336703703703705</v>
      </c>
      <c r="D2647" s="12">
        <v>0.33333333333333331</v>
      </c>
      <c r="E2647" s="12">
        <v>0.375</v>
      </c>
      <c r="F2647" t="s">
        <v>1373</v>
      </c>
      <c r="G2647">
        <v>8</v>
      </c>
      <c r="H2647" t="s">
        <v>4</v>
      </c>
      <c r="I2647" t="s">
        <v>1049</v>
      </c>
      <c r="J2647">
        <v>25.96</v>
      </c>
      <c r="K2647" t="s">
        <v>34</v>
      </c>
      <c r="L2647" t="s">
        <v>1337</v>
      </c>
      <c r="M2647" s="11" t="s">
        <v>1338</v>
      </c>
      <c r="N2647" t="s">
        <v>1356</v>
      </c>
      <c r="O2647">
        <v>5</v>
      </c>
      <c r="P2647">
        <v>12</v>
      </c>
      <c r="Q2647" t="str" cm="1">
        <f t="array" ref="Q26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7" t="str">
        <f>IF(OR(Table_2[[#This Row],[coffee_name]]="Americano",Table_2[[#This Row],[coffee_name]]="Espresso"),"No Milk","Milk-based")</f>
        <v>Milk-based</v>
      </c>
      <c r="S2647" s="27" t="str">
        <f>IF(OR(Table_2[[#This Row],[Weekdaysort]]=6,Table_2[[#This Row],[Weekdaysort]]=7),"Weekend","Weekday")</f>
        <v>Weekday</v>
      </c>
    </row>
    <row r="2648" spans="1:19" x14ac:dyDescent="0.45">
      <c r="A2648" s="11">
        <v>45653</v>
      </c>
      <c r="B2648" s="13">
        <f>YEAR(Table_2[[#This Row],[date]])</f>
        <v>2024</v>
      </c>
      <c r="C2648" s="12">
        <v>0.38188918981481479</v>
      </c>
      <c r="D2648" s="12">
        <v>0.375</v>
      </c>
      <c r="E2648" s="12">
        <v>0.41666666666666669</v>
      </c>
      <c r="F2648" t="s">
        <v>1370</v>
      </c>
      <c r="G2648">
        <v>9</v>
      </c>
      <c r="H2648" t="s">
        <v>4</v>
      </c>
      <c r="I2648" t="s">
        <v>161</v>
      </c>
      <c r="J2648">
        <v>25.96</v>
      </c>
      <c r="K2648" t="s">
        <v>34</v>
      </c>
      <c r="L2648" t="s">
        <v>1337</v>
      </c>
      <c r="M2648" s="11" t="s">
        <v>1338</v>
      </c>
      <c r="N2648" t="s">
        <v>1356</v>
      </c>
      <c r="O2648">
        <v>5</v>
      </c>
      <c r="P2648">
        <v>12</v>
      </c>
      <c r="Q2648" t="str" cm="1">
        <f t="array" ref="Q26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8" t="str">
        <f>IF(OR(Table_2[[#This Row],[coffee_name]]="Americano",Table_2[[#This Row],[coffee_name]]="Espresso"),"No Milk","Milk-based")</f>
        <v>Milk-based</v>
      </c>
      <c r="S2648" s="27" t="str">
        <f>IF(OR(Table_2[[#This Row],[Weekdaysort]]=6,Table_2[[#This Row],[Weekdaysort]]=7),"Weekend","Weekday")</f>
        <v>Weekday</v>
      </c>
    </row>
    <row r="2649" spans="1:19" x14ac:dyDescent="0.45">
      <c r="A2649" s="11">
        <v>45653</v>
      </c>
      <c r="B2649" s="13">
        <f>YEAR(Table_2[[#This Row],[date]])</f>
        <v>2024</v>
      </c>
      <c r="C2649" s="12">
        <v>0.42561834490740741</v>
      </c>
      <c r="D2649" s="12">
        <v>0.41666666666666669</v>
      </c>
      <c r="E2649" s="12">
        <v>0.45833333333333331</v>
      </c>
      <c r="F2649" t="s">
        <v>1360</v>
      </c>
      <c r="G2649">
        <v>10</v>
      </c>
      <c r="H2649" t="s">
        <v>4</v>
      </c>
      <c r="I2649" t="s">
        <v>296</v>
      </c>
      <c r="J2649">
        <v>30.86</v>
      </c>
      <c r="K2649" t="s">
        <v>20</v>
      </c>
      <c r="L2649" t="s">
        <v>1337</v>
      </c>
      <c r="M2649" s="11" t="s">
        <v>1338</v>
      </c>
      <c r="N2649" t="s">
        <v>1356</v>
      </c>
      <c r="O2649">
        <v>5</v>
      </c>
      <c r="P2649">
        <v>12</v>
      </c>
      <c r="Q2649" t="str" cm="1">
        <f t="array" ref="Q26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49" t="str">
        <f>IF(OR(Table_2[[#This Row],[coffee_name]]="Americano",Table_2[[#This Row],[coffee_name]]="Espresso"),"No Milk","Milk-based")</f>
        <v>Milk-based</v>
      </c>
      <c r="S2649" s="27" t="str">
        <f>IF(OR(Table_2[[#This Row],[Weekdaysort]]=6,Table_2[[#This Row],[Weekdaysort]]=7),"Weekend","Weekday")</f>
        <v>Weekday</v>
      </c>
    </row>
    <row r="2650" spans="1:19" x14ac:dyDescent="0.45">
      <c r="A2650" s="11">
        <v>45653</v>
      </c>
      <c r="B2650" s="13">
        <f>YEAR(Table_2[[#This Row],[date]])</f>
        <v>2024</v>
      </c>
      <c r="C2650" s="12">
        <v>0.71672038194444443</v>
      </c>
      <c r="D2650" s="12">
        <v>0.70833333333333337</v>
      </c>
      <c r="E2650" s="12">
        <v>0.75</v>
      </c>
      <c r="F2650" t="s">
        <v>1369</v>
      </c>
      <c r="G2650">
        <v>17</v>
      </c>
      <c r="H2650" t="s">
        <v>4</v>
      </c>
      <c r="I2650" t="s">
        <v>1070</v>
      </c>
      <c r="J2650">
        <v>35.76</v>
      </c>
      <c r="K2650" t="s">
        <v>13</v>
      </c>
      <c r="L2650" t="s">
        <v>1341</v>
      </c>
      <c r="M2650" s="11" t="s">
        <v>1338</v>
      </c>
      <c r="N2650" t="s">
        <v>1356</v>
      </c>
      <c r="O2650">
        <v>5</v>
      </c>
      <c r="P2650">
        <v>12</v>
      </c>
      <c r="Q2650" t="str" cm="1">
        <f t="array" ref="Q26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0" t="str">
        <f>IF(OR(Table_2[[#This Row],[coffee_name]]="Americano",Table_2[[#This Row],[coffee_name]]="Espresso"),"No Milk","Milk-based")</f>
        <v>Milk-based</v>
      </c>
      <c r="S2650" s="27" t="str">
        <f>IF(OR(Table_2[[#This Row],[Weekdaysort]]=6,Table_2[[#This Row],[Weekdaysort]]=7),"Weekend","Weekday")</f>
        <v>Weekday</v>
      </c>
    </row>
    <row r="2651" spans="1:19" x14ac:dyDescent="0.45">
      <c r="A2651" s="11">
        <v>45653</v>
      </c>
      <c r="B2651" s="13">
        <f>YEAR(Table_2[[#This Row],[date]])</f>
        <v>2024</v>
      </c>
      <c r="C2651" s="12">
        <v>0.82462795138888889</v>
      </c>
      <c r="D2651" s="12">
        <v>0.79166666666666663</v>
      </c>
      <c r="E2651" s="12">
        <v>0.83333333333333337</v>
      </c>
      <c r="F2651" t="s">
        <v>1366</v>
      </c>
      <c r="G2651">
        <v>19</v>
      </c>
      <c r="H2651" t="s">
        <v>4</v>
      </c>
      <c r="I2651" t="s">
        <v>1071</v>
      </c>
      <c r="J2651">
        <v>25.96</v>
      </c>
      <c r="K2651" t="s">
        <v>17</v>
      </c>
      <c r="L2651" t="s">
        <v>1341</v>
      </c>
      <c r="M2651" s="11" t="s">
        <v>1338</v>
      </c>
      <c r="N2651" t="s">
        <v>1356</v>
      </c>
      <c r="O2651">
        <v>5</v>
      </c>
      <c r="P2651">
        <v>12</v>
      </c>
      <c r="Q2651" t="str" cm="1">
        <f t="array" ref="Q26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1" t="str">
        <f>IF(OR(Table_2[[#This Row],[coffee_name]]="Americano",Table_2[[#This Row],[coffee_name]]="Espresso"),"No Milk","Milk-based")</f>
        <v>No Milk</v>
      </c>
      <c r="S2651" s="27" t="str">
        <f>IF(OR(Table_2[[#This Row],[Weekdaysort]]=6,Table_2[[#This Row],[Weekdaysort]]=7),"Weekend","Weekday")</f>
        <v>Weekday</v>
      </c>
    </row>
    <row r="2652" spans="1:19" x14ac:dyDescent="0.45">
      <c r="A2652" s="11">
        <v>45653</v>
      </c>
      <c r="B2652" s="13">
        <f>YEAR(Table_2[[#This Row],[date]])</f>
        <v>2024</v>
      </c>
      <c r="C2652" s="12">
        <v>0.82525049768518521</v>
      </c>
      <c r="D2652" s="12">
        <v>0.79166666666666663</v>
      </c>
      <c r="E2652" s="12">
        <v>0.83333333333333337</v>
      </c>
      <c r="F2652" t="s">
        <v>1366</v>
      </c>
      <c r="G2652">
        <v>19</v>
      </c>
      <c r="H2652" t="s">
        <v>4</v>
      </c>
      <c r="I2652" t="s">
        <v>1071</v>
      </c>
      <c r="J2652">
        <v>30.86</v>
      </c>
      <c r="K2652" t="s">
        <v>20</v>
      </c>
      <c r="L2652" t="s">
        <v>1341</v>
      </c>
      <c r="M2652" s="11" t="s">
        <v>1338</v>
      </c>
      <c r="N2652" t="s">
        <v>1356</v>
      </c>
      <c r="O2652">
        <v>5</v>
      </c>
      <c r="P2652">
        <v>12</v>
      </c>
      <c r="Q2652" t="str" cm="1">
        <f t="array" ref="Q26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2" t="str">
        <f>IF(OR(Table_2[[#This Row],[coffee_name]]="Americano",Table_2[[#This Row],[coffee_name]]="Espresso"),"No Milk","Milk-based")</f>
        <v>Milk-based</v>
      </c>
      <c r="S2652" s="27" t="str">
        <f>IF(OR(Table_2[[#This Row],[Weekdaysort]]=6,Table_2[[#This Row],[Weekdaysort]]=7),"Weekend","Weekday")</f>
        <v>Weekday</v>
      </c>
    </row>
    <row r="2653" spans="1:19" x14ac:dyDescent="0.45">
      <c r="A2653" s="11">
        <v>45653</v>
      </c>
      <c r="B2653" s="13">
        <f>YEAR(Table_2[[#This Row],[date]])</f>
        <v>2024</v>
      </c>
      <c r="C2653" s="12">
        <v>0.95454737268518519</v>
      </c>
      <c r="D2653" s="12">
        <v>0.91666666666666663</v>
      </c>
      <c r="E2653" s="12">
        <v>0.95833333333333337</v>
      </c>
      <c r="F2653" t="s">
        <v>1374</v>
      </c>
      <c r="G2653">
        <v>22</v>
      </c>
      <c r="H2653" t="s">
        <v>4</v>
      </c>
      <c r="I2653" t="s">
        <v>721</v>
      </c>
      <c r="J2653">
        <v>35.76</v>
      </c>
      <c r="K2653" t="s">
        <v>24</v>
      </c>
      <c r="L2653" t="s">
        <v>1341</v>
      </c>
      <c r="M2653" s="11" t="s">
        <v>1338</v>
      </c>
      <c r="N2653" t="s">
        <v>1356</v>
      </c>
      <c r="O2653">
        <v>5</v>
      </c>
      <c r="P2653">
        <v>12</v>
      </c>
      <c r="Q2653" t="str" cm="1">
        <f t="array" ref="Q26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3" t="str">
        <f>IF(OR(Table_2[[#This Row],[coffee_name]]="Americano",Table_2[[#This Row],[coffee_name]]="Espresso"),"No Milk","Milk-based")</f>
        <v>Milk-based</v>
      </c>
      <c r="S2653" s="27" t="str">
        <f>IF(OR(Table_2[[#This Row],[Weekdaysort]]=6,Table_2[[#This Row],[Weekdaysort]]=7),"Weekend","Weekday")</f>
        <v>Weekday</v>
      </c>
    </row>
    <row r="2654" spans="1:19" x14ac:dyDescent="0.45">
      <c r="A2654" s="11">
        <v>45654</v>
      </c>
      <c r="B2654" s="13">
        <f>YEAR(Table_2[[#This Row],[date]])</f>
        <v>2024</v>
      </c>
      <c r="C2654" s="12">
        <v>0.37527158564814816</v>
      </c>
      <c r="D2654" s="12">
        <v>0.375</v>
      </c>
      <c r="E2654" s="12">
        <v>0.41666666666666669</v>
      </c>
      <c r="F2654" t="s">
        <v>1370</v>
      </c>
      <c r="G2654">
        <v>9</v>
      </c>
      <c r="H2654" t="s">
        <v>4</v>
      </c>
      <c r="I2654" t="s">
        <v>1049</v>
      </c>
      <c r="J2654">
        <v>25.96</v>
      </c>
      <c r="K2654" t="s">
        <v>34</v>
      </c>
      <c r="L2654" t="s">
        <v>1337</v>
      </c>
      <c r="M2654" s="11" t="s">
        <v>1342</v>
      </c>
      <c r="N2654" t="s">
        <v>1356</v>
      </c>
      <c r="O2654">
        <v>6</v>
      </c>
      <c r="P2654">
        <v>12</v>
      </c>
      <c r="Q2654" t="str" cm="1">
        <f t="array" ref="Q26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4" t="str">
        <f>IF(OR(Table_2[[#This Row],[coffee_name]]="Americano",Table_2[[#This Row],[coffee_name]]="Espresso"),"No Milk","Milk-based")</f>
        <v>Milk-based</v>
      </c>
      <c r="S2654" s="27" t="str">
        <f>IF(OR(Table_2[[#This Row],[Weekdaysort]]=6,Table_2[[#This Row],[Weekdaysort]]=7),"Weekend","Weekday")</f>
        <v>Weekend</v>
      </c>
    </row>
    <row r="2655" spans="1:19" x14ac:dyDescent="0.45">
      <c r="A2655" s="11">
        <v>45654</v>
      </c>
      <c r="B2655" s="13">
        <f>YEAR(Table_2[[#This Row],[date]])</f>
        <v>2024</v>
      </c>
      <c r="C2655" s="12">
        <v>0.41016144675925925</v>
      </c>
      <c r="D2655" s="12">
        <v>0.375</v>
      </c>
      <c r="E2655" s="12">
        <v>0.41666666666666669</v>
      </c>
      <c r="F2655" t="s">
        <v>1370</v>
      </c>
      <c r="G2655">
        <v>9</v>
      </c>
      <c r="H2655" t="s">
        <v>4</v>
      </c>
      <c r="I2655" t="s">
        <v>161</v>
      </c>
      <c r="J2655">
        <v>25.96</v>
      </c>
      <c r="K2655" t="s">
        <v>34</v>
      </c>
      <c r="L2655" t="s">
        <v>1337</v>
      </c>
      <c r="M2655" s="11" t="s">
        <v>1342</v>
      </c>
      <c r="N2655" t="s">
        <v>1356</v>
      </c>
      <c r="O2655">
        <v>6</v>
      </c>
      <c r="P2655">
        <v>12</v>
      </c>
      <c r="Q2655" t="str" cm="1">
        <f t="array" ref="Q26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5" t="str">
        <f>IF(OR(Table_2[[#This Row],[coffee_name]]="Americano",Table_2[[#This Row],[coffee_name]]="Espresso"),"No Milk","Milk-based")</f>
        <v>Milk-based</v>
      </c>
      <c r="S2655" s="27" t="str">
        <f>IF(OR(Table_2[[#This Row],[Weekdaysort]]=6,Table_2[[#This Row],[Weekdaysort]]=7),"Weekend","Weekday")</f>
        <v>Weekend</v>
      </c>
    </row>
    <row r="2656" spans="1:19" x14ac:dyDescent="0.45">
      <c r="A2656" s="11">
        <v>45654</v>
      </c>
      <c r="B2656" s="13">
        <f>YEAR(Table_2[[#This Row],[date]])</f>
        <v>2024</v>
      </c>
      <c r="C2656" s="12">
        <v>0.42967854166666669</v>
      </c>
      <c r="D2656" s="12">
        <v>0.41666666666666669</v>
      </c>
      <c r="E2656" s="12">
        <v>0.45833333333333331</v>
      </c>
      <c r="F2656" t="s">
        <v>1360</v>
      </c>
      <c r="G2656">
        <v>10</v>
      </c>
      <c r="H2656" t="s">
        <v>4</v>
      </c>
      <c r="I2656" t="s">
        <v>747</v>
      </c>
      <c r="J2656">
        <v>30.86</v>
      </c>
      <c r="K2656" t="s">
        <v>20</v>
      </c>
      <c r="L2656" t="s">
        <v>1337</v>
      </c>
      <c r="M2656" s="11" t="s">
        <v>1342</v>
      </c>
      <c r="N2656" t="s">
        <v>1356</v>
      </c>
      <c r="O2656">
        <v>6</v>
      </c>
      <c r="P2656">
        <v>12</v>
      </c>
      <c r="Q2656" t="str" cm="1">
        <f t="array" ref="Q26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6" t="str">
        <f>IF(OR(Table_2[[#This Row],[coffee_name]]="Americano",Table_2[[#This Row],[coffee_name]]="Espresso"),"No Milk","Milk-based")</f>
        <v>Milk-based</v>
      </c>
      <c r="S2656" s="27" t="str">
        <f>IF(OR(Table_2[[#This Row],[Weekdaysort]]=6,Table_2[[#This Row],[Weekdaysort]]=7),"Weekend","Weekday")</f>
        <v>Weekend</v>
      </c>
    </row>
    <row r="2657" spans="1:19" x14ac:dyDescent="0.45">
      <c r="A2657" s="11">
        <v>45654</v>
      </c>
      <c r="B2657" s="13">
        <f>YEAR(Table_2[[#This Row],[date]])</f>
        <v>2024</v>
      </c>
      <c r="C2657" s="12">
        <v>0.45281394675925923</v>
      </c>
      <c r="D2657" s="12">
        <v>0.41666666666666669</v>
      </c>
      <c r="E2657" s="12">
        <v>0.45833333333333331</v>
      </c>
      <c r="F2657" t="s">
        <v>1360</v>
      </c>
      <c r="G2657">
        <v>10</v>
      </c>
      <c r="H2657" t="s">
        <v>4</v>
      </c>
      <c r="I2657" t="s">
        <v>590</v>
      </c>
      <c r="J2657">
        <v>35.76</v>
      </c>
      <c r="K2657" t="s">
        <v>13</v>
      </c>
      <c r="L2657" t="s">
        <v>1337</v>
      </c>
      <c r="M2657" s="11" t="s">
        <v>1342</v>
      </c>
      <c r="N2657" t="s">
        <v>1356</v>
      </c>
      <c r="O2657">
        <v>6</v>
      </c>
      <c r="P2657">
        <v>12</v>
      </c>
      <c r="Q2657" t="str" cm="1">
        <f t="array" ref="Q26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7" t="str">
        <f>IF(OR(Table_2[[#This Row],[coffee_name]]="Americano",Table_2[[#This Row],[coffee_name]]="Espresso"),"No Milk","Milk-based")</f>
        <v>Milk-based</v>
      </c>
      <c r="S2657" s="27" t="str">
        <f>IF(OR(Table_2[[#This Row],[Weekdaysort]]=6,Table_2[[#This Row],[Weekdaysort]]=7),"Weekend","Weekday")</f>
        <v>Weekend</v>
      </c>
    </row>
    <row r="2658" spans="1:19" x14ac:dyDescent="0.45">
      <c r="A2658" s="11">
        <v>45654</v>
      </c>
      <c r="B2658" s="13">
        <f>YEAR(Table_2[[#This Row],[date]])</f>
        <v>2024</v>
      </c>
      <c r="C2658" s="12">
        <v>0.59029266203703701</v>
      </c>
      <c r="D2658" s="12">
        <v>0.58333333333333337</v>
      </c>
      <c r="E2658" s="12">
        <v>0.625</v>
      </c>
      <c r="F2658" t="s">
        <v>1368</v>
      </c>
      <c r="G2658">
        <v>14</v>
      </c>
      <c r="H2658" t="s">
        <v>4</v>
      </c>
      <c r="I2658" t="s">
        <v>1072</v>
      </c>
      <c r="J2658">
        <v>35.76</v>
      </c>
      <c r="K2658" t="s">
        <v>49</v>
      </c>
      <c r="L2658" t="s">
        <v>1340</v>
      </c>
      <c r="M2658" s="11" t="s">
        <v>1342</v>
      </c>
      <c r="N2658" t="s">
        <v>1356</v>
      </c>
      <c r="O2658">
        <v>6</v>
      </c>
      <c r="P2658">
        <v>12</v>
      </c>
      <c r="Q2658" t="str" cm="1">
        <f t="array" ref="Q26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8" t="str">
        <f>IF(OR(Table_2[[#This Row],[coffee_name]]="Americano",Table_2[[#This Row],[coffee_name]]="Espresso"),"No Milk","Milk-based")</f>
        <v>Milk-based</v>
      </c>
      <c r="S2658" s="27" t="str">
        <f>IF(OR(Table_2[[#This Row],[Weekdaysort]]=6,Table_2[[#This Row],[Weekdaysort]]=7),"Weekend","Weekday")</f>
        <v>Weekend</v>
      </c>
    </row>
    <row r="2659" spans="1:19" x14ac:dyDescent="0.45">
      <c r="A2659" s="11">
        <v>45654</v>
      </c>
      <c r="B2659" s="13">
        <f>YEAR(Table_2[[#This Row],[date]])</f>
        <v>2024</v>
      </c>
      <c r="C2659" s="12">
        <v>0.59256202546296299</v>
      </c>
      <c r="D2659" s="12">
        <v>0.58333333333333337</v>
      </c>
      <c r="E2659" s="12">
        <v>0.625</v>
      </c>
      <c r="F2659" t="s">
        <v>1368</v>
      </c>
      <c r="G2659">
        <v>14</v>
      </c>
      <c r="H2659" t="s">
        <v>4</v>
      </c>
      <c r="I2659" t="s">
        <v>1073</v>
      </c>
      <c r="J2659">
        <v>35.76</v>
      </c>
      <c r="K2659" t="s">
        <v>15</v>
      </c>
      <c r="L2659" t="s">
        <v>1340</v>
      </c>
      <c r="M2659" s="11" t="s">
        <v>1342</v>
      </c>
      <c r="N2659" t="s">
        <v>1356</v>
      </c>
      <c r="O2659">
        <v>6</v>
      </c>
      <c r="P2659">
        <v>12</v>
      </c>
      <c r="Q2659" t="str" cm="1">
        <f t="array" ref="Q26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59" t="str">
        <f>IF(OR(Table_2[[#This Row],[coffee_name]]="Americano",Table_2[[#This Row],[coffee_name]]="Espresso"),"No Milk","Milk-based")</f>
        <v>Milk-based</v>
      </c>
      <c r="S2659" s="27" t="str">
        <f>IF(OR(Table_2[[#This Row],[Weekdaysort]]=6,Table_2[[#This Row],[Weekdaysort]]=7),"Weekend","Weekday")</f>
        <v>Weekend</v>
      </c>
    </row>
    <row r="2660" spans="1:19" x14ac:dyDescent="0.45">
      <c r="A2660" s="11">
        <v>45654</v>
      </c>
      <c r="B2660" s="13">
        <f>YEAR(Table_2[[#This Row],[date]])</f>
        <v>2024</v>
      </c>
      <c r="C2660" s="12">
        <v>0.7247716666666667</v>
      </c>
      <c r="D2660" s="12">
        <v>0.70833333333333337</v>
      </c>
      <c r="E2660" s="12">
        <v>0.75</v>
      </c>
      <c r="F2660" t="s">
        <v>1369</v>
      </c>
      <c r="G2660">
        <v>17</v>
      </c>
      <c r="H2660" t="s">
        <v>4</v>
      </c>
      <c r="I2660" t="s">
        <v>527</v>
      </c>
      <c r="J2660">
        <v>35.76</v>
      </c>
      <c r="K2660" t="s">
        <v>13</v>
      </c>
      <c r="L2660" t="s">
        <v>1341</v>
      </c>
      <c r="M2660" s="11" t="s">
        <v>1342</v>
      </c>
      <c r="N2660" t="s">
        <v>1356</v>
      </c>
      <c r="O2660">
        <v>6</v>
      </c>
      <c r="P2660">
        <v>12</v>
      </c>
      <c r="Q2660" t="str" cm="1">
        <f t="array" ref="Q26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0" t="str">
        <f>IF(OR(Table_2[[#This Row],[coffee_name]]="Americano",Table_2[[#This Row],[coffee_name]]="Espresso"),"No Milk","Milk-based")</f>
        <v>Milk-based</v>
      </c>
      <c r="S2660" s="27" t="str">
        <f>IF(OR(Table_2[[#This Row],[Weekdaysort]]=6,Table_2[[#This Row],[Weekdaysort]]=7),"Weekend","Weekday")</f>
        <v>Weekend</v>
      </c>
    </row>
    <row r="2661" spans="1:19" x14ac:dyDescent="0.45">
      <c r="A2661" s="11">
        <v>45654</v>
      </c>
      <c r="B2661" s="13">
        <f>YEAR(Table_2[[#This Row],[date]])</f>
        <v>2024</v>
      </c>
      <c r="C2661" s="12">
        <v>0.92432663194444442</v>
      </c>
      <c r="D2661" s="12">
        <v>0.91666666666666663</v>
      </c>
      <c r="E2661" s="12">
        <v>0.95833333333333337</v>
      </c>
      <c r="F2661" t="s">
        <v>1374</v>
      </c>
      <c r="G2661">
        <v>22</v>
      </c>
      <c r="H2661" t="s">
        <v>4</v>
      </c>
      <c r="I2661" t="s">
        <v>1074</v>
      </c>
      <c r="J2661">
        <v>35.76</v>
      </c>
      <c r="K2661" t="s">
        <v>49</v>
      </c>
      <c r="L2661" t="s">
        <v>1341</v>
      </c>
      <c r="M2661" s="11" t="s">
        <v>1342</v>
      </c>
      <c r="N2661" t="s">
        <v>1356</v>
      </c>
      <c r="O2661">
        <v>6</v>
      </c>
      <c r="P2661">
        <v>12</v>
      </c>
      <c r="Q2661" t="str" cm="1">
        <f t="array" ref="Q26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1" t="str">
        <f>IF(OR(Table_2[[#This Row],[coffee_name]]="Americano",Table_2[[#This Row],[coffee_name]]="Espresso"),"No Milk","Milk-based")</f>
        <v>Milk-based</v>
      </c>
      <c r="S2661" s="27" t="str">
        <f>IF(OR(Table_2[[#This Row],[Weekdaysort]]=6,Table_2[[#This Row],[Weekdaysort]]=7),"Weekend","Weekday")</f>
        <v>Weekend</v>
      </c>
    </row>
    <row r="2662" spans="1:19" x14ac:dyDescent="0.45">
      <c r="A2662" s="11">
        <v>45655</v>
      </c>
      <c r="B2662" s="13">
        <f>YEAR(Table_2[[#This Row],[date]])</f>
        <v>2024</v>
      </c>
      <c r="C2662" s="12">
        <v>0.57380135416666667</v>
      </c>
      <c r="D2662" s="12">
        <v>0.54166666666666663</v>
      </c>
      <c r="E2662" s="12">
        <v>0.58333333333333337</v>
      </c>
      <c r="F2662" t="s">
        <v>1362</v>
      </c>
      <c r="G2662">
        <v>13</v>
      </c>
      <c r="H2662" t="s">
        <v>4</v>
      </c>
      <c r="I2662" t="s">
        <v>1049</v>
      </c>
      <c r="J2662">
        <v>25.96</v>
      </c>
      <c r="K2662" t="s">
        <v>34</v>
      </c>
      <c r="L2662" t="s">
        <v>1340</v>
      </c>
      <c r="M2662" s="11" t="s">
        <v>1343</v>
      </c>
      <c r="N2662" t="s">
        <v>1356</v>
      </c>
      <c r="O2662">
        <v>7</v>
      </c>
      <c r="P2662">
        <v>12</v>
      </c>
      <c r="Q2662" t="str" cm="1">
        <f t="array" ref="Q26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2" t="str">
        <f>IF(OR(Table_2[[#This Row],[coffee_name]]="Americano",Table_2[[#This Row],[coffee_name]]="Espresso"),"No Milk","Milk-based")</f>
        <v>Milk-based</v>
      </c>
      <c r="S2662" s="27" t="str">
        <f>IF(OR(Table_2[[#This Row],[Weekdaysort]]=6,Table_2[[#This Row],[Weekdaysort]]=7),"Weekend","Weekday")</f>
        <v>Weekend</v>
      </c>
    </row>
    <row r="2663" spans="1:19" x14ac:dyDescent="0.45">
      <c r="A2663" s="11">
        <v>45655</v>
      </c>
      <c r="B2663" s="13">
        <f>YEAR(Table_2[[#This Row],[date]])</f>
        <v>2024</v>
      </c>
      <c r="C2663" s="12">
        <v>0.62808601851851853</v>
      </c>
      <c r="D2663" s="12">
        <v>0.625</v>
      </c>
      <c r="E2663" s="12">
        <v>0.66666666666666663</v>
      </c>
      <c r="F2663" t="s">
        <v>1363</v>
      </c>
      <c r="G2663">
        <v>15</v>
      </c>
      <c r="H2663" t="s">
        <v>4</v>
      </c>
      <c r="I2663" t="s">
        <v>1075</v>
      </c>
      <c r="J2663">
        <v>21.06</v>
      </c>
      <c r="K2663" t="s">
        <v>41</v>
      </c>
      <c r="L2663" t="s">
        <v>1340</v>
      </c>
      <c r="M2663" s="11" t="s">
        <v>1343</v>
      </c>
      <c r="N2663" t="s">
        <v>1356</v>
      </c>
      <c r="O2663">
        <v>7</v>
      </c>
      <c r="P2663">
        <v>12</v>
      </c>
      <c r="Q2663" t="str" cm="1">
        <f t="array" ref="Q26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3" t="str">
        <f>IF(OR(Table_2[[#This Row],[coffee_name]]="Americano",Table_2[[#This Row],[coffee_name]]="Espresso"),"No Milk","Milk-based")</f>
        <v>No Milk</v>
      </c>
      <c r="S2663" s="27" t="str">
        <f>IF(OR(Table_2[[#This Row],[Weekdaysort]]=6,Table_2[[#This Row],[Weekdaysort]]=7),"Weekend","Weekday")</f>
        <v>Weekend</v>
      </c>
    </row>
    <row r="2664" spans="1:19" x14ac:dyDescent="0.45">
      <c r="A2664" s="11">
        <v>45655</v>
      </c>
      <c r="B2664" s="13">
        <f>YEAR(Table_2[[#This Row],[date]])</f>
        <v>2024</v>
      </c>
      <c r="C2664" s="12">
        <v>0.62866114583333332</v>
      </c>
      <c r="D2664" s="12">
        <v>0.625</v>
      </c>
      <c r="E2664" s="12">
        <v>0.66666666666666663</v>
      </c>
      <c r="F2664" t="s">
        <v>1363</v>
      </c>
      <c r="G2664">
        <v>15</v>
      </c>
      <c r="H2664" t="s">
        <v>4</v>
      </c>
      <c r="I2664" t="s">
        <v>1075</v>
      </c>
      <c r="J2664">
        <v>25.96</v>
      </c>
      <c r="K2664" t="s">
        <v>17</v>
      </c>
      <c r="L2664" t="s">
        <v>1340</v>
      </c>
      <c r="M2664" s="11" t="s">
        <v>1343</v>
      </c>
      <c r="N2664" t="s">
        <v>1356</v>
      </c>
      <c r="O2664">
        <v>7</v>
      </c>
      <c r="P2664">
        <v>12</v>
      </c>
      <c r="Q2664" t="str" cm="1">
        <f t="array" ref="Q26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4" t="str">
        <f>IF(OR(Table_2[[#This Row],[coffee_name]]="Americano",Table_2[[#This Row],[coffee_name]]="Espresso"),"No Milk","Milk-based")</f>
        <v>No Milk</v>
      </c>
      <c r="S2664" s="27" t="str">
        <f>IF(OR(Table_2[[#This Row],[Weekdaysort]]=6,Table_2[[#This Row],[Weekdaysort]]=7),"Weekend","Weekday")</f>
        <v>Weekend</v>
      </c>
    </row>
    <row r="2665" spans="1:19" x14ac:dyDescent="0.45">
      <c r="A2665" s="11">
        <v>45655</v>
      </c>
      <c r="B2665" s="13">
        <f>YEAR(Table_2[[#This Row],[date]])</f>
        <v>2024</v>
      </c>
      <c r="C2665" s="12">
        <v>0.729218900462963</v>
      </c>
      <c r="D2665" s="12">
        <v>0.70833333333333337</v>
      </c>
      <c r="E2665" s="12">
        <v>0.75</v>
      </c>
      <c r="F2665" t="s">
        <v>1369</v>
      </c>
      <c r="G2665">
        <v>17</v>
      </c>
      <c r="H2665" t="s">
        <v>4</v>
      </c>
      <c r="I2665" t="s">
        <v>1076</v>
      </c>
      <c r="J2665">
        <v>25.96</v>
      </c>
      <c r="K2665" t="s">
        <v>34</v>
      </c>
      <c r="L2665" t="s">
        <v>1341</v>
      </c>
      <c r="M2665" s="11" t="s">
        <v>1343</v>
      </c>
      <c r="N2665" t="s">
        <v>1356</v>
      </c>
      <c r="O2665">
        <v>7</v>
      </c>
      <c r="P2665">
        <v>12</v>
      </c>
      <c r="Q2665" t="str" cm="1">
        <f t="array" ref="Q26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5" t="str">
        <f>IF(OR(Table_2[[#This Row],[coffee_name]]="Americano",Table_2[[#This Row],[coffee_name]]="Espresso"),"No Milk","Milk-based")</f>
        <v>Milk-based</v>
      </c>
      <c r="S2665" s="27" t="str">
        <f>IF(OR(Table_2[[#This Row],[Weekdaysort]]=6,Table_2[[#This Row],[Weekdaysort]]=7),"Weekend","Weekday")</f>
        <v>Weekend</v>
      </c>
    </row>
    <row r="2666" spans="1:19" x14ac:dyDescent="0.45">
      <c r="A2666" s="11">
        <v>45655</v>
      </c>
      <c r="B2666" s="13">
        <f>YEAR(Table_2[[#This Row],[date]])</f>
        <v>2024</v>
      </c>
      <c r="C2666" s="12">
        <v>0.73040164351851855</v>
      </c>
      <c r="D2666" s="12">
        <v>0.70833333333333337</v>
      </c>
      <c r="E2666" s="12">
        <v>0.75</v>
      </c>
      <c r="F2666" t="s">
        <v>1369</v>
      </c>
      <c r="G2666">
        <v>17</v>
      </c>
      <c r="H2666" t="s">
        <v>4</v>
      </c>
      <c r="I2666" t="s">
        <v>1077</v>
      </c>
      <c r="J2666">
        <v>21.06</v>
      </c>
      <c r="K2666" t="s">
        <v>41</v>
      </c>
      <c r="L2666" t="s">
        <v>1341</v>
      </c>
      <c r="M2666" s="11" t="s">
        <v>1343</v>
      </c>
      <c r="N2666" t="s">
        <v>1356</v>
      </c>
      <c r="O2666">
        <v>7</v>
      </c>
      <c r="P2666">
        <v>12</v>
      </c>
      <c r="Q2666" t="str" cm="1">
        <f t="array" ref="Q26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6" t="str">
        <f>IF(OR(Table_2[[#This Row],[coffee_name]]="Americano",Table_2[[#This Row],[coffee_name]]="Espresso"),"No Milk","Milk-based")</f>
        <v>No Milk</v>
      </c>
      <c r="S2666" s="27" t="str">
        <f>IF(OR(Table_2[[#This Row],[Weekdaysort]]=6,Table_2[[#This Row],[Weekdaysort]]=7),"Weekend","Weekday")</f>
        <v>Weekend</v>
      </c>
    </row>
    <row r="2667" spans="1:19" x14ac:dyDescent="0.45">
      <c r="A2667" s="11">
        <v>45655</v>
      </c>
      <c r="B2667" s="13">
        <f>YEAR(Table_2[[#This Row],[date]])</f>
        <v>2024</v>
      </c>
      <c r="C2667" s="12">
        <v>0.82481185185185191</v>
      </c>
      <c r="D2667" s="12">
        <v>0.79166666666666663</v>
      </c>
      <c r="E2667" s="12">
        <v>0.83333333333333337</v>
      </c>
      <c r="F2667" t="s">
        <v>1366</v>
      </c>
      <c r="G2667">
        <v>19</v>
      </c>
      <c r="H2667" t="s">
        <v>4</v>
      </c>
      <c r="I2667" t="s">
        <v>1049</v>
      </c>
      <c r="J2667">
        <v>25.96</v>
      </c>
      <c r="K2667" t="s">
        <v>34</v>
      </c>
      <c r="L2667" t="s">
        <v>1341</v>
      </c>
      <c r="M2667" s="11" t="s">
        <v>1343</v>
      </c>
      <c r="N2667" t="s">
        <v>1356</v>
      </c>
      <c r="O2667">
        <v>7</v>
      </c>
      <c r="P2667">
        <v>12</v>
      </c>
      <c r="Q2667" t="str" cm="1">
        <f t="array" ref="Q26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7" t="str">
        <f>IF(OR(Table_2[[#This Row],[coffee_name]]="Americano",Table_2[[#This Row],[coffee_name]]="Espresso"),"No Milk","Milk-based")</f>
        <v>Milk-based</v>
      </c>
      <c r="S2667" s="27" t="str">
        <f>IF(OR(Table_2[[#This Row],[Weekdaysort]]=6,Table_2[[#This Row],[Weekdaysort]]=7),"Weekend","Weekday")</f>
        <v>Weekend</v>
      </c>
    </row>
    <row r="2668" spans="1:19" x14ac:dyDescent="0.45">
      <c r="A2668" s="11">
        <v>45655</v>
      </c>
      <c r="B2668" s="13">
        <f>YEAR(Table_2[[#This Row],[date]])</f>
        <v>2024</v>
      </c>
      <c r="C2668" s="12">
        <v>0.85132211805555558</v>
      </c>
      <c r="D2668" s="12">
        <v>0.83333333333333337</v>
      </c>
      <c r="E2668" s="12">
        <v>0.875</v>
      </c>
      <c r="F2668" t="s">
        <v>1372</v>
      </c>
      <c r="G2668">
        <v>20</v>
      </c>
      <c r="H2668" t="s">
        <v>4</v>
      </c>
      <c r="I2668" t="s">
        <v>1078</v>
      </c>
      <c r="J2668">
        <v>35.76</v>
      </c>
      <c r="K2668" t="s">
        <v>15</v>
      </c>
      <c r="L2668" t="s">
        <v>1341</v>
      </c>
      <c r="M2668" s="11" t="s">
        <v>1343</v>
      </c>
      <c r="N2668" t="s">
        <v>1356</v>
      </c>
      <c r="O2668">
        <v>7</v>
      </c>
      <c r="P2668">
        <v>12</v>
      </c>
      <c r="Q2668" t="str" cm="1">
        <f t="array" ref="Q26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8" t="str">
        <f>IF(OR(Table_2[[#This Row],[coffee_name]]="Americano",Table_2[[#This Row],[coffee_name]]="Espresso"),"No Milk","Milk-based")</f>
        <v>Milk-based</v>
      </c>
      <c r="S2668" s="27" t="str">
        <f>IF(OR(Table_2[[#This Row],[Weekdaysort]]=6,Table_2[[#This Row],[Weekdaysort]]=7),"Weekend","Weekday")</f>
        <v>Weekend</v>
      </c>
    </row>
    <row r="2669" spans="1:19" x14ac:dyDescent="0.45">
      <c r="A2669" s="11">
        <v>45655</v>
      </c>
      <c r="B2669" s="13">
        <f>YEAR(Table_2[[#This Row],[date]])</f>
        <v>2024</v>
      </c>
      <c r="C2669" s="12">
        <v>0.88702928240740742</v>
      </c>
      <c r="D2669" s="12">
        <v>0.875</v>
      </c>
      <c r="E2669" s="12">
        <v>0.91666666666666663</v>
      </c>
      <c r="F2669" t="s">
        <v>1375</v>
      </c>
      <c r="G2669">
        <v>21</v>
      </c>
      <c r="H2669" t="s">
        <v>4</v>
      </c>
      <c r="I2669" t="s">
        <v>749</v>
      </c>
      <c r="J2669">
        <v>35.76</v>
      </c>
      <c r="K2669" t="s">
        <v>13</v>
      </c>
      <c r="L2669" t="s">
        <v>1341</v>
      </c>
      <c r="M2669" s="11" t="s">
        <v>1343</v>
      </c>
      <c r="N2669" t="s">
        <v>1356</v>
      </c>
      <c r="O2669">
        <v>7</v>
      </c>
      <c r="P2669">
        <v>12</v>
      </c>
      <c r="Q2669" t="str" cm="1">
        <f t="array" ref="Q26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69" t="str">
        <f>IF(OR(Table_2[[#This Row],[coffee_name]]="Americano",Table_2[[#This Row],[coffee_name]]="Espresso"),"No Milk","Milk-based")</f>
        <v>Milk-based</v>
      </c>
      <c r="S2669" s="27" t="str">
        <f>IF(OR(Table_2[[#This Row],[Weekdaysort]]=6,Table_2[[#This Row],[Weekdaysort]]=7),"Weekend","Weekday")</f>
        <v>Weekend</v>
      </c>
    </row>
    <row r="2670" spans="1:19" x14ac:dyDescent="0.45">
      <c r="A2670" s="11">
        <v>45656</v>
      </c>
      <c r="B2670" s="13">
        <f>YEAR(Table_2[[#This Row],[date]])</f>
        <v>2024</v>
      </c>
      <c r="C2670" s="12">
        <v>0.37690141203703703</v>
      </c>
      <c r="D2670" s="12">
        <v>0.375</v>
      </c>
      <c r="E2670" s="12">
        <v>0.41666666666666669</v>
      </c>
      <c r="F2670" t="s">
        <v>1370</v>
      </c>
      <c r="G2670">
        <v>9</v>
      </c>
      <c r="H2670" t="s">
        <v>4</v>
      </c>
      <c r="I2670" t="s">
        <v>1049</v>
      </c>
      <c r="J2670">
        <v>25.96</v>
      </c>
      <c r="K2670" t="s">
        <v>34</v>
      </c>
      <c r="L2670" t="s">
        <v>1337</v>
      </c>
      <c r="M2670" s="11" t="s">
        <v>1344</v>
      </c>
      <c r="N2670" t="s">
        <v>1356</v>
      </c>
      <c r="O2670">
        <v>1</v>
      </c>
      <c r="P2670">
        <v>12</v>
      </c>
      <c r="Q2670" t="str" cm="1">
        <f t="array" ref="Q26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0" t="str">
        <f>IF(OR(Table_2[[#This Row],[coffee_name]]="Americano",Table_2[[#This Row],[coffee_name]]="Espresso"),"No Milk","Milk-based")</f>
        <v>Milk-based</v>
      </c>
      <c r="S2670" s="27" t="str">
        <f>IF(OR(Table_2[[#This Row],[Weekdaysort]]=6,Table_2[[#This Row],[Weekdaysort]]=7),"Weekend","Weekday")</f>
        <v>Weekday</v>
      </c>
    </row>
    <row r="2671" spans="1:19" x14ac:dyDescent="0.45">
      <c r="A2671" s="11">
        <v>45656</v>
      </c>
      <c r="B2671" s="13">
        <f>YEAR(Table_2[[#This Row],[date]])</f>
        <v>2024</v>
      </c>
      <c r="C2671" s="12">
        <v>0.40569401620370371</v>
      </c>
      <c r="D2671" s="12">
        <v>0.375</v>
      </c>
      <c r="E2671" s="12">
        <v>0.41666666666666669</v>
      </c>
      <c r="F2671" t="s">
        <v>1370</v>
      </c>
      <c r="G2671">
        <v>9</v>
      </c>
      <c r="H2671" t="s">
        <v>4</v>
      </c>
      <c r="I2671" t="s">
        <v>296</v>
      </c>
      <c r="J2671">
        <v>30.86</v>
      </c>
      <c r="K2671" t="s">
        <v>20</v>
      </c>
      <c r="L2671" t="s">
        <v>1337</v>
      </c>
      <c r="M2671" s="11" t="s">
        <v>1344</v>
      </c>
      <c r="N2671" t="s">
        <v>1356</v>
      </c>
      <c r="O2671">
        <v>1</v>
      </c>
      <c r="P2671">
        <v>12</v>
      </c>
      <c r="Q2671" t="str" cm="1">
        <f t="array" ref="Q26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1" t="str">
        <f>IF(OR(Table_2[[#This Row],[coffee_name]]="Americano",Table_2[[#This Row],[coffee_name]]="Espresso"),"No Milk","Milk-based")</f>
        <v>Milk-based</v>
      </c>
      <c r="S2671" s="27" t="str">
        <f>IF(OR(Table_2[[#This Row],[Weekdaysort]]=6,Table_2[[#This Row],[Weekdaysort]]=7),"Weekend","Weekday")</f>
        <v>Weekday</v>
      </c>
    </row>
    <row r="2672" spans="1:19" x14ac:dyDescent="0.45">
      <c r="A2672" s="11">
        <v>45656</v>
      </c>
      <c r="B2672" s="13">
        <f>YEAR(Table_2[[#This Row],[date]])</f>
        <v>2024</v>
      </c>
      <c r="C2672" s="12">
        <v>0.57814069444444449</v>
      </c>
      <c r="D2672" s="12">
        <v>0.54166666666666663</v>
      </c>
      <c r="E2672" s="12">
        <v>0.58333333333333337</v>
      </c>
      <c r="F2672" t="s">
        <v>1362</v>
      </c>
      <c r="G2672">
        <v>13</v>
      </c>
      <c r="H2672" t="s">
        <v>4</v>
      </c>
      <c r="I2672" t="s">
        <v>1079</v>
      </c>
      <c r="J2672">
        <v>35.76</v>
      </c>
      <c r="K2672" t="s">
        <v>13</v>
      </c>
      <c r="L2672" t="s">
        <v>1340</v>
      </c>
      <c r="M2672" s="11" t="s">
        <v>1344</v>
      </c>
      <c r="N2672" t="s">
        <v>1356</v>
      </c>
      <c r="O2672">
        <v>1</v>
      </c>
      <c r="P2672">
        <v>12</v>
      </c>
      <c r="Q2672" t="str" cm="1">
        <f t="array" ref="Q26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2" t="str">
        <f>IF(OR(Table_2[[#This Row],[coffee_name]]="Americano",Table_2[[#This Row],[coffee_name]]="Espresso"),"No Milk","Milk-based")</f>
        <v>Milk-based</v>
      </c>
      <c r="S2672" s="27" t="str">
        <f>IF(OR(Table_2[[#This Row],[Weekdaysort]]=6,Table_2[[#This Row],[Weekdaysort]]=7),"Weekend","Weekday")</f>
        <v>Weekday</v>
      </c>
    </row>
    <row r="2673" spans="1:19" x14ac:dyDescent="0.45">
      <c r="A2673" s="11">
        <v>45656</v>
      </c>
      <c r="B2673" s="13">
        <f>YEAR(Table_2[[#This Row],[date]])</f>
        <v>2024</v>
      </c>
      <c r="C2673" s="12">
        <v>0.5789265393518519</v>
      </c>
      <c r="D2673" s="12">
        <v>0.54166666666666663</v>
      </c>
      <c r="E2673" s="12">
        <v>0.58333333333333337</v>
      </c>
      <c r="F2673" t="s">
        <v>1362</v>
      </c>
      <c r="G2673">
        <v>13</v>
      </c>
      <c r="H2673" t="s">
        <v>4</v>
      </c>
      <c r="I2673" t="s">
        <v>1079</v>
      </c>
      <c r="J2673">
        <v>35.76</v>
      </c>
      <c r="K2673" t="s">
        <v>15</v>
      </c>
      <c r="L2673" t="s">
        <v>1340</v>
      </c>
      <c r="M2673" s="11" t="s">
        <v>1344</v>
      </c>
      <c r="N2673" t="s">
        <v>1356</v>
      </c>
      <c r="O2673">
        <v>1</v>
      </c>
      <c r="P2673">
        <v>12</v>
      </c>
      <c r="Q2673" t="str" cm="1">
        <f t="array" ref="Q26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3" t="str">
        <f>IF(OR(Table_2[[#This Row],[coffee_name]]="Americano",Table_2[[#This Row],[coffee_name]]="Espresso"),"No Milk","Milk-based")</f>
        <v>Milk-based</v>
      </c>
      <c r="S2673" s="27" t="str">
        <f>IF(OR(Table_2[[#This Row],[Weekdaysort]]=6,Table_2[[#This Row],[Weekdaysort]]=7),"Weekend","Weekday")</f>
        <v>Weekday</v>
      </c>
    </row>
    <row r="2674" spans="1:19" x14ac:dyDescent="0.45">
      <c r="A2674" s="11">
        <v>45656</v>
      </c>
      <c r="B2674" s="13">
        <f>YEAR(Table_2[[#This Row],[date]])</f>
        <v>2024</v>
      </c>
      <c r="C2674" s="12">
        <v>0.63385466435185189</v>
      </c>
      <c r="D2674" s="12">
        <v>0.625</v>
      </c>
      <c r="E2674" s="12">
        <v>0.66666666666666663</v>
      </c>
      <c r="F2674" t="s">
        <v>1363</v>
      </c>
      <c r="G2674">
        <v>15</v>
      </c>
      <c r="H2674" t="s">
        <v>4</v>
      </c>
      <c r="I2674" t="s">
        <v>940</v>
      </c>
      <c r="J2674">
        <v>35.76</v>
      </c>
      <c r="K2674" t="s">
        <v>13</v>
      </c>
      <c r="L2674" t="s">
        <v>1340</v>
      </c>
      <c r="M2674" s="11" t="s">
        <v>1344</v>
      </c>
      <c r="N2674" t="s">
        <v>1356</v>
      </c>
      <c r="O2674">
        <v>1</v>
      </c>
      <c r="P2674">
        <v>12</v>
      </c>
      <c r="Q2674" t="str" cm="1">
        <f t="array" ref="Q26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4" t="str">
        <f>IF(OR(Table_2[[#This Row],[coffee_name]]="Americano",Table_2[[#This Row],[coffee_name]]="Espresso"),"No Milk","Milk-based")</f>
        <v>Milk-based</v>
      </c>
      <c r="S2674" s="27" t="str">
        <f>IF(OR(Table_2[[#This Row],[Weekdaysort]]=6,Table_2[[#This Row],[Weekdaysort]]=7),"Weekend","Weekday")</f>
        <v>Weekday</v>
      </c>
    </row>
    <row r="2675" spans="1:19" x14ac:dyDescent="0.45">
      <c r="A2675" s="11">
        <v>45656</v>
      </c>
      <c r="B2675" s="13">
        <f>YEAR(Table_2[[#This Row],[date]])</f>
        <v>2024</v>
      </c>
      <c r="C2675" s="12">
        <v>0.63447559027777778</v>
      </c>
      <c r="D2675" s="12">
        <v>0.625</v>
      </c>
      <c r="E2675" s="12">
        <v>0.66666666666666663</v>
      </c>
      <c r="F2675" t="s">
        <v>1363</v>
      </c>
      <c r="G2675">
        <v>15</v>
      </c>
      <c r="H2675" t="s">
        <v>4</v>
      </c>
      <c r="I2675" t="s">
        <v>940</v>
      </c>
      <c r="J2675">
        <v>30.86</v>
      </c>
      <c r="K2675" t="s">
        <v>20</v>
      </c>
      <c r="L2675" t="s">
        <v>1340</v>
      </c>
      <c r="M2675" s="11" t="s">
        <v>1344</v>
      </c>
      <c r="N2675" t="s">
        <v>1356</v>
      </c>
      <c r="O2675">
        <v>1</v>
      </c>
      <c r="P2675">
        <v>12</v>
      </c>
      <c r="Q2675" t="str" cm="1">
        <f t="array" ref="Q26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5" t="str">
        <f>IF(OR(Table_2[[#This Row],[coffee_name]]="Americano",Table_2[[#This Row],[coffee_name]]="Espresso"),"No Milk","Milk-based")</f>
        <v>Milk-based</v>
      </c>
      <c r="S2675" s="27" t="str">
        <f>IF(OR(Table_2[[#This Row],[Weekdaysort]]=6,Table_2[[#This Row],[Weekdaysort]]=7),"Weekend","Weekday")</f>
        <v>Weekday</v>
      </c>
    </row>
    <row r="2676" spans="1:19" x14ac:dyDescent="0.45">
      <c r="A2676" s="11">
        <v>45656</v>
      </c>
      <c r="B2676" s="13">
        <f>YEAR(Table_2[[#This Row],[date]])</f>
        <v>2024</v>
      </c>
      <c r="C2676" s="12">
        <v>0.68742920138888886</v>
      </c>
      <c r="D2676" s="12">
        <v>0.66666666666666663</v>
      </c>
      <c r="E2676" s="12">
        <v>0.70833333333333337</v>
      </c>
      <c r="F2676" t="s">
        <v>1364</v>
      </c>
      <c r="G2676">
        <v>16</v>
      </c>
      <c r="H2676" t="s">
        <v>4</v>
      </c>
      <c r="I2676" t="s">
        <v>1023</v>
      </c>
      <c r="J2676">
        <v>30.86</v>
      </c>
      <c r="K2676" t="s">
        <v>20</v>
      </c>
      <c r="L2676" t="s">
        <v>1340</v>
      </c>
      <c r="M2676" s="11" t="s">
        <v>1344</v>
      </c>
      <c r="N2676" t="s">
        <v>1356</v>
      </c>
      <c r="O2676">
        <v>1</v>
      </c>
      <c r="P2676">
        <v>12</v>
      </c>
      <c r="Q2676" t="str" cm="1">
        <f t="array" ref="Q26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6" t="str">
        <f>IF(OR(Table_2[[#This Row],[coffee_name]]="Americano",Table_2[[#This Row],[coffee_name]]="Espresso"),"No Milk","Milk-based")</f>
        <v>Milk-based</v>
      </c>
      <c r="S2676" s="27" t="str">
        <f>IF(OR(Table_2[[#This Row],[Weekdaysort]]=6,Table_2[[#This Row],[Weekdaysort]]=7),"Weekend","Weekday")</f>
        <v>Weekday</v>
      </c>
    </row>
    <row r="2677" spans="1:19" x14ac:dyDescent="0.45">
      <c r="A2677" s="11">
        <v>45656</v>
      </c>
      <c r="B2677" s="13">
        <f>YEAR(Table_2[[#This Row],[date]])</f>
        <v>2024</v>
      </c>
      <c r="C2677" s="12">
        <v>0.68852693287037037</v>
      </c>
      <c r="D2677" s="12">
        <v>0.66666666666666663</v>
      </c>
      <c r="E2677" s="12">
        <v>0.70833333333333337</v>
      </c>
      <c r="F2677" t="s">
        <v>1364</v>
      </c>
      <c r="G2677">
        <v>16</v>
      </c>
      <c r="H2677" t="s">
        <v>4</v>
      </c>
      <c r="I2677" t="s">
        <v>1080</v>
      </c>
      <c r="J2677">
        <v>25.96</v>
      </c>
      <c r="K2677" t="s">
        <v>17</v>
      </c>
      <c r="L2677" t="s">
        <v>1340</v>
      </c>
      <c r="M2677" s="11" t="s">
        <v>1344</v>
      </c>
      <c r="N2677" t="s">
        <v>1356</v>
      </c>
      <c r="O2677">
        <v>1</v>
      </c>
      <c r="P2677">
        <v>12</v>
      </c>
      <c r="Q2677" t="str" cm="1">
        <f t="array" ref="Q26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7" t="str">
        <f>IF(OR(Table_2[[#This Row],[coffee_name]]="Americano",Table_2[[#This Row],[coffee_name]]="Espresso"),"No Milk","Milk-based")</f>
        <v>No Milk</v>
      </c>
      <c r="S2677" s="27" t="str">
        <f>IF(OR(Table_2[[#This Row],[Weekdaysort]]=6,Table_2[[#This Row],[Weekdaysort]]=7),"Weekend","Weekday")</f>
        <v>Weekday</v>
      </c>
    </row>
    <row r="2678" spans="1:19" x14ac:dyDescent="0.45">
      <c r="A2678" s="11">
        <v>45656</v>
      </c>
      <c r="B2678" s="13">
        <f>YEAR(Table_2[[#This Row],[date]])</f>
        <v>2024</v>
      </c>
      <c r="C2678" s="12">
        <v>0.69219387731481485</v>
      </c>
      <c r="D2678" s="12">
        <v>0.66666666666666663</v>
      </c>
      <c r="E2678" s="12">
        <v>0.70833333333333337</v>
      </c>
      <c r="F2678" t="s">
        <v>1364</v>
      </c>
      <c r="G2678">
        <v>16</v>
      </c>
      <c r="H2678" t="s">
        <v>4</v>
      </c>
      <c r="I2678" t="s">
        <v>906</v>
      </c>
      <c r="J2678">
        <v>35.76</v>
      </c>
      <c r="K2678" t="s">
        <v>49</v>
      </c>
      <c r="L2678" t="s">
        <v>1340</v>
      </c>
      <c r="M2678" s="11" t="s">
        <v>1344</v>
      </c>
      <c r="N2678" t="s">
        <v>1356</v>
      </c>
      <c r="O2678">
        <v>1</v>
      </c>
      <c r="P2678">
        <v>12</v>
      </c>
      <c r="Q2678" t="str" cm="1">
        <f t="array" ref="Q26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8" t="str">
        <f>IF(OR(Table_2[[#This Row],[coffee_name]]="Americano",Table_2[[#This Row],[coffee_name]]="Espresso"),"No Milk","Milk-based")</f>
        <v>Milk-based</v>
      </c>
      <c r="S2678" s="27" t="str">
        <f>IF(OR(Table_2[[#This Row],[Weekdaysort]]=6,Table_2[[#This Row],[Weekdaysort]]=7),"Weekend","Weekday")</f>
        <v>Weekday</v>
      </c>
    </row>
    <row r="2679" spans="1:19" x14ac:dyDescent="0.45">
      <c r="A2679" s="11">
        <v>45657</v>
      </c>
      <c r="B2679" s="13">
        <f>YEAR(Table_2[[#This Row],[date]])</f>
        <v>2024</v>
      </c>
      <c r="C2679" s="12">
        <v>0.36977640046296295</v>
      </c>
      <c r="D2679" s="12">
        <v>0.33333333333333331</v>
      </c>
      <c r="E2679" s="12">
        <v>0.375</v>
      </c>
      <c r="F2679" t="s">
        <v>1373</v>
      </c>
      <c r="G2679">
        <v>8</v>
      </c>
      <c r="H2679" t="s">
        <v>4</v>
      </c>
      <c r="I2679" t="s">
        <v>1049</v>
      </c>
      <c r="J2679">
        <v>25.96</v>
      </c>
      <c r="K2679" t="s">
        <v>34</v>
      </c>
      <c r="L2679" t="s">
        <v>1337</v>
      </c>
      <c r="M2679" s="11" t="s">
        <v>1345</v>
      </c>
      <c r="N2679" t="s">
        <v>1356</v>
      </c>
      <c r="O2679">
        <v>2</v>
      </c>
      <c r="P2679">
        <v>12</v>
      </c>
      <c r="Q2679" t="str" cm="1">
        <f t="array" ref="Q26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79" t="str">
        <f>IF(OR(Table_2[[#This Row],[coffee_name]]="Americano",Table_2[[#This Row],[coffee_name]]="Espresso"),"No Milk","Milk-based")</f>
        <v>Milk-based</v>
      </c>
      <c r="S2679" s="27" t="str">
        <f>IF(OR(Table_2[[#This Row],[Weekdaysort]]=6,Table_2[[#This Row],[Weekdaysort]]=7),"Weekend","Weekday")</f>
        <v>Weekday</v>
      </c>
    </row>
    <row r="2680" spans="1:19" x14ac:dyDescent="0.45">
      <c r="A2680" s="11">
        <v>45657</v>
      </c>
      <c r="B2680" s="13">
        <f>YEAR(Table_2[[#This Row],[date]])</f>
        <v>2024</v>
      </c>
      <c r="C2680" s="12">
        <v>0.40057883101851854</v>
      </c>
      <c r="D2680" s="12">
        <v>0.375</v>
      </c>
      <c r="E2680" s="12">
        <v>0.41666666666666669</v>
      </c>
      <c r="F2680" t="s">
        <v>1370</v>
      </c>
      <c r="G2680">
        <v>9</v>
      </c>
      <c r="H2680" t="s">
        <v>4</v>
      </c>
      <c r="I2680" t="s">
        <v>1054</v>
      </c>
      <c r="J2680">
        <v>35.76</v>
      </c>
      <c r="K2680" t="s">
        <v>49</v>
      </c>
      <c r="L2680" t="s">
        <v>1337</v>
      </c>
      <c r="M2680" s="11" t="s">
        <v>1345</v>
      </c>
      <c r="N2680" t="s">
        <v>1356</v>
      </c>
      <c r="O2680">
        <v>2</v>
      </c>
      <c r="P2680">
        <v>12</v>
      </c>
      <c r="Q2680" t="str" cm="1">
        <f t="array" ref="Q26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0" t="str">
        <f>IF(OR(Table_2[[#This Row],[coffee_name]]="Americano",Table_2[[#This Row],[coffee_name]]="Espresso"),"No Milk","Milk-based")</f>
        <v>Milk-based</v>
      </c>
      <c r="S2680" s="27" t="str">
        <f>IF(OR(Table_2[[#This Row],[Weekdaysort]]=6,Table_2[[#This Row],[Weekdaysort]]=7),"Weekend","Weekday")</f>
        <v>Weekday</v>
      </c>
    </row>
    <row r="2681" spans="1:19" x14ac:dyDescent="0.45">
      <c r="A2681" s="11">
        <v>45657</v>
      </c>
      <c r="B2681" s="13">
        <f>YEAR(Table_2[[#This Row],[date]])</f>
        <v>2024</v>
      </c>
      <c r="C2681" s="12">
        <v>0.40256333333333333</v>
      </c>
      <c r="D2681" s="12">
        <v>0.375</v>
      </c>
      <c r="E2681" s="12">
        <v>0.41666666666666669</v>
      </c>
      <c r="F2681" t="s">
        <v>1370</v>
      </c>
      <c r="G2681">
        <v>9</v>
      </c>
      <c r="H2681" t="s">
        <v>4</v>
      </c>
      <c r="I2681" t="s">
        <v>1054</v>
      </c>
      <c r="J2681">
        <v>25.96</v>
      </c>
      <c r="K2681" t="s">
        <v>34</v>
      </c>
      <c r="L2681" t="s">
        <v>1337</v>
      </c>
      <c r="M2681" s="11" t="s">
        <v>1345</v>
      </c>
      <c r="N2681" t="s">
        <v>1356</v>
      </c>
      <c r="O2681">
        <v>2</v>
      </c>
      <c r="P2681">
        <v>12</v>
      </c>
      <c r="Q2681" t="str" cm="1">
        <f t="array" ref="Q26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1" t="str">
        <f>IF(OR(Table_2[[#This Row],[coffee_name]]="Americano",Table_2[[#This Row],[coffee_name]]="Espresso"),"No Milk","Milk-based")</f>
        <v>Milk-based</v>
      </c>
      <c r="S2681" s="27" t="str">
        <f>IF(OR(Table_2[[#This Row],[Weekdaysort]]=6,Table_2[[#This Row],[Weekdaysort]]=7),"Weekend","Weekday")</f>
        <v>Weekday</v>
      </c>
    </row>
    <row r="2682" spans="1:19" x14ac:dyDescent="0.45">
      <c r="A2682" s="11">
        <v>45657</v>
      </c>
      <c r="B2682" s="13">
        <f>YEAR(Table_2[[#This Row],[date]])</f>
        <v>2024</v>
      </c>
      <c r="C2682" s="12">
        <v>0.40658015046296297</v>
      </c>
      <c r="D2682" s="12">
        <v>0.375</v>
      </c>
      <c r="E2682" s="12">
        <v>0.41666666666666669</v>
      </c>
      <c r="F2682" t="s">
        <v>1370</v>
      </c>
      <c r="G2682">
        <v>9</v>
      </c>
      <c r="H2682" t="s">
        <v>4</v>
      </c>
      <c r="I2682" t="s">
        <v>1081</v>
      </c>
      <c r="J2682">
        <v>35.76</v>
      </c>
      <c r="K2682" t="s">
        <v>24</v>
      </c>
      <c r="L2682" t="s">
        <v>1337</v>
      </c>
      <c r="M2682" s="11" t="s">
        <v>1345</v>
      </c>
      <c r="N2682" t="s">
        <v>1356</v>
      </c>
      <c r="O2682">
        <v>2</v>
      </c>
      <c r="P2682">
        <v>12</v>
      </c>
      <c r="Q2682" t="str" cm="1">
        <f t="array" ref="Q26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2" t="str">
        <f>IF(OR(Table_2[[#This Row],[coffee_name]]="Americano",Table_2[[#This Row],[coffee_name]]="Espresso"),"No Milk","Milk-based")</f>
        <v>Milk-based</v>
      </c>
      <c r="S2682" s="27" t="str">
        <f>IF(OR(Table_2[[#This Row],[Weekdaysort]]=6,Table_2[[#This Row],[Weekdaysort]]=7),"Weekend","Weekday")</f>
        <v>Weekday</v>
      </c>
    </row>
    <row r="2683" spans="1:19" x14ac:dyDescent="0.45">
      <c r="A2683" s="11">
        <v>45657</v>
      </c>
      <c r="B2683" s="13">
        <f>YEAR(Table_2[[#This Row],[date]])</f>
        <v>2024</v>
      </c>
      <c r="C2683" s="12">
        <v>0.43533532407407405</v>
      </c>
      <c r="D2683" s="12">
        <v>0.41666666666666669</v>
      </c>
      <c r="E2683" s="12">
        <v>0.45833333333333331</v>
      </c>
      <c r="F2683" t="s">
        <v>1360</v>
      </c>
      <c r="G2683">
        <v>10</v>
      </c>
      <c r="H2683" t="s">
        <v>4</v>
      </c>
      <c r="I2683" t="s">
        <v>1082</v>
      </c>
      <c r="J2683">
        <v>30.86</v>
      </c>
      <c r="K2683" t="s">
        <v>20</v>
      </c>
      <c r="L2683" t="s">
        <v>1337</v>
      </c>
      <c r="M2683" s="11" t="s">
        <v>1345</v>
      </c>
      <c r="N2683" t="s">
        <v>1356</v>
      </c>
      <c r="O2683">
        <v>2</v>
      </c>
      <c r="P2683">
        <v>12</v>
      </c>
      <c r="Q2683" t="str" cm="1">
        <f t="array" ref="Q26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3" t="str">
        <f>IF(OR(Table_2[[#This Row],[coffee_name]]="Americano",Table_2[[#This Row],[coffee_name]]="Espresso"),"No Milk","Milk-based")</f>
        <v>Milk-based</v>
      </c>
      <c r="S2683" s="27" t="str">
        <f>IF(OR(Table_2[[#This Row],[Weekdaysort]]=6,Table_2[[#This Row],[Weekdaysort]]=7),"Weekend","Weekday")</f>
        <v>Weekday</v>
      </c>
    </row>
    <row r="2684" spans="1:19" x14ac:dyDescent="0.45">
      <c r="A2684" s="11">
        <v>45657</v>
      </c>
      <c r="B2684" s="13">
        <f>YEAR(Table_2[[#This Row],[date]])</f>
        <v>2024</v>
      </c>
      <c r="C2684" s="12">
        <v>0.43713207175925928</v>
      </c>
      <c r="D2684" s="12">
        <v>0.41666666666666669</v>
      </c>
      <c r="E2684" s="12">
        <v>0.45833333333333331</v>
      </c>
      <c r="F2684" t="s">
        <v>1360</v>
      </c>
      <c r="G2684">
        <v>10</v>
      </c>
      <c r="H2684" t="s">
        <v>4</v>
      </c>
      <c r="I2684" t="s">
        <v>1082</v>
      </c>
      <c r="J2684">
        <v>30.86</v>
      </c>
      <c r="K2684" t="s">
        <v>20</v>
      </c>
      <c r="L2684" t="s">
        <v>1337</v>
      </c>
      <c r="M2684" s="11" t="s">
        <v>1345</v>
      </c>
      <c r="N2684" t="s">
        <v>1356</v>
      </c>
      <c r="O2684">
        <v>2</v>
      </c>
      <c r="P2684">
        <v>12</v>
      </c>
      <c r="Q2684" t="str" cm="1">
        <f t="array" ref="Q26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4" t="str">
        <f>IF(OR(Table_2[[#This Row],[coffee_name]]="Americano",Table_2[[#This Row],[coffee_name]]="Espresso"),"No Milk","Milk-based")</f>
        <v>Milk-based</v>
      </c>
      <c r="S2684" s="27" t="str">
        <f>IF(OR(Table_2[[#This Row],[Weekdaysort]]=6,Table_2[[#This Row],[Weekdaysort]]=7),"Weekend","Weekday")</f>
        <v>Weekday</v>
      </c>
    </row>
    <row r="2685" spans="1:19" x14ac:dyDescent="0.45">
      <c r="A2685" s="11">
        <v>45657</v>
      </c>
      <c r="B2685" s="13">
        <f>YEAR(Table_2[[#This Row],[date]])</f>
        <v>2024</v>
      </c>
      <c r="C2685" s="12">
        <v>0.46632833333333334</v>
      </c>
      <c r="D2685" s="12">
        <v>0.45833333333333331</v>
      </c>
      <c r="E2685" s="12">
        <v>0.5</v>
      </c>
      <c r="F2685" t="s">
        <v>1367</v>
      </c>
      <c r="G2685">
        <v>11</v>
      </c>
      <c r="H2685" t="s">
        <v>4</v>
      </c>
      <c r="I2685" t="s">
        <v>215</v>
      </c>
      <c r="J2685">
        <v>35.76</v>
      </c>
      <c r="K2685" t="s">
        <v>49</v>
      </c>
      <c r="L2685" t="s">
        <v>1337</v>
      </c>
      <c r="M2685" s="11" t="s">
        <v>1345</v>
      </c>
      <c r="N2685" t="s">
        <v>1356</v>
      </c>
      <c r="O2685">
        <v>2</v>
      </c>
      <c r="P2685">
        <v>12</v>
      </c>
      <c r="Q2685" t="str" cm="1">
        <f t="array" ref="Q26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5" t="str">
        <f>IF(OR(Table_2[[#This Row],[coffee_name]]="Americano",Table_2[[#This Row],[coffee_name]]="Espresso"),"No Milk","Milk-based")</f>
        <v>Milk-based</v>
      </c>
      <c r="S2685" s="27" t="str">
        <f>IF(OR(Table_2[[#This Row],[Weekdaysort]]=6,Table_2[[#This Row],[Weekdaysort]]=7),"Weekend","Weekday")</f>
        <v>Weekday</v>
      </c>
    </row>
    <row r="2686" spans="1:19" x14ac:dyDescent="0.45">
      <c r="A2686" s="11">
        <v>45657</v>
      </c>
      <c r="B2686" s="13">
        <f>YEAR(Table_2[[#This Row],[date]])</f>
        <v>2024</v>
      </c>
      <c r="C2686" s="12">
        <v>0.46715339120370369</v>
      </c>
      <c r="D2686" s="12">
        <v>0.45833333333333331</v>
      </c>
      <c r="E2686" s="12">
        <v>0.5</v>
      </c>
      <c r="F2686" t="s">
        <v>1367</v>
      </c>
      <c r="G2686">
        <v>11</v>
      </c>
      <c r="H2686" t="s">
        <v>4</v>
      </c>
      <c r="I2686" t="s">
        <v>215</v>
      </c>
      <c r="J2686">
        <v>30.86</v>
      </c>
      <c r="K2686" t="s">
        <v>20</v>
      </c>
      <c r="L2686" t="s">
        <v>1337</v>
      </c>
      <c r="M2686" s="11" t="s">
        <v>1345</v>
      </c>
      <c r="N2686" t="s">
        <v>1356</v>
      </c>
      <c r="O2686">
        <v>2</v>
      </c>
      <c r="P2686">
        <v>12</v>
      </c>
      <c r="Q2686" t="str" cm="1">
        <f t="array" ref="Q26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6" t="str">
        <f>IF(OR(Table_2[[#This Row],[coffee_name]]="Americano",Table_2[[#This Row],[coffee_name]]="Espresso"),"No Milk","Milk-based")</f>
        <v>Milk-based</v>
      </c>
      <c r="S2686" s="27" t="str">
        <f>IF(OR(Table_2[[#This Row],[Weekdaysort]]=6,Table_2[[#This Row],[Weekdaysort]]=7),"Weekend","Weekday")</f>
        <v>Weekday</v>
      </c>
    </row>
    <row r="2687" spans="1:19" x14ac:dyDescent="0.45">
      <c r="A2687" s="11">
        <v>45657</v>
      </c>
      <c r="B2687" s="13">
        <f>YEAR(Table_2[[#This Row],[date]])</f>
        <v>2024</v>
      </c>
      <c r="C2687" s="12">
        <v>0.65432978009259257</v>
      </c>
      <c r="D2687" s="12">
        <v>0.625</v>
      </c>
      <c r="E2687" s="12">
        <v>0.66666666666666663</v>
      </c>
      <c r="F2687" t="s">
        <v>1363</v>
      </c>
      <c r="G2687">
        <v>15</v>
      </c>
      <c r="H2687" t="s">
        <v>4</v>
      </c>
      <c r="I2687" t="s">
        <v>29</v>
      </c>
      <c r="J2687">
        <v>21.06</v>
      </c>
      <c r="K2687" t="s">
        <v>41</v>
      </c>
      <c r="L2687" t="s">
        <v>1340</v>
      </c>
      <c r="M2687" s="11" t="s">
        <v>1345</v>
      </c>
      <c r="N2687" t="s">
        <v>1356</v>
      </c>
      <c r="O2687">
        <v>2</v>
      </c>
      <c r="P2687">
        <v>12</v>
      </c>
      <c r="Q2687" t="str" cm="1">
        <f t="array" ref="Q26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7" t="str">
        <f>IF(OR(Table_2[[#This Row],[coffee_name]]="Americano",Table_2[[#This Row],[coffee_name]]="Espresso"),"No Milk","Milk-based")</f>
        <v>No Milk</v>
      </c>
      <c r="S2687" s="27" t="str">
        <f>IF(OR(Table_2[[#This Row],[Weekdaysort]]=6,Table_2[[#This Row],[Weekdaysort]]=7),"Weekend","Weekday")</f>
        <v>Weekday</v>
      </c>
    </row>
    <row r="2688" spans="1:19" x14ac:dyDescent="0.45">
      <c r="A2688" s="11">
        <v>45657</v>
      </c>
      <c r="B2688" s="13">
        <f>YEAR(Table_2[[#This Row],[date]])</f>
        <v>2024</v>
      </c>
      <c r="C2688" s="12">
        <v>0.65501504629629625</v>
      </c>
      <c r="D2688" s="12">
        <v>0.625</v>
      </c>
      <c r="E2688" s="12">
        <v>0.66666666666666663</v>
      </c>
      <c r="F2688" t="s">
        <v>1363</v>
      </c>
      <c r="G2688">
        <v>15</v>
      </c>
      <c r="H2688" t="s">
        <v>4</v>
      </c>
      <c r="I2688" t="s">
        <v>29</v>
      </c>
      <c r="J2688">
        <v>25.96</v>
      </c>
      <c r="K2688" t="s">
        <v>17</v>
      </c>
      <c r="L2688" t="s">
        <v>1340</v>
      </c>
      <c r="M2688" s="11" t="s">
        <v>1345</v>
      </c>
      <c r="N2688" t="s">
        <v>1356</v>
      </c>
      <c r="O2688">
        <v>2</v>
      </c>
      <c r="P2688">
        <v>12</v>
      </c>
      <c r="Q2688" t="str" cm="1">
        <f t="array" ref="Q26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8" t="str">
        <f>IF(OR(Table_2[[#This Row],[coffee_name]]="Americano",Table_2[[#This Row],[coffee_name]]="Espresso"),"No Milk","Milk-based")</f>
        <v>No Milk</v>
      </c>
      <c r="S2688" s="27" t="str">
        <f>IF(OR(Table_2[[#This Row],[Weekdaysort]]=6,Table_2[[#This Row],[Weekdaysort]]=7),"Weekend","Weekday")</f>
        <v>Weekday</v>
      </c>
    </row>
    <row r="2689" spans="1:19" x14ac:dyDescent="0.45">
      <c r="A2689" s="11">
        <v>45657</v>
      </c>
      <c r="B2689" s="13">
        <f>YEAR(Table_2[[#This Row],[date]])</f>
        <v>2024</v>
      </c>
      <c r="C2689" s="12">
        <v>0.67174633101851855</v>
      </c>
      <c r="D2689" s="12">
        <v>0.66666666666666663</v>
      </c>
      <c r="E2689" s="12">
        <v>0.70833333333333337</v>
      </c>
      <c r="F2689" t="s">
        <v>1364</v>
      </c>
      <c r="G2689">
        <v>16</v>
      </c>
      <c r="H2689" t="s">
        <v>4</v>
      </c>
      <c r="I2689" t="s">
        <v>1083</v>
      </c>
      <c r="J2689">
        <v>35.76</v>
      </c>
      <c r="K2689" t="s">
        <v>49</v>
      </c>
      <c r="L2689" t="s">
        <v>1340</v>
      </c>
      <c r="M2689" s="11" t="s">
        <v>1345</v>
      </c>
      <c r="N2689" t="s">
        <v>1356</v>
      </c>
      <c r="O2689">
        <v>2</v>
      </c>
      <c r="P2689">
        <v>12</v>
      </c>
      <c r="Q2689" t="str" cm="1">
        <f t="array" ref="Q26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89" t="str">
        <f>IF(OR(Table_2[[#This Row],[coffee_name]]="Americano",Table_2[[#This Row],[coffee_name]]="Espresso"),"No Milk","Milk-based")</f>
        <v>Milk-based</v>
      </c>
      <c r="S2689" s="27" t="str">
        <f>IF(OR(Table_2[[#This Row],[Weekdaysort]]=6,Table_2[[#This Row],[Weekdaysort]]=7),"Weekend","Weekday")</f>
        <v>Weekday</v>
      </c>
    </row>
    <row r="2690" spans="1:19" x14ac:dyDescent="0.45">
      <c r="A2690" s="11">
        <v>45657</v>
      </c>
      <c r="B2690" s="13">
        <f>YEAR(Table_2[[#This Row],[date]])</f>
        <v>2024</v>
      </c>
      <c r="C2690" s="12">
        <v>0.71548075231481478</v>
      </c>
      <c r="D2690" s="12">
        <v>0.70833333333333337</v>
      </c>
      <c r="E2690" s="12">
        <v>0.75</v>
      </c>
      <c r="F2690" t="s">
        <v>1369</v>
      </c>
      <c r="G2690">
        <v>17</v>
      </c>
      <c r="H2690" t="s">
        <v>4</v>
      </c>
      <c r="I2690" t="s">
        <v>545</v>
      </c>
      <c r="J2690">
        <v>35.76</v>
      </c>
      <c r="K2690" t="s">
        <v>13</v>
      </c>
      <c r="L2690" t="s">
        <v>1341</v>
      </c>
      <c r="M2690" s="11" t="s">
        <v>1345</v>
      </c>
      <c r="N2690" t="s">
        <v>1356</v>
      </c>
      <c r="O2690">
        <v>2</v>
      </c>
      <c r="P2690">
        <v>12</v>
      </c>
      <c r="Q2690" t="str" cm="1">
        <f t="array" ref="Q26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0" t="str">
        <f>IF(OR(Table_2[[#This Row],[coffee_name]]="Americano",Table_2[[#This Row],[coffee_name]]="Espresso"),"No Milk","Milk-based")</f>
        <v>Milk-based</v>
      </c>
      <c r="S2690" s="27" t="str">
        <f>IF(OR(Table_2[[#This Row],[Weekdaysort]]=6,Table_2[[#This Row],[Weekdaysort]]=7),"Weekend","Weekday")</f>
        <v>Weekday</v>
      </c>
    </row>
    <row r="2691" spans="1:19" x14ac:dyDescent="0.45">
      <c r="A2691" s="11">
        <v>45657</v>
      </c>
      <c r="B2691" s="13">
        <f>YEAR(Table_2[[#This Row],[date]])</f>
        <v>2024</v>
      </c>
      <c r="C2691" s="12">
        <v>0.7297776041666667</v>
      </c>
      <c r="D2691" s="12">
        <v>0.70833333333333337</v>
      </c>
      <c r="E2691" s="12">
        <v>0.75</v>
      </c>
      <c r="F2691" t="s">
        <v>1369</v>
      </c>
      <c r="G2691">
        <v>17</v>
      </c>
      <c r="H2691" t="s">
        <v>4</v>
      </c>
      <c r="I2691" t="s">
        <v>1084</v>
      </c>
      <c r="J2691">
        <v>30.86</v>
      </c>
      <c r="K2691" t="s">
        <v>20</v>
      </c>
      <c r="L2691" t="s">
        <v>1341</v>
      </c>
      <c r="M2691" s="11" t="s">
        <v>1345</v>
      </c>
      <c r="N2691" t="s">
        <v>1356</v>
      </c>
      <c r="O2691">
        <v>2</v>
      </c>
      <c r="P2691">
        <v>12</v>
      </c>
      <c r="Q2691" t="str" cm="1">
        <f t="array" ref="Q26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1" t="str">
        <f>IF(OR(Table_2[[#This Row],[coffee_name]]="Americano",Table_2[[#This Row],[coffee_name]]="Espresso"),"No Milk","Milk-based")</f>
        <v>Milk-based</v>
      </c>
      <c r="S2691" s="27" t="str">
        <f>IF(OR(Table_2[[#This Row],[Weekdaysort]]=6,Table_2[[#This Row],[Weekdaysort]]=7),"Weekend","Weekday")</f>
        <v>Weekday</v>
      </c>
    </row>
    <row r="2692" spans="1:19" x14ac:dyDescent="0.45">
      <c r="A2692" s="11">
        <v>45657</v>
      </c>
      <c r="B2692" s="13">
        <f>YEAR(Table_2[[#This Row],[date]])</f>
        <v>2024</v>
      </c>
      <c r="C2692" s="12">
        <v>0.73042295138888891</v>
      </c>
      <c r="D2692" s="12">
        <v>0.70833333333333337</v>
      </c>
      <c r="E2692" s="12">
        <v>0.75</v>
      </c>
      <c r="F2692" t="s">
        <v>1369</v>
      </c>
      <c r="G2692">
        <v>17</v>
      </c>
      <c r="H2692" t="s">
        <v>4</v>
      </c>
      <c r="I2692" t="s">
        <v>1085</v>
      </c>
      <c r="J2692">
        <v>35.76</v>
      </c>
      <c r="K2692" t="s">
        <v>49</v>
      </c>
      <c r="L2692" t="s">
        <v>1341</v>
      </c>
      <c r="M2692" s="11" t="s">
        <v>1345</v>
      </c>
      <c r="N2692" t="s">
        <v>1356</v>
      </c>
      <c r="O2692">
        <v>2</v>
      </c>
      <c r="P2692">
        <v>12</v>
      </c>
      <c r="Q2692" t="str" cm="1">
        <f t="array" ref="Q26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2" t="str">
        <f>IF(OR(Table_2[[#This Row],[coffee_name]]="Americano",Table_2[[#This Row],[coffee_name]]="Espresso"),"No Milk","Milk-based")</f>
        <v>Milk-based</v>
      </c>
      <c r="S2692" s="27" t="str">
        <f>IF(OR(Table_2[[#This Row],[Weekdaysort]]=6,Table_2[[#This Row],[Weekdaysort]]=7),"Weekend","Weekday")</f>
        <v>Weekday</v>
      </c>
    </row>
    <row r="2693" spans="1:19" x14ac:dyDescent="0.45">
      <c r="A2693" s="11">
        <v>45657</v>
      </c>
      <c r="B2693" s="13">
        <f>YEAR(Table_2[[#This Row],[date]])</f>
        <v>2024</v>
      </c>
      <c r="C2693" s="12">
        <v>0.79682190972222222</v>
      </c>
      <c r="D2693" s="12">
        <v>0.79166666666666663</v>
      </c>
      <c r="E2693" s="12">
        <v>0.83333333333333337</v>
      </c>
      <c r="F2693" t="s">
        <v>1366</v>
      </c>
      <c r="G2693">
        <v>19</v>
      </c>
      <c r="H2693" t="s">
        <v>4</v>
      </c>
      <c r="I2693" t="s">
        <v>1086</v>
      </c>
      <c r="J2693">
        <v>35.76</v>
      </c>
      <c r="K2693" t="s">
        <v>13</v>
      </c>
      <c r="L2693" t="s">
        <v>1341</v>
      </c>
      <c r="M2693" s="11" t="s">
        <v>1345</v>
      </c>
      <c r="N2693" t="s">
        <v>1356</v>
      </c>
      <c r="O2693">
        <v>2</v>
      </c>
      <c r="P2693">
        <v>12</v>
      </c>
      <c r="Q2693" t="str" cm="1">
        <f t="array" ref="Q26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3" t="str">
        <f>IF(OR(Table_2[[#This Row],[coffee_name]]="Americano",Table_2[[#This Row],[coffee_name]]="Espresso"),"No Milk","Milk-based")</f>
        <v>Milk-based</v>
      </c>
      <c r="S2693" s="27" t="str">
        <f>IF(OR(Table_2[[#This Row],[Weekdaysort]]=6,Table_2[[#This Row],[Weekdaysort]]=7),"Weekend","Weekday")</f>
        <v>Weekday</v>
      </c>
    </row>
    <row r="2694" spans="1:19" x14ac:dyDescent="0.45">
      <c r="A2694" s="11">
        <v>45657</v>
      </c>
      <c r="B2694" s="13">
        <f>YEAR(Table_2[[#This Row],[date]])</f>
        <v>2024</v>
      </c>
      <c r="C2694" s="12">
        <v>0.79767244212962962</v>
      </c>
      <c r="D2694" s="12">
        <v>0.79166666666666663</v>
      </c>
      <c r="E2694" s="12">
        <v>0.83333333333333337</v>
      </c>
      <c r="F2694" t="s">
        <v>1366</v>
      </c>
      <c r="G2694">
        <v>19</v>
      </c>
      <c r="H2694" t="s">
        <v>4</v>
      </c>
      <c r="I2694" t="s">
        <v>1086</v>
      </c>
      <c r="J2694">
        <v>35.76</v>
      </c>
      <c r="K2694" t="s">
        <v>15</v>
      </c>
      <c r="L2694" t="s">
        <v>1341</v>
      </c>
      <c r="M2694" s="11" t="s">
        <v>1345</v>
      </c>
      <c r="N2694" t="s">
        <v>1356</v>
      </c>
      <c r="O2694">
        <v>2</v>
      </c>
      <c r="P2694">
        <v>12</v>
      </c>
      <c r="Q2694" t="str" cm="1">
        <f t="array" ref="Q26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4" t="str">
        <f>IF(OR(Table_2[[#This Row],[coffee_name]]="Americano",Table_2[[#This Row],[coffee_name]]="Espresso"),"No Milk","Milk-based")</f>
        <v>Milk-based</v>
      </c>
      <c r="S2694" s="27" t="str">
        <f>IF(OR(Table_2[[#This Row],[Weekdaysort]]=6,Table_2[[#This Row],[Weekdaysort]]=7),"Weekend","Weekday")</f>
        <v>Weekday</v>
      </c>
    </row>
    <row r="2695" spans="1:19" x14ac:dyDescent="0.45">
      <c r="A2695" s="11">
        <v>45659</v>
      </c>
      <c r="B2695" s="13">
        <f>YEAR(Table_2[[#This Row],[date]])</f>
        <v>2025</v>
      </c>
      <c r="C2695" s="12">
        <v>0.41533952546296299</v>
      </c>
      <c r="D2695" s="12">
        <v>0.375</v>
      </c>
      <c r="E2695" s="12">
        <v>0.41666666666666669</v>
      </c>
      <c r="F2695" t="s">
        <v>1370</v>
      </c>
      <c r="G2695">
        <v>9</v>
      </c>
      <c r="H2695" t="s">
        <v>4</v>
      </c>
      <c r="I2695" t="s">
        <v>296</v>
      </c>
      <c r="J2695">
        <v>30.86</v>
      </c>
      <c r="K2695" t="s">
        <v>20</v>
      </c>
      <c r="L2695" t="s">
        <v>1337</v>
      </c>
      <c r="M2695" s="11" t="s">
        <v>1347</v>
      </c>
      <c r="N2695" t="s">
        <v>1357</v>
      </c>
      <c r="O2695">
        <v>4</v>
      </c>
      <c r="P2695">
        <v>1</v>
      </c>
      <c r="Q2695" t="str" cm="1">
        <f t="array" ref="Q26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5" t="str">
        <f>IF(OR(Table_2[[#This Row],[coffee_name]]="Americano",Table_2[[#This Row],[coffee_name]]="Espresso"),"No Milk","Milk-based")</f>
        <v>Milk-based</v>
      </c>
      <c r="S2695" s="27" t="str">
        <f>IF(OR(Table_2[[#This Row],[Weekdaysort]]=6,Table_2[[#This Row],[Weekdaysort]]=7),"Weekend","Weekday")</f>
        <v>Weekday</v>
      </c>
    </row>
    <row r="2696" spans="1:19" x14ac:dyDescent="0.45">
      <c r="A2696" s="11">
        <v>45659</v>
      </c>
      <c r="B2696" s="13">
        <f>YEAR(Table_2[[#This Row],[date]])</f>
        <v>2025</v>
      </c>
      <c r="C2696" s="12">
        <v>0.56227000000000005</v>
      </c>
      <c r="D2696" s="12">
        <v>0.54166666666666663</v>
      </c>
      <c r="E2696" s="12">
        <v>0.58333333333333337</v>
      </c>
      <c r="F2696" t="s">
        <v>1362</v>
      </c>
      <c r="G2696">
        <v>13</v>
      </c>
      <c r="H2696" t="s">
        <v>4</v>
      </c>
      <c r="I2696" t="s">
        <v>1087</v>
      </c>
      <c r="J2696">
        <v>35.76</v>
      </c>
      <c r="K2696" t="s">
        <v>24</v>
      </c>
      <c r="L2696" t="s">
        <v>1340</v>
      </c>
      <c r="M2696" s="11" t="s">
        <v>1347</v>
      </c>
      <c r="N2696" t="s">
        <v>1357</v>
      </c>
      <c r="O2696">
        <v>4</v>
      </c>
      <c r="P2696">
        <v>1</v>
      </c>
      <c r="Q2696" t="str" cm="1">
        <f t="array" ref="Q26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6" t="str">
        <f>IF(OR(Table_2[[#This Row],[coffee_name]]="Americano",Table_2[[#This Row],[coffee_name]]="Espresso"),"No Milk","Milk-based")</f>
        <v>Milk-based</v>
      </c>
      <c r="S2696" s="27" t="str">
        <f>IF(OR(Table_2[[#This Row],[Weekdaysort]]=6,Table_2[[#This Row],[Weekdaysort]]=7),"Weekend","Weekday")</f>
        <v>Weekday</v>
      </c>
    </row>
    <row r="2697" spans="1:19" x14ac:dyDescent="0.45">
      <c r="A2697" s="11">
        <v>45659</v>
      </c>
      <c r="B2697" s="13">
        <f>YEAR(Table_2[[#This Row],[date]])</f>
        <v>2025</v>
      </c>
      <c r="C2697" s="12">
        <v>0.5629481481481482</v>
      </c>
      <c r="D2697" s="12">
        <v>0.54166666666666663</v>
      </c>
      <c r="E2697" s="12">
        <v>0.58333333333333337</v>
      </c>
      <c r="F2697" t="s">
        <v>1362</v>
      </c>
      <c r="G2697">
        <v>13</v>
      </c>
      <c r="H2697" t="s">
        <v>4</v>
      </c>
      <c r="I2697" t="s">
        <v>1087</v>
      </c>
      <c r="J2697">
        <v>35.76</v>
      </c>
      <c r="K2697" t="s">
        <v>24</v>
      </c>
      <c r="L2697" t="s">
        <v>1340</v>
      </c>
      <c r="M2697" s="11" t="s">
        <v>1347</v>
      </c>
      <c r="N2697" t="s">
        <v>1357</v>
      </c>
      <c r="O2697">
        <v>4</v>
      </c>
      <c r="P2697">
        <v>1</v>
      </c>
      <c r="Q2697" t="str" cm="1">
        <f t="array" ref="Q26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7" t="str">
        <f>IF(OR(Table_2[[#This Row],[coffee_name]]="Americano",Table_2[[#This Row],[coffee_name]]="Espresso"),"No Milk","Milk-based")</f>
        <v>Milk-based</v>
      </c>
      <c r="S2697" s="27" t="str">
        <f>IF(OR(Table_2[[#This Row],[Weekdaysort]]=6,Table_2[[#This Row],[Weekdaysort]]=7),"Weekend","Weekday")</f>
        <v>Weekday</v>
      </c>
    </row>
    <row r="2698" spans="1:19" x14ac:dyDescent="0.45">
      <c r="A2698" s="11">
        <v>45659</v>
      </c>
      <c r="B2698" s="13">
        <f>YEAR(Table_2[[#This Row],[date]])</f>
        <v>2025</v>
      </c>
      <c r="C2698" s="12">
        <v>0.61192817129629629</v>
      </c>
      <c r="D2698" s="12">
        <v>0.58333333333333337</v>
      </c>
      <c r="E2698" s="12">
        <v>0.625</v>
      </c>
      <c r="F2698" t="s">
        <v>1368</v>
      </c>
      <c r="G2698">
        <v>14</v>
      </c>
      <c r="H2698" t="s">
        <v>4</v>
      </c>
      <c r="I2698" t="s">
        <v>1088</v>
      </c>
      <c r="J2698">
        <v>25.96</v>
      </c>
      <c r="K2698" t="s">
        <v>34</v>
      </c>
      <c r="L2698" t="s">
        <v>1340</v>
      </c>
      <c r="M2698" s="11" t="s">
        <v>1347</v>
      </c>
      <c r="N2698" t="s">
        <v>1357</v>
      </c>
      <c r="O2698">
        <v>4</v>
      </c>
      <c r="P2698">
        <v>1</v>
      </c>
      <c r="Q2698" t="str" cm="1">
        <f t="array" ref="Q26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8" t="str">
        <f>IF(OR(Table_2[[#This Row],[coffee_name]]="Americano",Table_2[[#This Row],[coffee_name]]="Espresso"),"No Milk","Milk-based")</f>
        <v>Milk-based</v>
      </c>
      <c r="S2698" s="27" t="str">
        <f>IF(OR(Table_2[[#This Row],[Weekdaysort]]=6,Table_2[[#This Row],[Weekdaysort]]=7),"Weekend","Weekday")</f>
        <v>Weekday</v>
      </c>
    </row>
    <row r="2699" spans="1:19" x14ac:dyDescent="0.45">
      <c r="A2699" s="11">
        <v>45659</v>
      </c>
      <c r="B2699" s="13">
        <f>YEAR(Table_2[[#This Row],[date]])</f>
        <v>2025</v>
      </c>
      <c r="C2699" s="12">
        <v>0.61303063657407408</v>
      </c>
      <c r="D2699" s="12">
        <v>0.58333333333333337</v>
      </c>
      <c r="E2699" s="12">
        <v>0.625</v>
      </c>
      <c r="F2699" t="s">
        <v>1368</v>
      </c>
      <c r="G2699">
        <v>14</v>
      </c>
      <c r="H2699" t="s">
        <v>4</v>
      </c>
      <c r="I2699" t="s">
        <v>1088</v>
      </c>
      <c r="J2699">
        <v>25.96</v>
      </c>
      <c r="K2699" t="s">
        <v>34</v>
      </c>
      <c r="L2699" t="s">
        <v>1340</v>
      </c>
      <c r="M2699" s="11" t="s">
        <v>1347</v>
      </c>
      <c r="N2699" t="s">
        <v>1357</v>
      </c>
      <c r="O2699">
        <v>4</v>
      </c>
      <c r="P2699">
        <v>1</v>
      </c>
      <c r="Q2699" t="str" cm="1">
        <f t="array" ref="Q26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699" t="str">
        <f>IF(OR(Table_2[[#This Row],[coffee_name]]="Americano",Table_2[[#This Row],[coffee_name]]="Espresso"),"No Milk","Milk-based")</f>
        <v>Milk-based</v>
      </c>
      <c r="S2699" s="27" t="str">
        <f>IF(OR(Table_2[[#This Row],[Weekdaysort]]=6,Table_2[[#This Row],[Weekdaysort]]=7),"Weekend","Weekday")</f>
        <v>Weekday</v>
      </c>
    </row>
    <row r="2700" spans="1:19" x14ac:dyDescent="0.45">
      <c r="A2700" s="11">
        <v>45659</v>
      </c>
      <c r="B2700" s="13">
        <f>YEAR(Table_2[[#This Row],[date]])</f>
        <v>2025</v>
      </c>
      <c r="C2700" s="12">
        <v>0.6823192939814815</v>
      </c>
      <c r="D2700" s="12">
        <v>0.66666666666666663</v>
      </c>
      <c r="E2700" s="12">
        <v>0.70833333333333337</v>
      </c>
      <c r="F2700" t="s">
        <v>1364</v>
      </c>
      <c r="G2700">
        <v>16</v>
      </c>
      <c r="H2700" t="s">
        <v>4</v>
      </c>
      <c r="I2700" t="s">
        <v>1089</v>
      </c>
      <c r="J2700">
        <v>25.96</v>
      </c>
      <c r="K2700" t="s">
        <v>17</v>
      </c>
      <c r="L2700" t="s">
        <v>1340</v>
      </c>
      <c r="M2700" s="11" t="s">
        <v>1347</v>
      </c>
      <c r="N2700" t="s">
        <v>1357</v>
      </c>
      <c r="O2700">
        <v>4</v>
      </c>
      <c r="P2700">
        <v>1</v>
      </c>
      <c r="Q2700" t="str" cm="1">
        <f t="array" ref="Q27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0" t="str">
        <f>IF(OR(Table_2[[#This Row],[coffee_name]]="Americano",Table_2[[#This Row],[coffee_name]]="Espresso"),"No Milk","Milk-based")</f>
        <v>No Milk</v>
      </c>
      <c r="S2700" s="27" t="str">
        <f>IF(OR(Table_2[[#This Row],[Weekdaysort]]=6,Table_2[[#This Row],[Weekdaysort]]=7),"Weekend","Weekday")</f>
        <v>Weekday</v>
      </c>
    </row>
    <row r="2701" spans="1:19" x14ac:dyDescent="0.45">
      <c r="A2701" s="11">
        <v>45659</v>
      </c>
      <c r="B2701" s="13">
        <f>YEAR(Table_2[[#This Row],[date]])</f>
        <v>2025</v>
      </c>
      <c r="C2701" s="12">
        <v>0.69096608796296299</v>
      </c>
      <c r="D2701" s="12">
        <v>0.66666666666666663</v>
      </c>
      <c r="E2701" s="12">
        <v>0.70833333333333337</v>
      </c>
      <c r="F2701" t="s">
        <v>1364</v>
      </c>
      <c r="G2701">
        <v>16</v>
      </c>
      <c r="H2701" t="s">
        <v>4</v>
      </c>
      <c r="I2701" t="s">
        <v>897</v>
      </c>
      <c r="J2701">
        <v>35.76</v>
      </c>
      <c r="K2701" t="s">
        <v>15</v>
      </c>
      <c r="L2701" t="s">
        <v>1340</v>
      </c>
      <c r="M2701" s="11" t="s">
        <v>1347</v>
      </c>
      <c r="N2701" t="s">
        <v>1357</v>
      </c>
      <c r="O2701">
        <v>4</v>
      </c>
      <c r="P2701">
        <v>1</v>
      </c>
      <c r="Q2701" t="str" cm="1">
        <f t="array" ref="Q27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1" t="str">
        <f>IF(OR(Table_2[[#This Row],[coffee_name]]="Americano",Table_2[[#This Row],[coffee_name]]="Espresso"),"No Milk","Milk-based")</f>
        <v>Milk-based</v>
      </c>
      <c r="S2701" s="27" t="str">
        <f>IF(OR(Table_2[[#This Row],[Weekdaysort]]=6,Table_2[[#This Row],[Weekdaysort]]=7),"Weekend","Weekday")</f>
        <v>Weekday</v>
      </c>
    </row>
    <row r="2702" spans="1:19" x14ac:dyDescent="0.45">
      <c r="A2702" s="11">
        <v>45659</v>
      </c>
      <c r="B2702" s="13">
        <f>YEAR(Table_2[[#This Row],[date]])</f>
        <v>2025</v>
      </c>
      <c r="C2702" s="12">
        <v>0.69148478009259262</v>
      </c>
      <c r="D2702" s="12">
        <v>0.66666666666666663</v>
      </c>
      <c r="E2702" s="12">
        <v>0.70833333333333337</v>
      </c>
      <c r="F2702" t="s">
        <v>1364</v>
      </c>
      <c r="G2702">
        <v>16</v>
      </c>
      <c r="H2702" t="s">
        <v>4</v>
      </c>
      <c r="I2702" t="s">
        <v>897</v>
      </c>
      <c r="J2702">
        <v>30.86</v>
      </c>
      <c r="K2702" t="s">
        <v>20</v>
      </c>
      <c r="L2702" t="s">
        <v>1340</v>
      </c>
      <c r="M2702" s="11" t="s">
        <v>1347</v>
      </c>
      <c r="N2702" t="s">
        <v>1357</v>
      </c>
      <c r="O2702">
        <v>4</v>
      </c>
      <c r="P2702">
        <v>1</v>
      </c>
      <c r="Q2702" t="str" cm="1">
        <f t="array" ref="Q27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2" t="str">
        <f>IF(OR(Table_2[[#This Row],[coffee_name]]="Americano",Table_2[[#This Row],[coffee_name]]="Espresso"),"No Milk","Milk-based")</f>
        <v>Milk-based</v>
      </c>
      <c r="S2702" s="27" t="str">
        <f>IF(OR(Table_2[[#This Row],[Weekdaysort]]=6,Table_2[[#This Row],[Weekdaysort]]=7),"Weekend","Weekday")</f>
        <v>Weekday</v>
      </c>
    </row>
    <row r="2703" spans="1:19" x14ac:dyDescent="0.45">
      <c r="A2703" s="11">
        <v>45659</v>
      </c>
      <c r="B2703" s="13">
        <f>YEAR(Table_2[[#This Row],[date]])</f>
        <v>2025</v>
      </c>
      <c r="C2703" s="12">
        <v>0.73831221064814812</v>
      </c>
      <c r="D2703" s="12">
        <v>0.70833333333333337</v>
      </c>
      <c r="E2703" s="12">
        <v>0.75</v>
      </c>
      <c r="F2703" t="s">
        <v>1369</v>
      </c>
      <c r="G2703">
        <v>17</v>
      </c>
      <c r="H2703" t="s">
        <v>4</v>
      </c>
      <c r="I2703" t="s">
        <v>545</v>
      </c>
      <c r="J2703">
        <v>35.76</v>
      </c>
      <c r="K2703" t="s">
        <v>49</v>
      </c>
      <c r="L2703" t="s">
        <v>1341</v>
      </c>
      <c r="M2703" s="11" t="s">
        <v>1347</v>
      </c>
      <c r="N2703" t="s">
        <v>1357</v>
      </c>
      <c r="O2703">
        <v>4</v>
      </c>
      <c r="P2703">
        <v>1</v>
      </c>
      <c r="Q2703" t="str" cm="1">
        <f t="array" ref="Q27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3" t="str">
        <f>IF(OR(Table_2[[#This Row],[coffee_name]]="Americano",Table_2[[#This Row],[coffee_name]]="Espresso"),"No Milk","Milk-based")</f>
        <v>Milk-based</v>
      </c>
      <c r="S2703" s="27" t="str">
        <f>IF(OR(Table_2[[#This Row],[Weekdaysort]]=6,Table_2[[#This Row],[Weekdaysort]]=7),"Weekend","Weekday")</f>
        <v>Weekday</v>
      </c>
    </row>
    <row r="2704" spans="1:19" x14ac:dyDescent="0.45">
      <c r="A2704" s="11">
        <v>45660</v>
      </c>
      <c r="B2704" s="13">
        <f>YEAR(Table_2[[#This Row],[date]])</f>
        <v>2025</v>
      </c>
      <c r="C2704" s="12">
        <v>0.37734569444444443</v>
      </c>
      <c r="D2704" s="12">
        <v>0.375</v>
      </c>
      <c r="E2704" s="12">
        <v>0.41666666666666669</v>
      </c>
      <c r="F2704" t="s">
        <v>1370</v>
      </c>
      <c r="G2704">
        <v>9</v>
      </c>
      <c r="H2704" t="s">
        <v>4</v>
      </c>
      <c r="I2704" t="s">
        <v>1049</v>
      </c>
      <c r="J2704">
        <v>25.96</v>
      </c>
      <c r="K2704" t="s">
        <v>34</v>
      </c>
      <c r="L2704" t="s">
        <v>1337</v>
      </c>
      <c r="M2704" s="11" t="s">
        <v>1338</v>
      </c>
      <c r="N2704" t="s">
        <v>1357</v>
      </c>
      <c r="O2704">
        <v>5</v>
      </c>
      <c r="P2704">
        <v>1</v>
      </c>
      <c r="Q2704" t="str" cm="1">
        <f t="array" ref="Q27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4" t="str">
        <f>IF(OR(Table_2[[#This Row],[coffee_name]]="Americano",Table_2[[#This Row],[coffee_name]]="Espresso"),"No Milk","Milk-based")</f>
        <v>Milk-based</v>
      </c>
      <c r="S2704" s="27" t="str">
        <f>IF(OR(Table_2[[#This Row],[Weekdaysort]]=6,Table_2[[#This Row],[Weekdaysort]]=7),"Weekend","Weekday")</f>
        <v>Weekday</v>
      </c>
    </row>
    <row r="2705" spans="1:19" x14ac:dyDescent="0.45">
      <c r="A2705" s="11">
        <v>45660</v>
      </c>
      <c r="B2705" s="13">
        <f>YEAR(Table_2[[#This Row],[date]])</f>
        <v>2025</v>
      </c>
      <c r="C2705" s="12">
        <v>0.42396761574074077</v>
      </c>
      <c r="D2705" s="12">
        <v>0.41666666666666669</v>
      </c>
      <c r="E2705" s="12">
        <v>0.45833333333333331</v>
      </c>
      <c r="F2705" t="s">
        <v>1360</v>
      </c>
      <c r="G2705">
        <v>10</v>
      </c>
      <c r="H2705" t="s">
        <v>4</v>
      </c>
      <c r="I2705" t="s">
        <v>296</v>
      </c>
      <c r="J2705">
        <v>30.86</v>
      </c>
      <c r="K2705" t="s">
        <v>20</v>
      </c>
      <c r="L2705" t="s">
        <v>1337</v>
      </c>
      <c r="M2705" s="11" t="s">
        <v>1338</v>
      </c>
      <c r="N2705" t="s">
        <v>1357</v>
      </c>
      <c r="O2705">
        <v>5</v>
      </c>
      <c r="P2705">
        <v>1</v>
      </c>
      <c r="Q2705" t="str" cm="1">
        <f t="array" ref="Q27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5" t="str">
        <f>IF(OR(Table_2[[#This Row],[coffee_name]]="Americano",Table_2[[#This Row],[coffee_name]]="Espresso"),"No Milk","Milk-based")</f>
        <v>Milk-based</v>
      </c>
      <c r="S2705" s="27" t="str">
        <f>IF(OR(Table_2[[#This Row],[Weekdaysort]]=6,Table_2[[#This Row],[Weekdaysort]]=7),"Weekend","Weekday")</f>
        <v>Weekday</v>
      </c>
    </row>
    <row r="2706" spans="1:19" x14ac:dyDescent="0.45">
      <c r="A2706" s="11">
        <v>45660</v>
      </c>
      <c r="B2706" s="13">
        <f>YEAR(Table_2[[#This Row],[date]])</f>
        <v>2025</v>
      </c>
      <c r="C2706" s="12">
        <v>0.70705347222222226</v>
      </c>
      <c r="D2706" s="12">
        <v>0.66666666666666663</v>
      </c>
      <c r="E2706" s="12">
        <v>0.70833333333333337</v>
      </c>
      <c r="F2706" t="s">
        <v>1364</v>
      </c>
      <c r="G2706">
        <v>16</v>
      </c>
      <c r="H2706" t="s">
        <v>4</v>
      </c>
      <c r="I2706" t="s">
        <v>1090</v>
      </c>
      <c r="J2706">
        <v>30.86</v>
      </c>
      <c r="K2706" t="s">
        <v>20</v>
      </c>
      <c r="L2706" t="s">
        <v>1340</v>
      </c>
      <c r="M2706" s="11" t="s">
        <v>1338</v>
      </c>
      <c r="N2706" t="s">
        <v>1357</v>
      </c>
      <c r="O2706">
        <v>5</v>
      </c>
      <c r="P2706">
        <v>1</v>
      </c>
      <c r="Q2706" t="str" cm="1">
        <f t="array" ref="Q27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6" t="str">
        <f>IF(OR(Table_2[[#This Row],[coffee_name]]="Americano",Table_2[[#This Row],[coffee_name]]="Espresso"),"No Milk","Milk-based")</f>
        <v>Milk-based</v>
      </c>
      <c r="S2706" s="27" t="str">
        <f>IF(OR(Table_2[[#This Row],[Weekdaysort]]=6,Table_2[[#This Row],[Weekdaysort]]=7),"Weekend","Weekday")</f>
        <v>Weekday</v>
      </c>
    </row>
    <row r="2707" spans="1:19" x14ac:dyDescent="0.45">
      <c r="A2707" s="11">
        <v>45660</v>
      </c>
      <c r="B2707" s="13">
        <f>YEAR(Table_2[[#This Row],[date]])</f>
        <v>2025</v>
      </c>
      <c r="C2707" s="12">
        <v>0.92602499999999999</v>
      </c>
      <c r="D2707" s="12">
        <v>0.91666666666666663</v>
      </c>
      <c r="E2707" s="12">
        <v>0.95833333333333337</v>
      </c>
      <c r="F2707" t="s">
        <v>1374</v>
      </c>
      <c r="G2707">
        <v>22</v>
      </c>
      <c r="H2707" t="s">
        <v>4</v>
      </c>
      <c r="I2707" t="s">
        <v>640</v>
      </c>
      <c r="J2707">
        <v>35.76</v>
      </c>
      <c r="K2707" t="s">
        <v>49</v>
      </c>
      <c r="L2707" t="s">
        <v>1341</v>
      </c>
      <c r="M2707" s="11" t="s">
        <v>1338</v>
      </c>
      <c r="N2707" t="s">
        <v>1357</v>
      </c>
      <c r="O2707">
        <v>5</v>
      </c>
      <c r="P2707">
        <v>1</v>
      </c>
      <c r="Q2707" t="str" cm="1">
        <f t="array" ref="Q27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7" t="str">
        <f>IF(OR(Table_2[[#This Row],[coffee_name]]="Americano",Table_2[[#This Row],[coffee_name]]="Espresso"),"No Milk","Milk-based")</f>
        <v>Milk-based</v>
      </c>
      <c r="S2707" s="27" t="str">
        <f>IF(OR(Table_2[[#This Row],[Weekdaysort]]=6,Table_2[[#This Row],[Weekdaysort]]=7),"Weekend","Weekday")</f>
        <v>Weekday</v>
      </c>
    </row>
    <row r="2708" spans="1:19" x14ac:dyDescent="0.45">
      <c r="A2708" s="11">
        <v>45660</v>
      </c>
      <c r="B2708" s="13">
        <f>YEAR(Table_2[[#This Row],[date]])</f>
        <v>2025</v>
      </c>
      <c r="C2708" s="12">
        <v>0.92940230324074069</v>
      </c>
      <c r="D2708" s="12">
        <v>0.91666666666666663</v>
      </c>
      <c r="E2708" s="12">
        <v>0.95833333333333337</v>
      </c>
      <c r="F2708" t="s">
        <v>1374</v>
      </c>
      <c r="G2708">
        <v>22</v>
      </c>
      <c r="H2708" t="s">
        <v>4</v>
      </c>
      <c r="I2708" t="s">
        <v>1091</v>
      </c>
      <c r="J2708">
        <v>25.96</v>
      </c>
      <c r="K2708" t="s">
        <v>17</v>
      </c>
      <c r="L2708" t="s">
        <v>1341</v>
      </c>
      <c r="M2708" s="11" t="s">
        <v>1338</v>
      </c>
      <c r="N2708" t="s">
        <v>1357</v>
      </c>
      <c r="O2708">
        <v>5</v>
      </c>
      <c r="P2708">
        <v>1</v>
      </c>
      <c r="Q2708" t="str" cm="1">
        <f t="array" ref="Q27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8" t="str">
        <f>IF(OR(Table_2[[#This Row],[coffee_name]]="Americano",Table_2[[#This Row],[coffee_name]]="Espresso"),"No Milk","Milk-based")</f>
        <v>No Milk</v>
      </c>
      <c r="S2708" s="27" t="str">
        <f>IF(OR(Table_2[[#This Row],[Weekdaysort]]=6,Table_2[[#This Row],[Weekdaysort]]=7),"Weekend","Weekday")</f>
        <v>Weekday</v>
      </c>
    </row>
    <row r="2709" spans="1:19" x14ac:dyDescent="0.45">
      <c r="A2709" s="11">
        <v>45660</v>
      </c>
      <c r="B2709" s="13">
        <f>YEAR(Table_2[[#This Row],[date]])</f>
        <v>2025</v>
      </c>
      <c r="C2709" s="12">
        <v>0.9300272453703704</v>
      </c>
      <c r="D2709" s="12">
        <v>0.91666666666666663</v>
      </c>
      <c r="E2709" s="12">
        <v>0.95833333333333337</v>
      </c>
      <c r="F2709" t="s">
        <v>1374</v>
      </c>
      <c r="G2709">
        <v>22</v>
      </c>
      <c r="H2709" t="s">
        <v>4</v>
      </c>
      <c r="I2709" t="s">
        <v>1092</v>
      </c>
      <c r="J2709">
        <v>25.96</v>
      </c>
      <c r="K2709" t="s">
        <v>17</v>
      </c>
      <c r="L2709" t="s">
        <v>1341</v>
      </c>
      <c r="M2709" s="11" t="s">
        <v>1338</v>
      </c>
      <c r="N2709" t="s">
        <v>1357</v>
      </c>
      <c r="O2709">
        <v>5</v>
      </c>
      <c r="P2709">
        <v>1</v>
      </c>
      <c r="Q2709" t="str" cm="1">
        <f t="array" ref="Q27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09" t="str">
        <f>IF(OR(Table_2[[#This Row],[coffee_name]]="Americano",Table_2[[#This Row],[coffee_name]]="Espresso"),"No Milk","Milk-based")</f>
        <v>No Milk</v>
      </c>
      <c r="S2709" s="27" t="str">
        <f>IF(OR(Table_2[[#This Row],[Weekdaysort]]=6,Table_2[[#This Row],[Weekdaysort]]=7),"Weekend","Weekday")</f>
        <v>Weekday</v>
      </c>
    </row>
    <row r="2710" spans="1:19" x14ac:dyDescent="0.45">
      <c r="A2710" s="11">
        <v>45660</v>
      </c>
      <c r="B2710" s="13">
        <f>YEAR(Table_2[[#This Row],[date]])</f>
        <v>2025</v>
      </c>
      <c r="C2710" s="12">
        <v>0.93155037037037036</v>
      </c>
      <c r="D2710" s="12">
        <v>0.91666666666666663</v>
      </c>
      <c r="E2710" s="12">
        <v>0.95833333333333337</v>
      </c>
      <c r="F2710" t="s">
        <v>1374</v>
      </c>
      <c r="G2710">
        <v>22</v>
      </c>
      <c r="H2710" t="s">
        <v>4</v>
      </c>
      <c r="I2710" t="s">
        <v>710</v>
      </c>
      <c r="J2710">
        <v>35.76</v>
      </c>
      <c r="K2710" t="s">
        <v>13</v>
      </c>
      <c r="L2710" t="s">
        <v>1341</v>
      </c>
      <c r="M2710" s="11" t="s">
        <v>1338</v>
      </c>
      <c r="N2710" t="s">
        <v>1357</v>
      </c>
      <c r="O2710">
        <v>5</v>
      </c>
      <c r="P2710">
        <v>1</v>
      </c>
      <c r="Q2710" t="str" cm="1">
        <f t="array" ref="Q27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0" t="str">
        <f>IF(OR(Table_2[[#This Row],[coffee_name]]="Americano",Table_2[[#This Row],[coffee_name]]="Espresso"),"No Milk","Milk-based")</f>
        <v>Milk-based</v>
      </c>
      <c r="S2710" s="27" t="str">
        <f>IF(OR(Table_2[[#This Row],[Weekdaysort]]=6,Table_2[[#This Row],[Weekdaysort]]=7),"Weekend","Weekday")</f>
        <v>Weekday</v>
      </c>
    </row>
    <row r="2711" spans="1:19" x14ac:dyDescent="0.45">
      <c r="A2711" s="11">
        <v>45661</v>
      </c>
      <c r="B2711" s="13">
        <f>YEAR(Table_2[[#This Row],[date]])</f>
        <v>2025</v>
      </c>
      <c r="C2711" s="12">
        <v>0.37391784722222221</v>
      </c>
      <c r="D2711" s="12">
        <v>0.33333333333333331</v>
      </c>
      <c r="E2711" s="12">
        <v>0.375</v>
      </c>
      <c r="F2711" t="s">
        <v>1373</v>
      </c>
      <c r="G2711">
        <v>8</v>
      </c>
      <c r="H2711" t="s">
        <v>4</v>
      </c>
      <c r="I2711" t="s">
        <v>1049</v>
      </c>
      <c r="J2711">
        <v>25.96</v>
      </c>
      <c r="K2711" t="s">
        <v>34</v>
      </c>
      <c r="L2711" t="s">
        <v>1337</v>
      </c>
      <c r="M2711" s="11" t="s">
        <v>1342</v>
      </c>
      <c r="N2711" t="s">
        <v>1357</v>
      </c>
      <c r="O2711">
        <v>6</v>
      </c>
      <c r="P2711">
        <v>1</v>
      </c>
      <c r="Q2711" t="str" cm="1">
        <f t="array" ref="Q27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1" t="str">
        <f>IF(OR(Table_2[[#This Row],[coffee_name]]="Americano",Table_2[[#This Row],[coffee_name]]="Espresso"),"No Milk","Milk-based")</f>
        <v>Milk-based</v>
      </c>
      <c r="S2711" s="27" t="str">
        <f>IF(OR(Table_2[[#This Row],[Weekdaysort]]=6,Table_2[[#This Row],[Weekdaysort]]=7),"Weekend","Weekday")</f>
        <v>Weekend</v>
      </c>
    </row>
    <row r="2712" spans="1:19" x14ac:dyDescent="0.45">
      <c r="A2712" s="11">
        <v>45661</v>
      </c>
      <c r="B2712" s="13">
        <f>YEAR(Table_2[[#This Row],[date]])</f>
        <v>2025</v>
      </c>
      <c r="C2712" s="12">
        <v>0.41629379629629631</v>
      </c>
      <c r="D2712" s="12">
        <v>0.375</v>
      </c>
      <c r="E2712" s="12">
        <v>0.41666666666666669</v>
      </c>
      <c r="F2712" t="s">
        <v>1370</v>
      </c>
      <c r="G2712">
        <v>9</v>
      </c>
      <c r="H2712" t="s">
        <v>4</v>
      </c>
      <c r="I2712" t="s">
        <v>1093</v>
      </c>
      <c r="J2712">
        <v>25.96</v>
      </c>
      <c r="K2712" t="s">
        <v>17</v>
      </c>
      <c r="L2712" t="s">
        <v>1337</v>
      </c>
      <c r="M2712" s="11" t="s">
        <v>1342</v>
      </c>
      <c r="N2712" t="s">
        <v>1357</v>
      </c>
      <c r="O2712">
        <v>6</v>
      </c>
      <c r="P2712">
        <v>1</v>
      </c>
      <c r="Q2712" t="str" cm="1">
        <f t="array" ref="Q27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2" t="str">
        <f>IF(OR(Table_2[[#This Row],[coffee_name]]="Americano",Table_2[[#This Row],[coffee_name]]="Espresso"),"No Milk","Milk-based")</f>
        <v>No Milk</v>
      </c>
      <c r="S2712" s="27" t="str">
        <f>IF(OR(Table_2[[#This Row],[Weekdaysort]]=6,Table_2[[#This Row],[Weekdaysort]]=7),"Weekend","Weekday")</f>
        <v>Weekend</v>
      </c>
    </row>
    <row r="2713" spans="1:19" x14ac:dyDescent="0.45">
      <c r="A2713" s="11">
        <v>45661</v>
      </c>
      <c r="B2713" s="13">
        <f>YEAR(Table_2[[#This Row],[date]])</f>
        <v>2025</v>
      </c>
      <c r="C2713" s="12">
        <v>0.5694477546296296</v>
      </c>
      <c r="D2713" s="12">
        <v>0.54166666666666663</v>
      </c>
      <c r="E2713" s="12">
        <v>0.58333333333333337</v>
      </c>
      <c r="F2713" t="s">
        <v>1362</v>
      </c>
      <c r="G2713">
        <v>13</v>
      </c>
      <c r="H2713" t="s">
        <v>4</v>
      </c>
      <c r="I2713" t="s">
        <v>1094</v>
      </c>
      <c r="J2713">
        <v>35.76</v>
      </c>
      <c r="K2713" t="s">
        <v>49</v>
      </c>
      <c r="L2713" t="s">
        <v>1340</v>
      </c>
      <c r="M2713" s="11" t="s">
        <v>1342</v>
      </c>
      <c r="N2713" t="s">
        <v>1357</v>
      </c>
      <c r="O2713">
        <v>6</v>
      </c>
      <c r="P2713">
        <v>1</v>
      </c>
      <c r="Q2713" t="str" cm="1">
        <f t="array" ref="Q27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3" t="str">
        <f>IF(OR(Table_2[[#This Row],[coffee_name]]="Americano",Table_2[[#This Row],[coffee_name]]="Espresso"),"No Milk","Milk-based")</f>
        <v>Milk-based</v>
      </c>
      <c r="S2713" s="27" t="str">
        <f>IF(OR(Table_2[[#This Row],[Weekdaysort]]=6,Table_2[[#This Row],[Weekdaysort]]=7),"Weekend","Weekday")</f>
        <v>Weekend</v>
      </c>
    </row>
    <row r="2714" spans="1:19" x14ac:dyDescent="0.45">
      <c r="A2714" s="11">
        <v>45661</v>
      </c>
      <c r="B2714" s="13">
        <f>YEAR(Table_2[[#This Row],[date]])</f>
        <v>2025</v>
      </c>
      <c r="C2714" s="12">
        <v>0.66635679398148151</v>
      </c>
      <c r="D2714" s="12">
        <v>0.625</v>
      </c>
      <c r="E2714" s="12">
        <v>0.66666666666666663</v>
      </c>
      <c r="F2714" t="s">
        <v>1363</v>
      </c>
      <c r="G2714">
        <v>15</v>
      </c>
      <c r="H2714" t="s">
        <v>4</v>
      </c>
      <c r="I2714" t="s">
        <v>897</v>
      </c>
      <c r="J2714">
        <v>35.76</v>
      </c>
      <c r="K2714" t="s">
        <v>24</v>
      </c>
      <c r="L2714" t="s">
        <v>1340</v>
      </c>
      <c r="M2714" s="11" t="s">
        <v>1342</v>
      </c>
      <c r="N2714" t="s">
        <v>1357</v>
      </c>
      <c r="O2714">
        <v>6</v>
      </c>
      <c r="P2714">
        <v>1</v>
      </c>
      <c r="Q2714" t="str" cm="1">
        <f t="array" ref="Q27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4" t="str">
        <f>IF(OR(Table_2[[#This Row],[coffee_name]]="Americano",Table_2[[#This Row],[coffee_name]]="Espresso"),"No Milk","Milk-based")</f>
        <v>Milk-based</v>
      </c>
      <c r="S2714" s="27" t="str">
        <f>IF(OR(Table_2[[#This Row],[Weekdaysort]]=6,Table_2[[#This Row],[Weekdaysort]]=7),"Weekend","Weekday")</f>
        <v>Weekend</v>
      </c>
    </row>
    <row r="2715" spans="1:19" x14ac:dyDescent="0.45">
      <c r="A2715" s="11">
        <v>45661</v>
      </c>
      <c r="B2715" s="13">
        <f>YEAR(Table_2[[#This Row],[date]])</f>
        <v>2025</v>
      </c>
      <c r="C2715" s="12">
        <v>0.6756388888888889</v>
      </c>
      <c r="D2715" s="12">
        <v>0.66666666666666663</v>
      </c>
      <c r="E2715" s="12">
        <v>0.70833333333333337</v>
      </c>
      <c r="F2715" t="s">
        <v>1364</v>
      </c>
      <c r="G2715">
        <v>16</v>
      </c>
      <c r="H2715" t="s">
        <v>4</v>
      </c>
      <c r="I2715" t="s">
        <v>1054</v>
      </c>
      <c r="J2715">
        <v>30.86</v>
      </c>
      <c r="K2715" t="s">
        <v>20</v>
      </c>
      <c r="L2715" t="s">
        <v>1340</v>
      </c>
      <c r="M2715" s="11" t="s">
        <v>1342</v>
      </c>
      <c r="N2715" t="s">
        <v>1357</v>
      </c>
      <c r="O2715">
        <v>6</v>
      </c>
      <c r="P2715">
        <v>1</v>
      </c>
      <c r="Q2715" t="str" cm="1">
        <f t="array" ref="Q27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5" t="str">
        <f>IF(OR(Table_2[[#This Row],[coffee_name]]="Americano",Table_2[[#This Row],[coffee_name]]="Espresso"),"No Milk","Milk-based")</f>
        <v>Milk-based</v>
      </c>
      <c r="S2715" s="27" t="str">
        <f>IF(OR(Table_2[[#This Row],[Weekdaysort]]=6,Table_2[[#This Row],[Weekdaysort]]=7),"Weekend","Weekday")</f>
        <v>Weekend</v>
      </c>
    </row>
    <row r="2716" spans="1:19" x14ac:dyDescent="0.45">
      <c r="A2716" s="11">
        <v>45661</v>
      </c>
      <c r="B2716" s="13">
        <f>YEAR(Table_2[[#This Row],[date]])</f>
        <v>2025</v>
      </c>
      <c r="C2716" s="12">
        <v>0.6765069212962963</v>
      </c>
      <c r="D2716" s="12">
        <v>0.66666666666666663</v>
      </c>
      <c r="E2716" s="12">
        <v>0.70833333333333337</v>
      </c>
      <c r="F2716" t="s">
        <v>1364</v>
      </c>
      <c r="G2716">
        <v>16</v>
      </c>
      <c r="H2716" t="s">
        <v>4</v>
      </c>
      <c r="I2716" t="s">
        <v>1054</v>
      </c>
      <c r="J2716">
        <v>35.76</v>
      </c>
      <c r="K2716" t="s">
        <v>49</v>
      </c>
      <c r="L2716" t="s">
        <v>1340</v>
      </c>
      <c r="M2716" s="11" t="s">
        <v>1342</v>
      </c>
      <c r="N2716" t="s">
        <v>1357</v>
      </c>
      <c r="O2716">
        <v>6</v>
      </c>
      <c r="P2716">
        <v>1</v>
      </c>
      <c r="Q2716" t="str" cm="1">
        <f t="array" ref="Q27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6" t="str">
        <f>IF(OR(Table_2[[#This Row],[coffee_name]]="Americano",Table_2[[#This Row],[coffee_name]]="Espresso"),"No Milk","Milk-based")</f>
        <v>Milk-based</v>
      </c>
      <c r="S2716" s="27" t="str">
        <f>IF(OR(Table_2[[#This Row],[Weekdaysort]]=6,Table_2[[#This Row],[Weekdaysort]]=7),"Weekend","Weekday")</f>
        <v>Weekend</v>
      </c>
    </row>
    <row r="2717" spans="1:19" x14ac:dyDescent="0.45">
      <c r="A2717" s="11">
        <v>45661</v>
      </c>
      <c r="B2717" s="13">
        <f>YEAR(Table_2[[#This Row],[date]])</f>
        <v>2025</v>
      </c>
      <c r="C2717" s="12">
        <v>0.67790769675925922</v>
      </c>
      <c r="D2717" s="12">
        <v>0.66666666666666663</v>
      </c>
      <c r="E2717" s="12">
        <v>0.70833333333333337</v>
      </c>
      <c r="F2717" t="s">
        <v>1364</v>
      </c>
      <c r="G2717">
        <v>16</v>
      </c>
      <c r="H2717" t="s">
        <v>4</v>
      </c>
      <c r="I2717" t="s">
        <v>1054</v>
      </c>
      <c r="J2717">
        <v>35.76</v>
      </c>
      <c r="K2717" t="s">
        <v>49</v>
      </c>
      <c r="L2717" t="s">
        <v>1340</v>
      </c>
      <c r="M2717" s="11" t="s">
        <v>1342</v>
      </c>
      <c r="N2717" t="s">
        <v>1357</v>
      </c>
      <c r="O2717">
        <v>6</v>
      </c>
      <c r="P2717">
        <v>1</v>
      </c>
      <c r="Q2717" t="str" cm="1">
        <f t="array" ref="Q27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7" t="str">
        <f>IF(OR(Table_2[[#This Row],[coffee_name]]="Americano",Table_2[[#This Row],[coffee_name]]="Espresso"),"No Milk","Milk-based")</f>
        <v>Milk-based</v>
      </c>
      <c r="S2717" s="27" t="str">
        <f>IF(OR(Table_2[[#This Row],[Weekdaysort]]=6,Table_2[[#This Row],[Weekdaysort]]=7),"Weekend","Weekday")</f>
        <v>Weekend</v>
      </c>
    </row>
    <row r="2718" spans="1:19" x14ac:dyDescent="0.45">
      <c r="A2718" s="11">
        <v>45661</v>
      </c>
      <c r="B2718" s="13">
        <f>YEAR(Table_2[[#This Row],[date]])</f>
        <v>2025</v>
      </c>
      <c r="C2718" s="12">
        <v>0.67921387731481486</v>
      </c>
      <c r="D2718" s="12">
        <v>0.66666666666666663</v>
      </c>
      <c r="E2718" s="12">
        <v>0.70833333333333337</v>
      </c>
      <c r="F2718" t="s">
        <v>1364</v>
      </c>
      <c r="G2718">
        <v>16</v>
      </c>
      <c r="H2718" t="s">
        <v>4</v>
      </c>
      <c r="I2718" t="s">
        <v>1054</v>
      </c>
      <c r="J2718">
        <v>25.96</v>
      </c>
      <c r="K2718" t="s">
        <v>34</v>
      </c>
      <c r="L2718" t="s">
        <v>1340</v>
      </c>
      <c r="M2718" s="11" t="s">
        <v>1342</v>
      </c>
      <c r="N2718" t="s">
        <v>1357</v>
      </c>
      <c r="O2718">
        <v>6</v>
      </c>
      <c r="P2718">
        <v>1</v>
      </c>
      <c r="Q2718" t="str" cm="1">
        <f t="array" ref="Q27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8" t="str">
        <f>IF(OR(Table_2[[#This Row],[coffee_name]]="Americano",Table_2[[#This Row],[coffee_name]]="Espresso"),"No Milk","Milk-based")</f>
        <v>Milk-based</v>
      </c>
      <c r="S2718" s="27" t="str">
        <f>IF(OR(Table_2[[#This Row],[Weekdaysort]]=6,Table_2[[#This Row],[Weekdaysort]]=7),"Weekend","Weekday")</f>
        <v>Weekend</v>
      </c>
    </row>
    <row r="2719" spans="1:19" x14ac:dyDescent="0.45">
      <c r="A2719" s="11">
        <v>45661</v>
      </c>
      <c r="B2719" s="13">
        <f>YEAR(Table_2[[#This Row],[date]])</f>
        <v>2025</v>
      </c>
      <c r="C2719" s="12">
        <v>0.75809326388888887</v>
      </c>
      <c r="D2719" s="12">
        <v>0.75</v>
      </c>
      <c r="E2719" s="12">
        <v>0.79166666666666663</v>
      </c>
      <c r="F2719" t="s">
        <v>1365</v>
      </c>
      <c r="G2719">
        <v>18</v>
      </c>
      <c r="H2719" t="s">
        <v>4</v>
      </c>
      <c r="I2719" t="s">
        <v>1095</v>
      </c>
      <c r="J2719">
        <v>25.96</v>
      </c>
      <c r="K2719" t="s">
        <v>17</v>
      </c>
      <c r="L2719" t="s">
        <v>1341</v>
      </c>
      <c r="M2719" s="11" t="s">
        <v>1342</v>
      </c>
      <c r="N2719" t="s">
        <v>1357</v>
      </c>
      <c r="O2719">
        <v>6</v>
      </c>
      <c r="P2719">
        <v>1</v>
      </c>
      <c r="Q2719" t="str" cm="1">
        <f t="array" ref="Q27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19" t="str">
        <f>IF(OR(Table_2[[#This Row],[coffee_name]]="Americano",Table_2[[#This Row],[coffee_name]]="Espresso"),"No Milk","Milk-based")</f>
        <v>No Milk</v>
      </c>
      <c r="S2719" s="27" t="str">
        <f>IF(OR(Table_2[[#This Row],[Weekdaysort]]=6,Table_2[[#This Row],[Weekdaysort]]=7),"Weekend","Weekday")</f>
        <v>Weekend</v>
      </c>
    </row>
    <row r="2720" spans="1:19" x14ac:dyDescent="0.45">
      <c r="A2720" s="11">
        <v>45661</v>
      </c>
      <c r="B2720" s="13">
        <f>YEAR(Table_2[[#This Row],[date]])</f>
        <v>2025</v>
      </c>
      <c r="C2720" s="12">
        <v>0.93299444444444446</v>
      </c>
      <c r="D2720" s="12">
        <v>0.91666666666666663</v>
      </c>
      <c r="E2720" s="12">
        <v>0.95833333333333337</v>
      </c>
      <c r="F2720" t="s">
        <v>1374</v>
      </c>
      <c r="G2720">
        <v>22</v>
      </c>
      <c r="H2720" t="s">
        <v>4</v>
      </c>
      <c r="I2720" t="s">
        <v>1020</v>
      </c>
      <c r="J2720">
        <v>35.76</v>
      </c>
      <c r="K2720" t="s">
        <v>13</v>
      </c>
      <c r="L2720" t="s">
        <v>1341</v>
      </c>
      <c r="M2720" s="11" t="s">
        <v>1342</v>
      </c>
      <c r="N2720" t="s">
        <v>1357</v>
      </c>
      <c r="O2720">
        <v>6</v>
      </c>
      <c r="P2720">
        <v>1</v>
      </c>
      <c r="Q2720" t="str" cm="1">
        <f t="array" ref="Q27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0" t="str">
        <f>IF(OR(Table_2[[#This Row],[coffee_name]]="Americano",Table_2[[#This Row],[coffee_name]]="Espresso"),"No Milk","Milk-based")</f>
        <v>Milk-based</v>
      </c>
      <c r="S2720" s="27" t="str">
        <f>IF(OR(Table_2[[#This Row],[Weekdaysort]]=6,Table_2[[#This Row],[Weekdaysort]]=7),"Weekend","Weekday")</f>
        <v>Weekend</v>
      </c>
    </row>
    <row r="2721" spans="1:19" x14ac:dyDescent="0.45">
      <c r="A2721" s="11">
        <v>45662</v>
      </c>
      <c r="B2721" s="13">
        <f>YEAR(Table_2[[#This Row],[date]])</f>
        <v>2025</v>
      </c>
      <c r="C2721" s="12">
        <v>0.40691872685185188</v>
      </c>
      <c r="D2721" s="12">
        <v>0.375</v>
      </c>
      <c r="E2721" s="12">
        <v>0.41666666666666669</v>
      </c>
      <c r="F2721" t="s">
        <v>1370</v>
      </c>
      <c r="G2721">
        <v>9</v>
      </c>
      <c r="H2721" t="s">
        <v>4</v>
      </c>
      <c r="I2721" t="s">
        <v>1096</v>
      </c>
      <c r="J2721">
        <v>30.86</v>
      </c>
      <c r="K2721" t="s">
        <v>20</v>
      </c>
      <c r="L2721" t="s">
        <v>1337</v>
      </c>
      <c r="M2721" s="11" t="s">
        <v>1343</v>
      </c>
      <c r="N2721" t="s">
        <v>1357</v>
      </c>
      <c r="O2721">
        <v>7</v>
      </c>
      <c r="P2721">
        <v>1</v>
      </c>
      <c r="Q2721" t="str" cm="1">
        <f t="array" ref="Q27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1" t="str">
        <f>IF(OR(Table_2[[#This Row],[coffee_name]]="Americano",Table_2[[#This Row],[coffee_name]]="Espresso"),"No Milk","Milk-based")</f>
        <v>Milk-based</v>
      </c>
      <c r="S2721" s="27" t="str">
        <f>IF(OR(Table_2[[#This Row],[Weekdaysort]]=6,Table_2[[#This Row],[Weekdaysort]]=7),"Weekend","Weekday")</f>
        <v>Weekend</v>
      </c>
    </row>
    <row r="2722" spans="1:19" x14ac:dyDescent="0.45">
      <c r="A2722" s="11">
        <v>45662</v>
      </c>
      <c r="B2722" s="13">
        <f>YEAR(Table_2[[#This Row],[date]])</f>
        <v>2025</v>
      </c>
      <c r="C2722" s="12">
        <v>0.45348196759259257</v>
      </c>
      <c r="D2722" s="12">
        <v>0.41666666666666669</v>
      </c>
      <c r="E2722" s="12">
        <v>0.45833333333333331</v>
      </c>
      <c r="F2722" t="s">
        <v>1360</v>
      </c>
      <c r="G2722">
        <v>10</v>
      </c>
      <c r="H2722" t="s">
        <v>4</v>
      </c>
      <c r="I2722" t="s">
        <v>1097</v>
      </c>
      <c r="J2722">
        <v>35.76</v>
      </c>
      <c r="K2722" t="s">
        <v>13</v>
      </c>
      <c r="L2722" t="s">
        <v>1337</v>
      </c>
      <c r="M2722" s="11" t="s">
        <v>1343</v>
      </c>
      <c r="N2722" t="s">
        <v>1357</v>
      </c>
      <c r="O2722">
        <v>7</v>
      </c>
      <c r="P2722">
        <v>1</v>
      </c>
      <c r="Q2722" t="str" cm="1">
        <f t="array" ref="Q27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2" t="str">
        <f>IF(OR(Table_2[[#This Row],[coffee_name]]="Americano",Table_2[[#This Row],[coffee_name]]="Espresso"),"No Milk","Milk-based")</f>
        <v>Milk-based</v>
      </c>
      <c r="S2722" s="27" t="str">
        <f>IF(OR(Table_2[[#This Row],[Weekdaysort]]=6,Table_2[[#This Row],[Weekdaysort]]=7),"Weekend","Weekday")</f>
        <v>Weekend</v>
      </c>
    </row>
    <row r="2723" spans="1:19" x14ac:dyDescent="0.45">
      <c r="A2723" s="11">
        <v>45662</v>
      </c>
      <c r="B2723" s="13">
        <f>YEAR(Table_2[[#This Row],[date]])</f>
        <v>2025</v>
      </c>
      <c r="C2723" s="12">
        <v>0.92171846064814811</v>
      </c>
      <c r="D2723" s="12">
        <v>0.91666666666666663</v>
      </c>
      <c r="E2723" s="12">
        <v>0.95833333333333337</v>
      </c>
      <c r="F2723" t="s">
        <v>1374</v>
      </c>
      <c r="G2723">
        <v>22</v>
      </c>
      <c r="H2723" t="s">
        <v>4</v>
      </c>
      <c r="I2723" t="s">
        <v>1098</v>
      </c>
      <c r="J2723">
        <v>30.86</v>
      </c>
      <c r="K2723" t="s">
        <v>20</v>
      </c>
      <c r="L2723" t="s">
        <v>1341</v>
      </c>
      <c r="M2723" s="11" t="s">
        <v>1343</v>
      </c>
      <c r="N2723" t="s">
        <v>1357</v>
      </c>
      <c r="O2723">
        <v>7</v>
      </c>
      <c r="P2723">
        <v>1</v>
      </c>
      <c r="Q2723" t="str" cm="1">
        <f t="array" ref="Q27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3" t="str">
        <f>IF(OR(Table_2[[#This Row],[coffee_name]]="Americano",Table_2[[#This Row],[coffee_name]]="Espresso"),"No Milk","Milk-based")</f>
        <v>Milk-based</v>
      </c>
      <c r="S2723" s="27" t="str">
        <f>IF(OR(Table_2[[#This Row],[Weekdaysort]]=6,Table_2[[#This Row],[Weekdaysort]]=7),"Weekend","Weekday")</f>
        <v>Weekend</v>
      </c>
    </row>
    <row r="2724" spans="1:19" x14ac:dyDescent="0.45">
      <c r="A2724" s="11">
        <v>45663</v>
      </c>
      <c r="B2724" s="13">
        <f>YEAR(Table_2[[#This Row],[date]])</f>
        <v>2025</v>
      </c>
      <c r="C2724" s="12">
        <v>0.83253111111111111</v>
      </c>
      <c r="D2724" s="12">
        <v>0.79166666666666663</v>
      </c>
      <c r="E2724" s="12">
        <v>0.83333333333333337</v>
      </c>
      <c r="F2724" t="s">
        <v>1366</v>
      </c>
      <c r="G2724">
        <v>19</v>
      </c>
      <c r="H2724" t="s">
        <v>4</v>
      </c>
      <c r="I2724" t="s">
        <v>1099</v>
      </c>
      <c r="J2724">
        <v>25.96</v>
      </c>
      <c r="K2724" t="s">
        <v>17</v>
      </c>
      <c r="L2724" t="s">
        <v>1341</v>
      </c>
      <c r="M2724" s="11" t="s">
        <v>1344</v>
      </c>
      <c r="N2724" t="s">
        <v>1357</v>
      </c>
      <c r="O2724">
        <v>1</v>
      </c>
      <c r="P2724">
        <v>1</v>
      </c>
      <c r="Q2724" t="str" cm="1">
        <f t="array" ref="Q27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4" t="str">
        <f>IF(OR(Table_2[[#This Row],[coffee_name]]="Americano",Table_2[[#This Row],[coffee_name]]="Espresso"),"No Milk","Milk-based")</f>
        <v>No Milk</v>
      </c>
      <c r="S2724" s="27" t="str">
        <f>IF(OR(Table_2[[#This Row],[Weekdaysort]]=6,Table_2[[#This Row],[Weekdaysort]]=7),"Weekend","Weekday")</f>
        <v>Weekday</v>
      </c>
    </row>
    <row r="2725" spans="1:19" x14ac:dyDescent="0.45">
      <c r="A2725" s="11">
        <v>45664</v>
      </c>
      <c r="B2725" s="13">
        <f>YEAR(Table_2[[#This Row],[date]])</f>
        <v>2025</v>
      </c>
      <c r="C2725" s="12">
        <v>0.56183783564814815</v>
      </c>
      <c r="D2725" s="12">
        <v>0.54166666666666663</v>
      </c>
      <c r="E2725" s="12">
        <v>0.58333333333333337</v>
      </c>
      <c r="F2725" t="s">
        <v>1362</v>
      </c>
      <c r="G2725">
        <v>13</v>
      </c>
      <c r="H2725" t="s">
        <v>4</v>
      </c>
      <c r="I2725" t="s">
        <v>1100</v>
      </c>
      <c r="J2725">
        <v>35.76</v>
      </c>
      <c r="K2725" t="s">
        <v>49</v>
      </c>
      <c r="L2725" t="s">
        <v>1340</v>
      </c>
      <c r="M2725" s="11" t="s">
        <v>1345</v>
      </c>
      <c r="N2725" t="s">
        <v>1357</v>
      </c>
      <c r="O2725">
        <v>2</v>
      </c>
      <c r="P2725">
        <v>1</v>
      </c>
      <c r="Q2725" t="str" cm="1">
        <f t="array" ref="Q27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5" t="str">
        <f>IF(OR(Table_2[[#This Row],[coffee_name]]="Americano",Table_2[[#This Row],[coffee_name]]="Espresso"),"No Milk","Milk-based")</f>
        <v>Milk-based</v>
      </c>
      <c r="S2725" s="27" t="str">
        <f>IF(OR(Table_2[[#This Row],[Weekdaysort]]=6,Table_2[[#This Row],[Weekdaysort]]=7),"Weekend","Weekday")</f>
        <v>Weekday</v>
      </c>
    </row>
    <row r="2726" spans="1:19" x14ac:dyDescent="0.45">
      <c r="A2726" s="11">
        <v>45664</v>
      </c>
      <c r="B2726" s="13">
        <f>YEAR(Table_2[[#This Row],[date]])</f>
        <v>2025</v>
      </c>
      <c r="C2726" s="12">
        <v>0.9394107060185185</v>
      </c>
      <c r="D2726" s="12">
        <v>0.91666666666666663</v>
      </c>
      <c r="E2726" s="12">
        <v>0.95833333333333337</v>
      </c>
      <c r="F2726" t="s">
        <v>1374</v>
      </c>
      <c r="G2726">
        <v>22</v>
      </c>
      <c r="H2726" t="s">
        <v>4</v>
      </c>
      <c r="I2726" t="s">
        <v>1101</v>
      </c>
      <c r="J2726">
        <v>35.76</v>
      </c>
      <c r="K2726" t="s">
        <v>24</v>
      </c>
      <c r="L2726" t="s">
        <v>1341</v>
      </c>
      <c r="M2726" s="11" t="s">
        <v>1345</v>
      </c>
      <c r="N2726" t="s">
        <v>1357</v>
      </c>
      <c r="O2726">
        <v>2</v>
      </c>
      <c r="P2726">
        <v>1</v>
      </c>
      <c r="Q2726" t="str" cm="1">
        <f t="array" ref="Q27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6" t="str">
        <f>IF(OR(Table_2[[#This Row],[coffee_name]]="Americano",Table_2[[#This Row],[coffee_name]]="Espresso"),"No Milk","Milk-based")</f>
        <v>Milk-based</v>
      </c>
      <c r="S2726" s="27" t="str">
        <f>IF(OR(Table_2[[#This Row],[Weekdaysort]]=6,Table_2[[#This Row],[Weekdaysort]]=7),"Weekend","Weekday")</f>
        <v>Weekday</v>
      </c>
    </row>
    <row r="2727" spans="1:19" x14ac:dyDescent="0.45">
      <c r="A2727" s="11">
        <v>45664</v>
      </c>
      <c r="B2727" s="13">
        <f>YEAR(Table_2[[#This Row],[date]])</f>
        <v>2025</v>
      </c>
      <c r="C2727" s="12">
        <v>0.94026488425925925</v>
      </c>
      <c r="D2727" s="12">
        <v>0.91666666666666663</v>
      </c>
      <c r="E2727" s="12">
        <v>0.95833333333333337</v>
      </c>
      <c r="F2727" t="s">
        <v>1374</v>
      </c>
      <c r="G2727">
        <v>22</v>
      </c>
      <c r="H2727" t="s">
        <v>4</v>
      </c>
      <c r="I2727" t="s">
        <v>1101</v>
      </c>
      <c r="J2727">
        <v>35.76</v>
      </c>
      <c r="K2727" t="s">
        <v>24</v>
      </c>
      <c r="L2727" t="s">
        <v>1341</v>
      </c>
      <c r="M2727" s="11" t="s">
        <v>1345</v>
      </c>
      <c r="N2727" t="s">
        <v>1357</v>
      </c>
      <c r="O2727">
        <v>2</v>
      </c>
      <c r="P2727">
        <v>1</v>
      </c>
      <c r="Q2727" t="str" cm="1">
        <f t="array" ref="Q27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7" t="str">
        <f>IF(OR(Table_2[[#This Row],[coffee_name]]="Americano",Table_2[[#This Row],[coffee_name]]="Espresso"),"No Milk","Milk-based")</f>
        <v>Milk-based</v>
      </c>
      <c r="S2727" s="27" t="str">
        <f>IF(OR(Table_2[[#This Row],[Weekdaysort]]=6,Table_2[[#This Row],[Weekdaysort]]=7),"Weekend","Weekday")</f>
        <v>Weekday</v>
      </c>
    </row>
    <row r="2728" spans="1:19" x14ac:dyDescent="0.45">
      <c r="A2728" s="11">
        <v>45665</v>
      </c>
      <c r="B2728" s="13">
        <f>YEAR(Table_2[[#This Row],[date]])</f>
        <v>2025</v>
      </c>
      <c r="C2728" s="12">
        <v>0.31252336805555553</v>
      </c>
      <c r="D2728" s="12">
        <v>0.29166666666666669</v>
      </c>
      <c r="E2728" s="12">
        <v>0.33333333333333331</v>
      </c>
      <c r="F2728" t="s">
        <v>1371</v>
      </c>
      <c r="G2728">
        <v>7</v>
      </c>
      <c r="H2728" t="s">
        <v>4</v>
      </c>
      <c r="I2728" t="s">
        <v>1102</v>
      </c>
      <c r="J2728">
        <v>30.86</v>
      </c>
      <c r="K2728" t="s">
        <v>20</v>
      </c>
      <c r="L2728" t="s">
        <v>1337</v>
      </c>
      <c r="M2728" s="11" t="s">
        <v>1346</v>
      </c>
      <c r="N2728" t="s">
        <v>1357</v>
      </c>
      <c r="O2728">
        <v>3</v>
      </c>
      <c r="P2728">
        <v>1</v>
      </c>
      <c r="Q2728" t="str" cm="1">
        <f t="array" ref="Q27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8" t="str">
        <f>IF(OR(Table_2[[#This Row],[coffee_name]]="Americano",Table_2[[#This Row],[coffee_name]]="Espresso"),"No Milk","Milk-based")</f>
        <v>Milk-based</v>
      </c>
      <c r="S2728" s="27" t="str">
        <f>IF(OR(Table_2[[#This Row],[Weekdaysort]]=6,Table_2[[#This Row],[Weekdaysort]]=7),"Weekend","Weekday")</f>
        <v>Weekday</v>
      </c>
    </row>
    <row r="2729" spans="1:19" x14ac:dyDescent="0.45">
      <c r="A2729" s="11">
        <v>45665</v>
      </c>
      <c r="B2729" s="13">
        <f>YEAR(Table_2[[#This Row],[date]])</f>
        <v>2025</v>
      </c>
      <c r="C2729" s="12">
        <v>0.3828141435185185</v>
      </c>
      <c r="D2729" s="12">
        <v>0.375</v>
      </c>
      <c r="E2729" s="12">
        <v>0.41666666666666669</v>
      </c>
      <c r="F2729" t="s">
        <v>1370</v>
      </c>
      <c r="G2729">
        <v>9</v>
      </c>
      <c r="H2729" t="s">
        <v>4</v>
      </c>
      <c r="I2729" t="s">
        <v>1103</v>
      </c>
      <c r="J2729">
        <v>35.76</v>
      </c>
      <c r="K2729" t="s">
        <v>13</v>
      </c>
      <c r="L2729" t="s">
        <v>1337</v>
      </c>
      <c r="M2729" s="11" t="s">
        <v>1346</v>
      </c>
      <c r="N2729" t="s">
        <v>1357</v>
      </c>
      <c r="O2729">
        <v>3</v>
      </c>
      <c r="P2729">
        <v>1</v>
      </c>
      <c r="Q2729" t="str" cm="1">
        <f t="array" ref="Q27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29" t="str">
        <f>IF(OR(Table_2[[#This Row],[coffee_name]]="Americano",Table_2[[#This Row],[coffee_name]]="Espresso"),"No Milk","Milk-based")</f>
        <v>Milk-based</v>
      </c>
      <c r="S2729" s="27" t="str">
        <f>IF(OR(Table_2[[#This Row],[Weekdaysort]]=6,Table_2[[#This Row],[Weekdaysort]]=7),"Weekend","Weekday")</f>
        <v>Weekday</v>
      </c>
    </row>
    <row r="2730" spans="1:19" x14ac:dyDescent="0.45">
      <c r="A2730" s="11">
        <v>45665</v>
      </c>
      <c r="B2730" s="13">
        <f>YEAR(Table_2[[#This Row],[date]])</f>
        <v>2025</v>
      </c>
      <c r="C2730" s="12">
        <v>0.4378325578703704</v>
      </c>
      <c r="D2730" s="12">
        <v>0.41666666666666669</v>
      </c>
      <c r="E2730" s="12">
        <v>0.45833333333333331</v>
      </c>
      <c r="F2730" t="s">
        <v>1360</v>
      </c>
      <c r="G2730">
        <v>10</v>
      </c>
      <c r="H2730" t="s">
        <v>4</v>
      </c>
      <c r="I2730" t="s">
        <v>1054</v>
      </c>
      <c r="J2730">
        <v>25.96</v>
      </c>
      <c r="K2730" t="s">
        <v>34</v>
      </c>
      <c r="L2730" t="s">
        <v>1337</v>
      </c>
      <c r="M2730" s="11" t="s">
        <v>1346</v>
      </c>
      <c r="N2730" t="s">
        <v>1357</v>
      </c>
      <c r="O2730">
        <v>3</v>
      </c>
      <c r="P2730">
        <v>1</v>
      </c>
      <c r="Q2730" t="str" cm="1">
        <f t="array" ref="Q27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0" t="str">
        <f>IF(OR(Table_2[[#This Row],[coffee_name]]="Americano",Table_2[[#This Row],[coffee_name]]="Espresso"),"No Milk","Milk-based")</f>
        <v>Milk-based</v>
      </c>
      <c r="S2730" s="27" t="str">
        <f>IF(OR(Table_2[[#This Row],[Weekdaysort]]=6,Table_2[[#This Row],[Weekdaysort]]=7),"Weekend","Weekday")</f>
        <v>Weekday</v>
      </c>
    </row>
    <row r="2731" spans="1:19" x14ac:dyDescent="0.45">
      <c r="A2731" s="11">
        <v>45665</v>
      </c>
      <c r="B2731" s="13">
        <f>YEAR(Table_2[[#This Row],[date]])</f>
        <v>2025</v>
      </c>
      <c r="C2731" s="12">
        <v>0.72420839120370373</v>
      </c>
      <c r="D2731" s="12">
        <v>0.70833333333333337</v>
      </c>
      <c r="E2731" s="12">
        <v>0.75</v>
      </c>
      <c r="F2731" t="s">
        <v>1369</v>
      </c>
      <c r="G2731">
        <v>17</v>
      </c>
      <c r="H2731" t="s">
        <v>4</v>
      </c>
      <c r="I2731" t="s">
        <v>226</v>
      </c>
      <c r="J2731">
        <v>35.76</v>
      </c>
      <c r="K2731" t="s">
        <v>49</v>
      </c>
      <c r="L2731" t="s">
        <v>1341</v>
      </c>
      <c r="M2731" s="11" t="s">
        <v>1346</v>
      </c>
      <c r="N2731" t="s">
        <v>1357</v>
      </c>
      <c r="O2731">
        <v>3</v>
      </c>
      <c r="P2731">
        <v>1</v>
      </c>
      <c r="Q2731" t="str" cm="1">
        <f t="array" ref="Q27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1" t="str">
        <f>IF(OR(Table_2[[#This Row],[coffee_name]]="Americano",Table_2[[#This Row],[coffee_name]]="Espresso"),"No Milk","Milk-based")</f>
        <v>Milk-based</v>
      </c>
      <c r="S2731" s="27" t="str">
        <f>IF(OR(Table_2[[#This Row],[Weekdaysort]]=6,Table_2[[#This Row],[Weekdaysort]]=7),"Weekend","Weekday")</f>
        <v>Weekday</v>
      </c>
    </row>
    <row r="2732" spans="1:19" x14ac:dyDescent="0.45">
      <c r="A2732" s="11">
        <v>45666</v>
      </c>
      <c r="B2732" s="13">
        <f>YEAR(Table_2[[#This Row],[date]])</f>
        <v>2025</v>
      </c>
      <c r="C2732" s="12">
        <v>0.33828222222222221</v>
      </c>
      <c r="D2732" s="12">
        <v>0.33333333333333331</v>
      </c>
      <c r="E2732" s="12">
        <v>0.375</v>
      </c>
      <c r="F2732" t="s">
        <v>1373</v>
      </c>
      <c r="G2732">
        <v>8</v>
      </c>
      <c r="H2732" t="s">
        <v>4</v>
      </c>
      <c r="I2732" t="s">
        <v>1104</v>
      </c>
      <c r="J2732">
        <v>25.96</v>
      </c>
      <c r="K2732" t="s">
        <v>17</v>
      </c>
      <c r="L2732" t="s">
        <v>1337</v>
      </c>
      <c r="M2732" s="11" t="s">
        <v>1347</v>
      </c>
      <c r="N2732" t="s">
        <v>1357</v>
      </c>
      <c r="O2732">
        <v>4</v>
      </c>
      <c r="P2732">
        <v>1</v>
      </c>
      <c r="Q2732" t="str" cm="1">
        <f t="array" ref="Q27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2" t="str">
        <f>IF(OR(Table_2[[#This Row],[coffee_name]]="Americano",Table_2[[#This Row],[coffee_name]]="Espresso"),"No Milk","Milk-based")</f>
        <v>No Milk</v>
      </c>
      <c r="S2732" s="27" t="str">
        <f>IF(OR(Table_2[[#This Row],[Weekdaysort]]=6,Table_2[[#This Row],[Weekdaysort]]=7),"Weekend","Weekday")</f>
        <v>Weekday</v>
      </c>
    </row>
    <row r="2733" spans="1:19" x14ac:dyDescent="0.45">
      <c r="A2733" s="11">
        <v>45666</v>
      </c>
      <c r="B2733" s="13">
        <f>YEAR(Table_2[[#This Row],[date]])</f>
        <v>2025</v>
      </c>
      <c r="C2733" s="12">
        <v>0.37262424768518521</v>
      </c>
      <c r="D2733" s="12">
        <v>0.33333333333333331</v>
      </c>
      <c r="E2733" s="12">
        <v>0.375</v>
      </c>
      <c r="F2733" t="s">
        <v>1373</v>
      </c>
      <c r="G2733">
        <v>8</v>
      </c>
      <c r="H2733" t="s">
        <v>4</v>
      </c>
      <c r="I2733" t="s">
        <v>590</v>
      </c>
      <c r="J2733">
        <v>35.76</v>
      </c>
      <c r="K2733" t="s">
        <v>13</v>
      </c>
      <c r="L2733" t="s">
        <v>1337</v>
      </c>
      <c r="M2733" s="11" t="s">
        <v>1347</v>
      </c>
      <c r="N2733" t="s">
        <v>1357</v>
      </c>
      <c r="O2733">
        <v>4</v>
      </c>
      <c r="P2733">
        <v>1</v>
      </c>
      <c r="Q2733" t="str" cm="1">
        <f t="array" ref="Q27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3" t="str">
        <f>IF(OR(Table_2[[#This Row],[coffee_name]]="Americano",Table_2[[#This Row],[coffee_name]]="Espresso"),"No Milk","Milk-based")</f>
        <v>Milk-based</v>
      </c>
      <c r="S2733" s="27" t="str">
        <f>IF(OR(Table_2[[#This Row],[Weekdaysort]]=6,Table_2[[#This Row],[Weekdaysort]]=7),"Weekend","Weekday")</f>
        <v>Weekday</v>
      </c>
    </row>
    <row r="2734" spans="1:19" x14ac:dyDescent="0.45">
      <c r="A2734" s="11">
        <v>45666</v>
      </c>
      <c r="B2734" s="13">
        <f>YEAR(Table_2[[#This Row],[date]])</f>
        <v>2025</v>
      </c>
      <c r="C2734" s="12">
        <v>0.37675674768518519</v>
      </c>
      <c r="D2734" s="12">
        <v>0.375</v>
      </c>
      <c r="E2734" s="12">
        <v>0.41666666666666669</v>
      </c>
      <c r="F2734" t="s">
        <v>1370</v>
      </c>
      <c r="G2734">
        <v>9</v>
      </c>
      <c r="H2734" t="s">
        <v>4</v>
      </c>
      <c r="I2734" t="s">
        <v>405</v>
      </c>
      <c r="J2734">
        <v>30.86</v>
      </c>
      <c r="K2734" t="s">
        <v>20</v>
      </c>
      <c r="L2734" t="s">
        <v>1337</v>
      </c>
      <c r="M2734" s="11" t="s">
        <v>1347</v>
      </c>
      <c r="N2734" t="s">
        <v>1357</v>
      </c>
      <c r="O2734">
        <v>4</v>
      </c>
      <c r="P2734">
        <v>1</v>
      </c>
      <c r="Q2734" t="str" cm="1">
        <f t="array" ref="Q27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4" t="str">
        <f>IF(OR(Table_2[[#This Row],[coffee_name]]="Americano",Table_2[[#This Row],[coffee_name]]="Espresso"),"No Milk","Milk-based")</f>
        <v>Milk-based</v>
      </c>
      <c r="S2734" s="27" t="str">
        <f>IF(OR(Table_2[[#This Row],[Weekdaysort]]=6,Table_2[[#This Row],[Weekdaysort]]=7),"Weekend","Weekday")</f>
        <v>Weekday</v>
      </c>
    </row>
    <row r="2735" spans="1:19" x14ac:dyDescent="0.45">
      <c r="A2735" s="11">
        <v>45666</v>
      </c>
      <c r="B2735" s="13">
        <f>YEAR(Table_2[[#This Row],[date]])</f>
        <v>2025</v>
      </c>
      <c r="C2735" s="12">
        <v>0.60235743055555557</v>
      </c>
      <c r="D2735" s="12">
        <v>0.58333333333333337</v>
      </c>
      <c r="E2735" s="12">
        <v>0.625</v>
      </c>
      <c r="F2735" t="s">
        <v>1368</v>
      </c>
      <c r="G2735">
        <v>14</v>
      </c>
      <c r="H2735" t="s">
        <v>4</v>
      </c>
      <c r="I2735" t="s">
        <v>368</v>
      </c>
      <c r="J2735">
        <v>21.06</v>
      </c>
      <c r="K2735" t="s">
        <v>41</v>
      </c>
      <c r="L2735" t="s">
        <v>1340</v>
      </c>
      <c r="M2735" s="11" t="s">
        <v>1347</v>
      </c>
      <c r="N2735" t="s">
        <v>1357</v>
      </c>
      <c r="O2735">
        <v>4</v>
      </c>
      <c r="P2735">
        <v>1</v>
      </c>
      <c r="Q2735" t="str" cm="1">
        <f t="array" ref="Q27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5" t="str">
        <f>IF(OR(Table_2[[#This Row],[coffee_name]]="Americano",Table_2[[#This Row],[coffee_name]]="Espresso"),"No Milk","Milk-based")</f>
        <v>No Milk</v>
      </c>
      <c r="S2735" s="27" t="str">
        <f>IF(OR(Table_2[[#This Row],[Weekdaysort]]=6,Table_2[[#This Row],[Weekdaysort]]=7),"Weekend","Weekday")</f>
        <v>Weekday</v>
      </c>
    </row>
    <row r="2736" spans="1:19" x14ac:dyDescent="0.45">
      <c r="A2736" s="11">
        <v>45666</v>
      </c>
      <c r="B2736" s="13">
        <f>YEAR(Table_2[[#This Row],[date]])</f>
        <v>2025</v>
      </c>
      <c r="C2736" s="12">
        <v>0.65067915509259255</v>
      </c>
      <c r="D2736" s="12">
        <v>0.625</v>
      </c>
      <c r="E2736" s="12">
        <v>0.66666666666666663</v>
      </c>
      <c r="F2736" t="s">
        <v>1363</v>
      </c>
      <c r="G2736">
        <v>15</v>
      </c>
      <c r="H2736" t="s">
        <v>4</v>
      </c>
      <c r="I2736" t="s">
        <v>1105</v>
      </c>
      <c r="J2736">
        <v>35.76</v>
      </c>
      <c r="K2736" t="s">
        <v>13</v>
      </c>
      <c r="L2736" t="s">
        <v>1340</v>
      </c>
      <c r="M2736" s="11" t="s">
        <v>1347</v>
      </c>
      <c r="N2736" t="s">
        <v>1357</v>
      </c>
      <c r="O2736">
        <v>4</v>
      </c>
      <c r="P2736">
        <v>1</v>
      </c>
      <c r="Q2736" t="str" cm="1">
        <f t="array" ref="Q27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6" t="str">
        <f>IF(OR(Table_2[[#This Row],[coffee_name]]="Americano",Table_2[[#This Row],[coffee_name]]="Espresso"),"No Milk","Milk-based")</f>
        <v>Milk-based</v>
      </c>
      <c r="S2736" s="27" t="str">
        <f>IF(OR(Table_2[[#This Row],[Weekdaysort]]=6,Table_2[[#This Row],[Weekdaysort]]=7),"Weekend","Weekday")</f>
        <v>Weekday</v>
      </c>
    </row>
    <row r="2737" spans="1:19" x14ac:dyDescent="0.45">
      <c r="A2737" s="11">
        <v>45666</v>
      </c>
      <c r="B2737" s="13">
        <f>YEAR(Table_2[[#This Row],[date]])</f>
        <v>2025</v>
      </c>
      <c r="C2737" s="12">
        <v>0.65844921296296299</v>
      </c>
      <c r="D2737" s="12">
        <v>0.625</v>
      </c>
      <c r="E2737" s="12">
        <v>0.66666666666666663</v>
      </c>
      <c r="F2737" t="s">
        <v>1363</v>
      </c>
      <c r="G2737">
        <v>15</v>
      </c>
      <c r="H2737" t="s">
        <v>4</v>
      </c>
      <c r="I2737" t="s">
        <v>161</v>
      </c>
      <c r="J2737">
        <v>30.86</v>
      </c>
      <c r="K2737" t="s">
        <v>20</v>
      </c>
      <c r="L2737" t="s">
        <v>1340</v>
      </c>
      <c r="M2737" s="11" t="s">
        <v>1347</v>
      </c>
      <c r="N2737" t="s">
        <v>1357</v>
      </c>
      <c r="O2737">
        <v>4</v>
      </c>
      <c r="P2737">
        <v>1</v>
      </c>
      <c r="Q2737" t="str" cm="1">
        <f t="array" ref="Q27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7" t="str">
        <f>IF(OR(Table_2[[#This Row],[coffee_name]]="Americano",Table_2[[#This Row],[coffee_name]]="Espresso"),"No Milk","Milk-based")</f>
        <v>Milk-based</v>
      </c>
      <c r="S2737" s="27" t="str">
        <f>IF(OR(Table_2[[#This Row],[Weekdaysort]]=6,Table_2[[#This Row],[Weekdaysort]]=7),"Weekend","Weekday")</f>
        <v>Weekday</v>
      </c>
    </row>
    <row r="2738" spans="1:19" x14ac:dyDescent="0.45">
      <c r="A2738" s="11">
        <v>45666</v>
      </c>
      <c r="B2738" s="13">
        <f>YEAR(Table_2[[#This Row],[date]])</f>
        <v>2025</v>
      </c>
      <c r="C2738" s="12">
        <v>0.65916430555555561</v>
      </c>
      <c r="D2738" s="12">
        <v>0.625</v>
      </c>
      <c r="E2738" s="12">
        <v>0.66666666666666663</v>
      </c>
      <c r="F2738" t="s">
        <v>1363</v>
      </c>
      <c r="G2738">
        <v>15</v>
      </c>
      <c r="H2738" t="s">
        <v>4</v>
      </c>
      <c r="I2738" t="s">
        <v>161</v>
      </c>
      <c r="J2738">
        <v>25.96</v>
      </c>
      <c r="K2738" t="s">
        <v>34</v>
      </c>
      <c r="L2738" t="s">
        <v>1340</v>
      </c>
      <c r="M2738" s="11" t="s">
        <v>1347</v>
      </c>
      <c r="N2738" t="s">
        <v>1357</v>
      </c>
      <c r="O2738">
        <v>4</v>
      </c>
      <c r="P2738">
        <v>1</v>
      </c>
      <c r="Q2738" t="str" cm="1">
        <f t="array" ref="Q27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8" t="str">
        <f>IF(OR(Table_2[[#This Row],[coffee_name]]="Americano",Table_2[[#This Row],[coffee_name]]="Espresso"),"No Milk","Milk-based")</f>
        <v>Milk-based</v>
      </c>
      <c r="S2738" s="27" t="str">
        <f>IF(OR(Table_2[[#This Row],[Weekdaysort]]=6,Table_2[[#This Row],[Weekdaysort]]=7),"Weekend","Weekday")</f>
        <v>Weekday</v>
      </c>
    </row>
    <row r="2739" spans="1:19" x14ac:dyDescent="0.45">
      <c r="A2739" s="11">
        <v>45666</v>
      </c>
      <c r="B2739" s="13">
        <f>YEAR(Table_2[[#This Row],[date]])</f>
        <v>2025</v>
      </c>
      <c r="C2739" s="12">
        <v>0.8545031481481481</v>
      </c>
      <c r="D2739" s="12">
        <v>0.83333333333333337</v>
      </c>
      <c r="E2739" s="12">
        <v>0.875</v>
      </c>
      <c r="F2739" t="s">
        <v>1372</v>
      </c>
      <c r="G2739">
        <v>20</v>
      </c>
      <c r="H2739" t="s">
        <v>4</v>
      </c>
      <c r="I2739" t="s">
        <v>29</v>
      </c>
      <c r="J2739">
        <v>30.86</v>
      </c>
      <c r="K2739" t="s">
        <v>20</v>
      </c>
      <c r="L2739" t="s">
        <v>1341</v>
      </c>
      <c r="M2739" s="11" t="s">
        <v>1347</v>
      </c>
      <c r="N2739" t="s">
        <v>1357</v>
      </c>
      <c r="O2739">
        <v>4</v>
      </c>
      <c r="P2739">
        <v>1</v>
      </c>
      <c r="Q2739" t="str" cm="1">
        <f t="array" ref="Q27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39" t="str">
        <f>IF(OR(Table_2[[#This Row],[coffee_name]]="Americano",Table_2[[#This Row],[coffee_name]]="Espresso"),"No Milk","Milk-based")</f>
        <v>Milk-based</v>
      </c>
      <c r="S2739" s="27" t="str">
        <f>IF(OR(Table_2[[#This Row],[Weekdaysort]]=6,Table_2[[#This Row],[Weekdaysort]]=7),"Weekend","Weekday")</f>
        <v>Weekday</v>
      </c>
    </row>
    <row r="2740" spans="1:19" x14ac:dyDescent="0.45">
      <c r="A2740" s="11">
        <v>45666</v>
      </c>
      <c r="B2740" s="13">
        <f>YEAR(Table_2[[#This Row],[date]])</f>
        <v>2025</v>
      </c>
      <c r="C2740" s="12">
        <v>0.92385065972222224</v>
      </c>
      <c r="D2740" s="12">
        <v>0.91666666666666663</v>
      </c>
      <c r="E2740" s="12">
        <v>0.95833333333333337</v>
      </c>
      <c r="F2740" t="s">
        <v>1374</v>
      </c>
      <c r="G2740">
        <v>22</v>
      </c>
      <c r="H2740" t="s">
        <v>4</v>
      </c>
      <c r="I2740" t="s">
        <v>349</v>
      </c>
      <c r="J2740">
        <v>35.76</v>
      </c>
      <c r="K2740" t="s">
        <v>13</v>
      </c>
      <c r="L2740" t="s">
        <v>1341</v>
      </c>
      <c r="M2740" s="11" t="s">
        <v>1347</v>
      </c>
      <c r="N2740" t="s">
        <v>1357</v>
      </c>
      <c r="O2740">
        <v>4</v>
      </c>
      <c r="P2740">
        <v>1</v>
      </c>
      <c r="Q2740" t="str" cm="1">
        <f t="array" ref="Q27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0" t="str">
        <f>IF(OR(Table_2[[#This Row],[coffee_name]]="Americano",Table_2[[#This Row],[coffee_name]]="Espresso"),"No Milk","Milk-based")</f>
        <v>Milk-based</v>
      </c>
      <c r="S2740" s="27" t="str">
        <f>IF(OR(Table_2[[#This Row],[Weekdaysort]]=6,Table_2[[#This Row],[Weekdaysort]]=7),"Weekend","Weekday")</f>
        <v>Weekday</v>
      </c>
    </row>
    <row r="2741" spans="1:19" x14ac:dyDescent="0.45">
      <c r="A2741" s="11">
        <v>45667</v>
      </c>
      <c r="B2741" s="13">
        <f>YEAR(Table_2[[#This Row],[date]])</f>
        <v>2025</v>
      </c>
      <c r="C2741" s="12">
        <v>0.36760202546296294</v>
      </c>
      <c r="D2741" s="12">
        <v>0.33333333333333331</v>
      </c>
      <c r="E2741" s="12">
        <v>0.375</v>
      </c>
      <c r="F2741" t="s">
        <v>1373</v>
      </c>
      <c r="G2741">
        <v>8</v>
      </c>
      <c r="H2741" t="s">
        <v>4</v>
      </c>
      <c r="I2741" t="s">
        <v>244</v>
      </c>
      <c r="J2741">
        <v>30.86</v>
      </c>
      <c r="K2741" t="s">
        <v>20</v>
      </c>
      <c r="L2741" t="s">
        <v>1337</v>
      </c>
      <c r="M2741" s="11" t="s">
        <v>1338</v>
      </c>
      <c r="N2741" t="s">
        <v>1357</v>
      </c>
      <c r="O2741">
        <v>5</v>
      </c>
      <c r="P2741">
        <v>1</v>
      </c>
      <c r="Q2741" t="str" cm="1">
        <f t="array" ref="Q27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1" t="str">
        <f>IF(OR(Table_2[[#This Row],[coffee_name]]="Americano",Table_2[[#This Row],[coffee_name]]="Espresso"),"No Milk","Milk-based")</f>
        <v>Milk-based</v>
      </c>
      <c r="S2741" s="27" t="str">
        <f>IF(OR(Table_2[[#This Row],[Weekdaysort]]=6,Table_2[[#This Row],[Weekdaysort]]=7),"Weekend","Weekday")</f>
        <v>Weekday</v>
      </c>
    </row>
    <row r="2742" spans="1:19" x14ac:dyDescent="0.45">
      <c r="A2742" s="11">
        <v>45667</v>
      </c>
      <c r="B2742" s="13">
        <f>YEAR(Table_2[[#This Row],[date]])</f>
        <v>2025</v>
      </c>
      <c r="C2742" s="12">
        <v>0.38653354166666665</v>
      </c>
      <c r="D2742" s="12">
        <v>0.375</v>
      </c>
      <c r="E2742" s="12">
        <v>0.41666666666666669</v>
      </c>
      <c r="F2742" t="s">
        <v>1370</v>
      </c>
      <c r="G2742">
        <v>9</v>
      </c>
      <c r="H2742" t="s">
        <v>4</v>
      </c>
      <c r="I2742" t="s">
        <v>405</v>
      </c>
      <c r="J2742">
        <v>30.86</v>
      </c>
      <c r="K2742" t="s">
        <v>20</v>
      </c>
      <c r="L2742" t="s">
        <v>1337</v>
      </c>
      <c r="M2742" s="11" t="s">
        <v>1338</v>
      </c>
      <c r="N2742" t="s">
        <v>1357</v>
      </c>
      <c r="O2742">
        <v>5</v>
      </c>
      <c r="P2742">
        <v>1</v>
      </c>
      <c r="Q2742" t="str" cm="1">
        <f t="array" ref="Q27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2" t="str">
        <f>IF(OR(Table_2[[#This Row],[coffee_name]]="Americano",Table_2[[#This Row],[coffee_name]]="Espresso"),"No Milk","Milk-based")</f>
        <v>Milk-based</v>
      </c>
      <c r="S2742" s="27" t="str">
        <f>IF(OR(Table_2[[#This Row],[Weekdaysort]]=6,Table_2[[#This Row],[Weekdaysort]]=7),"Weekend","Weekday")</f>
        <v>Weekday</v>
      </c>
    </row>
    <row r="2743" spans="1:19" x14ac:dyDescent="0.45">
      <c r="A2743" s="11">
        <v>45667</v>
      </c>
      <c r="B2743" s="13">
        <f>YEAR(Table_2[[#This Row],[date]])</f>
        <v>2025</v>
      </c>
      <c r="C2743" s="12">
        <v>0.74396725694444443</v>
      </c>
      <c r="D2743" s="12">
        <v>0.70833333333333337</v>
      </c>
      <c r="E2743" s="12">
        <v>0.75</v>
      </c>
      <c r="F2743" t="s">
        <v>1369</v>
      </c>
      <c r="G2743">
        <v>17</v>
      </c>
      <c r="H2743" t="s">
        <v>4</v>
      </c>
      <c r="I2743" t="s">
        <v>1106</v>
      </c>
      <c r="J2743">
        <v>35.76</v>
      </c>
      <c r="K2743" t="s">
        <v>49</v>
      </c>
      <c r="L2743" t="s">
        <v>1341</v>
      </c>
      <c r="M2743" s="11" t="s">
        <v>1338</v>
      </c>
      <c r="N2743" t="s">
        <v>1357</v>
      </c>
      <c r="O2743">
        <v>5</v>
      </c>
      <c r="P2743">
        <v>1</v>
      </c>
      <c r="Q2743" t="str" cm="1">
        <f t="array" ref="Q27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3" t="str">
        <f>IF(OR(Table_2[[#This Row],[coffee_name]]="Americano",Table_2[[#This Row],[coffee_name]]="Espresso"),"No Milk","Milk-based")</f>
        <v>Milk-based</v>
      </c>
      <c r="S2743" s="27" t="str">
        <f>IF(OR(Table_2[[#This Row],[Weekdaysort]]=6,Table_2[[#This Row],[Weekdaysort]]=7),"Weekend","Weekday")</f>
        <v>Weekday</v>
      </c>
    </row>
    <row r="2744" spans="1:19" x14ac:dyDescent="0.45">
      <c r="A2744" s="11">
        <v>45667</v>
      </c>
      <c r="B2744" s="13">
        <f>YEAR(Table_2[[#This Row],[date]])</f>
        <v>2025</v>
      </c>
      <c r="C2744" s="12">
        <v>0.74714533564814811</v>
      </c>
      <c r="D2744" s="12">
        <v>0.70833333333333337</v>
      </c>
      <c r="E2744" s="12">
        <v>0.75</v>
      </c>
      <c r="F2744" t="s">
        <v>1369</v>
      </c>
      <c r="G2744">
        <v>17</v>
      </c>
      <c r="H2744" t="s">
        <v>4</v>
      </c>
      <c r="I2744" t="s">
        <v>1065</v>
      </c>
      <c r="J2744">
        <v>35.76</v>
      </c>
      <c r="K2744" t="s">
        <v>15</v>
      </c>
      <c r="L2744" t="s">
        <v>1341</v>
      </c>
      <c r="M2744" s="11" t="s">
        <v>1338</v>
      </c>
      <c r="N2744" t="s">
        <v>1357</v>
      </c>
      <c r="O2744">
        <v>5</v>
      </c>
      <c r="P2744">
        <v>1</v>
      </c>
      <c r="Q2744" t="str" cm="1">
        <f t="array" ref="Q27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4" t="str">
        <f>IF(OR(Table_2[[#This Row],[coffee_name]]="Americano",Table_2[[#This Row],[coffee_name]]="Espresso"),"No Milk","Milk-based")</f>
        <v>Milk-based</v>
      </c>
      <c r="S2744" s="27" t="str">
        <f>IF(OR(Table_2[[#This Row],[Weekdaysort]]=6,Table_2[[#This Row],[Weekdaysort]]=7),"Weekend","Weekday")</f>
        <v>Weekday</v>
      </c>
    </row>
    <row r="2745" spans="1:19" x14ac:dyDescent="0.45">
      <c r="A2745" s="11">
        <v>45667</v>
      </c>
      <c r="B2745" s="13">
        <f>YEAR(Table_2[[#This Row],[date]])</f>
        <v>2025</v>
      </c>
      <c r="C2745" s="12">
        <v>0.74975907407407405</v>
      </c>
      <c r="D2745" s="12">
        <v>0.70833333333333337</v>
      </c>
      <c r="E2745" s="12">
        <v>0.75</v>
      </c>
      <c r="F2745" t="s">
        <v>1369</v>
      </c>
      <c r="G2745">
        <v>17</v>
      </c>
      <c r="H2745" t="s">
        <v>4</v>
      </c>
      <c r="I2745" t="s">
        <v>244</v>
      </c>
      <c r="J2745">
        <v>30.86</v>
      </c>
      <c r="K2745" t="s">
        <v>20</v>
      </c>
      <c r="L2745" t="s">
        <v>1341</v>
      </c>
      <c r="M2745" s="11" t="s">
        <v>1338</v>
      </c>
      <c r="N2745" t="s">
        <v>1357</v>
      </c>
      <c r="O2745">
        <v>5</v>
      </c>
      <c r="P2745">
        <v>1</v>
      </c>
      <c r="Q2745" t="str" cm="1">
        <f t="array" ref="Q27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5" t="str">
        <f>IF(OR(Table_2[[#This Row],[coffee_name]]="Americano",Table_2[[#This Row],[coffee_name]]="Espresso"),"No Milk","Milk-based")</f>
        <v>Milk-based</v>
      </c>
      <c r="S2745" s="27" t="str">
        <f>IF(OR(Table_2[[#This Row],[Weekdaysort]]=6,Table_2[[#This Row],[Weekdaysort]]=7),"Weekend","Weekday")</f>
        <v>Weekday</v>
      </c>
    </row>
    <row r="2746" spans="1:19" x14ac:dyDescent="0.45">
      <c r="A2746" s="11">
        <v>45668</v>
      </c>
      <c r="B2746" s="13">
        <f>YEAR(Table_2[[#This Row],[date]])</f>
        <v>2025</v>
      </c>
      <c r="C2746" s="12">
        <v>0.3225746527777778</v>
      </c>
      <c r="D2746" s="12">
        <v>0.29166666666666669</v>
      </c>
      <c r="E2746" s="12">
        <v>0.33333333333333331</v>
      </c>
      <c r="F2746" t="s">
        <v>1371</v>
      </c>
      <c r="G2746">
        <v>7</v>
      </c>
      <c r="H2746" t="s">
        <v>4</v>
      </c>
      <c r="I2746" t="s">
        <v>862</v>
      </c>
      <c r="J2746">
        <v>30.86</v>
      </c>
      <c r="K2746" t="s">
        <v>20</v>
      </c>
      <c r="L2746" t="s">
        <v>1337</v>
      </c>
      <c r="M2746" s="11" t="s">
        <v>1342</v>
      </c>
      <c r="N2746" t="s">
        <v>1357</v>
      </c>
      <c r="O2746">
        <v>6</v>
      </c>
      <c r="P2746">
        <v>1</v>
      </c>
      <c r="Q2746" t="str" cm="1">
        <f t="array" ref="Q27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6" t="str">
        <f>IF(OR(Table_2[[#This Row],[coffee_name]]="Americano",Table_2[[#This Row],[coffee_name]]="Espresso"),"No Milk","Milk-based")</f>
        <v>Milk-based</v>
      </c>
      <c r="S2746" s="27" t="str">
        <f>IF(OR(Table_2[[#This Row],[Weekdaysort]]=6,Table_2[[#This Row],[Weekdaysort]]=7),"Weekend","Weekday")</f>
        <v>Weekend</v>
      </c>
    </row>
    <row r="2747" spans="1:19" x14ac:dyDescent="0.45">
      <c r="A2747" s="11">
        <v>45668</v>
      </c>
      <c r="B2747" s="13">
        <f>YEAR(Table_2[[#This Row],[date]])</f>
        <v>2025</v>
      </c>
      <c r="C2747" s="12">
        <v>0.45117234953703705</v>
      </c>
      <c r="D2747" s="12">
        <v>0.41666666666666669</v>
      </c>
      <c r="E2747" s="12">
        <v>0.45833333333333331</v>
      </c>
      <c r="F2747" t="s">
        <v>1360</v>
      </c>
      <c r="G2747">
        <v>10</v>
      </c>
      <c r="H2747" t="s">
        <v>4</v>
      </c>
      <c r="I2747" t="s">
        <v>1107</v>
      </c>
      <c r="J2747">
        <v>35.76</v>
      </c>
      <c r="K2747" t="s">
        <v>15</v>
      </c>
      <c r="L2747" t="s">
        <v>1337</v>
      </c>
      <c r="M2747" s="11" t="s">
        <v>1342</v>
      </c>
      <c r="N2747" t="s">
        <v>1357</v>
      </c>
      <c r="O2747">
        <v>6</v>
      </c>
      <c r="P2747">
        <v>1</v>
      </c>
      <c r="Q2747" t="str" cm="1">
        <f t="array" ref="Q27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7" t="str">
        <f>IF(OR(Table_2[[#This Row],[coffee_name]]="Americano",Table_2[[#This Row],[coffee_name]]="Espresso"),"No Milk","Milk-based")</f>
        <v>Milk-based</v>
      </c>
      <c r="S2747" s="27" t="str">
        <f>IF(OR(Table_2[[#This Row],[Weekdaysort]]=6,Table_2[[#This Row],[Weekdaysort]]=7),"Weekend","Weekday")</f>
        <v>Weekend</v>
      </c>
    </row>
    <row r="2748" spans="1:19" x14ac:dyDescent="0.45">
      <c r="A2748" s="11">
        <v>45668</v>
      </c>
      <c r="B2748" s="13">
        <f>YEAR(Table_2[[#This Row],[date]])</f>
        <v>2025</v>
      </c>
      <c r="C2748" s="12">
        <v>0.46798456018518519</v>
      </c>
      <c r="D2748" s="12">
        <v>0.45833333333333331</v>
      </c>
      <c r="E2748" s="12">
        <v>0.5</v>
      </c>
      <c r="F2748" t="s">
        <v>1367</v>
      </c>
      <c r="G2748">
        <v>11</v>
      </c>
      <c r="H2748" t="s">
        <v>4</v>
      </c>
      <c r="I2748" t="s">
        <v>1108</v>
      </c>
      <c r="J2748">
        <v>25.96</v>
      </c>
      <c r="K2748" t="s">
        <v>17</v>
      </c>
      <c r="L2748" t="s">
        <v>1337</v>
      </c>
      <c r="M2748" s="11" t="s">
        <v>1342</v>
      </c>
      <c r="N2748" t="s">
        <v>1357</v>
      </c>
      <c r="O2748">
        <v>6</v>
      </c>
      <c r="P2748">
        <v>1</v>
      </c>
      <c r="Q2748" t="str" cm="1">
        <f t="array" ref="Q27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8" t="str">
        <f>IF(OR(Table_2[[#This Row],[coffee_name]]="Americano",Table_2[[#This Row],[coffee_name]]="Espresso"),"No Milk","Milk-based")</f>
        <v>No Milk</v>
      </c>
      <c r="S2748" s="27" t="str">
        <f>IF(OR(Table_2[[#This Row],[Weekdaysort]]=6,Table_2[[#This Row],[Weekdaysort]]=7),"Weekend","Weekday")</f>
        <v>Weekend</v>
      </c>
    </row>
    <row r="2749" spans="1:19" x14ac:dyDescent="0.45">
      <c r="A2749" s="11">
        <v>45668</v>
      </c>
      <c r="B2749" s="13">
        <f>YEAR(Table_2[[#This Row],[date]])</f>
        <v>2025</v>
      </c>
      <c r="C2749" s="12">
        <v>0.47242606481481481</v>
      </c>
      <c r="D2749" s="12">
        <v>0.45833333333333331</v>
      </c>
      <c r="E2749" s="12">
        <v>0.5</v>
      </c>
      <c r="F2749" t="s">
        <v>1367</v>
      </c>
      <c r="G2749">
        <v>11</v>
      </c>
      <c r="H2749" t="s">
        <v>4</v>
      </c>
      <c r="I2749" t="s">
        <v>1109</v>
      </c>
      <c r="J2749">
        <v>35.76</v>
      </c>
      <c r="K2749" t="s">
        <v>13</v>
      </c>
      <c r="L2749" t="s">
        <v>1337</v>
      </c>
      <c r="M2749" s="11" t="s">
        <v>1342</v>
      </c>
      <c r="N2749" t="s">
        <v>1357</v>
      </c>
      <c r="O2749">
        <v>6</v>
      </c>
      <c r="P2749">
        <v>1</v>
      </c>
      <c r="Q2749" t="str" cm="1">
        <f t="array" ref="Q27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49" t="str">
        <f>IF(OR(Table_2[[#This Row],[coffee_name]]="Americano",Table_2[[#This Row],[coffee_name]]="Espresso"),"No Milk","Milk-based")</f>
        <v>Milk-based</v>
      </c>
      <c r="S2749" s="27" t="str">
        <f>IF(OR(Table_2[[#This Row],[Weekdaysort]]=6,Table_2[[#This Row],[Weekdaysort]]=7),"Weekend","Weekday")</f>
        <v>Weekend</v>
      </c>
    </row>
    <row r="2750" spans="1:19" x14ac:dyDescent="0.45">
      <c r="A2750" s="11">
        <v>45668</v>
      </c>
      <c r="B2750" s="13">
        <f>YEAR(Table_2[[#This Row],[date]])</f>
        <v>2025</v>
      </c>
      <c r="C2750" s="12">
        <v>0.47321256944444445</v>
      </c>
      <c r="D2750" s="12">
        <v>0.45833333333333331</v>
      </c>
      <c r="E2750" s="12">
        <v>0.5</v>
      </c>
      <c r="F2750" t="s">
        <v>1367</v>
      </c>
      <c r="G2750">
        <v>11</v>
      </c>
      <c r="H2750" t="s">
        <v>4</v>
      </c>
      <c r="I2750" t="s">
        <v>1109</v>
      </c>
      <c r="J2750">
        <v>35.76</v>
      </c>
      <c r="K2750" t="s">
        <v>13</v>
      </c>
      <c r="L2750" t="s">
        <v>1337</v>
      </c>
      <c r="M2750" s="11" t="s">
        <v>1342</v>
      </c>
      <c r="N2750" t="s">
        <v>1357</v>
      </c>
      <c r="O2750">
        <v>6</v>
      </c>
      <c r="P2750">
        <v>1</v>
      </c>
      <c r="Q2750" t="str" cm="1">
        <f t="array" ref="Q27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0" t="str">
        <f>IF(OR(Table_2[[#This Row],[coffee_name]]="Americano",Table_2[[#This Row],[coffee_name]]="Espresso"),"No Milk","Milk-based")</f>
        <v>Milk-based</v>
      </c>
      <c r="S2750" s="27" t="str">
        <f>IF(OR(Table_2[[#This Row],[Weekdaysort]]=6,Table_2[[#This Row],[Weekdaysort]]=7),"Weekend","Weekday")</f>
        <v>Weekend</v>
      </c>
    </row>
    <row r="2751" spans="1:19" x14ac:dyDescent="0.45">
      <c r="A2751" s="11">
        <v>45668</v>
      </c>
      <c r="B2751" s="13">
        <f>YEAR(Table_2[[#This Row],[date]])</f>
        <v>2025</v>
      </c>
      <c r="C2751" s="12">
        <v>0.50762429398148146</v>
      </c>
      <c r="D2751" s="12">
        <v>0.5</v>
      </c>
      <c r="E2751" s="12">
        <v>0.54166666666666663</v>
      </c>
      <c r="F2751" t="s">
        <v>1361</v>
      </c>
      <c r="G2751">
        <v>12</v>
      </c>
      <c r="H2751" t="s">
        <v>4</v>
      </c>
      <c r="I2751" t="s">
        <v>1109</v>
      </c>
      <c r="J2751">
        <v>35.76</v>
      </c>
      <c r="K2751" t="s">
        <v>13</v>
      </c>
      <c r="L2751" t="s">
        <v>1340</v>
      </c>
      <c r="M2751" s="11" t="s">
        <v>1342</v>
      </c>
      <c r="N2751" t="s">
        <v>1357</v>
      </c>
      <c r="O2751">
        <v>6</v>
      </c>
      <c r="P2751">
        <v>1</v>
      </c>
      <c r="Q2751" t="str" cm="1">
        <f t="array" ref="Q27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1" t="str">
        <f>IF(OR(Table_2[[#This Row],[coffee_name]]="Americano",Table_2[[#This Row],[coffee_name]]="Espresso"),"No Milk","Milk-based")</f>
        <v>Milk-based</v>
      </c>
      <c r="S2751" s="27" t="str">
        <f>IF(OR(Table_2[[#This Row],[Weekdaysort]]=6,Table_2[[#This Row],[Weekdaysort]]=7),"Weekend","Weekday")</f>
        <v>Weekend</v>
      </c>
    </row>
    <row r="2752" spans="1:19" x14ac:dyDescent="0.45">
      <c r="A2752" s="11">
        <v>45668</v>
      </c>
      <c r="B2752" s="13">
        <f>YEAR(Table_2[[#This Row],[date]])</f>
        <v>2025</v>
      </c>
      <c r="C2752" s="12">
        <v>0.50931462962962959</v>
      </c>
      <c r="D2752" s="12">
        <v>0.5</v>
      </c>
      <c r="E2752" s="12">
        <v>0.54166666666666663</v>
      </c>
      <c r="F2752" t="s">
        <v>1361</v>
      </c>
      <c r="G2752">
        <v>12</v>
      </c>
      <c r="H2752" t="s">
        <v>4</v>
      </c>
      <c r="I2752" t="s">
        <v>1109</v>
      </c>
      <c r="J2752">
        <v>35.76</v>
      </c>
      <c r="K2752" t="s">
        <v>13</v>
      </c>
      <c r="L2752" t="s">
        <v>1340</v>
      </c>
      <c r="M2752" s="11" t="s">
        <v>1342</v>
      </c>
      <c r="N2752" t="s">
        <v>1357</v>
      </c>
      <c r="O2752">
        <v>6</v>
      </c>
      <c r="P2752">
        <v>1</v>
      </c>
      <c r="Q2752" t="str" cm="1">
        <f t="array" ref="Q27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2" t="str">
        <f>IF(OR(Table_2[[#This Row],[coffee_name]]="Americano",Table_2[[#This Row],[coffee_name]]="Espresso"),"No Milk","Milk-based")</f>
        <v>Milk-based</v>
      </c>
      <c r="S2752" s="27" t="str">
        <f>IF(OR(Table_2[[#This Row],[Weekdaysort]]=6,Table_2[[#This Row],[Weekdaysort]]=7),"Weekend","Weekday")</f>
        <v>Weekend</v>
      </c>
    </row>
    <row r="2753" spans="1:19" x14ac:dyDescent="0.45">
      <c r="A2753" s="11">
        <v>45668</v>
      </c>
      <c r="B2753" s="13">
        <f>YEAR(Table_2[[#This Row],[date]])</f>
        <v>2025</v>
      </c>
      <c r="C2753" s="12">
        <v>0.59230143518518519</v>
      </c>
      <c r="D2753" s="12">
        <v>0.58333333333333337</v>
      </c>
      <c r="E2753" s="12">
        <v>0.625</v>
      </c>
      <c r="F2753" t="s">
        <v>1368</v>
      </c>
      <c r="G2753">
        <v>14</v>
      </c>
      <c r="H2753" t="s">
        <v>4</v>
      </c>
      <c r="I2753" t="s">
        <v>1110</v>
      </c>
      <c r="J2753">
        <v>30.86</v>
      </c>
      <c r="K2753" t="s">
        <v>20</v>
      </c>
      <c r="L2753" t="s">
        <v>1340</v>
      </c>
      <c r="M2753" s="11" t="s">
        <v>1342</v>
      </c>
      <c r="N2753" t="s">
        <v>1357</v>
      </c>
      <c r="O2753">
        <v>6</v>
      </c>
      <c r="P2753">
        <v>1</v>
      </c>
      <c r="Q2753" t="str" cm="1">
        <f t="array" ref="Q27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3" t="str">
        <f>IF(OR(Table_2[[#This Row],[coffee_name]]="Americano",Table_2[[#This Row],[coffee_name]]="Espresso"),"No Milk","Milk-based")</f>
        <v>Milk-based</v>
      </c>
      <c r="S2753" s="27" t="str">
        <f>IF(OR(Table_2[[#This Row],[Weekdaysort]]=6,Table_2[[#This Row],[Weekdaysort]]=7),"Weekend","Weekday")</f>
        <v>Weekend</v>
      </c>
    </row>
    <row r="2754" spans="1:19" x14ac:dyDescent="0.45">
      <c r="A2754" s="11">
        <v>45668</v>
      </c>
      <c r="B2754" s="13">
        <f>YEAR(Table_2[[#This Row],[date]])</f>
        <v>2025</v>
      </c>
      <c r="C2754" s="12">
        <v>0.5941914236111111</v>
      </c>
      <c r="D2754" s="12">
        <v>0.58333333333333337</v>
      </c>
      <c r="E2754" s="12">
        <v>0.625</v>
      </c>
      <c r="F2754" t="s">
        <v>1368</v>
      </c>
      <c r="G2754">
        <v>14</v>
      </c>
      <c r="H2754" t="s">
        <v>4</v>
      </c>
      <c r="I2754" t="s">
        <v>1111</v>
      </c>
      <c r="J2754">
        <v>30.86</v>
      </c>
      <c r="K2754" t="s">
        <v>20</v>
      </c>
      <c r="L2754" t="s">
        <v>1340</v>
      </c>
      <c r="M2754" s="11" t="s">
        <v>1342</v>
      </c>
      <c r="N2754" t="s">
        <v>1357</v>
      </c>
      <c r="O2754">
        <v>6</v>
      </c>
      <c r="P2754">
        <v>1</v>
      </c>
      <c r="Q2754" t="str" cm="1">
        <f t="array" ref="Q27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4" t="str">
        <f>IF(OR(Table_2[[#This Row],[coffee_name]]="Americano",Table_2[[#This Row],[coffee_name]]="Espresso"),"No Milk","Milk-based")</f>
        <v>Milk-based</v>
      </c>
      <c r="S2754" s="27" t="str">
        <f>IF(OR(Table_2[[#This Row],[Weekdaysort]]=6,Table_2[[#This Row],[Weekdaysort]]=7),"Weekend","Weekday")</f>
        <v>Weekend</v>
      </c>
    </row>
    <row r="2755" spans="1:19" x14ac:dyDescent="0.45">
      <c r="A2755" s="11">
        <v>45668</v>
      </c>
      <c r="B2755" s="13">
        <f>YEAR(Table_2[[#This Row],[date]])</f>
        <v>2025</v>
      </c>
      <c r="C2755" s="12">
        <v>0.59495302083333335</v>
      </c>
      <c r="D2755" s="12">
        <v>0.58333333333333337</v>
      </c>
      <c r="E2755" s="12">
        <v>0.625</v>
      </c>
      <c r="F2755" t="s">
        <v>1368</v>
      </c>
      <c r="G2755">
        <v>14</v>
      </c>
      <c r="H2755" t="s">
        <v>4</v>
      </c>
      <c r="I2755" t="s">
        <v>1111</v>
      </c>
      <c r="J2755">
        <v>35.76</v>
      </c>
      <c r="K2755" t="s">
        <v>49</v>
      </c>
      <c r="L2755" t="s">
        <v>1340</v>
      </c>
      <c r="M2755" s="11" t="s">
        <v>1342</v>
      </c>
      <c r="N2755" t="s">
        <v>1357</v>
      </c>
      <c r="O2755">
        <v>6</v>
      </c>
      <c r="P2755">
        <v>1</v>
      </c>
      <c r="Q2755" t="str" cm="1">
        <f t="array" ref="Q27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5" t="str">
        <f>IF(OR(Table_2[[#This Row],[coffee_name]]="Americano",Table_2[[#This Row],[coffee_name]]="Espresso"),"No Milk","Milk-based")</f>
        <v>Milk-based</v>
      </c>
      <c r="S2755" s="27" t="str">
        <f>IF(OR(Table_2[[#This Row],[Weekdaysort]]=6,Table_2[[#This Row],[Weekdaysort]]=7),"Weekend","Weekday")</f>
        <v>Weekend</v>
      </c>
    </row>
    <row r="2756" spans="1:19" x14ac:dyDescent="0.45">
      <c r="A2756" s="11">
        <v>45668</v>
      </c>
      <c r="B2756" s="13">
        <f>YEAR(Table_2[[#This Row],[date]])</f>
        <v>2025</v>
      </c>
      <c r="C2756" s="12">
        <v>0.61600662037037035</v>
      </c>
      <c r="D2756" s="12">
        <v>0.58333333333333337</v>
      </c>
      <c r="E2756" s="12">
        <v>0.625</v>
      </c>
      <c r="F2756" t="s">
        <v>1368</v>
      </c>
      <c r="G2756">
        <v>14</v>
      </c>
      <c r="H2756" t="s">
        <v>4</v>
      </c>
      <c r="I2756" t="s">
        <v>1112</v>
      </c>
      <c r="J2756">
        <v>35.76</v>
      </c>
      <c r="K2756" t="s">
        <v>13</v>
      </c>
      <c r="L2756" t="s">
        <v>1340</v>
      </c>
      <c r="M2756" s="11" t="s">
        <v>1342</v>
      </c>
      <c r="N2756" t="s">
        <v>1357</v>
      </c>
      <c r="O2756">
        <v>6</v>
      </c>
      <c r="P2756">
        <v>1</v>
      </c>
      <c r="Q2756" t="str" cm="1">
        <f t="array" ref="Q27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6" t="str">
        <f>IF(OR(Table_2[[#This Row],[coffee_name]]="Americano",Table_2[[#This Row],[coffee_name]]="Espresso"),"No Milk","Milk-based")</f>
        <v>Milk-based</v>
      </c>
      <c r="S2756" s="27" t="str">
        <f>IF(OR(Table_2[[#This Row],[Weekdaysort]]=6,Table_2[[#This Row],[Weekdaysort]]=7),"Weekend","Weekday")</f>
        <v>Weekend</v>
      </c>
    </row>
    <row r="2757" spans="1:19" x14ac:dyDescent="0.45">
      <c r="A2757" s="11">
        <v>45668</v>
      </c>
      <c r="B2757" s="13">
        <f>YEAR(Table_2[[#This Row],[date]])</f>
        <v>2025</v>
      </c>
      <c r="C2757" s="12">
        <v>0.72192092592592594</v>
      </c>
      <c r="D2757" s="12">
        <v>0.70833333333333337</v>
      </c>
      <c r="E2757" s="12">
        <v>0.75</v>
      </c>
      <c r="F2757" t="s">
        <v>1369</v>
      </c>
      <c r="G2757">
        <v>17</v>
      </c>
      <c r="H2757" t="s">
        <v>4</v>
      </c>
      <c r="I2757" t="s">
        <v>1113</v>
      </c>
      <c r="J2757">
        <v>25.96</v>
      </c>
      <c r="K2757" t="s">
        <v>34</v>
      </c>
      <c r="L2757" t="s">
        <v>1341</v>
      </c>
      <c r="M2757" s="11" t="s">
        <v>1342</v>
      </c>
      <c r="N2757" t="s">
        <v>1357</v>
      </c>
      <c r="O2757">
        <v>6</v>
      </c>
      <c r="P2757">
        <v>1</v>
      </c>
      <c r="Q2757" t="str" cm="1">
        <f t="array" ref="Q27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7" t="str">
        <f>IF(OR(Table_2[[#This Row],[coffee_name]]="Americano",Table_2[[#This Row],[coffee_name]]="Espresso"),"No Milk","Milk-based")</f>
        <v>Milk-based</v>
      </c>
      <c r="S2757" s="27" t="str">
        <f>IF(OR(Table_2[[#This Row],[Weekdaysort]]=6,Table_2[[#This Row],[Weekdaysort]]=7),"Weekend","Weekday")</f>
        <v>Weekend</v>
      </c>
    </row>
    <row r="2758" spans="1:19" x14ac:dyDescent="0.45">
      <c r="A2758" s="11">
        <v>45668</v>
      </c>
      <c r="B2758" s="13">
        <f>YEAR(Table_2[[#This Row],[date]])</f>
        <v>2025</v>
      </c>
      <c r="C2758" s="12">
        <v>0.72287939814814817</v>
      </c>
      <c r="D2758" s="12">
        <v>0.70833333333333337</v>
      </c>
      <c r="E2758" s="12">
        <v>0.75</v>
      </c>
      <c r="F2758" t="s">
        <v>1369</v>
      </c>
      <c r="G2758">
        <v>17</v>
      </c>
      <c r="H2758" t="s">
        <v>4</v>
      </c>
      <c r="I2758" t="s">
        <v>1114</v>
      </c>
      <c r="J2758">
        <v>35.76</v>
      </c>
      <c r="K2758" t="s">
        <v>13</v>
      </c>
      <c r="L2758" t="s">
        <v>1341</v>
      </c>
      <c r="M2758" s="11" t="s">
        <v>1342</v>
      </c>
      <c r="N2758" t="s">
        <v>1357</v>
      </c>
      <c r="O2758">
        <v>6</v>
      </c>
      <c r="P2758">
        <v>1</v>
      </c>
      <c r="Q2758" t="str" cm="1">
        <f t="array" ref="Q27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8" t="str">
        <f>IF(OR(Table_2[[#This Row],[coffee_name]]="Americano",Table_2[[#This Row],[coffee_name]]="Espresso"),"No Milk","Milk-based")</f>
        <v>Milk-based</v>
      </c>
      <c r="S2758" s="27" t="str">
        <f>IF(OR(Table_2[[#This Row],[Weekdaysort]]=6,Table_2[[#This Row],[Weekdaysort]]=7),"Weekend","Weekday")</f>
        <v>Weekend</v>
      </c>
    </row>
    <row r="2759" spans="1:19" x14ac:dyDescent="0.45">
      <c r="A2759" s="11">
        <v>45668</v>
      </c>
      <c r="B2759" s="13">
        <f>YEAR(Table_2[[#This Row],[date]])</f>
        <v>2025</v>
      </c>
      <c r="C2759" s="12">
        <v>0.72367019675925925</v>
      </c>
      <c r="D2759" s="12">
        <v>0.70833333333333337</v>
      </c>
      <c r="E2759" s="12">
        <v>0.75</v>
      </c>
      <c r="F2759" t="s">
        <v>1369</v>
      </c>
      <c r="G2759">
        <v>17</v>
      </c>
      <c r="H2759" t="s">
        <v>4</v>
      </c>
      <c r="I2759" t="s">
        <v>1113</v>
      </c>
      <c r="J2759">
        <v>25.96</v>
      </c>
      <c r="K2759" t="s">
        <v>34</v>
      </c>
      <c r="L2759" t="s">
        <v>1341</v>
      </c>
      <c r="M2759" s="11" t="s">
        <v>1342</v>
      </c>
      <c r="N2759" t="s">
        <v>1357</v>
      </c>
      <c r="O2759">
        <v>6</v>
      </c>
      <c r="P2759">
        <v>1</v>
      </c>
      <c r="Q2759" t="str" cm="1">
        <f t="array" ref="Q27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59" t="str">
        <f>IF(OR(Table_2[[#This Row],[coffee_name]]="Americano",Table_2[[#This Row],[coffee_name]]="Espresso"),"No Milk","Milk-based")</f>
        <v>Milk-based</v>
      </c>
      <c r="S2759" s="27" t="str">
        <f>IF(OR(Table_2[[#This Row],[Weekdaysort]]=6,Table_2[[#This Row],[Weekdaysort]]=7),"Weekend","Weekday")</f>
        <v>Weekend</v>
      </c>
    </row>
    <row r="2760" spans="1:19" x14ac:dyDescent="0.45">
      <c r="A2760" s="11">
        <v>45668</v>
      </c>
      <c r="B2760" s="13">
        <f>YEAR(Table_2[[#This Row],[date]])</f>
        <v>2025</v>
      </c>
      <c r="C2760" s="12">
        <v>0.75102406249999998</v>
      </c>
      <c r="D2760" s="12">
        <v>0.75</v>
      </c>
      <c r="E2760" s="12">
        <v>0.79166666666666663</v>
      </c>
      <c r="F2760" t="s">
        <v>1365</v>
      </c>
      <c r="G2760">
        <v>18</v>
      </c>
      <c r="H2760" t="s">
        <v>4</v>
      </c>
      <c r="I2760" t="s">
        <v>1115</v>
      </c>
      <c r="J2760">
        <v>30.86</v>
      </c>
      <c r="K2760" t="s">
        <v>20</v>
      </c>
      <c r="L2760" t="s">
        <v>1341</v>
      </c>
      <c r="M2760" s="11" t="s">
        <v>1342</v>
      </c>
      <c r="N2760" t="s">
        <v>1357</v>
      </c>
      <c r="O2760">
        <v>6</v>
      </c>
      <c r="P2760">
        <v>1</v>
      </c>
      <c r="Q2760" t="str" cm="1">
        <f t="array" ref="Q27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0" t="str">
        <f>IF(OR(Table_2[[#This Row],[coffee_name]]="Americano",Table_2[[#This Row],[coffee_name]]="Espresso"),"No Milk","Milk-based")</f>
        <v>Milk-based</v>
      </c>
      <c r="S2760" s="27" t="str">
        <f>IF(OR(Table_2[[#This Row],[Weekdaysort]]=6,Table_2[[#This Row],[Weekdaysort]]=7),"Weekend","Weekday")</f>
        <v>Weekend</v>
      </c>
    </row>
    <row r="2761" spans="1:19" x14ac:dyDescent="0.45">
      <c r="A2761" s="11">
        <v>45669</v>
      </c>
      <c r="B2761" s="13">
        <f>YEAR(Table_2[[#This Row],[date]])</f>
        <v>2025</v>
      </c>
      <c r="C2761" s="12">
        <v>0.48995871527777779</v>
      </c>
      <c r="D2761" s="12">
        <v>0.45833333333333331</v>
      </c>
      <c r="E2761" s="12">
        <v>0.5</v>
      </c>
      <c r="F2761" t="s">
        <v>1367</v>
      </c>
      <c r="G2761">
        <v>11</v>
      </c>
      <c r="H2761" t="s">
        <v>4</v>
      </c>
      <c r="I2761" t="s">
        <v>862</v>
      </c>
      <c r="J2761">
        <v>30.86</v>
      </c>
      <c r="K2761" t="s">
        <v>20</v>
      </c>
      <c r="L2761" t="s">
        <v>1337</v>
      </c>
      <c r="M2761" s="11" t="s">
        <v>1343</v>
      </c>
      <c r="N2761" t="s">
        <v>1357</v>
      </c>
      <c r="O2761">
        <v>7</v>
      </c>
      <c r="P2761">
        <v>1</v>
      </c>
      <c r="Q2761" t="str" cm="1">
        <f t="array" ref="Q27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1" t="str">
        <f>IF(OR(Table_2[[#This Row],[coffee_name]]="Americano",Table_2[[#This Row],[coffee_name]]="Espresso"),"No Milk","Milk-based")</f>
        <v>Milk-based</v>
      </c>
      <c r="S2761" s="27" t="str">
        <f>IF(OR(Table_2[[#This Row],[Weekdaysort]]=6,Table_2[[#This Row],[Weekdaysort]]=7),"Weekend","Weekday")</f>
        <v>Weekend</v>
      </c>
    </row>
    <row r="2762" spans="1:19" x14ac:dyDescent="0.45">
      <c r="A2762" s="11">
        <v>45669</v>
      </c>
      <c r="B2762" s="13">
        <f>YEAR(Table_2[[#This Row],[date]])</f>
        <v>2025</v>
      </c>
      <c r="C2762" s="12">
        <v>0.49188343750000002</v>
      </c>
      <c r="D2762" s="12">
        <v>0.45833333333333331</v>
      </c>
      <c r="E2762" s="12">
        <v>0.5</v>
      </c>
      <c r="F2762" t="s">
        <v>1367</v>
      </c>
      <c r="G2762">
        <v>11</v>
      </c>
      <c r="H2762" t="s">
        <v>4</v>
      </c>
      <c r="I2762" t="s">
        <v>862</v>
      </c>
      <c r="J2762">
        <v>25.96</v>
      </c>
      <c r="K2762" t="s">
        <v>17</v>
      </c>
      <c r="L2762" t="s">
        <v>1337</v>
      </c>
      <c r="M2762" s="11" t="s">
        <v>1343</v>
      </c>
      <c r="N2762" t="s">
        <v>1357</v>
      </c>
      <c r="O2762">
        <v>7</v>
      </c>
      <c r="P2762">
        <v>1</v>
      </c>
      <c r="Q2762" t="str" cm="1">
        <f t="array" ref="Q27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2" t="str">
        <f>IF(OR(Table_2[[#This Row],[coffee_name]]="Americano",Table_2[[#This Row],[coffee_name]]="Espresso"),"No Milk","Milk-based")</f>
        <v>No Milk</v>
      </c>
      <c r="S2762" s="27" t="str">
        <f>IF(OR(Table_2[[#This Row],[Weekdaysort]]=6,Table_2[[#This Row],[Weekdaysort]]=7),"Weekend","Weekday")</f>
        <v>Weekend</v>
      </c>
    </row>
    <row r="2763" spans="1:19" x14ac:dyDescent="0.45">
      <c r="A2763" s="11">
        <v>45669</v>
      </c>
      <c r="B2763" s="13">
        <f>YEAR(Table_2[[#This Row],[date]])</f>
        <v>2025</v>
      </c>
      <c r="C2763" s="12">
        <v>0.49294334490740743</v>
      </c>
      <c r="D2763" s="12">
        <v>0.45833333333333331</v>
      </c>
      <c r="E2763" s="12">
        <v>0.5</v>
      </c>
      <c r="F2763" t="s">
        <v>1367</v>
      </c>
      <c r="G2763">
        <v>11</v>
      </c>
      <c r="H2763" t="s">
        <v>4</v>
      </c>
      <c r="I2763" t="s">
        <v>29</v>
      </c>
      <c r="J2763">
        <v>30.86</v>
      </c>
      <c r="K2763" t="s">
        <v>20</v>
      </c>
      <c r="L2763" t="s">
        <v>1337</v>
      </c>
      <c r="M2763" s="11" t="s">
        <v>1343</v>
      </c>
      <c r="N2763" t="s">
        <v>1357</v>
      </c>
      <c r="O2763">
        <v>7</v>
      </c>
      <c r="P2763">
        <v>1</v>
      </c>
      <c r="Q2763" t="str" cm="1">
        <f t="array" ref="Q27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3" t="str">
        <f>IF(OR(Table_2[[#This Row],[coffee_name]]="Americano",Table_2[[#This Row],[coffee_name]]="Espresso"),"No Milk","Milk-based")</f>
        <v>Milk-based</v>
      </c>
      <c r="S2763" s="27" t="str">
        <f>IF(OR(Table_2[[#This Row],[Weekdaysort]]=6,Table_2[[#This Row],[Weekdaysort]]=7),"Weekend","Weekday")</f>
        <v>Weekend</v>
      </c>
    </row>
    <row r="2764" spans="1:19" x14ac:dyDescent="0.45">
      <c r="A2764" s="11">
        <v>45669</v>
      </c>
      <c r="B2764" s="13">
        <f>YEAR(Table_2[[#This Row],[date]])</f>
        <v>2025</v>
      </c>
      <c r="C2764" s="12">
        <v>0.67776438657407412</v>
      </c>
      <c r="D2764" s="12">
        <v>0.66666666666666663</v>
      </c>
      <c r="E2764" s="12">
        <v>0.70833333333333337</v>
      </c>
      <c r="F2764" t="s">
        <v>1364</v>
      </c>
      <c r="G2764">
        <v>16</v>
      </c>
      <c r="H2764" t="s">
        <v>4</v>
      </c>
      <c r="I2764" t="s">
        <v>1116</v>
      </c>
      <c r="J2764">
        <v>35.76</v>
      </c>
      <c r="K2764" t="s">
        <v>15</v>
      </c>
      <c r="L2764" t="s">
        <v>1340</v>
      </c>
      <c r="M2764" s="11" t="s">
        <v>1343</v>
      </c>
      <c r="N2764" t="s">
        <v>1357</v>
      </c>
      <c r="O2764">
        <v>7</v>
      </c>
      <c r="P2764">
        <v>1</v>
      </c>
      <c r="Q2764" t="str" cm="1">
        <f t="array" ref="Q27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4" t="str">
        <f>IF(OR(Table_2[[#This Row],[coffee_name]]="Americano",Table_2[[#This Row],[coffee_name]]="Espresso"),"No Milk","Milk-based")</f>
        <v>Milk-based</v>
      </c>
      <c r="S2764" s="27" t="str">
        <f>IF(OR(Table_2[[#This Row],[Weekdaysort]]=6,Table_2[[#This Row],[Weekdaysort]]=7),"Weekend","Weekday")</f>
        <v>Weekend</v>
      </c>
    </row>
    <row r="2765" spans="1:19" x14ac:dyDescent="0.45">
      <c r="A2765" s="11">
        <v>45669</v>
      </c>
      <c r="B2765" s="13">
        <f>YEAR(Table_2[[#This Row],[date]])</f>
        <v>2025</v>
      </c>
      <c r="C2765" s="12">
        <v>0.87227226851851847</v>
      </c>
      <c r="D2765" s="12">
        <v>0.83333333333333337</v>
      </c>
      <c r="E2765" s="12">
        <v>0.875</v>
      </c>
      <c r="F2765" t="s">
        <v>1372</v>
      </c>
      <c r="G2765">
        <v>20</v>
      </c>
      <c r="H2765" t="s">
        <v>4</v>
      </c>
      <c r="I2765" t="s">
        <v>1117</v>
      </c>
      <c r="J2765">
        <v>30.86</v>
      </c>
      <c r="K2765" t="s">
        <v>20</v>
      </c>
      <c r="L2765" t="s">
        <v>1341</v>
      </c>
      <c r="M2765" s="11" t="s">
        <v>1343</v>
      </c>
      <c r="N2765" t="s">
        <v>1357</v>
      </c>
      <c r="O2765">
        <v>7</v>
      </c>
      <c r="P2765">
        <v>1</v>
      </c>
      <c r="Q2765" t="str" cm="1">
        <f t="array" ref="Q27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5" t="str">
        <f>IF(OR(Table_2[[#This Row],[coffee_name]]="Americano",Table_2[[#This Row],[coffee_name]]="Espresso"),"No Milk","Milk-based")</f>
        <v>Milk-based</v>
      </c>
      <c r="S2765" s="27" t="str">
        <f>IF(OR(Table_2[[#This Row],[Weekdaysort]]=6,Table_2[[#This Row],[Weekdaysort]]=7),"Weekend","Weekday")</f>
        <v>Weekend</v>
      </c>
    </row>
    <row r="2766" spans="1:19" x14ac:dyDescent="0.45">
      <c r="A2766" s="11">
        <v>45670</v>
      </c>
      <c r="B2766" s="13">
        <f>YEAR(Table_2[[#This Row],[date]])</f>
        <v>2025</v>
      </c>
      <c r="C2766" s="12">
        <v>0.33912353009259261</v>
      </c>
      <c r="D2766" s="12">
        <v>0.33333333333333331</v>
      </c>
      <c r="E2766" s="12">
        <v>0.375</v>
      </c>
      <c r="F2766" t="s">
        <v>1373</v>
      </c>
      <c r="G2766">
        <v>8</v>
      </c>
      <c r="H2766" t="s">
        <v>4</v>
      </c>
      <c r="I2766" t="s">
        <v>553</v>
      </c>
      <c r="J2766">
        <v>30.86</v>
      </c>
      <c r="K2766" t="s">
        <v>20</v>
      </c>
      <c r="L2766" t="s">
        <v>1337</v>
      </c>
      <c r="M2766" s="11" t="s">
        <v>1344</v>
      </c>
      <c r="N2766" t="s">
        <v>1357</v>
      </c>
      <c r="O2766">
        <v>1</v>
      </c>
      <c r="P2766">
        <v>1</v>
      </c>
      <c r="Q2766" t="str" cm="1">
        <f t="array" ref="Q27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6" t="str">
        <f>IF(OR(Table_2[[#This Row],[coffee_name]]="Americano",Table_2[[#This Row],[coffee_name]]="Espresso"),"No Milk","Milk-based")</f>
        <v>Milk-based</v>
      </c>
      <c r="S2766" s="27" t="str">
        <f>IF(OR(Table_2[[#This Row],[Weekdaysort]]=6,Table_2[[#This Row],[Weekdaysort]]=7),"Weekend","Weekday")</f>
        <v>Weekday</v>
      </c>
    </row>
    <row r="2767" spans="1:19" x14ac:dyDescent="0.45">
      <c r="A2767" s="11">
        <v>45670</v>
      </c>
      <c r="B2767" s="13">
        <f>YEAR(Table_2[[#This Row],[date]])</f>
        <v>2025</v>
      </c>
      <c r="C2767" s="12">
        <v>0.3870326736111111</v>
      </c>
      <c r="D2767" s="12">
        <v>0.375</v>
      </c>
      <c r="E2767" s="12">
        <v>0.41666666666666669</v>
      </c>
      <c r="F2767" t="s">
        <v>1370</v>
      </c>
      <c r="G2767">
        <v>9</v>
      </c>
      <c r="H2767" t="s">
        <v>4</v>
      </c>
      <c r="I2767" t="s">
        <v>296</v>
      </c>
      <c r="J2767">
        <v>30.86</v>
      </c>
      <c r="K2767" t="s">
        <v>20</v>
      </c>
      <c r="L2767" t="s">
        <v>1337</v>
      </c>
      <c r="M2767" s="11" t="s">
        <v>1344</v>
      </c>
      <c r="N2767" t="s">
        <v>1357</v>
      </c>
      <c r="O2767">
        <v>1</v>
      </c>
      <c r="P2767">
        <v>1</v>
      </c>
      <c r="Q2767" t="str" cm="1">
        <f t="array" ref="Q27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7" t="str">
        <f>IF(OR(Table_2[[#This Row],[coffee_name]]="Americano",Table_2[[#This Row],[coffee_name]]="Espresso"),"No Milk","Milk-based")</f>
        <v>Milk-based</v>
      </c>
      <c r="S2767" s="27" t="str">
        <f>IF(OR(Table_2[[#This Row],[Weekdaysort]]=6,Table_2[[#This Row],[Weekdaysort]]=7),"Weekend","Weekday")</f>
        <v>Weekday</v>
      </c>
    </row>
    <row r="2768" spans="1:19" x14ac:dyDescent="0.45">
      <c r="A2768" s="11">
        <v>45670</v>
      </c>
      <c r="B2768" s="13">
        <f>YEAR(Table_2[[#This Row],[date]])</f>
        <v>2025</v>
      </c>
      <c r="C2768" s="12">
        <v>0.54371116898148153</v>
      </c>
      <c r="D2768" s="12">
        <v>0.54166666666666663</v>
      </c>
      <c r="E2768" s="12">
        <v>0.58333333333333337</v>
      </c>
      <c r="F2768" t="s">
        <v>1362</v>
      </c>
      <c r="G2768">
        <v>13</v>
      </c>
      <c r="H2768" t="s">
        <v>4</v>
      </c>
      <c r="I2768" t="s">
        <v>1054</v>
      </c>
      <c r="J2768">
        <v>25.96</v>
      </c>
      <c r="K2768" t="s">
        <v>34</v>
      </c>
      <c r="L2768" t="s">
        <v>1340</v>
      </c>
      <c r="M2768" s="11" t="s">
        <v>1344</v>
      </c>
      <c r="N2768" t="s">
        <v>1357</v>
      </c>
      <c r="O2768">
        <v>1</v>
      </c>
      <c r="P2768">
        <v>1</v>
      </c>
      <c r="Q2768" t="str" cm="1">
        <f t="array" ref="Q27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8" t="str">
        <f>IF(OR(Table_2[[#This Row],[coffee_name]]="Americano",Table_2[[#This Row],[coffee_name]]="Espresso"),"No Milk","Milk-based")</f>
        <v>Milk-based</v>
      </c>
      <c r="S2768" s="27" t="str">
        <f>IF(OR(Table_2[[#This Row],[Weekdaysort]]=6,Table_2[[#This Row],[Weekdaysort]]=7),"Weekend","Weekday")</f>
        <v>Weekday</v>
      </c>
    </row>
    <row r="2769" spans="1:19" x14ac:dyDescent="0.45">
      <c r="A2769" s="11">
        <v>45670</v>
      </c>
      <c r="B2769" s="13">
        <f>YEAR(Table_2[[#This Row],[date]])</f>
        <v>2025</v>
      </c>
      <c r="C2769" s="12">
        <v>0.57692879629629634</v>
      </c>
      <c r="D2769" s="12">
        <v>0.54166666666666663</v>
      </c>
      <c r="E2769" s="12">
        <v>0.58333333333333337</v>
      </c>
      <c r="F2769" t="s">
        <v>1362</v>
      </c>
      <c r="G2769">
        <v>13</v>
      </c>
      <c r="H2769" t="s">
        <v>4</v>
      </c>
      <c r="I2769" t="s">
        <v>926</v>
      </c>
      <c r="J2769">
        <v>35.76</v>
      </c>
      <c r="K2769" t="s">
        <v>13</v>
      </c>
      <c r="L2769" t="s">
        <v>1340</v>
      </c>
      <c r="M2769" s="11" t="s">
        <v>1344</v>
      </c>
      <c r="N2769" t="s">
        <v>1357</v>
      </c>
      <c r="O2769">
        <v>1</v>
      </c>
      <c r="P2769">
        <v>1</v>
      </c>
      <c r="Q2769" t="str" cm="1">
        <f t="array" ref="Q27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69" t="str">
        <f>IF(OR(Table_2[[#This Row],[coffee_name]]="Americano",Table_2[[#This Row],[coffee_name]]="Espresso"),"No Milk","Milk-based")</f>
        <v>Milk-based</v>
      </c>
      <c r="S2769" s="27" t="str">
        <f>IF(OR(Table_2[[#This Row],[Weekdaysort]]=6,Table_2[[#This Row],[Weekdaysort]]=7),"Weekend","Weekday")</f>
        <v>Weekday</v>
      </c>
    </row>
    <row r="2770" spans="1:19" x14ac:dyDescent="0.45">
      <c r="A2770" s="11">
        <v>45670</v>
      </c>
      <c r="B2770" s="13">
        <f>YEAR(Table_2[[#This Row],[date]])</f>
        <v>2025</v>
      </c>
      <c r="C2770" s="12">
        <v>0.59128857638888888</v>
      </c>
      <c r="D2770" s="12">
        <v>0.58333333333333337</v>
      </c>
      <c r="E2770" s="12">
        <v>0.625</v>
      </c>
      <c r="F2770" t="s">
        <v>1368</v>
      </c>
      <c r="G2770">
        <v>14</v>
      </c>
      <c r="H2770" t="s">
        <v>4</v>
      </c>
      <c r="I2770" t="s">
        <v>1118</v>
      </c>
      <c r="J2770">
        <v>35.76</v>
      </c>
      <c r="K2770" t="s">
        <v>13</v>
      </c>
      <c r="L2770" t="s">
        <v>1340</v>
      </c>
      <c r="M2770" s="11" t="s">
        <v>1344</v>
      </c>
      <c r="N2770" t="s">
        <v>1357</v>
      </c>
      <c r="O2770">
        <v>1</v>
      </c>
      <c r="P2770">
        <v>1</v>
      </c>
      <c r="Q2770" t="str" cm="1">
        <f t="array" ref="Q27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0" t="str">
        <f>IF(OR(Table_2[[#This Row],[coffee_name]]="Americano",Table_2[[#This Row],[coffee_name]]="Espresso"),"No Milk","Milk-based")</f>
        <v>Milk-based</v>
      </c>
      <c r="S2770" s="27" t="str">
        <f>IF(OR(Table_2[[#This Row],[Weekdaysort]]=6,Table_2[[#This Row],[Weekdaysort]]=7),"Weekend","Weekday")</f>
        <v>Weekday</v>
      </c>
    </row>
    <row r="2771" spans="1:19" x14ac:dyDescent="0.45">
      <c r="A2771" s="11">
        <v>45670</v>
      </c>
      <c r="B2771" s="13">
        <f>YEAR(Table_2[[#This Row],[date]])</f>
        <v>2025</v>
      </c>
      <c r="C2771" s="12">
        <v>0.59199467592592592</v>
      </c>
      <c r="D2771" s="12">
        <v>0.58333333333333337</v>
      </c>
      <c r="E2771" s="12">
        <v>0.625</v>
      </c>
      <c r="F2771" t="s">
        <v>1368</v>
      </c>
      <c r="G2771">
        <v>14</v>
      </c>
      <c r="H2771" t="s">
        <v>4</v>
      </c>
      <c r="I2771" t="s">
        <v>1118</v>
      </c>
      <c r="J2771">
        <v>35.76</v>
      </c>
      <c r="K2771" t="s">
        <v>49</v>
      </c>
      <c r="L2771" t="s">
        <v>1340</v>
      </c>
      <c r="M2771" s="11" t="s">
        <v>1344</v>
      </c>
      <c r="N2771" t="s">
        <v>1357</v>
      </c>
      <c r="O2771">
        <v>1</v>
      </c>
      <c r="P2771">
        <v>1</v>
      </c>
      <c r="Q2771" t="str" cm="1">
        <f t="array" ref="Q27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1" t="str">
        <f>IF(OR(Table_2[[#This Row],[coffee_name]]="Americano",Table_2[[#This Row],[coffee_name]]="Espresso"),"No Milk","Milk-based")</f>
        <v>Milk-based</v>
      </c>
      <c r="S2771" s="27" t="str">
        <f>IF(OR(Table_2[[#This Row],[Weekdaysort]]=6,Table_2[[#This Row],[Weekdaysort]]=7),"Weekend","Weekday")</f>
        <v>Weekday</v>
      </c>
    </row>
    <row r="2772" spans="1:19" x14ac:dyDescent="0.45">
      <c r="A2772" s="11">
        <v>45670</v>
      </c>
      <c r="B2772" s="13">
        <f>YEAR(Table_2[[#This Row],[date]])</f>
        <v>2025</v>
      </c>
      <c r="C2772" s="12">
        <v>0.68444841435185189</v>
      </c>
      <c r="D2772" s="12">
        <v>0.66666666666666663</v>
      </c>
      <c r="E2772" s="12">
        <v>0.70833333333333337</v>
      </c>
      <c r="F2772" t="s">
        <v>1364</v>
      </c>
      <c r="G2772">
        <v>16</v>
      </c>
      <c r="H2772" t="s">
        <v>4</v>
      </c>
      <c r="I2772" t="s">
        <v>1119</v>
      </c>
      <c r="J2772">
        <v>35.76</v>
      </c>
      <c r="K2772" t="s">
        <v>13</v>
      </c>
      <c r="L2772" t="s">
        <v>1340</v>
      </c>
      <c r="M2772" s="11" t="s">
        <v>1344</v>
      </c>
      <c r="N2772" t="s">
        <v>1357</v>
      </c>
      <c r="O2772">
        <v>1</v>
      </c>
      <c r="P2772">
        <v>1</v>
      </c>
      <c r="Q2772" t="str" cm="1">
        <f t="array" ref="Q27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2" t="str">
        <f>IF(OR(Table_2[[#This Row],[coffee_name]]="Americano",Table_2[[#This Row],[coffee_name]]="Espresso"),"No Milk","Milk-based")</f>
        <v>Milk-based</v>
      </c>
      <c r="S2772" s="27" t="str">
        <f>IF(OR(Table_2[[#This Row],[Weekdaysort]]=6,Table_2[[#This Row],[Weekdaysort]]=7),"Weekend","Weekday")</f>
        <v>Weekday</v>
      </c>
    </row>
    <row r="2773" spans="1:19" x14ac:dyDescent="0.45">
      <c r="A2773" s="11">
        <v>45670</v>
      </c>
      <c r="B2773" s="13">
        <f>YEAR(Table_2[[#This Row],[date]])</f>
        <v>2025</v>
      </c>
      <c r="C2773" s="12">
        <v>0.86896151620370365</v>
      </c>
      <c r="D2773" s="12">
        <v>0.83333333333333337</v>
      </c>
      <c r="E2773" s="12">
        <v>0.875</v>
      </c>
      <c r="F2773" t="s">
        <v>1372</v>
      </c>
      <c r="G2773">
        <v>20</v>
      </c>
      <c r="H2773" t="s">
        <v>4</v>
      </c>
      <c r="I2773" t="s">
        <v>70</v>
      </c>
      <c r="J2773">
        <v>21.06</v>
      </c>
      <c r="K2773" t="s">
        <v>41</v>
      </c>
      <c r="L2773" t="s">
        <v>1341</v>
      </c>
      <c r="M2773" s="11" t="s">
        <v>1344</v>
      </c>
      <c r="N2773" t="s">
        <v>1357</v>
      </c>
      <c r="O2773">
        <v>1</v>
      </c>
      <c r="P2773">
        <v>1</v>
      </c>
      <c r="Q2773" t="str" cm="1">
        <f t="array" ref="Q27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3" t="str">
        <f>IF(OR(Table_2[[#This Row],[coffee_name]]="Americano",Table_2[[#This Row],[coffee_name]]="Espresso"),"No Milk","Milk-based")</f>
        <v>No Milk</v>
      </c>
      <c r="S2773" s="27" t="str">
        <f>IF(OR(Table_2[[#This Row],[Weekdaysort]]=6,Table_2[[#This Row],[Weekdaysort]]=7),"Weekend","Weekday")</f>
        <v>Weekday</v>
      </c>
    </row>
    <row r="2774" spans="1:19" x14ac:dyDescent="0.45">
      <c r="A2774" s="11">
        <v>45671</v>
      </c>
      <c r="B2774" s="13">
        <f>YEAR(Table_2[[#This Row],[date]])</f>
        <v>2025</v>
      </c>
      <c r="C2774" s="12">
        <v>0.31785255787037037</v>
      </c>
      <c r="D2774" s="12">
        <v>0.29166666666666669</v>
      </c>
      <c r="E2774" s="12">
        <v>0.33333333333333331</v>
      </c>
      <c r="F2774" t="s">
        <v>1371</v>
      </c>
      <c r="G2774">
        <v>7</v>
      </c>
      <c r="H2774" t="s">
        <v>4</v>
      </c>
      <c r="I2774" t="s">
        <v>702</v>
      </c>
      <c r="J2774">
        <v>35.76</v>
      </c>
      <c r="K2774" t="s">
        <v>13</v>
      </c>
      <c r="L2774" t="s">
        <v>1337</v>
      </c>
      <c r="M2774" s="11" t="s">
        <v>1345</v>
      </c>
      <c r="N2774" t="s">
        <v>1357</v>
      </c>
      <c r="O2774">
        <v>2</v>
      </c>
      <c r="P2774">
        <v>1</v>
      </c>
      <c r="Q2774" t="str" cm="1">
        <f t="array" ref="Q27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4" t="str">
        <f>IF(OR(Table_2[[#This Row],[coffee_name]]="Americano",Table_2[[#This Row],[coffee_name]]="Espresso"),"No Milk","Milk-based")</f>
        <v>Milk-based</v>
      </c>
      <c r="S2774" s="27" t="str">
        <f>IF(OR(Table_2[[#This Row],[Weekdaysort]]=6,Table_2[[#This Row],[Weekdaysort]]=7),"Weekend","Weekday")</f>
        <v>Weekday</v>
      </c>
    </row>
    <row r="2775" spans="1:19" x14ac:dyDescent="0.45">
      <c r="A2775" s="11">
        <v>45671</v>
      </c>
      <c r="B2775" s="13">
        <f>YEAR(Table_2[[#This Row],[date]])</f>
        <v>2025</v>
      </c>
      <c r="C2775" s="12">
        <v>0.41230106481481482</v>
      </c>
      <c r="D2775" s="12">
        <v>0.375</v>
      </c>
      <c r="E2775" s="12">
        <v>0.41666666666666669</v>
      </c>
      <c r="F2775" t="s">
        <v>1370</v>
      </c>
      <c r="G2775">
        <v>9</v>
      </c>
      <c r="H2775" t="s">
        <v>4</v>
      </c>
      <c r="I2775" t="s">
        <v>1049</v>
      </c>
      <c r="J2775">
        <v>25.96</v>
      </c>
      <c r="K2775" t="s">
        <v>34</v>
      </c>
      <c r="L2775" t="s">
        <v>1337</v>
      </c>
      <c r="M2775" s="11" t="s">
        <v>1345</v>
      </c>
      <c r="N2775" t="s">
        <v>1357</v>
      </c>
      <c r="O2775">
        <v>2</v>
      </c>
      <c r="P2775">
        <v>1</v>
      </c>
      <c r="Q2775" t="str" cm="1">
        <f t="array" ref="Q27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5" t="str">
        <f>IF(OR(Table_2[[#This Row],[coffee_name]]="Americano",Table_2[[#This Row],[coffee_name]]="Espresso"),"No Milk","Milk-based")</f>
        <v>Milk-based</v>
      </c>
      <c r="S2775" s="27" t="str">
        <f>IF(OR(Table_2[[#This Row],[Weekdaysort]]=6,Table_2[[#This Row],[Weekdaysort]]=7),"Weekend","Weekday")</f>
        <v>Weekday</v>
      </c>
    </row>
    <row r="2776" spans="1:19" x14ac:dyDescent="0.45">
      <c r="A2776" s="11">
        <v>45671</v>
      </c>
      <c r="B2776" s="13">
        <f>YEAR(Table_2[[#This Row],[date]])</f>
        <v>2025</v>
      </c>
      <c r="C2776" s="12">
        <v>0.43177781250000002</v>
      </c>
      <c r="D2776" s="12">
        <v>0.41666666666666669</v>
      </c>
      <c r="E2776" s="12">
        <v>0.45833333333333331</v>
      </c>
      <c r="F2776" t="s">
        <v>1360</v>
      </c>
      <c r="G2776">
        <v>10</v>
      </c>
      <c r="H2776" t="s">
        <v>4</v>
      </c>
      <c r="I2776" t="s">
        <v>296</v>
      </c>
      <c r="J2776">
        <v>30.86</v>
      </c>
      <c r="K2776" t="s">
        <v>20</v>
      </c>
      <c r="L2776" t="s">
        <v>1337</v>
      </c>
      <c r="M2776" s="11" t="s">
        <v>1345</v>
      </c>
      <c r="N2776" t="s">
        <v>1357</v>
      </c>
      <c r="O2776">
        <v>2</v>
      </c>
      <c r="P2776">
        <v>1</v>
      </c>
      <c r="Q2776" t="str" cm="1">
        <f t="array" ref="Q27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6" t="str">
        <f>IF(OR(Table_2[[#This Row],[coffee_name]]="Americano",Table_2[[#This Row],[coffee_name]]="Espresso"),"No Milk","Milk-based")</f>
        <v>Milk-based</v>
      </c>
      <c r="S2776" s="27" t="str">
        <f>IF(OR(Table_2[[#This Row],[Weekdaysort]]=6,Table_2[[#This Row],[Weekdaysort]]=7),"Weekend","Weekday")</f>
        <v>Weekday</v>
      </c>
    </row>
    <row r="2777" spans="1:19" x14ac:dyDescent="0.45">
      <c r="A2777" s="11">
        <v>45671</v>
      </c>
      <c r="B2777" s="13">
        <f>YEAR(Table_2[[#This Row],[date]])</f>
        <v>2025</v>
      </c>
      <c r="C2777" s="12">
        <v>0.53419387731481482</v>
      </c>
      <c r="D2777" s="12">
        <v>0.5</v>
      </c>
      <c r="E2777" s="12">
        <v>0.54166666666666663</v>
      </c>
      <c r="F2777" t="s">
        <v>1361</v>
      </c>
      <c r="G2777">
        <v>12</v>
      </c>
      <c r="H2777" t="s">
        <v>4</v>
      </c>
      <c r="I2777" t="s">
        <v>1120</v>
      </c>
      <c r="J2777">
        <v>35.76</v>
      </c>
      <c r="K2777" t="s">
        <v>13</v>
      </c>
      <c r="L2777" t="s">
        <v>1340</v>
      </c>
      <c r="M2777" s="11" t="s">
        <v>1345</v>
      </c>
      <c r="N2777" t="s">
        <v>1357</v>
      </c>
      <c r="O2777">
        <v>2</v>
      </c>
      <c r="P2777">
        <v>1</v>
      </c>
      <c r="Q2777" t="str" cm="1">
        <f t="array" ref="Q27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7" t="str">
        <f>IF(OR(Table_2[[#This Row],[coffee_name]]="Americano",Table_2[[#This Row],[coffee_name]]="Espresso"),"No Milk","Milk-based")</f>
        <v>Milk-based</v>
      </c>
      <c r="S2777" s="27" t="str">
        <f>IF(OR(Table_2[[#This Row],[Weekdaysort]]=6,Table_2[[#This Row],[Weekdaysort]]=7),"Weekend","Weekday")</f>
        <v>Weekday</v>
      </c>
    </row>
    <row r="2778" spans="1:19" x14ac:dyDescent="0.45">
      <c r="A2778" s="11">
        <v>45671</v>
      </c>
      <c r="B2778" s="13">
        <f>YEAR(Table_2[[#This Row],[date]])</f>
        <v>2025</v>
      </c>
      <c r="C2778" s="12">
        <v>0.67938990740740746</v>
      </c>
      <c r="D2778" s="12">
        <v>0.66666666666666663</v>
      </c>
      <c r="E2778" s="12">
        <v>0.70833333333333337</v>
      </c>
      <c r="F2778" t="s">
        <v>1364</v>
      </c>
      <c r="G2778">
        <v>16</v>
      </c>
      <c r="H2778" t="s">
        <v>4</v>
      </c>
      <c r="I2778" t="s">
        <v>1121</v>
      </c>
      <c r="J2778">
        <v>30.86</v>
      </c>
      <c r="K2778" t="s">
        <v>20</v>
      </c>
      <c r="L2778" t="s">
        <v>1340</v>
      </c>
      <c r="M2778" s="11" t="s">
        <v>1345</v>
      </c>
      <c r="N2778" t="s">
        <v>1357</v>
      </c>
      <c r="O2778">
        <v>2</v>
      </c>
      <c r="P2778">
        <v>1</v>
      </c>
      <c r="Q2778" t="str" cm="1">
        <f t="array" ref="Q27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8" t="str">
        <f>IF(OR(Table_2[[#This Row],[coffee_name]]="Americano",Table_2[[#This Row],[coffee_name]]="Espresso"),"No Milk","Milk-based")</f>
        <v>Milk-based</v>
      </c>
      <c r="S2778" s="27" t="str">
        <f>IF(OR(Table_2[[#This Row],[Weekdaysort]]=6,Table_2[[#This Row],[Weekdaysort]]=7),"Weekend","Weekday")</f>
        <v>Weekday</v>
      </c>
    </row>
    <row r="2779" spans="1:19" x14ac:dyDescent="0.45">
      <c r="A2779" s="11">
        <v>45671</v>
      </c>
      <c r="B2779" s="13">
        <f>YEAR(Table_2[[#This Row],[date]])</f>
        <v>2025</v>
      </c>
      <c r="C2779" s="12">
        <v>0.6801681828703704</v>
      </c>
      <c r="D2779" s="12">
        <v>0.66666666666666663</v>
      </c>
      <c r="E2779" s="12">
        <v>0.70833333333333337</v>
      </c>
      <c r="F2779" t="s">
        <v>1364</v>
      </c>
      <c r="G2779">
        <v>16</v>
      </c>
      <c r="H2779" t="s">
        <v>4</v>
      </c>
      <c r="I2779" t="s">
        <v>1121</v>
      </c>
      <c r="J2779">
        <v>30.86</v>
      </c>
      <c r="K2779" t="s">
        <v>20</v>
      </c>
      <c r="L2779" t="s">
        <v>1340</v>
      </c>
      <c r="M2779" s="11" t="s">
        <v>1345</v>
      </c>
      <c r="N2779" t="s">
        <v>1357</v>
      </c>
      <c r="O2779">
        <v>2</v>
      </c>
      <c r="P2779">
        <v>1</v>
      </c>
      <c r="Q2779" t="str" cm="1">
        <f t="array" ref="Q27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79" t="str">
        <f>IF(OR(Table_2[[#This Row],[coffee_name]]="Americano",Table_2[[#This Row],[coffee_name]]="Espresso"),"No Milk","Milk-based")</f>
        <v>Milk-based</v>
      </c>
      <c r="S2779" s="27" t="str">
        <f>IF(OR(Table_2[[#This Row],[Weekdaysort]]=6,Table_2[[#This Row],[Weekdaysort]]=7),"Weekend","Weekday")</f>
        <v>Weekday</v>
      </c>
    </row>
    <row r="2780" spans="1:19" x14ac:dyDescent="0.45">
      <c r="A2780" s="11">
        <v>45671</v>
      </c>
      <c r="B2780" s="13">
        <f>YEAR(Table_2[[#This Row],[date]])</f>
        <v>2025</v>
      </c>
      <c r="C2780" s="12">
        <v>0.82078583333333333</v>
      </c>
      <c r="D2780" s="12">
        <v>0.79166666666666663</v>
      </c>
      <c r="E2780" s="12">
        <v>0.83333333333333337</v>
      </c>
      <c r="F2780" t="s">
        <v>1366</v>
      </c>
      <c r="G2780">
        <v>19</v>
      </c>
      <c r="H2780" t="s">
        <v>4</v>
      </c>
      <c r="I2780" t="s">
        <v>226</v>
      </c>
      <c r="J2780">
        <v>35.76</v>
      </c>
      <c r="K2780" t="s">
        <v>49</v>
      </c>
      <c r="L2780" t="s">
        <v>1341</v>
      </c>
      <c r="M2780" s="11" t="s">
        <v>1345</v>
      </c>
      <c r="N2780" t="s">
        <v>1357</v>
      </c>
      <c r="O2780">
        <v>2</v>
      </c>
      <c r="P2780">
        <v>1</v>
      </c>
      <c r="Q2780" t="str" cm="1">
        <f t="array" ref="Q27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0" t="str">
        <f>IF(OR(Table_2[[#This Row],[coffee_name]]="Americano",Table_2[[#This Row],[coffee_name]]="Espresso"),"No Milk","Milk-based")</f>
        <v>Milk-based</v>
      </c>
      <c r="S2780" s="27" t="str">
        <f>IF(OR(Table_2[[#This Row],[Weekdaysort]]=6,Table_2[[#This Row],[Weekdaysort]]=7),"Weekend","Weekday")</f>
        <v>Weekday</v>
      </c>
    </row>
    <row r="2781" spans="1:19" x14ac:dyDescent="0.45">
      <c r="A2781" s="11">
        <v>45671</v>
      </c>
      <c r="B2781" s="13">
        <f>YEAR(Table_2[[#This Row],[date]])</f>
        <v>2025</v>
      </c>
      <c r="C2781" s="12">
        <v>0.87680035879629625</v>
      </c>
      <c r="D2781" s="12">
        <v>0.875</v>
      </c>
      <c r="E2781" s="12">
        <v>0.91666666666666663</v>
      </c>
      <c r="F2781" t="s">
        <v>1375</v>
      </c>
      <c r="G2781">
        <v>21</v>
      </c>
      <c r="H2781" t="s">
        <v>4</v>
      </c>
      <c r="I2781" t="s">
        <v>1117</v>
      </c>
      <c r="J2781">
        <v>35.76</v>
      </c>
      <c r="K2781" t="s">
        <v>13</v>
      </c>
      <c r="L2781" t="s">
        <v>1341</v>
      </c>
      <c r="M2781" s="11" t="s">
        <v>1345</v>
      </c>
      <c r="N2781" t="s">
        <v>1357</v>
      </c>
      <c r="O2781">
        <v>2</v>
      </c>
      <c r="P2781">
        <v>1</v>
      </c>
      <c r="Q2781" t="str" cm="1">
        <f t="array" ref="Q27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1" t="str">
        <f>IF(OR(Table_2[[#This Row],[coffee_name]]="Americano",Table_2[[#This Row],[coffee_name]]="Espresso"),"No Milk","Milk-based")</f>
        <v>Milk-based</v>
      </c>
      <c r="S2781" s="27" t="str">
        <f>IF(OR(Table_2[[#This Row],[Weekdaysort]]=6,Table_2[[#This Row],[Weekdaysort]]=7),"Weekend","Weekday")</f>
        <v>Weekday</v>
      </c>
    </row>
    <row r="2782" spans="1:19" x14ac:dyDescent="0.45">
      <c r="A2782" s="11">
        <v>45672</v>
      </c>
      <c r="B2782" s="13">
        <f>YEAR(Table_2[[#This Row],[date]])</f>
        <v>2025</v>
      </c>
      <c r="C2782" s="12">
        <v>0.38338241898148145</v>
      </c>
      <c r="D2782" s="12">
        <v>0.375</v>
      </c>
      <c r="E2782" s="12">
        <v>0.41666666666666669</v>
      </c>
      <c r="F2782" t="s">
        <v>1370</v>
      </c>
      <c r="G2782">
        <v>9</v>
      </c>
      <c r="H2782" t="s">
        <v>4</v>
      </c>
      <c r="I2782" t="s">
        <v>439</v>
      </c>
      <c r="J2782">
        <v>30.86</v>
      </c>
      <c r="K2782" t="s">
        <v>20</v>
      </c>
      <c r="L2782" t="s">
        <v>1337</v>
      </c>
      <c r="M2782" s="11" t="s">
        <v>1346</v>
      </c>
      <c r="N2782" t="s">
        <v>1357</v>
      </c>
      <c r="O2782">
        <v>3</v>
      </c>
      <c r="P2782">
        <v>1</v>
      </c>
      <c r="Q2782" t="str" cm="1">
        <f t="array" ref="Q27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2" t="str">
        <f>IF(OR(Table_2[[#This Row],[coffee_name]]="Americano",Table_2[[#This Row],[coffee_name]]="Espresso"),"No Milk","Milk-based")</f>
        <v>Milk-based</v>
      </c>
      <c r="S2782" s="27" t="str">
        <f>IF(OR(Table_2[[#This Row],[Weekdaysort]]=6,Table_2[[#This Row],[Weekdaysort]]=7),"Weekend","Weekday")</f>
        <v>Weekday</v>
      </c>
    </row>
    <row r="2783" spans="1:19" x14ac:dyDescent="0.45">
      <c r="A2783" s="11">
        <v>45672</v>
      </c>
      <c r="B2783" s="13">
        <f>YEAR(Table_2[[#This Row],[date]])</f>
        <v>2025</v>
      </c>
      <c r="C2783" s="12">
        <v>0.4655521412037037</v>
      </c>
      <c r="D2783" s="12">
        <v>0.45833333333333331</v>
      </c>
      <c r="E2783" s="12">
        <v>0.5</v>
      </c>
      <c r="F2783" t="s">
        <v>1367</v>
      </c>
      <c r="G2783">
        <v>11</v>
      </c>
      <c r="H2783" t="s">
        <v>4</v>
      </c>
      <c r="I2783" t="s">
        <v>1122</v>
      </c>
      <c r="J2783">
        <v>25.96</v>
      </c>
      <c r="K2783" t="s">
        <v>17</v>
      </c>
      <c r="L2783" t="s">
        <v>1337</v>
      </c>
      <c r="M2783" s="11" t="s">
        <v>1346</v>
      </c>
      <c r="N2783" t="s">
        <v>1357</v>
      </c>
      <c r="O2783">
        <v>3</v>
      </c>
      <c r="P2783">
        <v>1</v>
      </c>
      <c r="Q2783" t="str" cm="1">
        <f t="array" ref="Q27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3" t="str">
        <f>IF(OR(Table_2[[#This Row],[coffee_name]]="Americano",Table_2[[#This Row],[coffee_name]]="Espresso"),"No Milk","Milk-based")</f>
        <v>No Milk</v>
      </c>
      <c r="S2783" s="27" t="str">
        <f>IF(OR(Table_2[[#This Row],[Weekdaysort]]=6,Table_2[[#This Row],[Weekdaysort]]=7),"Weekend","Weekday")</f>
        <v>Weekday</v>
      </c>
    </row>
    <row r="2784" spans="1:19" x14ac:dyDescent="0.45">
      <c r="A2784" s="11">
        <v>45672</v>
      </c>
      <c r="B2784" s="13">
        <f>YEAR(Table_2[[#This Row],[date]])</f>
        <v>2025</v>
      </c>
      <c r="C2784" s="12">
        <v>0.55155756944444445</v>
      </c>
      <c r="D2784" s="12">
        <v>0.54166666666666663</v>
      </c>
      <c r="E2784" s="12">
        <v>0.58333333333333337</v>
      </c>
      <c r="F2784" t="s">
        <v>1362</v>
      </c>
      <c r="G2784">
        <v>13</v>
      </c>
      <c r="H2784" t="s">
        <v>4</v>
      </c>
      <c r="I2784" t="s">
        <v>906</v>
      </c>
      <c r="J2784">
        <v>35.76</v>
      </c>
      <c r="K2784" t="s">
        <v>49</v>
      </c>
      <c r="L2784" t="s">
        <v>1340</v>
      </c>
      <c r="M2784" s="11" t="s">
        <v>1346</v>
      </c>
      <c r="N2784" t="s">
        <v>1357</v>
      </c>
      <c r="O2784">
        <v>3</v>
      </c>
      <c r="P2784">
        <v>1</v>
      </c>
      <c r="Q2784" t="str" cm="1">
        <f t="array" ref="Q27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4" t="str">
        <f>IF(OR(Table_2[[#This Row],[coffee_name]]="Americano",Table_2[[#This Row],[coffee_name]]="Espresso"),"No Milk","Milk-based")</f>
        <v>Milk-based</v>
      </c>
      <c r="S2784" s="27" t="str">
        <f>IF(OR(Table_2[[#This Row],[Weekdaysort]]=6,Table_2[[#This Row],[Weekdaysort]]=7),"Weekend","Weekday")</f>
        <v>Weekday</v>
      </c>
    </row>
    <row r="2785" spans="1:19" x14ac:dyDescent="0.45">
      <c r="A2785" s="11">
        <v>45672</v>
      </c>
      <c r="B2785" s="13">
        <f>YEAR(Table_2[[#This Row],[date]])</f>
        <v>2025</v>
      </c>
      <c r="C2785" s="12">
        <v>0.64955929398148149</v>
      </c>
      <c r="D2785" s="12">
        <v>0.625</v>
      </c>
      <c r="E2785" s="12">
        <v>0.66666666666666663</v>
      </c>
      <c r="F2785" t="s">
        <v>1363</v>
      </c>
      <c r="G2785">
        <v>15</v>
      </c>
      <c r="H2785" t="s">
        <v>4</v>
      </c>
      <c r="I2785" t="s">
        <v>654</v>
      </c>
      <c r="J2785">
        <v>35.76</v>
      </c>
      <c r="K2785" t="s">
        <v>13</v>
      </c>
      <c r="L2785" t="s">
        <v>1340</v>
      </c>
      <c r="M2785" s="11" t="s">
        <v>1346</v>
      </c>
      <c r="N2785" t="s">
        <v>1357</v>
      </c>
      <c r="O2785">
        <v>3</v>
      </c>
      <c r="P2785">
        <v>1</v>
      </c>
      <c r="Q2785" t="str" cm="1">
        <f t="array" ref="Q27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5" t="str">
        <f>IF(OR(Table_2[[#This Row],[coffee_name]]="Americano",Table_2[[#This Row],[coffee_name]]="Espresso"),"No Milk","Milk-based")</f>
        <v>Milk-based</v>
      </c>
      <c r="S2785" s="27" t="str">
        <f>IF(OR(Table_2[[#This Row],[Weekdaysort]]=6,Table_2[[#This Row],[Weekdaysort]]=7),"Weekend","Weekday")</f>
        <v>Weekday</v>
      </c>
    </row>
    <row r="2786" spans="1:19" x14ac:dyDescent="0.45">
      <c r="A2786" s="11">
        <v>45672</v>
      </c>
      <c r="B2786" s="13">
        <f>YEAR(Table_2[[#This Row],[date]])</f>
        <v>2025</v>
      </c>
      <c r="C2786" s="12">
        <v>0.65055489583333337</v>
      </c>
      <c r="D2786" s="12">
        <v>0.625</v>
      </c>
      <c r="E2786" s="12">
        <v>0.66666666666666663</v>
      </c>
      <c r="F2786" t="s">
        <v>1363</v>
      </c>
      <c r="G2786">
        <v>15</v>
      </c>
      <c r="H2786" t="s">
        <v>4</v>
      </c>
      <c r="I2786" t="s">
        <v>1123</v>
      </c>
      <c r="J2786">
        <v>35.76</v>
      </c>
      <c r="K2786" t="s">
        <v>49</v>
      </c>
      <c r="L2786" t="s">
        <v>1340</v>
      </c>
      <c r="M2786" s="11" t="s">
        <v>1346</v>
      </c>
      <c r="N2786" t="s">
        <v>1357</v>
      </c>
      <c r="O2786">
        <v>3</v>
      </c>
      <c r="P2786">
        <v>1</v>
      </c>
      <c r="Q2786" t="str" cm="1">
        <f t="array" ref="Q27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6" t="str">
        <f>IF(OR(Table_2[[#This Row],[coffee_name]]="Americano",Table_2[[#This Row],[coffee_name]]="Espresso"),"No Milk","Milk-based")</f>
        <v>Milk-based</v>
      </c>
      <c r="S2786" s="27" t="str">
        <f>IF(OR(Table_2[[#This Row],[Weekdaysort]]=6,Table_2[[#This Row],[Weekdaysort]]=7),"Weekend","Weekday")</f>
        <v>Weekday</v>
      </c>
    </row>
    <row r="2787" spans="1:19" x14ac:dyDescent="0.45">
      <c r="A2787" s="11">
        <v>45672</v>
      </c>
      <c r="B2787" s="13">
        <f>YEAR(Table_2[[#This Row],[date]])</f>
        <v>2025</v>
      </c>
      <c r="C2787" s="12">
        <v>0.65133943287037033</v>
      </c>
      <c r="D2787" s="12">
        <v>0.625</v>
      </c>
      <c r="E2787" s="12">
        <v>0.66666666666666663</v>
      </c>
      <c r="F2787" t="s">
        <v>1363</v>
      </c>
      <c r="G2787">
        <v>15</v>
      </c>
      <c r="H2787" t="s">
        <v>4</v>
      </c>
      <c r="I2787" t="s">
        <v>654</v>
      </c>
      <c r="J2787">
        <v>35.76</v>
      </c>
      <c r="K2787" t="s">
        <v>13</v>
      </c>
      <c r="L2787" t="s">
        <v>1340</v>
      </c>
      <c r="M2787" s="11" t="s">
        <v>1346</v>
      </c>
      <c r="N2787" t="s">
        <v>1357</v>
      </c>
      <c r="O2787">
        <v>3</v>
      </c>
      <c r="P2787">
        <v>1</v>
      </c>
      <c r="Q2787" t="str" cm="1">
        <f t="array" ref="Q27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7" t="str">
        <f>IF(OR(Table_2[[#This Row],[coffee_name]]="Americano",Table_2[[#This Row],[coffee_name]]="Espresso"),"No Milk","Milk-based")</f>
        <v>Milk-based</v>
      </c>
      <c r="S2787" s="27" t="str">
        <f>IF(OR(Table_2[[#This Row],[Weekdaysort]]=6,Table_2[[#This Row],[Weekdaysort]]=7),"Weekend","Weekday")</f>
        <v>Weekday</v>
      </c>
    </row>
    <row r="2788" spans="1:19" x14ac:dyDescent="0.45">
      <c r="A2788" s="11">
        <v>45672</v>
      </c>
      <c r="B2788" s="13">
        <f>YEAR(Table_2[[#This Row],[date]])</f>
        <v>2025</v>
      </c>
      <c r="C2788" s="12">
        <v>0.70516232638888887</v>
      </c>
      <c r="D2788" s="12">
        <v>0.66666666666666663</v>
      </c>
      <c r="E2788" s="12">
        <v>0.70833333333333337</v>
      </c>
      <c r="F2788" t="s">
        <v>1364</v>
      </c>
      <c r="G2788">
        <v>16</v>
      </c>
      <c r="H2788" t="s">
        <v>4</v>
      </c>
      <c r="I2788" t="s">
        <v>1124</v>
      </c>
      <c r="J2788">
        <v>35.76</v>
      </c>
      <c r="K2788" t="s">
        <v>13</v>
      </c>
      <c r="L2788" t="s">
        <v>1340</v>
      </c>
      <c r="M2788" s="11" t="s">
        <v>1346</v>
      </c>
      <c r="N2788" t="s">
        <v>1357</v>
      </c>
      <c r="O2788">
        <v>3</v>
      </c>
      <c r="P2788">
        <v>1</v>
      </c>
      <c r="Q2788" t="str" cm="1">
        <f t="array" ref="Q27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8" t="str">
        <f>IF(OR(Table_2[[#This Row],[coffee_name]]="Americano",Table_2[[#This Row],[coffee_name]]="Espresso"),"No Milk","Milk-based")</f>
        <v>Milk-based</v>
      </c>
      <c r="S2788" s="27" t="str">
        <f>IF(OR(Table_2[[#This Row],[Weekdaysort]]=6,Table_2[[#This Row],[Weekdaysort]]=7),"Weekend","Weekday")</f>
        <v>Weekday</v>
      </c>
    </row>
    <row r="2789" spans="1:19" x14ac:dyDescent="0.45">
      <c r="A2789" s="11">
        <v>45672</v>
      </c>
      <c r="B2789" s="13">
        <f>YEAR(Table_2[[#This Row],[date]])</f>
        <v>2025</v>
      </c>
      <c r="C2789" s="12">
        <v>0.75431040509259262</v>
      </c>
      <c r="D2789" s="12">
        <v>0.75</v>
      </c>
      <c r="E2789" s="12">
        <v>0.79166666666666663</v>
      </c>
      <c r="F2789" t="s">
        <v>1365</v>
      </c>
      <c r="G2789">
        <v>18</v>
      </c>
      <c r="H2789" t="s">
        <v>4</v>
      </c>
      <c r="I2789" t="s">
        <v>1125</v>
      </c>
      <c r="J2789">
        <v>35.76</v>
      </c>
      <c r="K2789" t="s">
        <v>13</v>
      </c>
      <c r="L2789" t="s">
        <v>1341</v>
      </c>
      <c r="M2789" s="11" t="s">
        <v>1346</v>
      </c>
      <c r="N2789" t="s">
        <v>1357</v>
      </c>
      <c r="O2789">
        <v>3</v>
      </c>
      <c r="P2789">
        <v>1</v>
      </c>
      <c r="Q2789" t="str" cm="1">
        <f t="array" ref="Q27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89" t="str">
        <f>IF(OR(Table_2[[#This Row],[coffee_name]]="Americano",Table_2[[#This Row],[coffee_name]]="Espresso"),"No Milk","Milk-based")</f>
        <v>Milk-based</v>
      </c>
      <c r="S2789" s="27" t="str">
        <f>IF(OR(Table_2[[#This Row],[Weekdaysort]]=6,Table_2[[#This Row],[Weekdaysort]]=7),"Weekend","Weekday")</f>
        <v>Weekday</v>
      </c>
    </row>
    <row r="2790" spans="1:19" x14ac:dyDescent="0.45">
      <c r="A2790" s="11">
        <v>45672</v>
      </c>
      <c r="B2790" s="13">
        <f>YEAR(Table_2[[#This Row],[date]])</f>
        <v>2025</v>
      </c>
      <c r="C2790" s="12">
        <v>0.82724658564814813</v>
      </c>
      <c r="D2790" s="12">
        <v>0.79166666666666663</v>
      </c>
      <c r="E2790" s="12">
        <v>0.83333333333333337</v>
      </c>
      <c r="F2790" t="s">
        <v>1366</v>
      </c>
      <c r="G2790">
        <v>19</v>
      </c>
      <c r="H2790" t="s">
        <v>4</v>
      </c>
      <c r="I2790" t="s">
        <v>1117</v>
      </c>
      <c r="J2790">
        <v>35.76</v>
      </c>
      <c r="K2790" t="s">
        <v>13</v>
      </c>
      <c r="L2790" t="s">
        <v>1341</v>
      </c>
      <c r="M2790" s="11" t="s">
        <v>1346</v>
      </c>
      <c r="N2790" t="s">
        <v>1357</v>
      </c>
      <c r="O2790">
        <v>3</v>
      </c>
      <c r="P2790">
        <v>1</v>
      </c>
      <c r="Q2790" t="str" cm="1">
        <f t="array" ref="Q27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0" t="str">
        <f>IF(OR(Table_2[[#This Row],[coffee_name]]="Americano",Table_2[[#This Row],[coffee_name]]="Espresso"),"No Milk","Milk-based")</f>
        <v>Milk-based</v>
      </c>
      <c r="S2790" s="27" t="str">
        <f>IF(OR(Table_2[[#This Row],[Weekdaysort]]=6,Table_2[[#This Row],[Weekdaysort]]=7),"Weekend","Weekday")</f>
        <v>Weekday</v>
      </c>
    </row>
    <row r="2791" spans="1:19" x14ac:dyDescent="0.45">
      <c r="A2791" s="11">
        <v>45672</v>
      </c>
      <c r="B2791" s="13">
        <f>YEAR(Table_2[[#This Row],[date]])</f>
        <v>2025</v>
      </c>
      <c r="C2791" s="12">
        <v>0.9036373148148148</v>
      </c>
      <c r="D2791" s="12">
        <v>0.875</v>
      </c>
      <c r="E2791" s="12">
        <v>0.91666666666666663</v>
      </c>
      <c r="F2791" t="s">
        <v>1375</v>
      </c>
      <c r="G2791">
        <v>21</v>
      </c>
      <c r="H2791" t="s">
        <v>4</v>
      </c>
      <c r="I2791" t="s">
        <v>751</v>
      </c>
      <c r="J2791">
        <v>35.76</v>
      </c>
      <c r="K2791" t="s">
        <v>49</v>
      </c>
      <c r="L2791" t="s">
        <v>1341</v>
      </c>
      <c r="M2791" s="11" t="s">
        <v>1346</v>
      </c>
      <c r="N2791" t="s">
        <v>1357</v>
      </c>
      <c r="O2791">
        <v>3</v>
      </c>
      <c r="P2791">
        <v>1</v>
      </c>
      <c r="Q2791" t="str" cm="1">
        <f t="array" ref="Q27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1" t="str">
        <f>IF(OR(Table_2[[#This Row],[coffee_name]]="Americano",Table_2[[#This Row],[coffee_name]]="Espresso"),"No Milk","Milk-based")</f>
        <v>Milk-based</v>
      </c>
      <c r="S2791" s="27" t="str">
        <f>IF(OR(Table_2[[#This Row],[Weekdaysort]]=6,Table_2[[#This Row],[Weekdaysort]]=7),"Weekend","Weekday")</f>
        <v>Weekday</v>
      </c>
    </row>
    <row r="2792" spans="1:19" x14ac:dyDescent="0.45">
      <c r="A2792" s="11">
        <v>45673</v>
      </c>
      <c r="B2792" s="13">
        <f>YEAR(Table_2[[#This Row],[date]])</f>
        <v>2025</v>
      </c>
      <c r="C2792" s="12">
        <v>0.39788986111111113</v>
      </c>
      <c r="D2792" s="12">
        <v>0.375</v>
      </c>
      <c r="E2792" s="12">
        <v>0.41666666666666669</v>
      </c>
      <c r="F2792" t="s">
        <v>1370</v>
      </c>
      <c r="G2792">
        <v>9</v>
      </c>
      <c r="H2792" t="s">
        <v>4</v>
      </c>
      <c r="I2792" t="s">
        <v>906</v>
      </c>
      <c r="J2792">
        <v>35.76</v>
      </c>
      <c r="K2792" t="s">
        <v>13</v>
      </c>
      <c r="L2792" t="s">
        <v>1337</v>
      </c>
      <c r="M2792" s="11" t="s">
        <v>1347</v>
      </c>
      <c r="N2792" t="s">
        <v>1357</v>
      </c>
      <c r="O2792">
        <v>4</v>
      </c>
      <c r="P2792">
        <v>1</v>
      </c>
      <c r="Q2792" t="str" cm="1">
        <f t="array" ref="Q27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2" t="str">
        <f>IF(OR(Table_2[[#This Row],[coffee_name]]="Americano",Table_2[[#This Row],[coffee_name]]="Espresso"),"No Milk","Milk-based")</f>
        <v>Milk-based</v>
      </c>
      <c r="S2792" s="27" t="str">
        <f>IF(OR(Table_2[[#This Row],[Weekdaysort]]=6,Table_2[[#This Row],[Weekdaysort]]=7),"Weekend","Weekday")</f>
        <v>Weekday</v>
      </c>
    </row>
    <row r="2793" spans="1:19" x14ac:dyDescent="0.45">
      <c r="A2793" s="11">
        <v>45673</v>
      </c>
      <c r="B2793" s="13">
        <f>YEAR(Table_2[[#This Row],[date]])</f>
        <v>2025</v>
      </c>
      <c r="C2793" s="12">
        <v>0.40149721064814814</v>
      </c>
      <c r="D2793" s="12">
        <v>0.375</v>
      </c>
      <c r="E2793" s="12">
        <v>0.41666666666666669</v>
      </c>
      <c r="F2793" t="s">
        <v>1370</v>
      </c>
      <c r="G2793">
        <v>9</v>
      </c>
      <c r="H2793" t="s">
        <v>4</v>
      </c>
      <c r="I2793" t="s">
        <v>439</v>
      </c>
      <c r="J2793">
        <v>30.86</v>
      </c>
      <c r="K2793" t="s">
        <v>20</v>
      </c>
      <c r="L2793" t="s">
        <v>1337</v>
      </c>
      <c r="M2793" s="11" t="s">
        <v>1347</v>
      </c>
      <c r="N2793" t="s">
        <v>1357</v>
      </c>
      <c r="O2793">
        <v>4</v>
      </c>
      <c r="P2793">
        <v>1</v>
      </c>
      <c r="Q2793" t="str" cm="1">
        <f t="array" ref="Q27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3" t="str">
        <f>IF(OR(Table_2[[#This Row],[coffee_name]]="Americano",Table_2[[#This Row],[coffee_name]]="Espresso"),"No Milk","Milk-based")</f>
        <v>Milk-based</v>
      </c>
      <c r="S2793" s="27" t="str">
        <f>IF(OR(Table_2[[#This Row],[Weekdaysort]]=6,Table_2[[#This Row],[Weekdaysort]]=7),"Weekend","Weekday")</f>
        <v>Weekday</v>
      </c>
    </row>
    <row r="2794" spans="1:19" x14ac:dyDescent="0.45">
      <c r="A2794" s="11">
        <v>45673</v>
      </c>
      <c r="B2794" s="13">
        <f>YEAR(Table_2[[#This Row],[date]])</f>
        <v>2025</v>
      </c>
      <c r="C2794" s="12">
        <v>0.44561204861111109</v>
      </c>
      <c r="D2794" s="12">
        <v>0.41666666666666669</v>
      </c>
      <c r="E2794" s="12">
        <v>0.45833333333333331</v>
      </c>
      <c r="F2794" t="s">
        <v>1360</v>
      </c>
      <c r="G2794">
        <v>10</v>
      </c>
      <c r="H2794" t="s">
        <v>4</v>
      </c>
      <c r="I2794" t="s">
        <v>29</v>
      </c>
      <c r="J2794">
        <v>30.86</v>
      </c>
      <c r="K2794" t="s">
        <v>20</v>
      </c>
      <c r="L2794" t="s">
        <v>1337</v>
      </c>
      <c r="M2794" s="11" t="s">
        <v>1347</v>
      </c>
      <c r="N2794" t="s">
        <v>1357</v>
      </c>
      <c r="O2794">
        <v>4</v>
      </c>
      <c r="P2794">
        <v>1</v>
      </c>
      <c r="Q2794" t="str" cm="1">
        <f t="array" ref="Q27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4" t="str">
        <f>IF(OR(Table_2[[#This Row],[coffee_name]]="Americano",Table_2[[#This Row],[coffee_name]]="Espresso"),"No Milk","Milk-based")</f>
        <v>Milk-based</v>
      </c>
      <c r="S2794" s="27" t="str">
        <f>IF(OR(Table_2[[#This Row],[Weekdaysort]]=6,Table_2[[#This Row],[Weekdaysort]]=7),"Weekend","Weekday")</f>
        <v>Weekday</v>
      </c>
    </row>
    <row r="2795" spans="1:19" x14ac:dyDescent="0.45">
      <c r="A2795" s="11">
        <v>45673</v>
      </c>
      <c r="B2795" s="13">
        <f>YEAR(Table_2[[#This Row],[date]])</f>
        <v>2025</v>
      </c>
      <c r="C2795" s="12">
        <v>0.50852251157407402</v>
      </c>
      <c r="D2795" s="12">
        <v>0.5</v>
      </c>
      <c r="E2795" s="12">
        <v>0.54166666666666663</v>
      </c>
      <c r="F2795" t="s">
        <v>1361</v>
      </c>
      <c r="G2795">
        <v>12</v>
      </c>
      <c r="H2795" t="s">
        <v>4</v>
      </c>
      <c r="I2795" t="s">
        <v>161</v>
      </c>
      <c r="J2795">
        <v>25.96</v>
      </c>
      <c r="K2795" t="s">
        <v>34</v>
      </c>
      <c r="L2795" t="s">
        <v>1340</v>
      </c>
      <c r="M2795" s="11" t="s">
        <v>1347</v>
      </c>
      <c r="N2795" t="s">
        <v>1357</v>
      </c>
      <c r="O2795">
        <v>4</v>
      </c>
      <c r="P2795">
        <v>1</v>
      </c>
      <c r="Q2795" t="str" cm="1">
        <f t="array" ref="Q27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5" t="str">
        <f>IF(OR(Table_2[[#This Row],[coffee_name]]="Americano",Table_2[[#This Row],[coffee_name]]="Espresso"),"No Milk","Milk-based")</f>
        <v>Milk-based</v>
      </c>
      <c r="S2795" s="27" t="str">
        <f>IF(OR(Table_2[[#This Row],[Weekdaysort]]=6,Table_2[[#This Row],[Weekdaysort]]=7),"Weekend","Weekday")</f>
        <v>Weekday</v>
      </c>
    </row>
    <row r="2796" spans="1:19" x14ac:dyDescent="0.45">
      <c r="A2796" s="11">
        <v>45673</v>
      </c>
      <c r="B2796" s="13">
        <f>YEAR(Table_2[[#This Row],[date]])</f>
        <v>2025</v>
      </c>
      <c r="C2796" s="12">
        <v>0.63633321759259254</v>
      </c>
      <c r="D2796" s="12">
        <v>0.625</v>
      </c>
      <c r="E2796" s="12">
        <v>0.66666666666666663</v>
      </c>
      <c r="F2796" t="s">
        <v>1363</v>
      </c>
      <c r="G2796">
        <v>15</v>
      </c>
      <c r="H2796" t="s">
        <v>4</v>
      </c>
      <c r="I2796" t="s">
        <v>1126</v>
      </c>
      <c r="J2796">
        <v>35.76</v>
      </c>
      <c r="K2796" t="s">
        <v>13</v>
      </c>
      <c r="L2796" t="s">
        <v>1340</v>
      </c>
      <c r="M2796" s="11" t="s">
        <v>1347</v>
      </c>
      <c r="N2796" t="s">
        <v>1357</v>
      </c>
      <c r="O2796">
        <v>4</v>
      </c>
      <c r="P2796">
        <v>1</v>
      </c>
      <c r="Q2796" t="str" cm="1">
        <f t="array" ref="Q27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6" t="str">
        <f>IF(OR(Table_2[[#This Row],[coffee_name]]="Americano",Table_2[[#This Row],[coffee_name]]="Espresso"),"No Milk","Milk-based")</f>
        <v>Milk-based</v>
      </c>
      <c r="S2796" s="27" t="str">
        <f>IF(OR(Table_2[[#This Row],[Weekdaysort]]=6,Table_2[[#This Row],[Weekdaysort]]=7),"Weekend","Weekday")</f>
        <v>Weekday</v>
      </c>
    </row>
    <row r="2797" spans="1:19" x14ac:dyDescent="0.45">
      <c r="A2797" s="11">
        <v>45673</v>
      </c>
      <c r="B2797" s="13">
        <f>YEAR(Table_2[[#This Row],[date]])</f>
        <v>2025</v>
      </c>
      <c r="C2797" s="12">
        <v>0.6910996064814815</v>
      </c>
      <c r="D2797" s="12">
        <v>0.66666666666666663</v>
      </c>
      <c r="E2797" s="12">
        <v>0.70833333333333337</v>
      </c>
      <c r="F2797" t="s">
        <v>1364</v>
      </c>
      <c r="G2797">
        <v>16</v>
      </c>
      <c r="H2797" t="s">
        <v>4</v>
      </c>
      <c r="I2797" t="s">
        <v>426</v>
      </c>
      <c r="J2797">
        <v>35.76</v>
      </c>
      <c r="K2797" t="s">
        <v>13</v>
      </c>
      <c r="L2797" t="s">
        <v>1340</v>
      </c>
      <c r="M2797" s="11" t="s">
        <v>1347</v>
      </c>
      <c r="N2797" t="s">
        <v>1357</v>
      </c>
      <c r="O2797">
        <v>4</v>
      </c>
      <c r="P2797">
        <v>1</v>
      </c>
      <c r="Q2797" t="str" cm="1">
        <f t="array" ref="Q27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7" t="str">
        <f>IF(OR(Table_2[[#This Row],[coffee_name]]="Americano",Table_2[[#This Row],[coffee_name]]="Espresso"),"No Milk","Milk-based")</f>
        <v>Milk-based</v>
      </c>
      <c r="S2797" s="27" t="str">
        <f>IF(OR(Table_2[[#This Row],[Weekdaysort]]=6,Table_2[[#This Row],[Weekdaysort]]=7),"Weekend","Weekday")</f>
        <v>Weekday</v>
      </c>
    </row>
    <row r="2798" spans="1:19" x14ac:dyDescent="0.45">
      <c r="A2798" s="11">
        <v>45673</v>
      </c>
      <c r="B2798" s="13">
        <f>YEAR(Table_2[[#This Row],[date]])</f>
        <v>2025</v>
      </c>
      <c r="C2798" s="12">
        <v>0.7610815856481481</v>
      </c>
      <c r="D2798" s="12">
        <v>0.75</v>
      </c>
      <c r="E2798" s="12">
        <v>0.79166666666666663</v>
      </c>
      <c r="F2798" t="s">
        <v>1365</v>
      </c>
      <c r="G2798">
        <v>18</v>
      </c>
      <c r="H2798" t="s">
        <v>4</v>
      </c>
      <c r="I2798" t="s">
        <v>1117</v>
      </c>
      <c r="J2798">
        <v>35.76</v>
      </c>
      <c r="K2798" t="s">
        <v>49</v>
      </c>
      <c r="L2798" t="s">
        <v>1341</v>
      </c>
      <c r="M2798" s="11" t="s">
        <v>1347</v>
      </c>
      <c r="N2798" t="s">
        <v>1357</v>
      </c>
      <c r="O2798">
        <v>4</v>
      </c>
      <c r="P2798">
        <v>1</v>
      </c>
      <c r="Q2798" t="str" cm="1">
        <f t="array" ref="Q27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8" t="str">
        <f>IF(OR(Table_2[[#This Row],[coffee_name]]="Americano",Table_2[[#This Row],[coffee_name]]="Espresso"),"No Milk","Milk-based")</f>
        <v>Milk-based</v>
      </c>
      <c r="S2798" s="27" t="str">
        <f>IF(OR(Table_2[[#This Row],[Weekdaysort]]=6,Table_2[[#This Row],[Weekdaysort]]=7),"Weekend","Weekday")</f>
        <v>Weekday</v>
      </c>
    </row>
    <row r="2799" spans="1:19" x14ac:dyDescent="0.45">
      <c r="A2799" s="11">
        <v>45673</v>
      </c>
      <c r="B2799" s="13">
        <f>YEAR(Table_2[[#This Row],[date]])</f>
        <v>2025</v>
      </c>
      <c r="C2799" s="12">
        <v>0.88610787037037042</v>
      </c>
      <c r="D2799" s="12">
        <v>0.875</v>
      </c>
      <c r="E2799" s="12">
        <v>0.91666666666666663</v>
      </c>
      <c r="F2799" t="s">
        <v>1375</v>
      </c>
      <c r="G2799">
        <v>21</v>
      </c>
      <c r="H2799" t="s">
        <v>4</v>
      </c>
      <c r="I2799" t="s">
        <v>1065</v>
      </c>
      <c r="J2799">
        <v>35.76</v>
      </c>
      <c r="K2799" t="s">
        <v>15</v>
      </c>
      <c r="L2799" t="s">
        <v>1341</v>
      </c>
      <c r="M2799" s="11" t="s">
        <v>1347</v>
      </c>
      <c r="N2799" t="s">
        <v>1357</v>
      </c>
      <c r="O2799">
        <v>4</v>
      </c>
      <c r="P2799">
        <v>1</v>
      </c>
      <c r="Q2799" t="str" cm="1">
        <f t="array" ref="Q27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799" t="str">
        <f>IF(OR(Table_2[[#This Row],[coffee_name]]="Americano",Table_2[[#This Row],[coffee_name]]="Espresso"),"No Milk","Milk-based")</f>
        <v>Milk-based</v>
      </c>
      <c r="S2799" s="27" t="str">
        <f>IF(OR(Table_2[[#This Row],[Weekdaysort]]=6,Table_2[[#This Row],[Weekdaysort]]=7),"Weekend","Weekday")</f>
        <v>Weekday</v>
      </c>
    </row>
    <row r="2800" spans="1:19" x14ac:dyDescent="0.45">
      <c r="A2800" s="11">
        <v>45673</v>
      </c>
      <c r="B2800" s="13">
        <f>YEAR(Table_2[[#This Row],[date]])</f>
        <v>2025</v>
      </c>
      <c r="C2800" s="12">
        <v>0.88679603009259256</v>
      </c>
      <c r="D2800" s="12">
        <v>0.875</v>
      </c>
      <c r="E2800" s="12">
        <v>0.91666666666666663</v>
      </c>
      <c r="F2800" t="s">
        <v>1375</v>
      </c>
      <c r="G2800">
        <v>21</v>
      </c>
      <c r="H2800" t="s">
        <v>4</v>
      </c>
      <c r="I2800" t="s">
        <v>1065</v>
      </c>
      <c r="J2800">
        <v>35.76</v>
      </c>
      <c r="K2800" t="s">
        <v>15</v>
      </c>
      <c r="L2800" t="s">
        <v>1341</v>
      </c>
      <c r="M2800" s="11" t="s">
        <v>1347</v>
      </c>
      <c r="N2800" t="s">
        <v>1357</v>
      </c>
      <c r="O2800">
        <v>4</v>
      </c>
      <c r="P2800">
        <v>1</v>
      </c>
      <c r="Q2800" t="str" cm="1">
        <f t="array" ref="Q28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0" t="str">
        <f>IF(OR(Table_2[[#This Row],[coffee_name]]="Americano",Table_2[[#This Row],[coffee_name]]="Espresso"),"No Milk","Milk-based")</f>
        <v>Milk-based</v>
      </c>
      <c r="S2800" s="27" t="str">
        <f>IF(OR(Table_2[[#This Row],[Weekdaysort]]=6,Table_2[[#This Row],[Weekdaysort]]=7),"Weekend","Weekday")</f>
        <v>Weekday</v>
      </c>
    </row>
    <row r="2801" spans="1:19" x14ac:dyDescent="0.45">
      <c r="A2801" s="11">
        <v>45673</v>
      </c>
      <c r="B2801" s="13">
        <f>YEAR(Table_2[[#This Row],[date]])</f>
        <v>2025</v>
      </c>
      <c r="C2801" s="12">
        <v>0.90292284722222227</v>
      </c>
      <c r="D2801" s="12">
        <v>0.875</v>
      </c>
      <c r="E2801" s="12">
        <v>0.91666666666666663</v>
      </c>
      <c r="F2801" t="s">
        <v>1375</v>
      </c>
      <c r="G2801">
        <v>21</v>
      </c>
      <c r="H2801" t="s">
        <v>4</v>
      </c>
      <c r="I2801" t="s">
        <v>1127</v>
      </c>
      <c r="J2801">
        <v>25.96</v>
      </c>
      <c r="K2801" t="s">
        <v>34</v>
      </c>
      <c r="L2801" t="s">
        <v>1341</v>
      </c>
      <c r="M2801" s="11" t="s">
        <v>1347</v>
      </c>
      <c r="N2801" t="s">
        <v>1357</v>
      </c>
      <c r="O2801">
        <v>4</v>
      </c>
      <c r="P2801">
        <v>1</v>
      </c>
      <c r="Q2801" t="str" cm="1">
        <f t="array" ref="Q28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1" t="str">
        <f>IF(OR(Table_2[[#This Row],[coffee_name]]="Americano",Table_2[[#This Row],[coffee_name]]="Espresso"),"No Milk","Milk-based")</f>
        <v>Milk-based</v>
      </c>
      <c r="S2801" s="27" t="str">
        <f>IF(OR(Table_2[[#This Row],[Weekdaysort]]=6,Table_2[[#This Row],[Weekdaysort]]=7),"Weekend","Weekday")</f>
        <v>Weekday</v>
      </c>
    </row>
    <row r="2802" spans="1:19" x14ac:dyDescent="0.45">
      <c r="A2802" s="11">
        <v>45674</v>
      </c>
      <c r="B2802" s="13">
        <f>YEAR(Table_2[[#This Row],[date]])</f>
        <v>2025</v>
      </c>
      <c r="C2802" s="12">
        <v>0.31828432870370371</v>
      </c>
      <c r="D2802" s="12">
        <v>0.29166666666666669</v>
      </c>
      <c r="E2802" s="12">
        <v>0.33333333333333331</v>
      </c>
      <c r="F2802" t="s">
        <v>1371</v>
      </c>
      <c r="G2802">
        <v>7</v>
      </c>
      <c r="H2802" t="s">
        <v>4</v>
      </c>
      <c r="I2802" t="s">
        <v>1128</v>
      </c>
      <c r="J2802">
        <v>35.76</v>
      </c>
      <c r="K2802" t="s">
        <v>24</v>
      </c>
      <c r="L2802" t="s">
        <v>1337</v>
      </c>
      <c r="M2802" s="11" t="s">
        <v>1338</v>
      </c>
      <c r="N2802" t="s">
        <v>1357</v>
      </c>
      <c r="O2802">
        <v>5</v>
      </c>
      <c r="P2802">
        <v>1</v>
      </c>
      <c r="Q2802" t="str" cm="1">
        <f t="array" ref="Q28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2" t="str">
        <f>IF(OR(Table_2[[#This Row],[coffee_name]]="Americano",Table_2[[#This Row],[coffee_name]]="Espresso"),"No Milk","Milk-based")</f>
        <v>Milk-based</v>
      </c>
      <c r="S2802" s="27" t="str">
        <f>IF(OR(Table_2[[#This Row],[Weekdaysort]]=6,Table_2[[#This Row],[Weekdaysort]]=7),"Weekend","Weekday")</f>
        <v>Weekday</v>
      </c>
    </row>
    <row r="2803" spans="1:19" x14ac:dyDescent="0.45">
      <c r="A2803" s="11">
        <v>45674</v>
      </c>
      <c r="B2803" s="13">
        <f>YEAR(Table_2[[#This Row],[date]])</f>
        <v>2025</v>
      </c>
      <c r="C2803" s="12">
        <v>0.35162974537037039</v>
      </c>
      <c r="D2803" s="12">
        <v>0.33333333333333331</v>
      </c>
      <c r="E2803" s="12">
        <v>0.375</v>
      </c>
      <c r="F2803" t="s">
        <v>1373</v>
      </c>
      <c r="G2803">
        <v>8</v>
      </c>
      <c r="H2803" t="s">
        <v>4</v>
      </c>
      <c r="I2803" t="s">
        <v>1129</v>
      </c>
      <c r="J2803">
        <v>35.76</v>
      </c>
      <c r="K2803" t="s">
        <v>13</v>
      </c>
      <c r="L2803" t="s">
        <v>1337</v>
      </c>
      <c r="M2803" s="11" t="s">
        <v>1338</v>
      </c>
      <c r="N2803" t="s">
        <v>1357</v>
      </c>
      <c r="O2803">
        <v>5</v>
      </c>
      <c r="P2803">
        <v>1</v>
      </c>
      <c r="Q2803" t="str" cm="1">
        <f t="array" ref="Q28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3" t="str">
        <f>IF(OR(Table_2[[#This Row],[coffee_name]]="Americano",Table_2[[#This Row],[coffee_name]]="Espresso"),"No Milk","Milk-based")</f>
        <v>Milk-based</v>
      </c>
      <c r="S2803" s="27" t="str">
        <f>IF(OR(Table_2[[#This Row],[Weekdaysort]]=6,Table_2[[#This Row],[Weekdaysort]]=7),"Weekend","Weekday")</f>
        <v>Weekday</v>
      </c>
    </row>
    <row r="2804" spans="1:19" x14ac:dyDescent="0.45">
      <c r="A2804" s="11">
        <v>45674</v>
      </c>
      <c r="B2804" s="13">
        <f>YEAR(Table_2[[#This Row],[date]])</f>
        <v>2025</v>
      </c>
      <c r="C2804" s="12">
        <v>0.35264319444444442</v>
      </c>
      <c r="D2804" s="12">
        <v>0.33333333333333331</v>
      </c>
      <c r="E2804" s="12">
        <v>0.375</v>
      </c>
      <c r="F2804" t="s">
        <v>1373</v>
      </c>
      <c r="G2804">
        <v>8</v>
      </c>
      <c r="H2804" t="s">
        <v>4</v>
      </c>
      <c r="I2804" t="s">
        <v>1129</v>
      </c>
      <c r="J2804">
        <v>35.76</v>
      </c>
      <c r="K2804" t="s">
        <v>49</v>
      </c>
      <c r="L2804" t="s">
        <v>1337</v>
      </c>
      <c r="M2804" s="11" t="s">
        <v>1338</v>
      </c>
      <c r="N2804" t="s">
        <v>1357</v>
      </c>
      <c r="O2804">
        <v>5</v>
      </c>
      <c r="P2804">
        <v>1</v>
      </c>
      <c r="Q2804" t="str" cm="1">
        <f t="array" ref="Q28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4" t="str">
        <f>IF(OR(Table_2[[#This Row],[coffee_name]]="Americano",Table_2[[#This Row],[coffee_name]]="Espresso"),"No Milk","Milk-based")</f>
        <v>Milk-based</v>
      </c>
      <c r="S2804" s="27" t="str">
        <f>IF(OR(Table_2[[#This Row],[Weekdaysort]]=6,Table_2[[#This Row],[Weekdaysort]]=7),"Weekend","Weekday")</f>
        <v>Weekday</v>
      </c>
    </row>
    <row r="2805" spans="1:19" x14ac:dyDescent="0.45">
      <c r="A2805" s="11">
        <v>45674</v>
      </c>
      <c r="B2805" s="13">
        <f>YEAR(Table_2[[#This Row],[date]])</f>
        <v>2025</v>
      </c>
      <c r="C2805" s="12">
        <v>0.36662123842592592</v>
      </c>
      <c r="D2805" s="12">
        <v>0.33333333333333331</v>
      </c>
      <c r="E2805" s="12">
        <v>0.375</v>
      </c>
      <c r="F2805" t="s">
        <v>1373</v>
      </c>
      <c r="G2805">
        <v>8</v>
      </c>
      <c r="H2805" t="s">
        <v>4</v>
      </c>
      <c r="I2805" t="s">
        <v>296</v>
      </c>
      <c r="J2805">
        <v>30.86</v>
      </c>
      <c r="K2805" t="s">
        <v>20</v>
      </c>
      <c r="L2805" t="s">
        <v>1337</v>
      </c>
      <c r="M2805" s="11" t="s">
        <v>1338</v>
      </c>
      <c r="N2805" t="s">
        <v>1357</v>
      </c>
      <c r="O2805">
        <v>5</v>
      </c>
      <c r="P2805">
        <v>1</v>
      </c>
      <c r="Q2805" t="str" cm="1">
        <f t="array" ref="Q28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5" t="str">
        <f>IF(OR(Table_2[[#This Row],[coffee_name]]="Americano",Table_2[[#This Row],[coffee_name]]="Espresso"),"No Milk","Milk-based")</f>
        <v>Milk-based</v>
      </c>
      <c r="S2805" s="27" t="str">
        <f>IF(OR(Table_2[[#This Row],[Weekdaysort]]=6,Table_2[[#This Row],[Weekdaysort]]=7),"Weekend","Weekday")</f>
        <v>Weekday</v>
      </c>
    </row>
    <row r="2806" spans="1:19" x14ac:dyDescent="0.45">
      <c r="A2806" s="11">
        <v>45674</v>
      </c>
      <c r="B2806" s="13">
        <f>YEAR(Table_2[[#This Row],[date]])</f>
        <v>2025</v>
      </c>
      <c r="C2806" s="12">
        <v>0.39419465277777777</v>
      </c>
      <c r="D2806" s="12">
        <v>0.375</v>
      </c>
      <c r="E2806" s="12">
        <v>0.41666666666666669</v>
      </c>
      <c r="F2806" t="s">
        <v>1370</v>
      </c>
      <c r="G2806">
        <v>9</v>
      </c>
      <c r="H2806" t="s">
        <v>4</v>
      </c>
      <c r="I2806" t="s">
        <v>29</v>
      </c>
      <c r="J2806">
        <v>30.86</v>
      </c>
      <c r="K2806" t="s">
        <v>20</v>
      </c>
      <c r="L2806" t="s">
        <v>1337</v>
      </c>
      <c r="M2806" s="11" t="s">
        <v>1338</v>
      </c>
      <c r="N2806" t="s">
        <v>1357</v>
      </c>
      <c r="O2806">
        <v>5</v>
      </c>
      <c r="P2806">
        <v>1</v>
      </c>
      <c r="Q2806" t="str" cm="1">
        <f t="array" ref="Q28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6" t="str">
        <f>IF(OR(Table_2[[#This Row],[coffee_name]]="Americano",Table_2[[#This Row],[coffee_name]]="Espresso"),"No Milk","Milk-based")</f>
        <v>Milk-based</v>
      </c>
      <c r="S2806" s="27" t="str">
        <f>IF(OR(Table_2[[#This Row],[Weekdaysort]]=6,Table_2[[#This Row],[Weekdaysort]]=7),"Weekend","Weekday")</f>
        <v>Weekday</v>
      </c>
    </row>
    <row r="2807" spans="1:19" x14ac:dyDescent="0.45">
      <c r="A2807" s="11">
        <v>45674</v>
      </c>
      <c r="B2807" s="13">
        <f>YEAR(Table_2[[#This Row],[date]])</f>
        <v>2025</v>
      </c>
      <c r="C2807" s="12">
        <v>0.59784689814814818</v>
      </c>
      <c r="D2807" s="12">
        <v>0.58333333333333337</v>
      </c>
      <c r="E2807" s="12">
        <v>0.625</v>
      </c>
      <c r="F2807" t="s">
        <v>1368</v>
      </c>
      <c r="G2807">
        <v>14</v>
      </c>
      <c r="H2807" t="s">
        <v>4</v>
      </c>
      <c r="I2807" t="s">
        <v>1130</v>
      </c>
      <c r="J2807">
        <v>35.76</v>
      </c>
      <c r="K2807" t="s">
        <v>24</v>
      </c>
      <c r="L2807" t="s">
        <v>1340</v>
      </c>
      <c r="M2807" s="11" t="s">
        <v>1338</v>
      </c>
      <c r="N2807" t="s">
        <v>1357</v>
      </c>
      <c r="O2807">
        <v>5</v>
      </c>
      <c r="P2807">
        <v>1</v>
      </c>
      <c r="Q2807" t="str" cm="1">
        <f t="array" ref="Q28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7" t="str">
        <f>IF(OR(Table_2[[#This Row],[coffee_name]]="Americano",Table_2[[#This Row],[coffee_name]]="Espresso"),"No Milk","Milk-based")</f>
        <v>Milk-based</v>
      </c>
      <c r="S2807" s="27" t="str">
        <f>IF(OR(Table_2[[#This Row],[Weekdaysort]]=6,Table_2[[#This Row],[Weekdaysort]]=7),"Weekend","Weekday")</f>
        <v>Weekday</v>
      </c>
    </row>
    <row r="2808" spans="1:19" x14ac:dyDescent="0.45">
      <c r="A2808" s="11">
        <v>45674</v>
      </c>
      <c r="B2808" s="13">
        <f>YEAR(Table_2[[#This Row],[date]])</f>
        <v>2025</v>
      </c>
      <c r="C2808" s="12">
        <v>0.59864201388888894</v>
      </c>
      <c r="D2808" s="12">
        <v>0.58333333333333337</v>
      </c>
      <c r="E2808" s="12">
        <v>0.625</v>
      </c>
      <c r="F2808" t="s">
        <v>1368</v>
      </c>
      <c r="G2808">
        <v>14</v>
      </c>
      <c r="H2808" t="s">
        <v>4</v>
      </c>
      <c r="I2808" t="s">
        <v>1130</v>
      </c>
      <c r="J2808">
        <v>35.76</v>
      </c>
      <c r="K2808" t="s">
        <v>24</v>
      </c>
      <c r="L2808" t="s">
        <v>1340</v>
      </c>
      <c r="M2808" s="11" t="s">
        <v>1338</v>
      </c>
      <c r="N2808" t="s">
        <v>1357</v>
      </c>
      <c r="O2808">
        <v>5</v>
      </c>
      <c r="P2808">
        <v>1</v>
      </c>
      <c r="Q2808" t="str" cm="1">
        <f t="array" ref="Q28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8" t="str">
        <f>IF(OR(Table_2[[#This Row],[coffee_name]]="Americano",Table_2[[#This Row],[coffee_name]]="Espresso"),"No Milk","Milk-based")</f>
        <v>Milk-based</v>
      </c>
      <c r="S2808" s="27" t="str">
        <f>IF(OR(Table_2[[#This Row],[Weekdaysort]]=6,Table_2[[#This Row],[Weekdaysort]]=7),"Weekend","Weekday")</f>
        <v>Weekday</v>
      </c>
    </row>
    <row r="2809" spans="1:19" x14ac:dyDescent="0.45">
      <c r="A2809" s="11">
        <v>45674</v>
      </c>
      <c r="B2809" s="13">
        <f>YEAR(Table_2[[#This Row],[date]])</f>
        <v>2025</v>
      </c>
      <c r="C2809" s="12">
        <v>0.73553946759259259</v>
      </c>
      <c r="D2809" s="12">
        <v>0.70833333333333337</v>
      </c>
      <c r="E2809" s="12">
        <v>0.75</v>
      </c>
      <c r="F2809" t="s">
        <v>1369</v>
      </c>
      <c r="G2809">
        <v>17</v>
      </c>
      <c r="H2809" t="s">
        <v>4</v>
      </c>
      <c r="I2809" t="s">
        <v>926</v>
      </c>
      <c r="J2809">
        <v>35.76</v>
      </c>
      <c r="K2809" t="s">
        <v>15</v>
      </c>
      <c r="L2809" t="s">
        <v>1341</v>
      </c>
      <c r="M2809" s="11" t="s">
        <v>1338</v>
      </c>
      <c r="N2809" t="s">
        <v>1357</v>
      </c>
      <c r="O2809">
        <v>5</v>
      </c>
      <c r="P2809">
        <v>1</v>
      </c>
      <c r="Q2809" t="str" cm="1">
        <f t="array" ref="Q28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09" t="str">
        <f>IF(OR(Table_2[[#This Row],[coffee_name]]="Americano",Table_2[[#This Row],[coffee_name]]="Espresso"),"No Milk","Milk-based")</f>
        <v>Milk-based</v>
      </c>
      <c r="S2809" s="27" t="str">
        <f>IF(OR(Table_2[[#This Row],[Weekdaysort]]=6,Table_2[[#This Row],[Weekdaysort]]=7),"Weekend","Weekday")</f>
        <v>Weekday</v>
      </c>
    </row>
    <row r="2810" spans="1:19" x14ac:dyDescent="0.45">
      <c r="A2810" s="11">
        <v>45674</v>
      </c>
      <c r="B2810" s="13">
        <f>YEAR(Table_2[[#This Row],[date]])</f>
        <v>2025</v>
      </c>
      <c r="C2810" s="12">
        <v>0.89049721064814813</v>
      </c>
      <c r="D2810" s="12">
        <v>0.875</v>
      </c>
      <c r="E2810" s="12">
        <v>0.91666666666666663</v>
      </c>
      <c r="F2810" t="s">
        <v>1375</v>
      </c>
      <c r="G2810">
        <v>21</v>
      </c>
      <c r="H2810" t="s">
        <v>4</v>
      </c>
      <c r="I2810" t="s">
        <v>897</v>
      </c>
      <c r="J2810">
        <v>35.76</v>
      </c>
      <c r="K2810" t="s">
        <v>15</v>
      </c>
      <c r="L2810" t="s">
        <v>1341</v>
      </c>
      <c r="M2810" s="11" t="s">
        <v>1338</v>
      </c>
      <c r="N2810" t="s">
        <v>1357</v>
      </c>
      <c r="O2810">
        <v>5</v>
      </c>
      <c r="P2810">
        <v>1</v>
      </c>
      <c r="Q2810" t="str" cm="1">
        <f t="array" ref="Q28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0" t="str">
        <f>IF(OR(Table_2[[#This Row],[coffee_name]]="Americano",Table_2[[#This Row],[coffee_name]]="Espresso"),"No Milk","Milk-based")</f>
        <v>Milk-based</v>
      </c>
      <c r="S2810" s="27" t="str">
        <f>IF(OR(Table_2[[#This Row],[Weekdaysort]]=6,Table_2[[#This Row],[Weekdaysort]]=7),"Weekend","Weekday")</f>
        <v>Weekday</v>
      </c>
    </row>
    <row r="2811" spans="1:19" x14ac:dyDescent="0.45">
      <c r="A2811" s="11">
        <v>45675</v>
      </c>
      <c r="B2811" s="13">
        <f>YEAR(Table_2[[#This Row],[date]])</f>
        <v>2025</v>
      </c>
      <c r="C2811" s="12">
        <v>0.42544239583333332</v>
      </c>
      <c r="D2811" s="12">
        <v>0.41666666666666669</v>
      </c>
      <c r="E2811" s="12">
        <v>0.45833333333333331</v>
      </c>
      <c r="F2811" t="s">
        <v>1360</v>
      </c>
      <c r="G2811">
        <v>10</v>
      </c>
      <c r="H2811" t="s">
        <v>4</v>
      </c>
      <c r="I2811" t="s">
        <v>1102</v>
      </c>
      <c r="J2811">
        <v>30.86</v>
      </c>
      <c r="K2811" t="s">
        <v>20</v>
      </c>
      <c r="L2811" t="s">
        <v>1337</v>
      </c>
      <c r="M2811" s="11" t="s">
        <v>1342</v>
      </c>
      <c r="N2811" t="s">
        <v>1357</v>
      </c>
      <c r="O2811">
        <v>6</v>
      </c>
      <c r="P2811">
        <v>1</v>
      </c>
      <c r="Q2811" t="str" cm="1">
        <f t="array" ref="Q28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1" t="str">
        <f>IF(OR(Table_2[[#This Row],[coffee_name]]="Americano",Table_2[[#This Row],[coffee_name]]="Espresso"),"No Milk","Milk-based")</f>
        <v>Milk-based</v>
      </c>
      <c r="S2811" s="27" t="str">
        <f>IF(OR(Table_2[[#This Row],[Weekdaysort]]=6,Table_2[[#This Row],[Weekdaysort]]=7),"Weekend","Weekday")</f>
        <v>Weekend</v>
      </c>
    </row>
    <row r="2812" spans="1:19" x14ac:dyDescent="0.45">
      <c r="A2812" s="11">
        <v>45675</v>
      </c>
      <c r="B2812" s="13">
        <f>YEAR(Table_2[[#This Row],[date]])</f>
        <v>2025</v>
      </c>
      <c r="C2812" s="12">
        <v>0.69004744212962965</v>
      </c>
      <c r="D2812" s="12">
        <v>0.66666666666666663</v>
      </c>
      <c r="E2812" s="12">
        <v>0.70833333333333337</v>
      </c>
      <c r="F2812" t="s">
        <v>1364</v>
      </c>
      <c r="G2812">
        <v>16</v>
      </c>
      <c r="H2812" t="s">
        <v>4</v>
      </c>
      <c r="I2812" t="s">
        <v>527</v>
      </c>
      <c r="J2812">
        <v>35.76</v>
      </c>
      <c r="K2812" t="s">
        <v>15</v>
      </c>
      <c r="L2812" t="s">
        <v>1340</v>
      </c>
      <c r="M2812" s="11" t="s">
        <v>1342</v>
      </c>
      <c r="N2812" t="s">
        <v>1357</v>
      </c>
      <c r="O2812">
        <v>6</v>
      </c>
      <c r="P2812">
        <v>1</v>
      </c>
      <c r="Q2812" t="str" cm="1">
        <f t="array" ref="Q28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2" t="str">
        <f>IF(OR(Table_2[[#This Row],[coffee_name]]="Americano",Table_2[[#This Row],[coffee_name]]="Espresso"),"No Milk","Milk-based")</f>
        <v>Milk-based</v>
      </c>
      <c r="S2812" s="27" t="str">
        <f>IF(OR(Table_2[[#This Row],[Weekdaysort]]=6,Table_2[[#This Row],[Weekdaysort]]=7),"Weekend","Weekday")</f>
        <v>Weekend</v>
      </c>
    </row>
    <row r="2813" spans="1:19" x14ac:dyDescent="0.45">
      <c r="A2813" s="11">
        <v>45675</v>
      </c>
      <c r="B2813" s="13">
        <f>YEAR(Table_2[[#This Row],[date]])</f>
        <v>2025</v>
      </c>
      <c r="C2813" s="12">
        <v>0.69113688657407413</v>
      </c>
      <c r="D2813" s="12">
        <v>0.66666666666666663</v>
      </c>
      <c r="E2813" s="12">
        <v>0.70833333333333337</v>
      </c>
      <c r="F2813" t="s">
        <v>1364</v>
      </c>
      <c r="G2813">
        <v>16</v>
      </c>
      <c r="H2813" t="s">
        <v>4</v>
      </c>
      <c r="I2813" t="s">
        <v>527</v>
      </c>
      <c r="J2813">
        <v>35.76</v>
      </c>
      <c r="K2813" t="s">
        <v>13</v>
      </c>
      <c r="L2813" t="s">
        <v>1340</v>
      </c>
      <c r="M2813" s="11" t="s">
        <v>1342</v>
      </c>
      <c r="N2813" t="s">
        <v>1357</v>
      </c>
      <c r="O2813">
        <v>6</v>
      </c>
      <c r="P2813">
        <v>1</v>
      </c>
      <c r="Q2813" t="str" cm="1">
        <f t="array" ref="Q28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3" t="str">
        <f>IF(OR(Table_2[[#This Row],[coffee_name]]="Americano",Table_2[[#This Row],[coffee_name]]="Espresso"),"No Milk","Milk-based")</f>
        <v>Milk-based</v>
      </c>
      <c r="S2813" s="27" t="str">
        <f>IF(OR(Table_2[[#This Row],[Weekdaysort]]=6,Table_2[[#This Row],[Weekdaysort]]=7),"Weekend","Weekday")</f>
        <v>Weekend</v>
      </c>
    </row>
    <row r="2814" spans="1:19" x14ac:dyDescent="0.45">
      <c r="A2814" s="11">
        <v>45675</v>
      </c>
      <c r="B2814" s="13">
        <f>YEAR(Table_2[[#This Row],[date]])</f>
        <v>2025</v>
      </c>
      <c r="C2814" s="12">
        <v>0.69200196759259258</v>
      </c>
      <c r="D2814" s="12">
        <v>0.66666666666666663</v>
      </c>
      <c r="E2814" s="12">
        <v>0.70833333333333337</v>
      </c>
      <c r="F2814" t="s">
        <v>1364</v>
      </c>
      <c r="G2814">
        <v>16</v>
      </c>
      <c r="H2814" t="s">
        <v>4</v>
      </c>
      <c r="I2814" t="s">
        <v>527</v>
      </c>
      <c r="J2814">
        <v>35.76</v>
      </c>
      <c r="K2814" t="s">
        <v>15</v>
      </c>
      <c r="L2814" t="s">
        <v>1340</v>
      </c>
      <c r="M2814" s="11" t="s">
        <v>1342</v>
      </c>
      <c r="N2814" t="s">
        <v>1357</v>
      </c>
      <c r="O2814">
        <v>6</v>
      </c>
      <c r="P2814">
        <v>1</v>
      </c>
      <c r="Q2814" t="str" cm="1">
        <f t="array" ref="Q28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4" t="str">
        <f>IF(OR(Table_2[[#This Row],[coffee_name]]="Americano",Table_2[[#This Row],[coffee_name]]="Espresso"),"No Milk","Milk-based")</f>
        <v>Milk-based</v>
      </c>
      <c r="S2814" s="27" t="str">
        <f>IF(OR(Table_2[[#This Row],[Weekdaysort]]=6,Table_2[[#This Row],[Weekdaysort]]=7),"Weekend","Weekday")</f>
        <v>Weekend</v>
      </c>
    </row>
    <row r="2815" spans="1:19" x14ac:dyDescent="0.45">
      <c r="A2815" s="11">
        <v>45677</v>
      </c>
      <c r="B2815" s="13">
        <f>YEAR(Table_2[[#This Row],[date]])</f>
        <v>2025</v>
      </c>
      <c r="C2815" s="12">
        <v>0.35402730324074072</v>
      </c>
      <c r="D2815" s="12">
        <v>0.33333333333333331</v>
      </c>
      <c r="E2815" s="12">
        <v>0.375</v>
      </c>
      <c r="F2815" t="s">
        <v>1373</v>
      </c>
      <c r="G2815">
        <v>8</v>
      </c>
      <c r="H2815" t="s">
        <v>4</v>
      </c>
      <c r="I2815" t="s">
        <v>29</v>
      </c>
      <c r="J2815">
        <v>30.86</v>
      </c>
      <c r="K2815" t="s">
        <v>20</v>
      </c>
      <c r="L2815" t="s">
        <v>1337</v>
      </c>
      <c r="M2815" s="11" t="s">
        <v>1344</v>
      </c>
      <c r="N2815" t="s">
        <v>1357</v>
      </c>
      <c r="O2815">
        <v>1</v>
      </c>
      <c r="P2815">
        <v>1</v>
      </c>
      <c r="Q2815" t="str" cm="1">
        <f t="array" ref="Q28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5" t="str">
        <f>IF(OR(Table_2[[#This Row],[coffee_name]]="Americano",Table_2[[#This Row],[coffee_name]]="Espresso"),"No Milk","Milk-based")</f>
        <v>Milk-based</v>
      </c>
      <c r="S2815" s="27" t="str">
        <f>IF(OR(Table_2[[#This Row],[Weekdaysort]]=6,Table_2[[#This Row],[Weekdaysort]]=7),"Weekend","Weekday")</f>
        <v>Weekday</v>
      </c>
    </row>
    <row r="2816" spans="1:19" x14ac:dyDescent="0.45">
      <c r="A2816" s="11">
        <v>45677</v>
      </c>
      <c r="B2816" s="13">
        <f>YEAR(Table_2[[#This Row],[date]])</f>
        <v>2025</v>
      </c>
      <c r="C2816" s="12">
        <v>0.45654202546296296</v>
      </c>
      <c r="D2816" s="12">
        <v>0.41666666666666669</v>
      </c>
      <c r="E2816" s="12">
        <v>0.45833333333333331</v>
      </c>
      <c r="F2816" t="s">
        <v>1360</v>
      </c>
      <c r="G2816">
        <v>10</v>
      </c>
      <c r="H2816" t="s">
        <v>4</v>
      </c>
      <c r="I2816" t="s">
        <v>296</v>
      </c>
      <c r="J2816">
        <v>30.86</v>
      </c>
      <c r="K2816" t="s">
        <v>20</v>
      </c>
      <c r="L2816" t="s">
        <v>1337</v>
      </c>
      <c r="M2816" s="11" t="s">
        <v>1344</v>
      </c>
      <c r="N2816" t="s">
        <v>1357</v>
      </c>
      <c r="O2816">
        <v>1</v>
      </c>
      <c r="P2816">
        <v>1</v>
      </c>
      <c r="Q2816" t="str" cm="1">
        <f t="array" ref="Q28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6" t="str">
        <f>IF(OR(Table_2[[#This Row],[coffee_name]]="Americano",Table_2[[#This Row],[coffee_name]]="Espresso"),"No Milk","Milk-based")</f>
        <v>Milk-based</v>
      </c>
      <c r="S2816" s="27" t="str">
        <f>IF(OR(Table_2[[#This Row],[Weekdaysort]]=6,Table_2[[#This Row],[Weekdaysort]]=7),"Weekend","Weekday")</f>
        <v>Weekday</v>
      </c>
    </row>
    <row r="2817" spans="1:19" x14ac:dyDescent="0.45">
      <c r="A2817" s="11">
        <v>45677</v>
      </c>
      <c r="B2817" s="13">
        <f>YEAR(Table_2[[#This Row],[date]])</f>
        <v>2025</v>
      </c>
      <c r="C2817" s="12">
        <v>0.48638924768518521</v>
      </c>
      <c r="D2817" s="12">
        <v>0.45833333333333331</v>
      </c>
      <c r="E2817" s="12">
        <v>0.5</v>
      </c>
      <c r="F2817" t="s">
        <v>1367</v>
      </c>
      <c r="G2817">
        <v>11</v>
      </c>
      <c r="H2817" t="s">
        <v>4</v>
      </c>
      <c r="I2817" t="s">
        <v>161</v>
      </c>
      <c r="J2817">
        <v>25.96</v>
      </c>
      <c r="K2817" t="s">
        <v>34</v>
      </c>
      <c r="L2817" t="s">
        <v>1337</v>
      </c>
      <c r="M2817" s="11" t="s">
        <v>1344</v>
      </c>
      <c r="N2817" t="s">
        <v>1357</v>
      </c>
      <c r="O2817">
        <v>1</v>
      </c>
      <c r="P2817">
        <v>1</v>
      </c>
      <c r="Q2817" t="str" cm="1">
        <f t="array" ref="Q28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7" t="str">
        <f>IF(OR(Table_2[[#This Row],[coffee_name]]="Americano",Table_2[[#This Row],[coffee_name]]="Espresso"),"No Milk","Milk-based")</f>
        <v>Milk-based</v>
      </c>
      <c r="S2817" s="27" t="str">
        <f>IF(OR(Table_2[[#This Row],[Weekdaysort]]=6,Table_2[[#This Row],[Weekdaysort]]=7),"Weekend","Weekday")</f>
        <v>Weekday</v>
      </c>
    </row>
    <row r="2818" spans="1:19" x14ac:dyDescent="0.45">
      <c r="A2818" s="11">
        <v>45677</v>
      </c>
      <c r="B2818" s="13">
        <f>YEAR(Table_2[[#This Row],[date]])</f>
        <v>2025</v>
      </c>
      <c r="C2818" s="12">
        <v>0.50335509259259259</v>
      </c>
      <c r="D2818" s="12">
        <v>0.5</v>
      </c>
      <c r="E2818" s="12">
        <v>0.54166666666666663</v>
      </c>
      <c r="F2818" t="s">
        <v>1361</v>
      </c>
      <c r="G2818">
        <v>12</v>
      </c>
      <c r="H2818" t="s">
        <v>4</v>
      </c>
      <c r="I2818" t="s">
        <v>1131</v>
      </c>
      <c r="J2818">
        <v>25.96</v>
      </c>
      <c r="K2818" t="s">
        <v>17</v>
      </c>
      <c r="L2818" t="s">
        <v>1340</v>
      </c>
      <c r="M2818" s="11" t="s">
        <v>1344</v>
      </c>
      <c r="N2818" t="s">
        <v>1357</v>
      </c>
      <c r="O2818">
        <v>1</v>
      </c>
      <c r="P2818">
        <v>1</v>
      </c>
      <c r="Q2818" t="str" cm="1">
        <f t="array" ref="Q28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8" t="str">
        <f>IF(OR(Table_2[[#This Row],[coffee_name]]="Americano",Table_2[[#This Row],[coffee_name]]="Espresso"),"No Milk","Milk-based")</f>
        <v>No Milk</v>
      </c>
      <c r="S2818" s="27" t="str">
        <f>IF(OR(Table_2[[#This Row],[Weekdaysort]]=6,Table_2[[#This Row],[Weekdaysort]]=7),"Weekend","Weekday")</f>
        <v>Weekday</v>
      </c>
    </row>
    <row r="2819" spans="1:19" x14ac:dyDescent="0.45">
      <c r="A2819" s="11">
        <v>45677</v>
      </c>
      <c r="B2819" s="13">
        <f>YEAR(Table_2[[#This Row],[date]])</f>
        <v>2025</v>
      </c>
      <c r="C2819" s="12">
        <v>0.50417473379629629</v>
      </c>
      <c r="D2819" s="12">
        <v>0.5</v>
      </c>
      <c r="E2819" s="12">
        <v>0.54166666666666663</v>
      </c>
      <c r="F2819" t="s">
        <v>1361</v>
      </c>
      <c r="G2819">
        <v>12</v>
      </c>
      <c r="H2819" t="s">
        <v>4</v>
      </c>
      <c r="I2819" t="s">
        <v>1131</v>
      </c>
      <c r="J2819">
        <v>25.96</v>
      </c>
      <c r="K2819" t="s">
        <v>34</v>
      </c>
      <c r="L2819" t="s">
        <v>1340</v>
      </c>
      <c r="M2819" s="11" t="s">
        <v>1344</v>
      </c>
      <c r="N2819" t="s">
        <v>1357</v>
      </c>
      <c r="O2819">
        <v>1</v>
      </c>
      <c r="P2819">
        <v>1</v>
      </c>
      <c r="Q2819" t="str" cm="1">
        <f t="array" ref="Q28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19" t="str">
        <f>IF(OR(Table_2[[#This Row],[coffee_name]]="Americano",Table_2[[#This Row],[coffee_name]]="Espresso"),"No Milk","Milk-based")</f>
        <v>Milk-based</v>
      </c>
      <c r="S2819" s="27" t="str">
        <f>IF(OR(Table_2[[#This Row],[Weekdaysort]]=6,Table_2[[#This Row],[Weekdaysort]]=7),"Weekend","Weekday")</f>
        <v>Weekday</v>
      </c>
    </row>
    <row r="2820" spans="1:19" x14ac:dyDescent="0.45">
      <c r="A2820" s="11">
        <v>45677</v>
      </c>
      <c r="B2820" s="13">
        <f>YEAR(Table_2[[#This Row],[date]])</f>
        <v>2025</v>
      </c>
      <c r="C2820" s="12">
        <v>0.5730800231481481</v>
      </c>
      <c r="D2820" s="12">
        <v>0.54166666666666663</v>
      </c>
      <c r="E2820" s="12">
        <v>0.58333333333333337</v>
      </c>
      <c r="F2820" t="s">
        <v>1362</v>
      </c>
      <c r="G2820">
        <v>13</v>
      </c>
      <c r="H2820" t="s">
        <v>4</v>
      </c>
      <c r="I2820" t="s">
        <v>1132</v>
      </c>
      <c r="J2820">
        <v>30.86</v>
      </c>
      <c r="K2820" t="s">
        <v>20</v>
      </c>
      <c r="L2820" t="s">
        <v>1340</v>
      </c>
      <c r="M2820" s="11" t="s">
        <v>1344</v>
      </c>
      <c r="N2820" t="s">
        <v>1357</v>
      </c>
      <c r="O2820">
        <v>1</v>
      </c>
      <c r="P2820">
        <v>1</v>
      </c>
      <c r="Q2820" t="str" cm="1">
        <f t="array" ref="Q28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0" t="str">
        <f>IF(OR(Table_2[[#This Row],[coffee_name]]="Americano",Table_2[[#This Row],[coffee_name]]="Espresso"),"No Milk","Milk-based")</f>
        <v>Milk-based</v>
      </c>
      <c r="S2820" s="27" t="str">
        <f>IF(OR(Table_2[[#This Row],[Weekdaysort]]=6,Table_2[[#This Row],[Weekdaysort]]=7),"Weekend","Weekday")</f>
        <v>Weekday</v>
      </c>
    </row>
    <row r="2821" spans="1:19" x14ac:dyDescent="0.45">
      <c r="A2821" s="11">
        <v>45677</v>
      </c>
      <c r="B2821" s="13">
        <f>YEAR(Table_2[[#This Row],[date]])</f>
        <v>2025</v>
      </c>
      <c r="C2821" s="12">
        <v>0.8390212037037037</v>
      </c>
      <c r="D2821" s="12">
        <v>0.83333333333333337</v>
      </c>
      <c r="E2821" s="12">
        <v>0.875</v>
      </c>
      <c r="F2821" t="s">
        <v>1372</v>
      </c>
      <c r="G2821">
        <v>20</v>
      </c>
      <c r="H2821" t="s">
        <v>4</v>
      </c>
      <c r="I2821" t="s">
        <v>1133</v>
      </c>
      <c r="J2821">
        <v>35.76</v>
      </c>
      <c r="K2821" t="s">
        <v>15</v>
      </c>
      <c r="L2821" t="s">
        <v>1341</v>
      </c>
      <c r="M2821" s="11" t="s">
        <v>1344</v>
      </c>
      <c r="N2821" t="s">
        <v>1357</v>
      </c>
      <c r="O2821">
        <v>1</v>
      </c>
      <c r="P2821">
        <v>1</v>
      </c>
      <c r="Q2821" t="str" cm="1">
        <f t="array" ref="Q28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1" t="str">
        <f>IF(OR(Table_2[[#This Row],[coffee_name]]="Americano",Table_2[[#This Row],[coffee_name]]="Espresso"),"No Milk","Milk-based")</f>
        <v>Milk-based</v>
      </c>
      <c r="S2821" s="27" t="str">
        <f>IF(OR(Table_2[[#This Row],[Weekdaysort]]=6,Table_2[[#This Row],[Weekdaysort]]=7),"Weekend","Weekday")</f>
        <v>Weekday</v>
      </c>
    </row>
    <row r="2822" spans="1:19" x14ac:dyDescent="0.45">
      <c r="A2822" s="11">
        <v>45677</v>
      </c>
      <c r="B2822" s="13">
        <f>YEAR(Table_2[[#This Row],[date]])</f>
        <v>2025</v>
      </c>
      <c r="C2822" s="12">
        <v>0.85167686342592597</v>
      </c>
      <c r="D2822" s="12">
        <v>0.83333333333333337</v>
      </c>
      <c r="E2822" s="12">
        <v>0.875</v>
      </c>
      <c r="F2822" t="s">
        <v>1372</v>
      </c>
      <c r="G2822">
        <v>20</v>
      </c>
      <c r="H2822" t="s">
        <v>4</v>
      </c>
      <c r="I2822" t="s">
        <v>1134</v>
      </c>
      <c r="J2822">
        <v>35.76</v>
      </c>
      <c r="K2822" t="s">
        <v>49</v>
      </c>
      <c r="L2822" t="s">
        <v>1341</v>
      </c>
      <c r="M2822" s="11" t="s">
        <v>1344</v>
      </c>
      <c r="N2822" t="s">
        <v>1357</v>
      </c>
      <c r="O2822">
        <v>1</v>
      </c>
      <c r="P2822">
        <v>1</v>
      </c>
      <c r="Q2822" t="str" cm="1">
        <f t="array" ref="Q28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2" t="str">
        <f>IF(OR(Table_2[[#This Row],[coffee_name]]="Americano",Table_2[[#This Row],[coffee_name]]="Espresso"),"No Milk","Milk-based")</f>
        <v>Milk-based</v>
      </c>
      <c r="S2822" s="27" t="str">
        <f>IF(OR(Table_2[[#This Row],[Weekdaysort]]=6,Table_2[[#This Row],[Weekdaysort]]=7),"Weekend","Weekday")</f>
        <v>Weekday</v>
      </c>
    </row>
    <row r="2823" spans="1:19" x14ac:dyDescent="0.45">
      <c r="A2823" s="11">
        <v>45677</v>
      </c>
      <c r="B2823" s="13">
        <f>YEAR(Table_2[[#This Row],[date]])</f>
        <v>2025</v>
      </c>
      <c r="C2823" s="12">
        <v>0.85241851851851846</v>
      </c>
      <c r="D2823" s="12">
        <v>0.83333333333333337</v>
      </c>
      <c r="E2823" s="12">
        <v>0.875</v>
      </c>
      <c r="F2823" t="s">
        <v>1372</v>
      </c>
      <c r="G2823">
        <v>20</v>
      </c>
      <c r="H2823" t="s">
        <v>4</v>
      </c>
      <c r="I2823" t="s">
        <v>1134</v>
      </c>
      <c r="J2823">
        <v>35.76</v>
      </c>
      <c r="K2823" t="s">
        <v>49</v>
      </c>
      <c r="L2823" t="s">
        <v>1341</v>
      </c>
      <c r="M2823" s="11" t="s">
        <v>1344</v>
      </c>
      <c r="N2823" t="s">
        <v>1357</v>
      </c>
      <c r="O2823">
        <v>1</v>
      </c>
      <c r="P2823">
        <v>1</v>
      </c>
      <c r="Q2823" t="str" cm="1">
        <f t="array" ref="Q28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3" t="str">
        <f>IF(OR(Table_2[[#This Row],[coffee_name]]="Americano",Table_2[[#This Row],[coffee_name]]="Espresso"),"No Milk","Milk-based")</f>
        <v>Milk-based</v>
      </c>
      <c r="S2823" s="27" t="str">
        <f>IF(OR(Table_2[[#This Row],[Weekdaysort]]=6,Table_2[[#This Row],[Weekdaysort]]=7),"Weekend","Weekday")</f>
        <v>Weekday</v>
      </c>
    </row>
    <row r="2824" spans="1:19" x14ac:dyDescent="0.45">
      <c r="A2824" s="11">
        <v>45677</v>
      </c>
      <c r="B2824" s="13">
        <f>YEAR(Table_2[[#This Row],[date]])</f>
        <v>2025</v>
      </c>
      <c r="C2824" s="12">
        <v>0.88455370370370368</v>
      </c>
      <c r="D2824" s="12">
        <v>0.875</v>
      </c>
      <c r="E2824" s="12">
        <v>0.91666666666666663</v>
      </c>
      <c r="F2824" t="s">
        <v>1375</v>
      </c>
      <c r="G2824">
        <v>21</v>
      </c>
      <c r="H2824" t="s">
        <v>4</v>
      </c>
      <c r="I2824" t="s">
        <v>1135</v>
      </c>
      <c r="J2824">
        <v>35.76</v>
      </c>
      <c r="K2824" t="s">
        <v>13</v>
      </c>
      <c r="L2824" t="s">
        <v>1341</v>
      </c>
      <c r="M2824" s="11" t="s">
        <v>1344</v>
      </c>
      <c r="N2824" t="s">
        <v>1357</v>
      </c>
      <c r="O2824">
        <v>1</v>
      </c>
      <c r="P2824">
        <v>1</v>
      </c>
      <c r="Q2824" t="str" cm="1">
        <f t="array" ref="Q28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4" t="str">
        <f>IF(OR(Table_2[[#This Row],[coffee_name]]="Americano",Table_2[[#This Row],[coffee_name]]="Espresso"),"No Milk","Milk-based")</f>
        <v>Milk-based</v>
      </c>
      <c r="S2824" s="27" t="str">
        <f>IF(OR(Table_2[[#This Row],[Weekdaysort]]=6,Table_2[[#This Row],[Weekdaysort]]=7),"Weekend","Weekday")</f>
        <v>Weekday</v>
      </c>
    </row>
    <row r="2825" spans="1:19" x14ac:dyDescent="0.45">
      <c r="A2825" s="11">
        <v>45678</v>
      </c>
      <c r="B2825" s="13">
        <f>YEAR(Table_2[[#This Row],[date]])</f>
        <v>2025</v>
      </c>
      <c r="C2825" s="12">
        <v>0.33685496527777775</v>
      </c>
      <c r="D2825" s="12">
        <v>0.33333333333333331</v>
      </c>
      <c r="E2825" s="12">
        <v>0.375</v>
      </c>
      <c r="F2825" t="s">
        <v>1373</v>
      </c>
      <c r="G2825">
        <v>8</v>
      </c>
      <c r="H2825" t="s">
        <v>4</v>
      </c>
      <c r="I2825" t="s">
        <v>1030</v>
      </c>
      <c r="J2825">
        <v>35.76</v>
      </c>
      <c r="K2825" t="s">
        <v>24</v>
      </c>
      <c r="L2825" t="s">
        <v>1337</v>
      </c>
      <c r="M2825" s="11" t="s">
        <v>1345</v>
      </c>
      <c r="N2825" t="s">
        <v>1357</v>
      </c>
      <c r="O2825">
        <v>2</v>
      </c>
      <c r="P2825">
        <v>1</v>
      </c>
      <c r="Q2825" t="str" cm="1">
        <f t="array" ref="Q28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5" t="str">
        <f>IF(OR(Table_2[[#This Row],[coffee_name]]="Americano",Table_2[[#This Row],[coffee_name]]="Espresso"),"No Milk","Milk-based")</f>
        <v>Milk-based</v>
      </c>
      <c r="S2825" s="27" t="str">
        <f>IF(OR(Table_2[[#This Row],[Weekdaysort]]=6,Table_2[[#This Row],[Weekdaysort]]=7),"Weekend","Weekday")</f>
        <v>Weekday</v>
      </c>
    </row>
    <row r="2826" spans="1:19" x14ac:dyDescent="0.45">
      <c r="A2826" s="11">
        <v>45678</v>
      </c>
      <c r="B2826" s="13">
        <f>YEAR(Table_2[[#This Row],[date]])</f>
        <v>2025</v>
      </c>
      <c r="C2826" s="12">
        <v>0.34605660879629629</v>
      </c>
      <c r="D2826" s="12">
        <v>0.33333333333333331</v>
      </c>
      <c r="E2826" s="12">
        <v>0.375</v>
      </c>
      <c r="F2826" t="s">
        <v>1373</v>
      </c>
      <c r="G2826">
        <v>8</v>
      </c>
      <c r="H2826" t="s">
        <v>4</v>
      </c>
      <c r="I2826" t="s">
        <v>161</v>
      </c>
      <c r="J2826">
        <v>25.96</v>
      </c>
      <c r="K2826" t="s">
        <v>34</v>
      </c>
      <c r="L2826" t="s">
        <v>1337</v>
      </c>
      <c r="M2826" s="11" t="s">
        <v>1345</v>
      </c>
      <c r="N2826" t="s">
        <v>1357</v>
      </c>
      <c r="O2826">
        <v>2</v>
      </c>
      <c r="P2826">
        <v>1</v>
      </c>
      <c r="Q2826" t="str" cm="1">
        <f t="array" ref="Q28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6" t="str">
        <f>IF(OR(Table_2[[#This Row],[coffee_name]]="Americano",Table_2[[#This Row],[coffee_name]]="Espresso"),"No Milk","Milk-based")</f>
        <v>Milk-based</v>
      </c>
      <c r="S2826" s="27" t="str">
        <f>IF(OR(Table_2[[#This Row],[Weekdaysort]]=6,Table_2[[#This Row],[Weekdaysort]]=7),"Weekend","Weekday")</f>
        <v>Weekday</v>
      </c>
    </row>
    <row r="2827" spans="1:19" x14ac:dyDescent="0.45">
      <c r="A2827" s="11">
        <v>45678</v>
      </c>
      <c r="B2827" s="13">
        <f>YEAR(Table_2[[#This Row],[date]])</f>
        <v>2025</v>
      </c>
      <c r="C2827" s="12">
        <v>0.34685504629629632</v>
      </c>
      <c r="D2827" s="12">
        <v>0.33333333333333331</v>
      </c>
      <c r="E2827" s="12">
        <v>0.375</v>
      </c>
      <c r="F2827" t="s">
        <v>1373</v>
      </c>
      <c r="G2827">
        <v>8</v>
      </c>
      <c r="H2827" t="s">
        <v>4</v>
      </c>
      <c r="I2827" t="s">
        <v>1102</v>
      </c>
      <c r="J2827">
        <v>30.86</v>
      </c>
      <c r="K2827" t="s">
        <v>20</v>
      </c>
      <c r="L2827" t="s">
        <v>1337</v>
      </c>
      <c r="M2827" s="11" t="s">
        <v>1345</v>
      </c>
      <c r="N2827" t="s">
        <v>1357</v>
      </c>
      <c r="O2827">
        <v>2</v>
      </c>
      <c r="P2827">
        <v>1</v>
      </c>
      <c r="Q2827" t="str" cm="1">
        <f t="array" ref="Q28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7" t="str">
        <f>IF(OR(Table_2[[#This Row],[coffee_name]]="Americano",Table_2[[#This Row],[coffee_name]]="Espresso"),"No Milk","Milk-based")</f>
        <v>Milk-based</v>
      </c>
      <c r="S2827" s="27" t="str">
        <f>IF(OR(Table_2[[#This Row],[Weekdaysort]]=6,Table_2[[#This Row],[Weekdaysort]]=7),"Weekend","Weekday")</f>
        <v>Weekday</v>
      </c>
    </row>
    <row r="2828" spans="1:19" x14ac:dyDescent="0.45">
      <c r="A2828" s="11">
        <v>45678</v>
      </c>
      <c r="B2828" s="13">
        <f>YEAR(Table_2[[#This Row],[date]])</f>
        <v>2025</v>
      </c>
      <c r="C2828" s="12">
        <v>0.64949673611111114</v>
      </c>
      <c r="D2828" s="12">
        <v>0.625</v>
      </c>
      <c r="E2828" s="12">
        <v>0.66666666666666663</v>
      </c>
      <c r="F2828" t="s">
        <v>1363</v>
      </c>
      <c r="G2828">
        <v>15</v>
      </c>
      <c r="H2828" t="s">
        <v>4</v>
      </c>
      <c r="I2828" t="s">
        <v>1136</v>
      </c>
      <c r="J2828">
        <v>25.96</v>
      </c>
      <c r="K2828" t="s">
        <v>17</v>
      </c>
      <c r="L2828" t="s">
        <v>1340</v>
      </c>
      <c r="M2828" s="11" t="s">
        <v>1345</v>
      </c>
      <c r="N2828" t="s">
        <v>1357</v>
      </c>
      <c r="O2828">
        <v>2</v>
      </c>
      <c r="P2828">
        <v>1</v>
      </c>
      <c r="Q2828" t="str" cm="1">
        <f t="array" ref="Q28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8" t="str">
        <f>IF(OR(Table_2[[#This Row],[coffee_name]]="Americano",Table_2[[#This Row],[coffee_name]]="Espresso"),"No Milk","Milk-based")</f>
        <v>No Milk</v>
      </c>
      <c r="S2828" s="27" t="str">
        <f>IF(OR(Table_2[[#This Row],[Weekdaysort]]=6,Table_2[[#This Row],[Weekdaysort]]=7),"Weekend","Weekday")</f>
        <v>Weekday</v>
      </c>
    </row>
    <row r="2829" spans="1:19" x14ac:dyDescent="0.45">
      <c r="A2829" s="11">
        <v>45678</v>
      </c>
      <c r="B2829" s="13">
        <f>YEAR(Table_2[[#This Row],[date]])</f>
        <v>2025</v>
      </c>
      <c r="C2829" s="12">
        <v>0.77260068287037043</v>
      </c>
      <c r="D2829" s="12">
        <v>0.75</v>
      </c>
      <c r="E2829" s="12">
        <v>0.79166666666666663</v>
      </c>
      <c r="F2829" t="s">
        <v>1365</v>
      </c>
      <c r="G2829">
        <v>18</v>
      </c>
      <c r="H2829" t="s">
        <v>4</v>
      </c>
      <c r="I2829" t="s">
        <v>1137</v>
      </c>
      <c r="J2829">
        <v>35.76</v>
      </c>
      <c r="K2829" t="s">
        <v>15</v>
      </c>
      <c r="L2829" t="s">
        <v>1341</v>
      </c>
      <c r="M2829" s="11" t="s">
        <v>1345</v>
      </c>
      <c r="N2829" t="s">
        <v>1357</v>
      </c>
      <c r="O2829">
        <v>2</v>
      </c>
      <c r="P2829">
        <v>1</v>
      </c>
      <c r="Q2829" t="str" cm="1">
        <f t="array" ref="Q28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29" t="str">
        <f>IF(OR(Table_2[[#This Row],[coffee_name]]="Americano",Table_2[[#This Row],[coffee_name]]="Espresso"),"No Milk","Milk-based")</f>
        <v>Milk-based</v>
      </c>
      <c r="S2829" s="27" t="str">
        <f>IF(OR(Table_2[[#This Row],[Weekdaysort]]=6,Table_2[[#This Row],[Weekdaysort]]=7),"Weekend","Weekday")</f>
        <v>Weekday</v>
      </c>
    </row>
    <row r="2830" spans="1:19" x14ac:dyDescent="0.45">
      <c r="A2830" s="11">
        <v>45678</v>
      </c>
      <c r="B2830" s="13">
        <f>YEAR(Table_2[[#This Row],[date]])</f>
        <v>2025</v>
      </c>
      <c r="C2830" s="12">
        <v>0.78765502314814817</v>
      </c>
      <c r="D2830" s="12">
        <v>0.75</v>
      </c>
      <c r="E2830" s="12">
        <v>0.79166666666666663</v>
      </c>
      <c r="F2830" t="s">
        <v>1365</v>
      </c>
      <c r="G2830">
        <v>18</v>
      </c>
      <c r="H2830" t="s">
        <v>4</v>
      </c>
      <c r="I2830" t="s">
        <v>353</v>
      </c>
      <c r="J2830">
        <v>35.76</v>
      </c>
      <c r="K2830" t="s">
        <v>13</v>
      </c>
      <c r="L2830" t="s">
        <v>1341</v>
      </c>
      <c r="M2830" s="11" t="s">
        <v>1345</v>
      </c>
      <c r="N2830" t="s">
        <v>1357</v>
      </c>
      <c r="O2830">
        <v>2</v>
      </c>
      <c r="P2830">
        <v>1</v>
      </c>
      <c r="Q2830" t="str" cm="1">
        <f t="array" ref="Q28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0" t="str">
        <f>IF(OR(Table_2[[#This Row],[coffee_name]]="Americano",Table_2[[#This Row],[coffee_name]]="Espresso"),"No Milk","Milk-based")</f>
        <v>Milk-based</v>
      </c>
      <c r="S2830" s="27" t="str">
        <f>IF(OR(Table_2[[#This Row],[Weekdaysort]]=6,Table_2[[#This Row],[Weekdaysort]]=7),"Weekend","Weekday")</f>
        <v>Weekday</v>
      </c>
    </row>
    <row r="2831" spans="1:19" x14ac:dyDescent="0.45">
      <c r="A2831" s="11">
        <v>45678</v>
      </c>
      <c r="B2831" s="13">
        <f>YEAR(Table_2[[#This Row],[date]])</f>
        <v>2025</v>
      </c>
      <c r="C2831" s="12">
        <v>0.78906646990740736</v>
      </c>
      <c r="D2831" s="12">
        <v>0.75</v>
      </c>
      <c r="E2831" s="12">
        <v>0.79166666666666663</v>
      </c>
      <c r="F2831" t="s">
        <v>1365</v>
      </c>
      <c r="G2831">
        <v>18</v>
      </c>
      <c r="H2831" t="s">
        <v>4</v>
      </c>
      <c r="I2831" t="s">
        <v>353</v>
      </c>
      <c r="J2831">
        <v>35.76</v>
      </c>
      <c r="K2831" t="s">
        <v>13</v>
      </c>
      <c r="L2831" t="s">
        <v>1341</v>
      </c>
      <c r="M2831" s="11" t="s">
        <v>1345</v>
      </c>
      <c r="N2831" t="s">
        <v>1357</v>
      </c>
      <c r="O2831">
        <v>2</v>
      </c>
      <c r="P2831">
        <v>1</v>
      </c>
      <c r="Q2831" t="str" cm="1">
        <f t="array" ref="Q28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1" t="str">
        <f>IF(OR(Table_2[[#This Row],[coffee_name]]="Americano",Table_2[[#This Row],[coffee_name]]="Espresso"),"No Milk","Milk-based")</f>
        <v>Milk-based</v>
      </c>
      <c r="S2831" s="27" t="str">
        <f>IF(OR(Table_2[[#This Row],[Weekdaysort]]=6,Table_2[[#This Row],[Weekdaysort]]=7),"Weekend","Weekday")</f>
        <v>Weekday</v>
      </c>
    </row>
    <row r="2832" spans="1:19" x14ac:dyDescent="0.45">
      <c r="A2832" s="11">
        <v>45678</v>
      </c>
      <c r="B2832" s="13">
        <f>YEAR(Table_2[[#This Row],[date]])</f>
        <v>2025</v>
      </c>
      <c r="C2832" s="12">
        <v>0.80232781249999996</v>
      </c>
      <c r="D2832" s="12">
        <v>0.79166666666666663</v>
      </c>
      <c r="E2832" s="12">
        <v>0.83333333333333337</v>
      </c>
      <c r="F2832" t="s">
        <v>1366</v>
      </c>
      <c r="G2832">
        <v>19</v>
      </c>
      <c r="H2832" t="s">
        <v>4</v>
      </c>
      <c r="I2832" t="s">
        <v>1130</v>
      </c>
      <c r="J2832">
        <v>25.96</v>
      </c>
      <c r="K2832" t="s">
        <v>17</v>
      </c>
      <c r="L2832" t="s">
        <v>1341</v>
      </c>
      <c r="M2832" s="11" t="s">
        <v>1345</v>
      </c>
      <c r="N2832" t="s">
        <v>1357</v>
      </c>
      <c r="O2832">
        <v>2</v>
      </c>
      <c r="P2832">
        <v>1</v>
      </c>
      <c r="Q2832" t="str" cm="1">
        <f t="array" ref="Q28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2" t="str">
        <f>IF(OR(Table_2[[#This Row],[coffee_name]]="Americano",Table_2[[#This Row],[coffee_name]]="Espresso"),"No Milk","Milk-based")</f>
        <v>No Milk</v>
      </c>
      <c r="S2832" s="27" t="str">
        <f>IF(OR(Table_2[[#This Row],[Weekdaysort]]=6,Table_2[[#This Row],[Weekdaysort]]=7),"Weekend","Weekday")</f>
        <v>Weekday</v>
      </c>
    </row>
    <row r="2833" spans="1:19" x14ac:dyDescent="0.45">
      <c r="A2833" s="11">
        <v>45679</v>
      </c>
      <c r="B2833" s="13">
        <f>YEAR(Table_2[[#This Row],[date]])</f>
        <v>2025</v>
      </c>
      <c r="C2833" s="12">
        <v>0.47553074074074075</v>
      </c>
      <c r="D2833" s="12">
        <v>0.45833333333333331</v>
      </c>
      <c r="E2833" s="12">
        <v>0.5</v>
      </c>
      <c r="F2833" t="s">
        <v>1367</v>
      </c>
      <c r="G2833">
        <v>11</v>
      </c>
      <c r="H2833" t="s">
        <v>4</v>
      </c>
      <c r="I2833" t="s">
        <v>1138</v>
      </c>
      <c r="J2833">
        <v>21.06</v>
      </c>
      <c r="K2833" t="s">
        <v>41</v>
      </c>
      <c r="L2833" t="s">
        <v>1337</v>
      </c>
      <c r="M2833" s="11" t="s">
        <v>1346</v>
      </c>
      <c r="N2833" t="s">
        <v>1357</v>
      </c>
      <c r="O2833">
        <v>3</v>
      </c>
      <c r="P2833">
        <v>1</v>
      </c>
      <c r="Q2833" t="str" cm="1">
        <f t="array" ref="Q28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3" t="str">
        <f>IF(OR(Table_2[[#This Row],[coffee_name]]="Americano",Table_2[[#This Row],[coffee_name]]="Espresso"),"No Milk","Milk-based")</f>
        <v>No Milk</v>
      </c>
      <c r="S2833" s="27" t="str">
        <f>IF(OR(Table_2[[#This Row],[Weekdaysort]]=6,Table_2[[#This Row],[Weekdaysort]]=7),"Weekend","Weekday")</f>
        <v>Weekday</v>
      </c>
    </row>
    <row r="2834" spans="1:19" x14ac:dyDescent="0.45">
      <c r="A2834" s="11">
        <v>45679</v>
      </c>
      <c r="B2834" s="13">
        <f>YEAR(Table_2[[#This Row],[date]])</f>
        <v>2025</v>
      </c>
      <c r="C2834" s="12">
        <v>0.73063133101851852</v>
      </c>
      <c r="D2834" s="12">
        <v>0.70833333333333337</v>
      </c>
      <c r="E2834" s="12">
        <v>0.75</v>
      </c>
      <c r="F2834" t="s">
        <v>1369</v>
      </c>
      <c r="G2834">
        <v>17</v>
      </c>
      <c r="H2834" t="s">
        <v>4</v>
      </c>
      <c r="I2834" t="s">
        <v>483</v>
      </c>
      <c r="J2834">
        <v>30.86</v>
      </c>
      <c r="K2834" t="s">
        <v>20</v>
      </c>
      <c r="L2834" t="s">
        <v>1341</v>
      </c>
      <c r="M2834" s="11" t="s">
        <v>1346</v>
      </c>
      <c r="N2834" t="s">
        <v>1357</v>
      </c>
      <c r="O2834">
        <v>3</v>
      </c>
      <c r="P2834">
        <v>1</v>
      </c>
      <c r="Q2834" t="str" cm="1">
        <f t="array" ref="Q28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4" t="str">
        <f>IF(OR(Table_2[[#This Row],[coffee_name]]="Americano",Table_2[[#This Row],[coffee_name]]="Espresso"),"No Milk","Milk-based")</f>
        <v>Milk-based</v>
      </c>
      <c r="S2834" s="27" t="str">
        <f>IF(OR(Table_2[[#This Row],[Weekdaysort]]=6,Table_2[[#This Row],[Weekdaysort]]=7),"Weekend","Weekday")</f>
        <v>Weekday</v>
      </c>
    </row>
    <row r="2835" spans="1:19" x14ac:dyDescent="0.45">
      <c r="A2835" s="11">
        <v>45679</v>
      </c>
      <c r="B2835" s="13">
        <f>YEAR(Table_2[[#This Row],[date]])</f>
        <v>2025</v>
      </c>
      <c r="C2835" s="12">
        <v>0.78471497685185188</v>
      </c>
      <c r="D2835" s="12">
        <v>0.75</v>
      </c>
      <c r="E2835" s="12">
        <v>0.79166666666666663</v>
      </c>
      <c r="F2835" t="s">
        <v>1365</v>
      </c>
      <c r="G2835">
        <v>18</v>
      </c>
      <c r="H2835" t="s">
        <v>4</v>
      </c>
      <c r="I2835" t="s">
        <v>1139</v>
      </c>
      <c r="J2835">
        <v>35.76</v>
      </c>
      <c r="K2835" t="s">
        <v>24</v>
      </c>
      <c r="L2835" t="s">
        <v>1341</v>
      </c>
      <c r="M2835" s="11" t="s">
        <v>1346</v>
      </c>
      <c r="N2835" t="s">
        <v>1357</v>
      </c>
      <c r="O2835">
        <v>3</v>
      </c>
      <c r="P2835">
        <v>1</v>
      </c>
      <c r="Q2835" t="str" cm="1">
        <f t="array" ref="Q28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5" t="str">
        <f>IF(OR(Table_2[[#This Row],[coffee_name]]="Americano",Table_2[[#This Row],[coffee_name]]="Espresso"),"No Milk","Milk-based")</f>
        <v>Milk-based</v>
      </c>
      <c r="S2835" s="27" t="str">
        <f>IF(OR(Table_2[[#This Row],[Weekdaysort]]=6,Table_2[[#This Row],[Weekdaysort]]=7),"Weekend","Weekday")</f>
        <v>Weekday</v>
      </c>
    </row>
    <row r="2836" spans="1:19" x14ac:dyDescent="0.45">
      <c r="A2836" s="11">
        <v>45679</v>
      </c>
      <c r="B2836" s="13">
        <f>YEAR(Table_2[[#This Row],[date]])</f>
        <v>2025</v>
      </c>
      <c r="C2836" s="12">
        <v>0.79891248842592588</v>
      </c>
      <c r="D2836" s="12">
        <v>0.79166666666666663</v>
      </c>
      <c r="E2836" s="12">
        <v>0.83333333333333337</v>
      </c>
      <c r="F2836" t="s">
        <v>1366</v>
      </c>
      <c r="G2836">
        <v>19</v>
      </c>
      <c r="H2836" t="s">
        <v>4</v>
      </c>
      <c r="I2836" t="s">
        <v>1071</v>
      </c>
      <c r="J2836">
        <v>30.86</v>
      </c>
      <c r="K2836" t="s">
        <v>20</v>
      </c>
      <c r="L2836" t="s">
        <v>1341</v>
      </c>
      <c r="M2836" s="11" t="s">
        <v>1346</v>
      </c>
      <c r="N2836" t="s">
        <v>1357</v>
      </c>
      <c r="O2836">
        <v>3</v>
      </c>
      <c r="P2836">
        <v>1</v>
      </c>
      <c r="Q2836" t="str" cm="1">
        <f t="array" ref="Q28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6" t="str">
        <f>IF(OR(Table_2[[#This Row],[coffee_name]]="Americano",Table_2[[#This Row],[coffee_name]]="Espresso"),"No Milk","Milk-based")</f>
        <v>Milk-based</v>
      </c>
      <c r="S2836" s="27" t="str">
        <f>IF(OR(Table_2[[#This Row],[Weekdaysort]]=6,Table_2[[#This Row],[Weekdaysort]]=7),"Weekend","Weekday")</f>
        <v>Weekday</v>
      </c>
    </row>
    <row r="2837" spans="1:19" x14ac:dyDescent="0.45">
      <c r="A2837" s="11">
        <v>45679</v>
      </c>
      <c r="B2837" s="13">
        <f>YEAR(Table_2[[#This Row],[date]])</f>
        <v>2025</v>
      </c>
      <c r="C2837" s="12">
        <v>0.79957319444444441</v>
      </c>
      <c r="D2837" s="12">
        <v>0.79166666666666663</v>
      </c>
      <c r="E2837" s="12">
        <v>0.83333333333333337</v>
      </c>
      <c r="F2837" t="s">
        <v>1366</v>
      </c>
      <c r="G2837">
        <v>19</v>
      </c>
      <c r="H2837" t="s">
        <v>4</v>
      </c>
      <c r="I2837" t="s">
        <v>1071</v>
      </c>
      <c r="J2837">
        <v>35.76</v>
      </c>
      <c r="K2837" t="s">
        <v>49</v>
      </c>
      <c r="L2837" t="s">
        <v>1341</v>
      </c>
      <c r="M2837" s="11" t="s">
        <v>1346</v>
      </c>
      <c r="N2837" t="s">
        <v>1357</v>
      </c>
      <c r="O2837">
        <v>3</v>
      </c>
      <c r="P2837">
        <v>1</v>
      </c>
      <c r="Q2837" t="str" cm="1">
        <f t="array" ref="Q28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7" t="str">
        <f>IF(OR(Table_2[[#This Row],[coffee_name]]="Americano",Table_2[[#This Row],[coffee_name]]="Espresso"),"No Milk","Milk-based")</f>
        <v>Milk-based</v>
      </c>
      <c r="S2837" s="27" t="str">
        <f>IF(OR(Table_2[[#This Row],[Weekdaysort]]=6,Table_2[[#This Row],[Weekdaysort]]=7),"Weekend","Weekday")</f>
        <v>Weekday</v>
      </c>
    </row>
    <row r="2838" spans="1:19" x14ac:dyDescent="0.45">
      <c r="A2838" s="11">
        <v>45679</v>
      </c>
      <c r="B2838" s="13">
        <f>YEAR(Table_2[[#This Row],[date]])</f>
        <v>2025</v>
      </c>
      <c r="C2838" s="12">
        <v>0.81198730324074075</v>
      </c>
      <c r="D2838" s="12">
        <v>0.79166666666666663</v>
      </c>
      <c r="E2838" s="12">
        <v>0.83333333333333337</v>
      </c>
      <c r="F2838" t="s">
        <v>1366</v>
      </c>
      <c r="G2838">
        <v>19</v>
      </c>
      <c r="H2838" t="s">
        <v>4</v>
      </c>
      <c r="I2838" t="s">
        <v>1140</v>
      </c>
      <c r="J2838">
        <v>35.76</v>
      </c>
      <c r="K2838" t="s">
        <v>13</v>
      </c>
      <c r="L2838" t="s">
        <v>1341</v>
      </c>
      <c r="M2838" s="11" t="s">
        <v>1346</v>
      </c>
      <c r="N2838" t="s">
        <v>1357</v>
      </c>
      <c r="O2838">
        <v>3</v>
      </c>
      <c r="P2838">
        <v>1</v>
      </c>
      <c r="Q2838" t="str" cm="1">
        <f t="array" ref="Q28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8" t="str">
        <f>IF(OR(Table_2[[#This Row],[coffee_name]]="Americano",Table_2[[#This Row],[coffee_name]]="Espresso"),"No Milk","Milk-based")</f>
        <v>Milk-based</v>
      </c>
      <c r="S2838" s="27" t="str">
        <f>IF(OR(Table_2[[#This Row],[Weekdaysort]]=6,Table_2[[#This Row],[Weekdaysort]]=7),"Weekend","Weekday")</f>
        <v>Weekday</v>
      </c>
    </row>
    <row r="2839" spans="1:19" x14ac:dyDescent="0.45">
      <c r="A2839" s="11">
        <v>45679</v>
      </c>
      <c r="B2839" s="13">
        <f>YEAR(Table_2[[#This Row],[date]])</f>
        <v>2025</v>
      </c>
      <c r="C2839" s="12">
        <v>0.8434112037037037</v>
      </c>
      <c r="D2839" s="12">
        <v>0.83333333333333337</v>
      </c>
      <c r="E2839" s="12">
        <v>0.875</v>
      </c>
      <c r="F2839" t="s">
        <v>1372</v>
      </c>
      <c r="G2839">
        <v>20</v>
      </c>
      <c r="H2839" t="s">
        <v>4</v>
      </c>
      <c r="I2839" t="s">
        <v>1141</v>
      </c>
      <c r="J2839">
        <v>30.86</v>
      </c>
      <c r="K2839" t="s">
        <v>20</v>
      </c>
      <c r="L2839" t="s">
        <v>1341</v>
      </c>
      <c r="M2839" s="11" t="s">
        <v>1346</v>
      </c>
      <c r="N2839" t="s">
        <v>1357</v>
      </c>
      <c r="O2839">
        <v>3</v>
      </c>
      <c r="P2839">
        <v>1</v>
      </c>
      <c r="Q2839" t="str" cm="1">
        <f t="array" ref="Q28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39" t="str">
        <f>IF(OR(Table_2[[#This Row],[coffee_name]]="Americano",Table_2[[#This Row],[coffee_name]]="Espresso"),"No Milk","Milk-based")</f>
        <v>Milk-based</v>
      </c>
      <c r="S2839" s="27" t="str">
        <f>IF(OR(Table_2[[#This Row],[Weekdaysort]]=6,Table_2[[#This Row],[Weekdaysort]]=7),"Weekend","Weekday")</f>
        <v>Weekday</v>
      </c>
    </row>
    <row r="2840" spans="1:19" x14ac:dyDescent="0.45">
      <c r="A2840" s="11">
        <v>45681</v>
      </c>
      <c r="B2840" s="13">
        <f>YEAR(Table_2[[#This Row],[date]])</f>
        <v>2025</v>
      </c>
      <c r="C2840" s="12">
        <v>0.57103004629629628</v>
      </c>
      <c r="D2840" s="12">
        <v>0.54166666666666663</v>
      </c>
      <c r="E2840" s="12">
        <v>0.58333333333333337</v>
      </c>
      <c r="F2840" t="s">
        <v>1362</v>
      </c>
      <c r="G2840">
        <v>13</v>
      </c>
      <c r="H2840" t="s">
        <v>4</v>
      </c>
      <c r="I2840" t="s">
        <v>1054</v>
      </c>
      <c r="J2840">
        <v>35.76</v>
      </c>
      <c r="K2840" t="s">
        <v>49</v>
      </c>
      <c r="L2840" t="s">
        <v>1340</v>
      </c>
      <c r="M2840" s="11" t="s">
        <v>1338</v>
      </c>
      <c r="N2840" t="s">
        <v>1357</v>
      </c>
      <c r="O2840">
        <v>5</v>
      </c>
      <c r="P2840">
        <v>1</v>
      </c>
      <c r="Q2840" t="str" cm="1">
        <f t="array" ref="Q28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0" t="str">
        <f>IF(OR(Table_2[[#This Row],[coffee_name]]="Americano",Table_2[[#This Row],[coffee_name]]="Espresso"),"No Milk","Milk-based")</f>
        <v>Milk-based</v>
      </c>
      <c r="S2840" s="27" t="str">
        <f>IF(OR(Table_2[[#This Row],[Weekdaysort]]=6,Table_2[[#This Row],[Weekdaysort]]=7),"Weekend","Weekday")</f>
        <v>Weekday</v>
      </c>
    </row>
    <row r="2841" spans="1:19" x14ac:dyDescent="0.45">
      <c r="A2841" s="11">
        <v>45681</v>
      </c>
      <c r="B2841" s="13">
        <f>YEAR(Table_2[[#This Row],[date]])</f>
        <v>2025</v>
      </c>
      <c r="C2841" s="12">
        <v>0.57196278935185185</v>
      </c>
      <c r="D2841" s="12">
        <v>0.54166666666666663</v>
      </c>
      <c r="E2841" s="12">
        <v>0.58333333333333337</v>
      </c>
      <c r="F2841" t="s">
        <v>1362</v>
      </c>
      <c r="G2841">
        <v>13</v>
      </c>
      <c r="H2841" t="s">
        <v>4</v>
      </c>
      <c r="I2841" t="s">
        <v>1054</v>
      </c>
      <c r="J2841">
        <v>25.96</v>
      </c>
      <c r="K2841" t="s">
        <v>34</v>
      </c>
      <c r="L2841" t="s">
        <v>1340</v>
      </c>
      <c r="M2841" s="11" t="s">
        <v>1338</v>
      </c>
      <c r="N2841" t="s">
        <v>1357</v>
      </c>
      <c r="O2841">
        <v>5</v>
      </c>
      <c r="P2841">
        <v>1</v>
      </c>
      <c r="Q2841" t="str" cm="1">
        <f t="array" ref="Q28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1" t="str">
        <f>IF(OR(Table_2[[#This Row],[coffee_name]]="Americano",Table_2[[#This Row],[coffee_name]]="Espresso"),"No Milk","Milk-based")</f>
        <v>Milk-based</v>
      </c>
      <c r="S2841" s="27" t="str">
        <f>IF(OR(Table_2[[#This Row],[Weekdaysort]]=6,Table_2[[#This Row],[Weekdaysort]]=7),"Weekend","Weekday")</f>
        <v>Weekday</v>
      </c>
    </row>
    <row r="2842" spans="1:19" x14ac:dyDescent="0.45">
      <c r="A2842" s="11">
        <v>45681</v>
      </c>
      <c r="B2842" s="13">
        <f>YEAR(Table_2[[#This Row],[date]])</f>
        <v>2025</v>
      </c>
      <c r="C2842" s="12">
        <v>0.64489368055555552</v>
      </c>
      <c r="D2842" s="12">
        <v>0.625</v>
      </c>
      <c r="E2842" s="12">
        <v>0.66666666666666663</v>
      </c>
      <c r="F2842" t="s">
        <v>1363</v>
      </c>
      <c r="G2842">
        <v>15</v>
      </c>
      <c r="H2842" t="s">
        <v>4</v>
      </c>
      <c r="I2842" t="s">
        <v>1142</v>
      </c>
      <c r="J2842">
        <v>35.76</v>
      </c>
      <c r="K2842" t="s">
        <v>24</v>
      </c>
      <c r="L2842" t="s">
        <v>1340</v>
      </c>
      <c r="M2842" s="11" t="s">
        <v>1338</v>
      </c>
      <c r="N2842" t="s">
        <v>1357</v>
      </c>
      <c r="O2842">
        <v>5</v>
      </c>
      <c r="P2842">
        <v>1</v>
      </c>
      <c r="Q2842" t="str" cm="1">
        <f t="array" ref="Q28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2" t="str">
        <f>IF(OR(Table_2[[#This Row],[coffee_name]]="Americano",Table_2[[#This Row],[coffee_name]]="Espresso"),"No Milk","Milk-based")</f>
        <v>Milk-based</v>
      </c>
      <c r="S2842" s="27" t="str">
        <f>IF(OR(Table_2[[#This Row],[Weekdaysort]]=6,Table_2[[#This Row],[Weekdaysort]]=7),"Weekend","Weekday")</f>
        <v>Weekday</v>
      </c>
    </row>
    <row r="2843" spans="1:19" x14ac:dyDescent="0.45">
      <c r="A2843" s="11">
        <v>45681</v>
      </c>
      <c r="B2843" s="13">
        <f>YEAR(Table_2[[#This Row],[date]])</f>
        <v>2025</v>
      </c>
      <c r="C2843" s="12">
        <v>0.73737622685185189</v>
      </c>
      <c r="D2843" s="12">
        <v>0.70833333333333337</v>
      </c>
      <c r="E2843" s="12">
        <v>0.75</v>
      </c>
      <c r="F2843" t="s">
        <v>1369</v>
      </c>
      <c r="G2843">
        <v>17</v>
      </c>
      <c r="H2843" t="s">
        <v>4</v>
      </c>
      <c r="I2843" t="s">
        <v>1143</v>
      </c>
      <c r="J2843">
        <v>25.96</v>
      </c>
      <c r="K2843" t="s">
        <v>17</v>
      </c>
      <c r="L2843" t="s">
        <v>1341</v>
      </c>
      <c r="M2843" s="11" t="s">
        <v>1338</v>
      </c>
      <c r="N2843" t="s">
        <v>1357</v>
      </c>
      <c r="O2843">
        <v>5</v>
      </c>
      <c r="P2843">
        <v>1</v>
      </c>
      <c r="Q2843" t="str" cm="1">
        <f t="array" ref="Q28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3" t="str">
        <f>IF(OR(Table_2[[#This Row],[coffee_name]]="Americano",Table_2[[#This Row],[coffee_name]]="Espresso"),"No Milk","Milk-based")</f>
        <v>No Milk</v>
      </c>
      <c r="S2843" s="27" t="str">
        <f>IF(OR(Table_2[[#This Row],[Weekdaysort]]=6,Table_2[[#This Row],[Weekdaysort]]=7),"Weekend","Weekday")</f>
        <v>Weekday</v>
      </c>
    </row>
    <row r="2844" spans="1:19" x14ac:dyDescent="0.45">
      <c r="A2844" s="11">
        <v>45681</v>
      </c>
      <c r="B2844" s="13">
        <f>YEAR(Table_2[[#This Row],[date]])</f>
        <v>2025</v>
      </c>
      <c r="C2844" s="12">
        <v>0.88641718749999998</v>
      </c>
      <c r="D2844" s="12">
        <v>0.875</v>
      </c>
      <c r="E2844" s="12">
        <v>0.91666666666666663</v>
      </c>
      <c r="F2844" t="s">
        <v>1375</v>
      </c>
      <c r="G2844">
        <v>21</v>
      </c>
      <c r="H2844" t="s">
        <v>4</v>
      </c>
      <c r="I2844" t="s">
        <v>1065</v>
      </c>
      <c r="J2844">
        <v>35.76</v>
      </c>
      <c r="K2844" t="s">
        <v>24</v>
      </c>
      <c r="L2844" t="s">
        <v>1341</v>
      </c>
      <c r="M2844" s="11" t="s">
        <v>1338</v>
      </c>
      <c r="N2844" t="s">
        <v>1357</v>
      </c>
      <c r="O2844">
        <v>5</v>
      </c>
      <c r="P2844">
        <v>1</v>
      </c>
      <c r="Q2844" t="str" cm="1">
        <f t="array" ref="Q28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4" t="str">
        <f>IF(OR(Table_2[[#This Row],[coffee_name]]="Americano",Table_2[[#This Row],[coffee_name]]="Espresso"),"No Milk","Milk-based")</f>
        <v>Milk-based</v>
      </c>
      <c r="S2844" s="27" t="str">
        <f>IF(OR(Table_2[[#This Row],[Weekdaysort]]=6,Table_2[[#This Row],[Weekdaysort]]=7),"Weekend","Weekday")</f>
        <v>Weekday</v>
      </c>
    </row>
    <row r="2845" spans="1:19" x14ac:dyDescent="0.45">
      <c r="A2845" s="11">
        <v>45681</v>
      </c>
      <c r="B2845" s="13">
        <f>YEAR(Table_2[[#This Row],[date]])</f>
        <v>2025</v>
      </c>
      <c r="C2845" s="12">
        <v>0.93883767361111115</v>
      </c>
      <c r="D2845" s="12">
        <v>0.91666666666666663</v>
      </c>
      <c r="E2845" s="12">
        <v>0.95833333333333337</v>
      </c>
      <c r="F2845" t="s">
        <v>1374</v>
      </c>
      <c r="G2845">
        <v>22</v>
      </c>
      <c r="H2845" t="s">
        <v>4</v>
      </c>
      <c r="I2845" t="s">
        <v>1144</v>
      </c>
      <c r="J2845">
        <v>35.76</v>
      </c>
      <c r="K2845" t="s">
        <v>15</v>
      </c>
      <c r="L2845" t="s">
        <v>1341</v>
      </c>
      <c r="M2845" s="11" t="s">
        <v>1338</v>
      </c>
      <c r="N2845" t="s">
        <v>1357</v>
      </c>
      <c r="O2845">
        <v>5</v>
      </c>
      <c r="P2845">
        <v>1</v>
      </c>
      <c r="Q2845" t="str" cm="1">
        <f t="array" ref="Q28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5" t="str">
        <f>IF(OR(Table_2[[#This Row],[coffee_name]]="Americano",Table_2[[#This Row],[coffee_name]]="Espresso"),"No Milk","Milk-based")</f>
        <v>Milk-based</v>
      </c>
      <c r="S2845" s="27" t="str">
        <f>IF(OR(Table_2[[#This Row],[Weekdaysort]]=6,Table_2[[#This Row],[Weekdaysort]]=7),"Weekend","Weekday")</f>
        <v>Weekday</v>
      </c>
    </row>
    <row r="2846" spans="1:19" x14ac:dyDescent="0.45">
      <c r="A2846" s="11">
        <v>45681</v>
      </c>
      <c r="B2846" s="13">
        <f>YEAR(Table_2[[#This Row],[date]])</f>
        <v>2025</v>
      </c>
      <c r="C2846" s="12">
        <v>0.93955915509259258</v>
      </c>
      <c r="D2846" s="12">
        <v>0.91666666666666663</v>
      </c>
      <c r="E2846" s="12">
        <v>0.95833333333333337</v>
      </c>
      <c r="F2846" t="s">
        <v>1374</v>
      </c>
      <c r="G2846">
        <v>22</v>
      </c>
      <c r="H2846" t="s">
        <v>4</v>
      </c>
      <c r="I2846" t="s">
        <v>1144</v>
      </c>
      <c r="J2846">
        <v>35.76</v>
      </c>
      <c r="K2846" t="s">
        <v>13</v>
      </c>
      <c r="L2846" t="s">
        <v>1341</v>
      </c>
      <c r="M2846" s="11" t="s">
        <v>1338</v>
      </c>
      <c r="N2846" t="s">
        <v>1357</v>
      </c>
      <c r="O2846">
        <v>5</v>
      </c>
      <c r="P2846">
        <v>1</v>
      </c>
      <c r="Q2846" t="str" cm="1">
        <f t="array" ref="Q28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6" t="str">
        <f>IF(OR(Table_2[[#This Row],[coffee_name]]="Americano",Table_2[[#This Row],[coffee_name]]="Espresso"),"No Milk","Milk-based")</f>
        <v>Milk-based</v>
      </c>
      <c r="S2846" s="27" t="str">
        <f>IF(OR(Table_2[[#This Row],[Weekdaysort]]=6,Table_2[[#This Row],[Weekdaysort]]=7),"Weekend","Weekday")</f>
        <v>Weekday</v>
      </c>
    </row>
    <row r="2847" spans="1:19" x14ac:dyDescent="0.45">
      <c r="A2847" s="11">
        <v>45682</v>
      </c>
      <c r="B2847" s="13">
        <f>YEAR(Table_2[[#This Row],[date]])</f>
        <v>2025</v>
      </c>
      <c r="C2847" s="12">
        <v>0.55629846064814814</v>
      </c>
      <c r="D2847" s="12">
        <v>0.54166666666666663</v>
      </c>
      <c r="E2847" s="12">
        <v>0.58333333333333337</v>
      </c>
      <c r="F2847" t="s">
        <v>1362</v>
      </c>
      <c r="G2847">
        <v>13</v>
      </c>
      <c r="H2847" t="s">
        <v>4</v>
      </c>
      <c r="I2847" t="s">
        <v>1134</v>
      </c>
      <c r="J2847">
        <v>35.76</v>
      </c>
      <c r="K2847" t="s">
        <v>49</v>
      </c>
      <c r="L2847" t="s">
        <v>1340</v>
      </c>
      <c r="M2847" s="11" t="s">
        <v>1342</v>
      </c>
      <c r="N2847" t="s">
        <v>1357</v>
      </c>
      <c r="O2847">
        <v>6</v>
      </c>
      <c r="P2847">
        <v>1</v>
      </c>
      <c r="Q2847" t="str" cm="1">
        <f t="array" ref="Q28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7" t="str">
        <f>IF(OR(Table_2[[#This Row],[coffee_name]]="Americano",Table_2[[#This Row],[coffee_name]]="Espresso"),"No Milk","Milk-based")</f>
        <v>Milk-based</v>
      </c>
      <c r="S2847" s="27" t="str">
        <f>IF(OR(Table_2[[#This Row],[Weekdaysort]]=6,Table_2[[#This Row],[Weekdaysort]]=7),"Weekend","Weekday")</f>
        <v>Weekend</v>
      </c>
    </row>
    <row r="2848" spans="1:19" x14ac:dyDescent="0.45">
      <c r="A2848" s="11">
        <v>45682</v>
      </c>
      <c r="B2848" s="13">
        <f>YEAR(Table_2[[#This Row],[date]])</f>
        <v>2025</v>
      </c>
      <c r="C2848" s="12">
        <v>0.61000678240740736</v>
      </c>
      <c r="D2848" s="12">
        <v>0.58333333333333337</v>
      </c>
      <c r="E2848" s="12">
        <v>0.625</v>
      </c>
      <c r="F2848" t="s">
        <v>1368</v>
      </c>
      <c r="G2848">
        <v>14</v>
      </c>
      <c r="H2848" t="s">
        <v>4</v>
      </c>
      <c r="I2848" t="s">
        <v>1145</v>
      </c>
      <c r="J2848">
        <v>35.76</v>
      </c>
      <c r="K2848" t="s">
        <v>49</v>
      </c>
      <c r="L2848" t="s">
        <v>1340</v>
      </c>
      <c r="M2848" s="11" t="s">
        <v>1342</v>
      </c>
      <c r="N2848" t="s">
        <v>1357</v>
      </c>
      <c r="O2848">
        <v>6</v>
      </c>
      <c r="P2848">
        <v>1</v>
      </c>
      <c r="Q2848" t="str" cm="1">
        <f t="array" ref="Q28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8" t="str">
        <f>IF(OR(Table_2[[#This Row],[coffee_name]]="Americano",Table_2[[#This Row],[coffee_name]]="Espresso"),"No Milk","Milk-based")</f>
        <v>Milk-based</v>
      </c>
      <c r="S2848" s="27" t="str">
        <f>IF(OR(Table_2[[#This Row],[Weekdaysort]]=6,Table_2[[#This Row],[Weekdaysort]]=7),"Weekend","Weekday")</f>
        <v>Weekend</v>
      </c>
    </row>
    <row r="2849" spans="1:19" x14ac:dyDescent="0.45">
      <c r="A2849" s="11">
        <v>45682</v>
      </c>
      <c r="B2849" s="13">
        <f>YEAR(Table_2[[#This Row],[date]])</f>
        <v>2025</v>
      </c>
      <c r="C2849" s="12">
        <v>0.61082273148148147</v>
      </c>
      <c r="D2849" s="12">
        <v>0.58333333333333337</v>
      </c>
      <c r="E2849" s="12">
        <v>0.625</v>
      </c>
      <c r="F2849" t="s">
        <v>1368</v>
      </c>
      <c r="G2849">
        <v>14</v>
      </c>
      <c r="H2849" t="s">
        <v>4</v>
      </c>
      <c r="I2849" t="s">
        <v>1146</v>
      </c>
      <c r="J2849">
        <v>25.96</v>
      </c>
      <c r="K2849" t="s">
        <v>17</v>
      </c>
      <c r="L2849" t="s">
        <v>1340</v>
      </c>
      <c r="M2849" s="11" t="s">
        <v>1342</v>
      </c>
      <c r="N2849" t="s">
        <v>1357</v>
      </c>
      <c r="O2849">
        <v>6</v>
      </c>
      <c r="P2849">
        <v>1</v>
      </c>
      <c r="Q2849" t="str" cm="1">
        <f t="array" ref="Q28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49" t="str">
        <f>IF(OR(Table_2[[#This Row],[coffee_name]]="Americano",Table_2[[#This Row],[coffee_name]]="Espresso"),"No Milk","Milk-based")</f>
        <v>No Milk</v>
      </c>
      <c r="S2849" s="27" t="str">
        <f>IF(OR(Table_2[[#This Row],[Weekdaysort]]=6,Table_2[[#This Row],[Weekdaysort]]=7),"Weekend","Weekday")</f>
        <v>Weekend</v>
      </c>
    </row>
    <row r="2850" spans="1:19" x14ac:dyDescent="0.45">
      <c r="A2850" s="11">
        <v>45683</v>
      </c>
      <c r="B2850" s="13">
        <f>YEAR(Table_2[[#This Row],[date]])</f>
        <v>2025</v>
      </c>
      <c r="C2850" s="12">
        <v>0.52457168981481483</v>
      </c>
      <c r="D2850" s="12">
        <v>0.5</v>
      </c>
      <c r="E2850" s="12">
        <v>0.54166666666666663</v>
      </c>
      <c r="F2850" t="s">
        <v>1361</v>
      </c>
      <c r="G2850">
        <v>12</v>
      </c>
      <c r="H2850" t="s">
        <v>4</v>
      </c>
      <c r="I2850" t="s">
        <v>1147</v>
      </c>
      <c r="J2850">
        <v>25.96</v>
      </c>
      <c r="K2850" t="s">
        <v>17</v>
      </c>
      <c r="L2850" t="s">
        <v>1340</v>
      </c>
      <c r="M2850" s="11" t="s">
        <v>1343</v>
      </c>
      <c r="N2850" t="s">
        <v>1357</v>
      </c>
      <c r="O2850">
        <v>7</v>
      </c>
      <c r="P2850">
        <v>1</v>
      </c>
      <c r="Q2850" t="str" cm="1">
        <f t="array" ref="Q28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0" t="str">
        <f>IF(OR(Table_2[[#This Row],[coffee_name]]="Americano",Table_2[[#This Row],[coffee_name]]="Espresso"),"No Milk","Milk-based")</f>
        <v>No Milk</v>
      </c>
      <c r="S2850" s="27" t="str">
        <f>IF(OR(Table_2[[#This Row],[Weekdaysort]]=6,Table_2[[#This Row],[Weekdaysort]]=7),"Weekend","Weekday")</f>
        <v>Weekend</v>
      </c>
    </row>
    <row r="2851" spans="1:19" x14ac:dyDescent="0.45">
      <c r="A2851" s="11">
        <v>45683</v>
      </c>
      <c r="B2851" s="13">
        <f>YEAR(Table_2[[#This Row],[date]])</f>
        <v>2025</v>
      </c>
      <c r="C2851" s="12">
        <v>0.52539399305555556</v>
      </c>
      <c r="D2851" s="12">
        <v>0.5</v>
      </c>
      <c r="E2851" s="12">
        <v>0.54166666666666663</v>
      </c>
      <c r="F2851" t="s">
        <v>1361</v>
      </c>
      <c r="G2851">
        <v>12</v>
      </c>
      <c r="H2851" t="s">
        <v>4</v>
      </c>
      <c r="I2851" t="s">
        <v>1147</v>
      </c>
      <c r="J2851">
        <v>21.06</v>
      </c>
      <c r="K2851" t="s">
        <v>41</v>
      </c>
      <c r="L2851" t="s">
        <v>1340</v>
      </c>
      <c r="M2851" s="11" t="s">
        <v>1343</v>
      </c>
      <c r="N2851" t="s">
        <v>1357</v>
      </c>
      <c r="O2851">
        <v>7</v>
      </c>
      <c r="P2851">
        <v>1</v>
      </c>
      <c r="Q2851" t="str" cm="1">
        <f t="array" ref="Q28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1" t="str">
        <f>IF(OR(Table_2[[#This Row],[coffee_name]]="Americano",Table_2[[#This Row],[coffee_name]]="Espresso"),"No Milk","Milk-based")</f>
        <v>No Milk</v>
      </c>
      <c r="S2851" s="27" t="str">
        <f>IF(OR(Table_2[[#This Row],[Weekdaysort]]=6,Table_2[[#This Row],[Weekdaysort]]=7),"Weekend","Weekday")</f>
        <v>Weekend</v>
      </c>
    </row>
    <row r="2852" spans="1:19" x14ac:dyDescent="0.45">
      <c r="A2852" s="11">
        <v>45684</v>
      </c>
      <c r="B2852" s="13">
        <f>YEAR(Table_2[[#This Row],[date]])</f>
        <v>2025</v>
      </c>
      <c r="C2852" s="12">
        <v>0.33868525462962962</v>
      </c>
      <c r="D2852" s="12">
        <v>0.33333333333333331</v>
      </c>
      <c r="E2852" s="12">
        <v>0.375</v>
      </c>
      <c r="F2852" t="s">
        <v>1373</v>
      </c>
      <c r="G2852">
        <v>8</v>
      </c>
      <c r="H2852" t="s">
        <v>4</v>
      </c>
      <c r="I2852" t="s">
        <v>161</v>
      </c>
      <c r="J2852">
        <v>25.96</v>
      </c>
      <c r="K2852" t="s">
        <v>34</v>
      </c>
      <c r="L2852" t="s">
        <v>1337</v>
      </c>
      <c r="M2852" s="11" t="s">
        <v>1344</v>
      </c>
      <c r="N2852" t="s">
        <v>1357</v>
      </c>
      <c r="O2852">
        <v>1</v>
      </c>
      <c r="P2852">
        <v>1</v>
      </c>
      <c r="Q2852" t="str" cm="1">
        <f t="array" ref="Q28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2" t="str">
        <f>IF(OR(Table_2[[#This Row],[coffee_name]]="Americano",Table_2[[#This Row],[coffee_name]]="Espresso"),"No Milk","Milk-based")</f>
        <v>Milk-based</v>
      </c>
      <c r="S2852" s="27" t="str">
        <f>IF(OR(Table_2[[#This Row],[Weekdaysort]]=6,Table_2[[#This Row],[Weekdaysort]]=7),"Weekend","Weekday")</f>
        <v>Weekday</v>
      </c>
    </row>
    <row r="2853" spans="1:19" x14ac:dyDescent="0.45">
      <c r="A2853" s="11">
        <v>45684</v>
      </c>
      <c r="B2853" s="13">
        <f>YEAR(Table_2[[#This Row],[date]])</f>
        <v>2025</v>
      </c>
      <c r="C2853" s="12">
        <v>0.35605960648148149</v>
      </c>
      <c r="D2853" s="12">
        <v>0.33333333333333331</v>
      </c>
      <c r="E2853" s="12">
        <v>0.375</v>
      </c>
      <c r="F2853" t="s">
        <v>1373</v>
      </c>
      <c r="G2853">
        <v>8</v>
      </c>
      <c r="H2853" t="s">
        <v>4</v>
      </c>
      <c r="I2853" t="s">
        <v>161</v>
      </c>
      <c r="J2853">
        <v>25.96</v>
      </c>
      <c r="K2853" t="s">
        <v>17</v>
      </c>
      <c r="L2853" t="s">
        <v>1337</v>
      </c>
      <c r="M2853" s="11" t="s">
        <v>1344</v>
      </c>
      <c r="N2853" t="s">
        <v>1357</v>
      </c>
      <c r="O2853">
        <v>1</v>
      </c>
      <c r="P2853">
        <v>1</v>
      </c>
      <c r="Q2853" t="str" cm="1">
        <f t="array" ref="Q28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3" t="str">
        <f>IF(OR(Table_2[[#This Row],[coffee_name]]="Americano",Table_2[[#This Row],[coffee_name]]="Espresso"),"No Milk","Milk-based")</f>
        <v>No Milk</v>
      </c>
      <c r="S2853" s="27" t="str">
        <f>IF(OR(Table_2[[#This Row],[Weekdaysort]]=6,Table_2[[#This Row],[Weekdaysort]]=7),"Weekend","Weekday")</f>
        <v>Weekday</v>
      </c>
    </row>
    <row r="2854" spans="1:19" x14ac:dyDescent="0.45">
      <c r="A2854" s="11">
        <v>45684</v>
      </c>
      <c r="B2854" s="13">
        <f>YEAR(Table_2[[#This Row],[date]])</f>
        <v>2025</v>
      </c>
      <c r="C2854" s="12">
        <v>0.50349960648148151</v>
      </c>
      <c r="D2854" s="12">
        <v>0.5</v>
      </c>
      <c r="E2854" s="12">
        <v>0.54166666666666663</v>
      </c>
      <c r="F2854" t="s">
        <v>1361</v>
      </c>
      <c r="G2854">
        <v>12</v>
      </c>
      <c r="H2854" t="s">
        <v>4</v>
      </c>
      <c r="I2854" t="s">
        <v>1148</v>
      </c>
      <c r="J2854">
        <v>35.76</v>
      </c>
      <c r="K2854" t="s">
        <v>49</v>
      </c>
      <c r="L2854" t="s">
        <v>1340</v>
      </c>
      <c r="M2854" s="11" t="s">
        <v>1344</v>
      </c>
      <c r="N2854" t="s">
        <v>1357</v>
      </c>
      <c r="O2854">
        <v>1</v>
      </c>
      <c r="P2854">
        <v>1</v>
      </c>
      <c r="Q2854" t="str" cm="1">
        <f t="array" ref="Q28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4" t="str">
        <f>IF(OR(Table_2[[#This Row],[coffee_name]]="Americano",Table_2[[#This Row],[coffee_name]]="Espresso"),"No Milk","Milk-based")</f>
        <v>Milk-based</v>
      </c>
      <c r="S2854" s="27" t="str">
        <f>IF(OR(Table_2[[#This Row],[Weekdaysort]]=6,Table_2[[#This Row],[Weekdaysort]]=7),"Weekend","Weekday")</f>
        <v>Weekday</v>
      </c>
    </row>
    <row r="2855" spans="1:19" x14ac:dyDescent="0.45">
      <c r="A2855" s="11">
        <v>45684</v>
      </c>
      <c r="B2855" s="13">
        <f>YEAR(Table_2[[#This Row],[date]])</f>
        <v>2025</v>
      </c>
      <c r="C2855" s="12">
        <v>0.57301810185185187</v>
      </c>
      <c r="D2855" s="12">
        <v>0.54166666666666663</v>
      </c>
      <c r="E2855" s="12">
        <v>0.58333333333333337</v>
      </c>
      <c r="F2855" t="s">
        <v>1362</v>
      </c>
      <c r="G2855">
        <v>13</v>
      </c>
      <c r="H2855" t="s">
        <v>4</v>
      </c>
      <c r="I2855" t="s">
        <v>296</v>
      </c>
      <c r="J2855">
        <v>30.86</v>
      </c>
      <c r="K2855" t="s">
        <v>20</v>
      </c>
      <c r="L2855" t="s">
        <v>1340</v>
      </c>
      <c r="M2855" s="11" t="s">
        <v>1344</v>
      </c>
      <c r="N2855" t="s">
        <v>1357</v>
      </c>
      <c r="O2855">
        <v>1</v>
      </c>
      <c r="P2855">
        <v>1</v>
      </c>
      <c r="Q2855" t="str" cm="1">
        <f t="array" ref="Q28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5" t="str">
        <f>IF(OR(Table_2[[#This Row],[coffee_name]]="Americano",Table_2[[#This Row],[coffee_name]]="Espresso"),"No Milk","Milk-based")</f>
        <v>Milk-based</v>
      </c>
      <c r="S2855" s="27" t="str">
        <f>IF(OR(Table_2[[#This Row],[Weekdaysort]]=6,Table_2[[#This Row],[Weekdaysort]]=7),"Weekend","Weekday")</f>
        <v>Weekday</v>
      </c>
    </row>
    <row r="2856" spans="1:19" x14ac:dyDescent="0.45">
      <c r="A2856" s="11">
        <v>45684</v>
      </c>
      <c r="B2856" s="13">
        <f>YEAR(Table_2[[#This Row],[date]])</f>
        <v>2025</v>
      </c>
      <c r="C2856" s="12">
        <v>0.64437628472222219</v>
      </c>
      <c r="D2856" s="12">
        <v>0.625</v>
      </c>
      <c r="E2856" s="12">
        <v>0.66666666666666663</v>
      </c>
      <c r="F2856" t="s">
        <v>1363</v>
      </c>
      <c r="G2856">
        <v>15</v>
      </c>
      <c r="H2856" t="s">
        <v>4</v>
      </c>
      <c r="I2856" t="s">
        <v>161</v>
      </c>
      <c r="J2856">
        <v>30.86</v>
      </c>
      <c r="K2856" t="s">
        <v>20</v>
      </c>
      <c r="L2856" t="s">
        <v>1340</v>
      </c>
      <c r="M2856" s="11" t="s">
        <v>1344</v>
      </c>
      <c r="N2856" t="s">
        <v>1357</v>
      </c>
      <c r="O2856">
        <v>1</v>
      </c>
      <c r="P2856">
        <v>1</v>
      </c>
      <c r="Q2856" t="str" cm="1">
        <f t="array" ref="Q28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6" t="str">
        <f>IF(OR(Table_2[[#This Row],[coffee_name]]="Americano",Table_2[[#This Row],[coffee_name]]="Espresso"),"No Milk","Milk-based")</f>
        <v>Milk-based</v>
      </c>
      <c r="S2856" s="27" t="str">
        <f>IF(OR(Table_2[[#This Row],[Weekdaysort]]=6,Table_2[[#This Row],[Weekdaysort]]=7),"Weekend","Weekday")</f>
        <v>Weekday</v>
      </c>
    </row>
    <row r="2857" spans="1:19" x14ac:dyDescent="0.45">
      <c r="A2857" s="11">
        <v>45684</v>
      </c>
      <c r="B2857" s="13">
        <f>YEAR(Table_2[[#This Row],[date]])</f>
        <v>2025</v>
      </c>
      <c r="C2857" s="12">
        <v>0.64514887731481485</v>
      </c>
      <c r="D2857" s="12">
        <v>0.625</v>
      </c>
      <c r="E2857" s="12">
        <v>0.66666666666666663</v>
      </c>
      <c r="F2857" t="s">
        <v>1363</v>
      </c>
      <c r="G2857">
        <v>15</v>
      </c>
      <c r="H2857" t="s">
        <v>4</v>
      </c>
      <c r="I2857" t="s">
        <v>161</v>
      </c>
      <c r="J2857">
        <v>25.96</v>
      </c>
      <c r="K2857" t="s">
        <v>34</v>
      </c>
      <c r="L2857" t="s">
        <v>1340</v>
      </c>
      <c r="M2857" s="11" t="s">
        <v>1344</v>
      </c>
      <c r="N2857" t="s">
        <v>1357</v>
      </c>
      <c r="O2857">
        <v>1</v>
      </c>
      <c r="P2857">
        <v>1</v>
      </c>
      <c r="Q2857" t="str" cm="1">
        <f t="array" ref="Q28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7" t="str">
        <f>IF(OR(Table_2[[#This Row],[coffee_name]]="Americano",Table_2[[#This Row],[coffee_name]]="Espresso"),"No Milk","Milk-based")</f>
        <v>Milk-based</v>
      </c>
      <c r="S2857" s="27" t="str">
        <f>IF(OR(Table_2[[#This Row],[Weekdaysort]]=6,Table_2[[#This Row],[Weekdaysort]]=7),"Weekend","Weekday")</f>
        <v>Weekday</v>
      </c>
    </row>
    <row r="2858" spans="1:19" x14ac:dyDescent="0.45">
      <c r="A2858" s="11">
        <v>45684</v>
      </c>
      <c r="B2858" s="13">
        <f>YEAR(Table_2[[#This Row],[date]])</f>
        <v>2025</v>
      </c>
      <c r="C2858" s="12">
        <v>0.64597995370370376</v>
      </c>
      <c r="D2858" s="12">
        <v>0.625</v>
      </c>
      <c r="E2858" s="12">
        <v>0.66666666666666663</v>
      </c>
      <c r="F2858" t="s">
        <v>1363</v>
      </c>
      <c r="G2858">
        <v>15</v>
      </c>
      <c r="H2858" t="s">
        <v>4</v>
      </c>
      <c r="I2858" t="s">
        <v>161</v>
      </c>
      <c r="J2858">
        <v>30.86</v>
      </c>
      <c r="K2858" t="s">
        <v>20</v>
      </c>
      <c r="L2858" t="s">
        <v>1340</v>
      </c>
      <c r="M2858" s="11" t="s">
        <v>1344</v>
      </c>
      <c r="N2858" t="s">
        <v>1357</v>
      </c>
      <c r="O2858">
        <v>1</v>
      </c>
      <c r="P2858">
        <v>1</v>
      </c>
      <c r="Q2858" t="str" cm="1">
        <f t="array" ref="Q28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8" t="str">
        <f>IF(OR(Table_2[[#This Row],[coffee_name]]="Americano",Table_2[[#This Row],[coffee_name]]="Espresso"),"No Milk","Milk-based")</f>
        <v>Milk-based</v>
      </c>
      <c r="S2858" s="27" t="str">
        <f>IF(OR(Table_2[[#This Row],[Weekdaysort]]=6,Table_2[[#This Row],[Weekdaysort]]=7),"Weekend","Weekday")</f>
        <v>Weekday</v>
      </c>
    </row>
    <row r="2859" spans="1:19" x14ac:dyDescent="0.45">
      <c r="A2859" s="11">
        <v>45684</v>
      </c>
      <c r="B2859" s="13">
        <f>YEAR(Table_2[[#This Row],[date]])</f>
        <v>2025</v>
      </c>
      <c r="C2859" s="12">
        <v>0.78841827546296295</v>
      </c>
      <c r="D2859" s="12">
        <v>0.75</v>
      </c>
      <c r="E2859" s="12">
        <v>0.79166666666666663</v>
      </c>
      <c r="F2859" t="s">
        <v>1365</v>
      </c>
      <c r="G2859">
        <v>18</v>
      </c>
      <c r="H2859" t="s">
        <v>4</v>
      </c>
      <c r="I2859" t="s">
        <v>1149</v>
      </c>
      <c r="J2859">
        <v>35.76</v>
      </c>
      <c r="K2859" t="s">
        <v>13</v>
      </c>
      <c r="L2859" t="s">
        <v>1341</v>
      </c>
      <c r="M2859" s="11" t="s">
        <v>1344</v>
      </c>
      <c r="N2859" t="s">
        <v>1357</v>
      </c>
      <c r="O2859">
        <v>1</v>
      </c>
      <c r="P2859">
        <v>1</v>
      </c>
      <c r="Q2859" t="str" cm="1">
        <f t="array" ref="Q28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59" t="str">
        <f>IF(OR(Table_2[[#This Row],[coffee_name]]="Americano",Table_2[[#This Row],[coffee_name]]="Espresso"),"No Milk","Milk-based")</f>
        <v>Milk-based</v>
      </c>
      <c r="S2859" s="27" t="str">
        <f>IF(OR(Table_2[[#This Row],[Weekdaysort]]=6,Table_2[[#This Row],[Weekdaysort]]=7),"Weekend","Weekday")</f>
        <v>Weekday</v>
      </c>
    </row>
    <row r="2860" spans="1:19" x14ac:dyDescent="0.45">
      <c r="A2860" s="11">
        <v>45684</v>
      </c>
      <c r="B2860" s="13">
        <f>YEAR(Table_2[[#This Row],[date]])</f>
        <v>2025</v>
      </c>
      <c r="C2860" s="12">
        <v>0.79352228009259262</v>
      </c>
      <c r="D2860" s="12">
        <v>0.79166666666666663</v>
      </c>
      <c r="E2860" s="12">
        <v>0.83333333333333337</v>
      </c>
      <c r="F2860" t="s">
        <v>1366</v>
      </c>
      <c r="G2860">
        <v>19</v>
      </c>
      <c r="H2860" t="s">
        <v>4</v>
      </c>
      <c r="I2860" t="s">
        <v>1150</v>
      </c>
      <c r="J2860">
        <v>35.76</v>
      </c>
      <c r="K2860" t="s">
        <v>13</v>
      </c>
      <c r="L2860" t="s">
        <v>1341</v>
      </c>
      <c r="M2860" s="11" t="s">
        <v>1344</v>
      </c>
      <c r="N2860" t="s">
        <v>1357</v>
      </c>
      <c r="O2860">
        <v>1</v>
      </c>
      <c r="P2860">
        <v>1</v>
      </c>
      <c r="Q2860" t="str" cm="1">
        <f t="array" ref="Q28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0" t="str">
        <f>IF(OR(Table_2[[#This Row],[coffee_name]]="Americano",Table_2[[#This Row],[coffee_name]]="Espresso"),"No Milk","Milk-based")</f>
        <v>Milk-based</v>
      </c>
      <c r="S2860" s="27" t="str">
        <f>IF(OR(Table_2[[#This Row],[Weekdaysort]]=6,Table_2[[#This Row],[Weekdaysort]]=7),"Weekend","Weekday")</f>
        <v>Weekday</v>
      </c>
    </row>
    <row r="2861" spans="1:19" x14ac:dyDescent="0.45">
      <c r="A2861" s="11">
        <v>45684</v>
      </c>
      <c r="B2861" s="13">
        <f>YEAR(Table_2[[#This Row],[date]])</f>
        <v>2025</v>
      </c>
      <c r="C2861" s="12">
        <v>0.79427612268518522</v>
      </c>
      <c r="D2861" s="12">
        <v>0.79166666666666663</v>
      </c>
      <c r="E2861" s="12">
        <v>0.83333333333333337</v>
      </c>
      <c r="F2861" t="s">
        <v>1366</v>
      </c>
      <c r="G2861">
        <v>19</v>
      </c>
      <c r="H2861" t="s">
        <v>4</v>
      </c>
      <c r="I2861" t="s">
        <v>1151</v>
      </c>
      <c r="J2861">
        <v>35.76</v>
      </c>
      <c r="K2861" t="s">
        <v>13</v>
      </c>
      <c r="L2861" t="s">
        <v>1341</v>
      </c>
      <c r="M2861" s="11" t="s">
        <v>1344</v>
      </c>
      <c r="N2861" t="s">
        <v>1357</v>
      </c>
      <c r="O2861">
        <v>1</v>
      </c>
      <c r="P2861">
        <v>1</v>
      </c>
      <c r="Q2861" t="str" cm="1">
        <f t="array" ref="Q28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1" t="str">
        <f>IF(OR(Table_2[[#This Row],[coffee_name]]="Americano",Table_2[[#This Row],[coffee_name]]="Espresso"),"No Milk","Milk-based")</f>
        <v>Milk-based</v>
      </c>
      <c r="S2861" s="27" t="str">
        <f>IF(OR(Table_2[[#This Row],[Weekdaysort]]=6,Table_2[[#This Row],[Weekdaysort]]=7),"Weekend","Weekday")</f>
        <v>Weekday</v>
      </c>
    </row>
    <row r="2862" spans="1:19" x14ac:dyDescent="0.45">
      <c r="A2862" s="11">
        <v>45685</v>
      </c>
      <c r="B2862" s="13">
        <f>YEAR(Table_2[[#This Row],[date]])</f>
        <v>2025</v>
      </c>
      <c r="C2862" s="12">
        <v>0.35181475694444442</v>
      </c>
      <c r="D2862" s="12">
        <v>0.33333333333333331</v>
      </c>
      <c r="E2862" s="12">
        <v>0.375</v>
      </c>
      <c r="F2862" t="s">
        <v>1373</v>
      </c>
      <c r="G2862">
        <v>8</v>
      </c>
      <c r="H2862" t="s">
        <v>4</v>
      </c>
      <c r="I2862" t="s">
        <v>217</v>
      </c>
      <c r="J2862">
        <v>35.76</v>
      </c>
      <c r="K2862" t="s">
        <v>13</v>
      </c>
      <c r="L2862" t="s">
        <v>1337</v>
      </c>
      <c r="M2862" s="11" t="s">
        <v>1345</v>
      </c>
      <c r="N2862" t="s">
        <v>1357</v>
      </c>
      <c r="O2862">
        <v>2</v>
      </c>
      <c r="P2862">
        <v>1</v>
      </c>
      <c r="Q2862" t="str" cm="1">
        <f t="array" ref="Q28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2" t="str">
        <f>IF(OR(Table_2[[#This Row],[coffee_name]]="Americano",Table_2[[#This Row],[coffee_name]]="Espresso"),"No Milk","Milk-based")</f>
        <v>Milk-based</v>
      </c>
      <c r="S2862" s="27" t="str">
        <f>IF(OR(Table_2[[#This Row],[Weekdaysort]]=6,Table_2[[#This Row],[Weekdaysort]]=7),"Weekend","Weekday")</f>
        <v>Weekday</v>
      </c>
    </row>
    <row r="2863" spans="1:19" x14ac:dyDescent="0.45">
      <c r="A2863" s="11">
        <v>45685</v>
      </c>
      <c r="B2863" s="13">
        <f>YEAR(Table_2[[#This Row],[date]])</f>
        <v>2025</v>
      </c>
      <c r="C2863" s="12">
        <v>0.3981146527777778</v>
      </c>
      <c r="D2863" s="12">
        <v>0.375</v>
      </c>
      <c r="E2863" s="12">
        <v>0.41666666666666669</v>
      </c>
      <c r="F2863" t="s">
        <v>1370</v>
      </c>
      <c r="G2863">
        <v>9</v>
      </c>
      <c r="H2863" t="s">
        <v>4</v>
      </c>
      <c r="I2863" t="s">
        <v>1152</v>
      </c>
      <c r="J2863">
        <v>25.96</v>
      </c>
      <c r="K2863" t="s">
        <v>17</v>
      </c>
      <c r="L2863" t="s">
        <v>1337</v>
      </c>
      <c r="M2863" s="11" t="s">
        <v>1345</v>
      </c>
      <c r="N2863" t="s">
        <v>1357</v>
      </c>
      <c r="O2863">
        <v>2</v>
      </c>
      <c r="P2863">
        <v>1</v>
      </c>
      <c r="Q2863" t="str" cm="1">
        <f t="array" ref="Q28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3" t="str">
        <f>IF(OR(Table_2[[#This Row],[coffee_name]]="Americano",Table_2[[#This Row],[coffee_name]]="Espresso"),"No Milk","Milk-based")</f>
        <v>No Milk</v>
      </c>
      <c r="S2863" s="27" t="str">
        <f>IF(OR(Table_2[[#This Row],[Weekdaysort]]=6,Table_2[[#This Row],[Weekdaysort]]=7),"Weekend","Weekday")</f>
        <v>Weekday</v>
      </c>
    </row>
    <row r="2864" spans="1:19" x14ac:dyDescent="0.45">
      <c r="A2864" s="11">
        <v>45685</v>
      </c>
      <c r="B2864" s="13">
        <f>YEAR(Table_2[[#This Row],[date]])</f>
        <v>2025</v>
      </c>
      <c r="C2864" s="12">
        <v>0.49753299768518516</v>
      </c>
      <c r="D2864" s="12">
        <v>0.45833333333333331</v>
      </c>
      <c r="E2864" s="12">
        <v>0.5</v>
      </c>
      <c r="F2864" t="s">
        <v>1367</v>
      </c>
      <c r="G2864">
        <v>11</v>
      </c>
      <c r="H2864" t="s">
        <v>4</v>
      </c>
      <c r="I2864" t="s">
        <v>244</v>
      </c>
      <c r="J2864">
        <v>30.86</v>
      </c>
      <c r="K2864" t="s">
        <v>20</v>
      </c>
      <c r="L2864" t="s">
        <v>1337</v>
      </c>
      <c r="M2864" s="11" t="s">
        <v>1345</v>
      </c>
      <c r="N2864" t="s">
        <v>1357</v>
      </c>
      <c r="O2864">
        <v>2</v>
      </c>
      <c r="P2864">
        <v>1</v>
      </c>
      <c r="Q2864" t="str" cm="1">
        <f t="array" ref="Q28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4" t="str">
        <f>IF(OR(Table_2[[#This Row],[coffee_name]]="Americano",Table_2[[#This Row],[coffee_name]]="Espresso"),"No Milk","Milk-based")</f>
        <v>Milk-based</v>
      </c>
      <c r="S2864" s="27" t="str">
        <f>IF(OR(Table_2[[#This Row],[Weekdaysort]]=6,Table_2[[#This Row],[Weekdaysort]]=7),"Weekend","Weekday")</f>
        <v>Weekday</v>
      </c>
    </row>
    <row r="2865" spans="1:19" x14ac:dyDescent="0.45">
      <c r="A2865" s="11">
        <v>45685</v>
      </c>
      <c r="B2865" s="13">
        <f>YEAR(Table_2[[#This Row],[date]])</f>
        <v>2025</v>
      </c>
      <c r="C2865" s="12">
        <v>0.51529204861111111</v>
      </c>
      <c r="D2865" s="12">
        <v>0.5</v>
      </c>
      <c r="E2865" s="12">
        <v>0.54166666666666663</v>
      </c>
      <c r="F2865" t="s">
        <v>1361</v>
      </c>
      <c r="G2865">
        <v>12</v>
      </c>
      <c r="H2865" t="s">
        <v>4</v>
      </c>
      <c r="I2865" t="s">
        <v>1153</v>
      </c>
      <c r="J2865">
        <v>25.96</v>
      </c>
      <c r="K2865" t="s">
        <v>17</v>
      </c>
      <c r="L2865" t="s">
        <v>1340</v>
      </c>
      <c r="M2865" s="11" t="s">
        <v>1345</v>
      </c>
      <c r="N2865" t="s">
        <v>1357</v>
      </c>
      <c r="O2865">
        <v>2</v>
      </c>
      <c r="P2865">
        <v>1</v>
      </c>
      <c r="Q2865" t="str" cm="1">
        <f t="array" ref="Q28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5" t="str">
        <f>IF(OR(Table_2[[#This Row],[coffee_name]]="Americano",Table_2[[#This Row],[coffee_name]]="Espresso"),"No Milk","Milk-based")</f>
        <v>No Milk</v>
      </c>
      <c r="S2865" s="27" t="str">
        <f>IF(OR(Table_2[[#This Row],[Weekdaysort]]=6,Table_2[[#This Row],[Weekdaysort]]=7),"Weekend","Weekday")</f>
        <v>Weekday</v>
      </c>
    </row>
    <row r="2866" spans="1:19" x14ac:dyDescent="0.45">
      <c r="A2866" s="11">
        <v>45685</v>
      </c>
      <c r="B2866" s="13">
        <f>YEAR(Table_2[[#This Row],[date]])</f>
        <v>2025</v>
      </c>
      <c r="C2866" s="12">
        <v>0.6799491319444444</v>
      </c>
      <c r="D2866" s="12">
        <v>0.66666666666666663</v>
      </c>
      <c r="E2866" s="12">
        <v>0.70833333333333337</v>
      </c>
      <c r="F2866" t="s">
        <v>1364</v>
      </c>
      <c r="G2866">
        <v>16</v>
      </c>
      <c r="H2866" t="s">
        <v>4</v>
      </c>
      <c r="I2866" t="s">
        <v>1154</v>
      </c>
      <c r="J2866">
        <v>35.76</v>
      </c>
      <c r="K2866" t="s">
        <v>24</v>
      </c>
      <c r="L2866" t="s">
        <v>1340</v>
      </c>
      <c r="M2866" s="11" t="s">
        <v>1345</v>
      </c>
      <c r="N2866" t="s">
        <v>1357</v>
      </c>
      <c r="O2866">
        <v>2</v>
      </c>
      <c r="P2866">
        <v>1</v>
      </c>
      <c r="Q2866" t="str" cm="1">
        <f t="array" ref="Q28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6" t="str">
        <f>IF(OR(Table_2[[#This Row],[coffee_name]]="Americano",Table_2[[#This Row],[coffee_name]]="Espresso"),"No Milk","Milk-based")</f>
        <v>Milk-based</v>
      </c>
      <c r="S2866" s="27" t="str">
        <f>IF(OR(Table_2[[#This Row],[Weekdaysort]]=6,Table_2[[#This Row],[Weekdaysort]]=7),"Weekend","Weekday")</f>
        <v>Weekday</v>
      </c>
    </row>
    <row r="2867" spans="1:19" x14ac:dyDescent="0.45">
      <c r="A2867" s="11">
        <v>45685</v>
      </c>
      <c r="B2867" s="13">
        <f>YEAR(Table_2[[#This Row],[date]])</f>
        <v>2025</v>
      </c>
      <c r="C2867" s="12">
        <v>0.68107243055555555</v>
      </c>
      <c r="D2867" s="12">
        <v>0.66666666666666663</v>
      </c>
      <c r="E2867" s="12">
        <v>0.70833333333333337</v>
      </c>
      <c r="F2867" t="s">
        <v>1364</v>
      </c>
      <c r="G2867">
        <v>16</v>
      </c>
      <c r="H2867" t="s">
        <v>4</v>
      </c>
      <c r="I2867" t="s">
        <v>1154</v>
      </c>
      <c r="J2867">
        <v>25.96</v>
      </c>
      <c r="K2867" t="s">
        <v>34</v>
      </c>
      <c r="L2867" t="s">
        <v>1340</v>
      </c>
      <c r="M2867" s="11" t="s">
        <v>1345</v>
      </c>
      <c r="N2867" t="s">
        <v>1357</v>
      </c>
      <c r="O2867">
        <v>2</v>
      </c>
      <c r="P2867">
        <v>1</v>
      </c>
      <c r="Q2867" t="str" cm="1">
        <f t="array" ref="Q28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7" t="str">
        <f>IF(OR(Table_2[[#This Row],[coffee_name]]="Americano",Table_2[[#This Row],[coffee_name]]="Espresso"),"No Milk","Milk-based")</f>
        <v>Milk-based</v>
      </c>
      <c r="S2867" s="27" t="str">
        <f>IF(OR(Table_2[[#This Row],[Weekdaysort]]=6,Table_2[[#This Row],[Weekdaysort]]=7),"Weekend","Weekday")</f>
        <v>Weekday</v>
      </c>
    </row>
    <row r="2868" spans="1:19" x14ac:dyDescent="0.45">
      <c r="A2868" s="11">
        <v>45685</v>
      </c>
      <c r="B2868" s="13">
        <f>YEAR(Table_2[[#This Row],[date]])</f>
        <v>2025</v>
      </c>
      <c r="C2868" s="12">
        <v>0.7361218981481481</v>
      </c>
      <c r="D2868" s="12">
        <v>0.70833333333333337</v>
      </c>
      <c r="E2868" s="12">
        <v>0.75</v>
      </c>
      <c r="F2868" t="s">
        <v>1369</v>
      </c>
      <c r="G2868">
        <v>17</v>
      </c>
      <c r="H2868" t="s">
        <v>4</v>
      </c>
      <c r="I2868" t="s">
        <v>1155</v>
      </c>
      <c r="J2868">
        <v>25.96</v>
      </c>
      <c r="K2868" t="s">
        <v>17</v>
      </c>
      <c r="L2868" t="s">
        <v>1341</v>
      </c>
      <c r="M2868" s="11" t="s">
        <v>1345</v>
      </c>
      <c r="N2868" t="s">
        <v>1357</v>
      </c>
      <c r="O2868">
        <v>2</v>
      </c>
      <c r="P2868">
        <v>1</v>
      </c>
      <c r="Q2868" t="str" cm="1">
        <f t="array" ref="Q28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8" t="str">
        <f>IF(OR(Table_2[[#This Row],[coffee_name]]="Americano",Table_2[[#This Row],[coffee_name]]="Espresso"),"No Milk","Milk-based")</f>
        <v>No Milk</v>
      </c>
      <c r="S2868" s="27" t="str">
        <f>IF(OR(Table_2[[#This Row],[Weekdaysort]]=6,Table_2[[#This Row],[Weekdaysort]]=7),"Weekend","Weekday")</f>
        <v>Weekday</v>
      </c>
    </row>
    <row r="2869" spans="1:19" x14ac:dyDescent="0.45">
      <c r="A2869" s="11">
        <v>45685</v>
      </c>
      <c r="B2869" s="13">
        <f>YEAR(Table_2[[#This Row],[date]])</f>
        <v>2025</v>
      </c>
      <c r="C2869" s="12">
        <v>0.84156081018518514</v>
      </c>
      <c r="D2869" s="12">
        <v>0.83333333333333337</v>
      </c>
      <c r="E2869" s="12">
        <v>0.875</v>
      </c>
      <c r="F2869" t="s">
        <v>1372</v>
      </c>
      <c r="G2869">
        <v>20</v>
      </c>
      <c r="H2869" t="s">
        <v>4</v>
      </c>
      <c r="I2869" t="s">
        <v>1156</v>
      </c>
      <c r="J2869">
        <v>35.76</v>
      </c>
      <c r="K2869" t="s">
        <v>13</v>
      </c>
      <c r="L2869" t="s">
        <v>1341</v>
      </c>
      <c r="M2869" s="11" t="s">
        <v>1345</v>
      </c>
      <c r="N2869" t="s">
        <v>1357</v>
      </c>
      <c r="O2869">
        <v>2</v>
      </c>
      <c r="P2869">
        <v>1</v>
      </c>
      <c r="Q2869" t="str" cm="1">
        <f t="array" ref="Q28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69" t="str">
        <f>IF(OR(Table_2[[#This Row],[coffee_name]]="Americano",Table_2[[#This Row],[coffee_name]]="Espresso"),"No Milk","Milk-based")</f>
        <v>Milk-based</v>
      </c>
      <c r="S2869" s="27" t="str">
        <f>IF(OR(Table_2[[#This Row],[Weekdaysort]]=6,Table_2[[#This Row],[Weekdaysort]]=7),"Weekend","Weekday")</f>
        <v>Weekday</v>
      </c>
    </row>
    <row r="2870" spans="1:19" x14ac:dyDescent="0.45">
      <c r="A2870" s="11">
        <v>45685</v>
      </c>
      <c r="B2870" s="13">
        <f>YEAR(Table_2[[#This Row],[date]])</f>
        <v>2025</v>
      </c>
      <c r="C2870" s="12">
        <v>0.84288381944444446</v>
      </c>
      <c r="D2870" s="12">
        <v>0.83333333333333337</v>
      </c>
      <c r="E2870" s="12">
        <v>0.875</v>
      </c>
      <c r="F2870" t="s">
        <v>1372</v>
      </c>
      <c r="G2870">
        <v>20</v>
      </c>
      <c r="H2870" t="s">
        <v>4</v>
      </c>
      <c r="I2870" t="s">
        <v>1157</v>
      </c>
      <c r="J2870">
        <v>35.76</v>
      </c>
      <c r="K2870" t="s">
        <v>49</v>
      </c>
      <c r="L2870" t="s">
        <v>1341</v>
      </c>
      <c r="M2870" s="11" t="s">
        <v>1345</v>
      </c>
      <c r="N2870" t="s">
        <v>1357</v>
      </c>
      <c r="O2870">
        <v>2</v>
      </c>
      <c r="P2870">
        <v>1</v>
      </c>
      <c r="Q2870" t="str" cm="1">
        <f t="array" ref="Q28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0" t="str">
        <f>IF(OR(Table_2[[#This Row],[coffee_name]]="Americano",Table_2[[#This Row],[coffee_name]]="Espresso"),"No Milk","Milk-based")</f>
        <v>Milk-based</v>
      </c>
      <c r="S2870" s="27" t="str">
        <f>IF(OR(Table_2[[#This Row],[Weekdaysort]]=6,Table_2[[#This Row],[Weekdaysort]]=7),"Weekend","Weekday")</f>
        <v>Weekday</v>
      </c>
    </row>
    <row r="2871" spans="1:19" x14ac:dyDescent="0.45">
      <c r="A2871" s="11">
        <v>45686</v>
      </c>
      <c r="B2871" s="13">
        <f>YEAR(Table_2[[#This Row],[date]])</f>
        <v>2025</v>
      </c>
      <c r="C2871" s="12">
        <v>0.40193474537037038</v>
      </c>
      <c r="D2871" s="12">
        <v>0.375</v>
      </c>
      <c r="E2871" s="12">
        <v>0.41666666666666669</v>
      </c>
      <c r="F2871" t="s">
        <v>1370</v>
      </c>
      <c r="G2871">
        <v>9</v>
      </c>
      <c r="H2871" t="s">
        <v>4</v>
      </c>
      <c r="I2871" t="s">
        <v>1089</v>
      </c>
      <c r="J2871">
        <v>25.96</v>
      </c>
      <c r="K2871" t="s">
        <v>17</v>
      </c>
      <c r="L2871" t="s">
        <v>1337</v>
      </c>
      <c r="M2871" s="11" t="s">
        <v>1346</v>
      </c>
      <c r="N2871" t="s">
        <v>1357</v>
      </c>
      <c r="O2871">
        <v>3</v>
      </c>
      <c r="P2871">
        <v>1</v>
      </c>
      <c r="Q2871" t="str" cm="1">
        <f t="array" ref="Q28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1" t="str">
        <f>IF(OR(Table_2[[#This Row],[coffee_name]]="Americano",Table_2[[#This Row],[coffee_name]]="Espresso"),"No Milk","Milk-based")</f>
        <v>No Milk</v>
      </c>
      <c r="S2871" s="27" t="str">
        <f>IF(OR(Table_2[[#This Row],[Weekdaysort]]=6,Table_2[[#This Row],[Weekdaysort]]=7),"Weekend","Weekday")</f>
        <v>Weekday</v>
      </c>
    </row>
    <row r="2872" spans="1:19" x14ac:dyDescent="0.45">
      <c r="A2872" s="11">
        <v>45686</v>
      </c>
      <c r="B2872" s="13">
        <f>YEAR(Table_2[[#This Row],[date]])</f>
        <v>2025</v>
      </c>
      <c r="C2872" s="12">
        <v>0.68445324074074076</v>
      </c>
      <c r="D2872" s="12">
        <v>0.66666666666666663</v>
      </c>
      <c r="E2872" s="12">
        <v>0.70833333333333337</v>
      </c>
      <c r="F2872" t="s">
        <v>1364</v>
      </c>
      <c r="G2872">
        <v>16</v>
      </c>
      <c r="H2872" t="s">
        <v>4</v>
      </c>
      <c r="I2872" t="s">
        <v>1158</v>
      </c>
      <c r="J2872">
        <v>25.96</v>
      </c>
      <c r="K2872" t="s">
        <v>17</v>
      </c>
      <c r="L2872" t="s">
        <v>1340</v>
      </c>
      <c r="M2872" s="11" t="s">
        <v>1346</v>
      </c>
      <c r="N2872" t="s">
        <v>1357</v>
      </c>
      <c r="O2872">
        <v>3</v>
      </c>
      <c r="P2872">
        <v>1</v>
      </c>
      <c r="Q2872" t="str" cm="1">
        <f t="array" ref="Q28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2" t="str">
        <f>IF(OR(Table_2[[#This Row],[coffee_name]]="Americano",Table_2[[#This Row],[coffee_name]]="Espresso"),"No Milk","Milk-based")</f>
        <v>No Milk</v>
      </c>
      <c r="S2872" s="27" t="str">
        <f>IF(OR(Table_2[[#This Row],[Weekdaysort]]=6,Table_2[[#This Row],[Weekdaysort]]=7),"Weekend","Weekday")</f>
        <v>Weekday</v>
      </c>
    </row>
    <row r="2873" spans="1:19" x14ac:dyDescent="0.45">
      <c r="A2873" s="11">
        <v>45686</v>
      </c>
      <c r="B2873" s="13">
        <f>YEAR(Table_2[[#This Row],[date]])</f>
        <v>2025</v>
      </c>
      <c r="C2873" s="12">
        <v>0.80495668981481483</v>
      </c>
      <c r="D2873" s="12">
        <v>0.79166666666666663</v>
      </c>
      <c r="E2873" s="12">
        <v>0.83333333333333337</v>
      </c>
      <c r="F2873" t="s">
        <v>1366</v>
      </c>
      <c r="G2873">
        <v>19</v>
      </c>
      <c r="H2873" t="s">
        <v>4</v>
      </c>
      <c r="I2873" t="s">
        <v>1159</v>
      </c>
      <c r="J2873">
        <v>30.86</v>
      </c>
      <c r="K2873" t="s">
        <v>20</v>
      </c>
      <c r="L2873" t="s">
        <v>1341</v>
      </c>
      <c r="M2873" s="11" t="s">
        <v>1346</v>
      </c>
      <c r="N2873" t="s">
        <v>1357</v>
      </c>
      <c r="O2873">
        <v>3</v>
      </c>
      <c r="P2873">
        <v>1</v>
      </c>
      <c r="Q2873" t="str" cm="1">
        <f t="array" ref="Q28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3" t="str">
        <f>IF(OR(Table_2[[#This Row],[coffee_name]]="Americano",Table_2[[#This Row],[coffee_name]]="Espresso"),"No Milk","Milk-based")</f>
        <v>Milk-based</v>
      </c>
      <c r="S2873" s="27" t="str">
        <f>IF(OR(Table_2[[#This Row],[Weekdaysort]]=6,Table_2[[#This Row],[Weekdaysort]]=7),"Weekend","Weekday")</f>
        <v>Weekday</v>
      </c>
    </row>
    <row r="2874" spans="1:19" x14ac:dyDescent="0.45">
      <c r="A2874" s="11">
        <v>45686</v>
      </c>
      <c r="B2874" s="13">
        <f>YEAR(Table_2[[#This Row],[date]])</f>
        <v>2025</v>
      </c>
      <c r="C2874" s="12">
        <v>0.80595711805555559</v>
      </c>
      <c r="D2874" s="12">
        <v>0.79166666666666663</v>
      </c>
      <c r="E2874" s="12">
        <v>0.83333333333333337</v>
      </c>
      <c r="F2874" t="s">
        <v>1366</v>
      </c>
      <c r="G2874">
        <v>19</v>
      </c>
      <c r="H2874" t="s">
        <v>4</v>
      </c>
      <c r="I2874" t="s">
        <v>1159</v>
      </c>
      <c r="J2874">
        <v>21.06</v>
      </c>
      <c r="K2874" t="s">
        <v>41</v>
      </c>
      <c r="L2874" t="s">
        <v>1341</v>
      </c>
      <c r="M2874" s="11" t="s">
        <v>1346</v>
      </c>
      <c r="N2874" t="s">
        <v>1357</v>
      </c>
      <c r="O2874">
        <v>3</v>
      </c>
      <c r="P2874">
        <v>1</v>
      </c>
      <c r="Q2874" t="str" cm="1">
        <f t="array" ref="Q28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4" t="str">
        <f>IF(OR(Table_2[[#This Row],[coffee_name]]="Americano",Table_2[[#This Row],[coffee_name]]="Espresso"),"No Milk","Milk-based")</f>
        <v>No Milk</v>
      </c>
      <c r="S2874" s="27" t="str">
        <f>IF(OR(Table_2[[#This Row],[Weekdaysort]]=6,Table_2[[#This Row],[Weekdaysort]]=7),"Weekend","Weekday")</f>
        <v>Weekday</v>
      </c>
    </row>
    <row r="2875" spans="1:19" x14ac:dyDescent="0.45">
      <c r="A2875" s="11">
        <v>45687</v>
      </c>
      <c r="B2875" s="13">
        <f>YEAR(Table_2[[#This Row],[date]])</f>
        <v>2025</v>
      </c>
      <c r="C2875" s="12">
        <v>0.38756409722222224</v>
      </c>
      <c r="D2875" s="12">
        <v>0.375</v>
      </c>
      <c r="E2875" s="12">
        <v>0.41666666666666669</v>
      </c>
      <c r="F2875" t="s">
        <v>1370</v>
      </c>
      <c r="G2875">
        <v>9</v>
      </c>
      <c r="H2875" t="s">
        <v>4</v>
      </c>
      <c r="I2875" t="s">
        <v>244</v>
      </c>
      <c r="J2875">
        <v>30.86</v>
      </c>
      <c r="K2875" t="s">
        <v>20</v>
      </c>
      <c r="L2875" t="s">
        <v>1337</v>
      </c>
      <c r="M2875" s="11" t="s">
        <v>1347</v>
      </c>
      <c r="N2875" t="s">
        <v>1357</v>
      </c>
      <c r="O2875">
        <v>4</v>
      </c>
      <c r="P2875">
        <v>1</v>
      </c>
      <c r="Q2875" t="str" cm="1">
        <f t="array" ref="Q28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5" t="str">
        <f>IF(OR(Table_2[[#This Row],[coffee_name]]="Americano",Table_2[[#This Row],[coffee_name]]="Espresso"),"No Milk","Milk-based")</f>
        <v>Milk-based</v>
      </c>
      <c r="S2875" s="27" t="str">
        <f>IF(OR(Table_2[[#This Row],[Weekdaysort]]=6,Table_2[[#This Row],[Weekdaysort]]=7),"Weekend","Weekday")</f>
        <v>Weekday</v>
      </c>
    </row>
    <row r="2876" spans="1:19" x14ac:dyDescent="0.45">
      <c r="A2876" s="11">
        <v>45687</v>
      </c>
      <c r="B2876" s="13">
        <f>YEAR(Table_2[[#This Row],[date]])</f>
        <v>2025</v>
      </c>
      <c r="C2876" s="12">
        <v>0.42539199074074074</v>
      </c>
      <c r="D2876" s="12">
        <v>0.41666666666666669</v>
      </c>
      <c r="E2876" s="12">
        <v>0.45833333333333331</v>
      </c>
      <c r="F2876" t="s">
        <v>1360</v>
      </c>
      <c r="G2876">
        <v>10</v>
      </c>
      <c r="H2876" t="s">
        <v>4</v>
      </c>
      <c r="I2876" t="s">
        <v>296</v>
      </c>
      <c r="J2876">
        <v>30.86</v>
      </c>
      <c r="K2876" t="s">
        <v>20</v>
      </c>
      <c r="L2876" t="s">
        <v>1337</v>
      </c>
      <c r="M2876" s="11" t="s">
        <v>1347</v>
      </c>
      <c r="N2876" t="s">
        <v>1357</v>
      </c>
      <c r="O2876">
        <v>4</v>
      </c>
      <c r="P2876">
        <v>1</v>
      </c>
      <c r="Q2876" t="str" cm="1">
        <f t="array" ref="Q28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6" t="str">
        <f>IF(OR(Table_2[[#This Row],[coffee_name]]="Americano",Table_2[[#This Row],[coffee_name]]="Espresso"),"No Milk","Milk-based")</f>
        <v>Milk-based</v>
      </c>
      <c r="S2876" s="27" t="str">
        <f>IF(OR(Table_2[[#This Row],[Weekdaysort]]=6,Table_2[[#This Row],[Weekdaysort]]=7),"Weekend","Weekday")</f>
        <v>Weekday</v>
      </c>
    </row>
    <row r="2877" spans="1:19" x14ac:dyDescent="0.45">
      <c r="A2877" s="11">
        <v>45687</v>
      </c>
      <c r="B2877" s="13">
        <f>YEAR(Table_2[[#This Row],[date]])</f>
        <v>2025</v>
      </c>
      <c r="C2877" s="12">
        <v>0.47672656250000001</v>
      </c>
      <c r="D2877" s="12">
        <v>0.45833333333333331</v>
      </c>
      <c r="E2877" s="12">
        <v>0.5</v>
      </c>
      <c r="F2877" t="s">
        <v>1367</v>
      </c>
      <c r="G2877">
        <v>11</v>
      </c>
      <c r="H2877" t="s">
        <v>4</v>
      </c>
      <c r="I2877" t="s">
        <v>882</v>
      </c>
      <c r="J2877">
        <v>25.96</v>
      </c>
      <c r="K2877" t="s">
        <v>34</v>
      </c>
      <c r="L2877" t="s">
        <v>1337</v>
      </c>
      <c r="M2877" s="11" t="s">
        <v>1347</v>
      </c>
      <c r="N2877" t="s">
        <v>1357</v>
      </c>
      <c r="O2877">
        <v>4</v>
      </c>
      <c r="P2877">
        <v>1</v>
      </c>
      <c r="Q2877" t="str" cm="1">
        <f t="array" ref="Q28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7" t="str">
        <f>IF(OR(Table_2[[#This Row],[coffee_name]]="Americano",Table_2[[#This Row],[coffee_name]]="Espresso"),"No Milk","Milk-based")</f>
        <v>Milk-based</v>
      </c>
      <c r="S2877" s="27" t="str">
        <f>IF(OR(Table_2[[#This Row],[Weekdaysort]]=6,Table_2[[#This Row],[Weekdaysort]]=7),"Weekend","Weekday")</f>
        <v>Weekday</v>
      </c>
    </row>
    <row r="2878" spans="1:19" x14ac:dyDescent="0.45">
      <c r="A2878" s="11">
        <v>45687</v>
      </c>
      <c r="B2878" s="13">
        <f>YEAR(Table_2[[#This Row],[date]])</f>
        <v>2025</v>
      </c>
      <c r="C2878" s="12">
        <v>0.5293485185185185</v>
      </c>
      <c r="D2878" s="12">
        <v>0.5</v>
      </c>
      <c r="E2878" s="12">
        <v>0.54166666666666663</v>
      </c>
      <c r="F2878" t="s">
        <v>1361</v>
      </c>
      <c r="G2878">
        <v>12</v>
      </c>
      <c r="H2878" t="s">
        <v>4</v>
      </c>
      <c r="I2878" t="s">
        <v>1160</v>
      </c>
      <c r="J2878">
        <v>35.76</v>
      </c>
      <c r="K2878" t="s">
        <v>15</v>
      </c>
      <c r="L2878" t="s">
        <v>1340</v>
      </c>
      <c r="M2878" s="11" t="s">
        <v>1347</v>
      </c>
      <c r="N2878" t="s">
        <v>1357</v>
      </c>
      <c r="O2878">
        <v>4</v>
      </c>
      <c r="P2878">
        <v>1</v>
      </c>
      <c r="Q2878" t="str" cm="1">
        <f t="array" ref="Q28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8" t="str">
        <f>IF(OR(Table_2[[#This Row],[coffee_name]]="Americano",Table_2[[#This Row],[coffee_name]]="Espresso"),"No Milk","Milk-based")</f>
        <v>Milk-based</v>
      </c>
      <c r="S2878" s="27" t="str">
        <f>IF(OR(Table_2[[#This Row],[Weekdaysort]]=6,Table_2[[#This Row],[Weekdaysort]]=7),"Weekend","Weekday")</f>
        <v>Weekday</v>
      </c>
    </row>
    <row r="2879" spans="1:19" x14ac:dyDescent="0.45">
      <c r="A2879" s="11">
        <v>45687</v>
      </c>
      <c r="B2879" s="13">
        <f>YEAR(Table_2[[#This Row],[date]])</f>
        <v>2025</v>
      </c>
      <c r="C2879" s="12">
        <v>0.54306421296296292</v>
      </c>
      <c r="D2879" s="12">
        <v>0.54166666666666663</v>
      </c>
      <c r="E2879" s="12">
        <v>0.58333333333333337</v>
      </c>
      <c r="F2879" t="s">
        <v>1362</v>
      </c>
      <c r="G2879">
        <v>13</v>
      </c>
      <c r="H2879" t="s">
        <v>4</v>
      </c>
      <c r="I2879" t="s">
        <v>1161</v>
      </c>
      <c r="J2879">
        <v>25.96</v>
      </c>
      <c r="K2879" t="s">
        <v>17</v>
      </c>
      <c r="L2879" t="s">
        <v>1340</v>
      </c>
      <c r="M2879" s="11" t="s">
        <v>1347</v>
      </c>
      <c r="N2879" t="s">
        <v>1357</v>
      </c>
      <c r="O2879">
        <v>4</v>
      </c>
      <c r="P2879">
        <v>1</v>
      </c>
      <c r="Q2879" t="str" cm="1">
        <f t="array" ref="Q28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79" t="str">
        <f>IF(OR(Table_2[[#This Row],[coffee_name]]="Americano",Table_2[[#This Row],[coffee_name]]="Espresso"),"No Milk","Milk-based")</f>
        <v>No Milk</v>
      </c>
      <c r="S2879" s="27" t="str">
        <f>IF(OR(Table_2[[#This Row],[Weekdaysort]]=6,Table_2[[#This Row],[Weekdaysort]]=7),"Weekend","Weekday")</f>
        <v>Weekday</v>
      </c>
    </row>
    <row r="2880" spans="1:19" x14ac:dyDescent="0.45">
      <c r="A2880" s="11">
        <v>45687</v>
      </c>
      <c r="B2880" s="13">
        <f>YEAR(Table_2[[#This Row],[date]])</f>
        <v>2025</v>
      </c>
      <c r="C2880" s="12">
        <v>0.61229487268518523</v>
      </c>
      <c r="D2880" s="12">
        <v>0.58333333333333337</v>
      </c>
      <c r="E2880" s="12">
        <v>0.625</v>
      </c>
      <c r="F2880" t="s">
        <v>1368</v>
      </c>
      <c r="G2880">
        <v>14</v>
      </c>
      <c r="H2880" t="s">
        <v>4</v>
      </c>
      <c r="I2880" t="s">
        <v>1162</v>
      </c>
      <c r="J2880">
        <v>30.86</v>
      </c>
      <c r="K2880" t="s">
        <v>20</v>
      </c>
      <c r="L2880" t="s">
        <v>1340</v>
      </c>
      <c r="M2880" s="11" t="s">
        <v>1347</v>
      </c>
      <c r="N2880" t="s">
        <v>1357</v>
      </c>
      <c r="O2880">
        <v>4</v>
      </c>
      <c r="P2880">
        <v>1</v>
      </c>
      <c r="Q2880" t="str" cm="1">
        <f t="array" ref="Q28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0" t="str">
        <f>IF(OR(Table_2[[#This Row],[coffee_name]]="Americano",Table_2[[#This Row],[coffee_name]]="Espresso"),"No Milk","Milk-based")</f>
        <v>Milk-based</v>
      </c>
      <c r="S2880" s="27" t="str">
        <f>IF(OR(Table_2[[#This Row],[Weekdaysort]]=6,Table_2[[#This Row],[Weekdaysort]]=7),"Weekend","Weekday")</f>
        <v>Weekday</v>
      </c>
    </row>
    <row r="2881" spans="1:19" x14ac:dyDescent="0.45">
      <c r="A2881" s="11">
        <v>45687</v>
      </c>
      <c r="B2881" s="13">
        <f>YEAR(Table_2[[#This Row],[date]])</f>
        <v>2025</v>
      </c>
      <c r="C2881" s="12">
        <v>0.72139356481481487</v>
      </c>
      <c r="D2881" s="12">
        <v>0.70833333333333337</v>
      </c>
      <c r="E2881" s="12">
        <v>0.75</v>
      </c>
      <c r="F2881" t="s">
        <v>1369</v>
      </c>
      <c r="G2881">
        <v>17</v>
      </c>
      <c r="H2881" t="s">
        <v>4</v>
      </c>
      <c r="I2881" t="s">
        <v>1163</v>
      </c>
      <c r="J2881">
        <v>35.76</v>
      </c>
      <c r="K2881" t="s">
        <v>15</v>
      </c>
      <c r="L2881" t="s">
        <v>1341</v>
      </c>
      <c r="M2881" s="11" t="s">
        <v>1347</v>
      </c>
      <c r="N2881" t="s">
        <v>1357</v>
      </c>
      <c r="O2881">
        <v>4</v>
      </c>
      <c r="P2881">
        <v>1</v>
      </c>
      <c r="Q2881" t="str" cm="1">
        <f t="array" ref="Q28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1" t="str">
        <f>IF(OR(Table_2[[#This Row],[coffee_name]]="Americano",Table_2[[#This Row],[coffee_name]]="Espresso"),"No Milk","Milk-based")</f>
        <v>Milk-based</v>
      </c>
      <c r="S2881" s="27" t="str">
        <f>IF(OR(Table_2[[#This Row],[Weekdaysort]]=6,Table_2[[#This Row],[Weekdaysort]]=7),"Weekend","Weekday")</f>
        <v>Weekday</v>
      </c>
    </row>
    <row r="2882" spans="1:19" x14ac:dyDescent="0.45">
      <c r="A2882" s="11">
        <v>45687</v>
      </c>
      <c r="B2882" s="13">
        <f>YEAR(Table_2[[#This Row],[date]])</f>
        <v>2025</v>
      </c>
      <c r="C2882" s="12">
        <v>0.76674365740740735</v>
      </c>
      <c r="D2882" s="12">
        <v>0.75</v>
      </c>
      <c r="E2882" s="12">
        <v>0.79166666666666663</v>
      </c>
      <c r="F2882" t="s">
        <v>1365</v>
      </c>
      <c r="G2882">
        <v>18</v>
      </c>
      <c r="H2882" t="s">
        <v>4</v>
      </c>
      <c r="I2882" t="s">
        <v>1089</v>
      </c>
      <c r="J2882">
        <v>30.86</v>
      </c>
      <c r="K2882" t="s">
        <v>20</v>
      </c>
      <c r="L2882" t="s">
        <v>1341</v>
      </c>
      <c r="M2882" s="11" t="s">
        <v>1347</v>
      </c>
      <c r="N2882" t="s">
        <v>1357</v>
      </c>
      <c r="O2882">
        <v>4</v>
      </c>
      <c r="P2882">
        <v>1</v>
      </c>
      <c r="Q2882" t="str" cm="1">
        <f t="array" ref="Q28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2" t="str">
        <f>IF(OR(Table_2[[#This Row],[coffee_name]]="Americano",Table_2[[#This Row],[coffee_name]]="Espresso"),"No Milk","Milk-based")</f>
        <v>Milk-based</v>
      </c>
      <c r="S2882" s="27" t="str">
        <f>IF(OR(Table_2[[#This Row],[Weekdaysort]]=6,Table_2[[#This Row],[Weekdaysort]]=7),"Weekend","Weekday")</f>
        <v>Weekday</v>
      </c>
    </row>
    <row r="2883" spans="1:19" x14ac:dyDescent="0.45">
      <c r="A2883" s="11">
        <v>45687</v>
      </c>
      <c r="B2883" s="13">
        <f>YEAR(Table_2[[#This Row],[date]])</f>
        <v>2025</v>
      </c>
      <c r="C2883" s="12">
        <v>0.77904696759259262</v>
      </c>
      <c r="D2883" s="12">
        <v>0.75</v>
      </c>
      <c r="E2883" s="12">
        <v>0.79166666666666663</v>
      </c>
      <c r="F2883" t="s">
        <v>1365</v>
      </c>
      <c r="G2883">
        <v>18</v>
      </c>
      <c r="H2883" t="s">
        <v>4</v>
      </c>
      <c r="I2883" t="s">
        <v>1164</v>
      </c>
      <c r="J2883">
        <v>25.96</v>
      </c>
      <c r="K2883" t="s">
        <v>34</v>
      </c>
      <c r="L2883" t="s">
        <v>1341</v>
      </c>
      <c r="M2883" s="11" t="s">
        <v>1347</v>
      </c>
      <c r="N2883" t="s">
        <v>1357</v>
      </c>
      <c r="O2883">
        <v>4</v>
      </c>
      <c r="P2883">
        <v>1</v>
      </c>
      <c r="Q2883" t="str" cm="1">
        <f t="array" ref="Q28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3" t="str">
        <f>IF(OR(Table_2[[#This Row],[coffee_name]]="Americano",Table_2[[#This Row],[coffee_name]]="Espresso"),"No Milk","Milk-based")</f>
        <v>Milk-based</v>
      </c>
      <c r="S2883" s="27" t="str">
        <f>IF(OR(Table_2[[#This Row],[Weekdaysort]]=6,Table_2[[#This Row],[Weekdaysort]]=7),"Weekend","Weekday")</f>
        <v>Weekday</v>
      </c>
    </row>
    <row r="2884" spans="1:19" x14ac:dyDescent="0.45">
      <c r="A2884" s="11">
        <v>45688</v>
      </c>
      <c r="B2884" s="13">
        <f>YEAR(Table_2[[#This Row],[date]])</f>
        <v>2025</v>
      </c>
      <c r="C2884" s="12">
        <v>0.36170658564814817</v>
      </c>
      <c r="D2884" s="12">
        <v>0.33333333333333331</v>
      </c>
      <c r="E2884" s="12">
        <v>0.375</v>
      </c>
      <c r="F2884" t="s">
        <v>1373</v>
      </c>
      <c r="G2884">
        <v>8</v>
      </c>
      <c r="H2884" t="s">
        <v>4</v>
      </c>
      <c r="I2884" t="s">
        <v>161</v>
      </c>
      <c r="J2884">
        <v>25.96</v>
      </c>
      <c r="K2884" t="s">
        <v>17</v>
      </c>
      <c r="L2884" t="s">
        <v>1337</v>
      </c>
      <c r="M2884" s="11" t="s">
        <v>1338</v>
      </c>
      <c r="N2884" t="s">
        <v>1357</v>
      </c>
      <c r="O2884">
        <v>5</v>
      </c>
      <c r="P2884">
        <v>1</v>
      </c>
      <c r="Q2884" t="str" cm="1">
        <f t="array" ref="Q28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4" t="str">
        <f>IF(OR(Table_2[[#This Row],[coffee_name]]="Americano",Table_2[[#This Row],[coffee_name]]="Espresso"),"No Milk","Milk-based")</f>
        <v>No Milk</v>
      </c>
      <c r="S2884" s="27" t="str">
        <f>IF(OR(Table_2[[#This Row],[Weekdaysort]]=6,Table_2[[#This Row],[Weekdaysort]]=7),"Weekend","Weekday")</f>
        <v>Weekday</v>
      </c>
    </row>
    <row r="2885" spans="1:19" x14ac:dyDescent="0.45">
      <c r="A2885" s="11">
        <v>45688</v>
      </c>
      <c r="B2885" s="13">
        <f>YEAR(Table_2[[#This Row],[date]])</f>
        <v>2025</v>
      </c>
      <c r="C2885" s="12">
        <v>0.36232326388888891</v>
      </c>
      <c r="D2885" s="12">
        <v>0.33333333333333331</v>
      </c>
      <c r="E2885" s="12">
        <v>0.375</v>
      </c>
      <c r="F2885" t="s">
        <v>1373</v>
      </c>
      <c r="G2885">
        <v>8</v>
      </c>
      <c r="H2885" t="s">
        <v>4</v>
      </c>
      <c r="I2885" t="s">
        <v>161</v>
      </c>
      <c r="J2885">
        <v>30.86</v>
      </c>
      <c r="K2885" t="s">
        <v>20</v>
      </c>
      <c r="L2885" t="s">
        <v>1337</v>
      </c>
      <c r="M2885" s="11" t="s">
        <v>1338</v>
      </c>
      <c r="N2885" t="s">
        <v>1357</v>
      </c>
      <c r="O2885">
        <v>5</v>
      </c>
      <c r="P2885">
        <v>1</v>
      </c>
      <c r="Q2885" t="str" cm="1">
        <f t="array" ref="Q28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5" t="str">
        <f>IF(OR(Table_2[[#This Row],[coffee_name]]="Americano",Table_2[[#This Row],[coffee_name]]="Espresso"),"No Milk","Milk-based")</f>
        <v>Milk-based</v>
      </c>
      <c r="S2885" s="27" t="str">
        <f>IF(OR(Table_2[[#This Row],[Weekdaysort]]=6,Table_2[[#This Row],[Weekdaysort]]=7),"Weekend","Weekday")</f>
        <v>Weekday</v>
      </c>
    </row>
    <row r="2886" spans="1:19" x14ac:dyDescent="0.45">
      <c r="A2886" s="11">
        <v>45688</v>
      </c>
      <c r="B2886" s="13">
        <f>YEAR(Table_2[[#This Row],[date]])</f>
        <v>2025</v>
      </c>
      <c r="C2886" s="12">
        <v>0.38697710648148148</v>
      </c>
      <c r="D2886" s="12">
        <v>0.375</v>
      </c>
      <c r="E2886" s="12">
        <v>0.41666666666666669</v>
      </c>
      <c r="F2886" t="s">
        <v>1370</v>
      </c>
      <c r="G2886">
        <v>9</v>
      </c>
      <c r="H2886" t="s">
        <v>4</v>
      </c>
      <c r="I2886" t="s">
        <v>324</v>
      </c>
      <c r="J2886">
        <v>30.86</v>
      </c>
      <c r="K2886" t="s">
        <v>20</v>
      </c>
      <c r="L2886" t="s">
        <v>1337</v>
      </c>
      <c r="M2886" s="11" t="s">
        <v>1338</v>
      </c>
      <c r="N2886" t="s">
        <v>1357</v>
      </c>
      <c r="O2886">
        <v>5</v>
      </c>
      <c r="P2886">
        <v>1</v>
      </c>
      <c r="Q2886" t="str" cm="1">
        <f t="array" ref="Q28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6" t="str">
        <f>IF(OR(Table_2[[#This Row],[coffee_name]]="Americano",Table_2[[#This Row],[coffee_name]]="Espresso"),"No Milk","Milk-based")</f>
        <v>Milk-based</v>
      </c>
      <c r="S2886" s="27" t="str">
        <f>IF(OR(Table_2[[#This Row],[Weekdaysort]]=6,Table_2[[#This Row],[Weekdaysort]]=7),"Weekend","Weekday")</f>
        <v>Weekday</v>
      </c>
    </row>
    <row r="2887" spans="1:19" x14ac:dyDescent="0.45">
      <c r="A2887" s="11">
        <v>45688</v>
      </c>
      <c r="B2887" s="13">
        <f>YEAR(Table_2[[#This Row],[date]])</f>
        <v>2025</v>
      </c>
      <c r="C2887" s="12">
        <v>0.38901598379629632</v>
      </c>
      <c r="D2887" s="12">
        <v>0.375</v>
      </c>
      <c r="E2887" s="12">
        <v>0.41666666666666669</v>
      </c>
      <c r="F2887" t="s">
        <v>1370</v>
      </c>
      <c r="G2887">
        <v>9</v>
      </c>
      <c r="H2887" t="s">
        <v>4</v>
      </c>
      <c r="I2887" t="s">
        <v>1165</v>
      </c>
      <c r="J2887">
        <v>35.76</v>
      </c>
      <c r="K2887" t="s">
        <v>24</v>
      </c>
      <c r="L2887" t="s">
        <v>1337</v>
      </c>
      <c r="M2887" s="11" t="s">
        <v>1338</v>
      </c>
      <c r="N2887" t="s">
        <v>1357</v>
      </c>
      <c r="O2887">
        <v>5</v>
      </c>
      <c r="P2887">
        <v>1</v>
      </c>
      <c r="Q2887" t="str" cm="1">
        <f t="array" ref="Q28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7" t="str">
        <f>IF(OR(Table_2[[#This Row],[coffee_name]]="Americano",Table_2[[#This Row],[coffee_name]]="Espresso"),"No Milk","Milk-based")</f>
        <v>Milk-based</v>
      </c>
      <c r="S2887" s="27" t="str">
        <f>IF(OR(Table_2[[#This Row],[Weekdaysort]]=6,Table_2[[#This Row],[Weekdaysort]]=7),"Weekend","Weekday")</f>
        <v>Weekday</v>
      </c>
    </row>
    <row r="2888" spans="1:19" x14ac:dyDescent="0.45">
      <c r="A2888" s="11">
        <v>45688</v>
      </c>
      <c r="B2888" s="13">
        <f>YEAR(Table_2[[#This Row],[date]])</f>
        <v>2025</v>
      </c>
      <c r="C2888" s="12">
        <v>0.39359682870370372</v>
      </c>
      <c r="D2888" s="12">
        <v>0.375</v>
      </c>
      <c r="E2888" s="12">
        <v>0.41666666666666669</v>
      </c>
      <c r="F2888" t="s">
        <v>1370</v>
      </c>
      <c r="G2888">
        <v>9</v>
      </c>
      <c r="H2888" t="s">
        <v>4</v>
      </c>
      <c r="I2888" t="s">
        <v>353</v>
      </c>
      <c r="J2888">
        <v>35.76</v>
      </c>
      <c r="K2888" t="s">
        <v>49</v>
      </c>
      <c r="L2888" t="s">
        <v>1337</v>
      </c>
      <c r="M2888" s="11" t="s">
        <v>1338</v>
      </c>
      <c r="N2888" t="s">
        <v>1357</v>
      </c>
      <c r="O2888">
        <v>5</v>
      </c>
      <c r="P2888">
        <v>1</v>
      </c>
      <c r="Q2888" t="str" cm="1">
        <f t="array" ref="Q28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8" t="str">
        <f>IF(OR(Table_2[[#This Row],[coffee_name]]="Americano",Table_2[[#This Row],[coffee_name]]="Espresso"),"No Milk","Milk-based")</f>
        <v>Milk-based</v>
      </c>
      <c r="S2888" s="27" t="str">
        <f>IF(OR(Table_2[[#This Row],[Weekdaysort]]=6,Table_2[[#This Row],[Weekdaysort]]=7),"Weekend","Weekday")</f>
        <v>Weekday</v>
      </c>
    </row>
    <row r="2889" spans="1:19" x14ac:dyDescent="0.45">
      <c r="A2889" s="11">
        <v>45688</v>
      </c>
      <c r="B2889" s="13">
        <f>YEAR(Table_2[[#This Row],[date]])</f>
        <v>2025</v>
      </c>
      <c r="C2889" s="12">
        <v>0.39430252314814812</v>
      </c>
      <c r="D2889" s="12">
        <v>0.375</v>
      </c>
      <c r="E2889" s="12">
        <v>0.41666666666666669</v>
      </c>
      <c r="F2889" t="s">
        <v>1370</v>
      </c>
      <c r="G2889">
        <v>9</v>
      </c>
      <c r="H2889" t="s">
        <v>4</v>
      </c>
      <c r="I2889" t="s">
        <v>353</v>
      </c>
      <c r="J2889">
        <v>35.76</v>
      </c>
      <c r="K2889" t="s">
        <v>49</v>
      </c>
      <c r="L2889" t="s">
        <v>1337</v>
      </c>
      <c r="M2889" s="11" t="s">
        <v>1338</v>
      </c>
      <c r="N2889" t="s">
        <v>1357</v>
      </c>
      <c r="O2889">
        <v>5</v>
      </c>
      <c r="P2889">
        <v>1</v>
      </c>
      <c r="Q2889" t="str" cm="1">
        <f t="array" ref="Q28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89" t="str">
        <f>IF(OR(Table_2[[#This Row],[coffee_name]]="Americano",Table_2[[#This Row],[coffee_name]]="Espresso"),"No Milk","Milk-based")</f>
        <v>Milk-based</v>
      </c>
      <c r="S2889" s="27" t="str">
        <f>IF(OR(Table_2[[#This Row],[Weekdaysort]]=6,Table_2[[#This Row],[Weekdaysort]]=7),"Weekend","Weekday")</f>
        <v>Weekday</v>
      </c>
    </row>
    <row r="2890" spans="1:19" x14ac:dyDescent="0.45">
      <c r="A2890" s="11">
        <v>45688</v>
      </c>
      <c r="B2890" s="13">
        <f>YEAR(Table_2[[#This Row],[date]])</f>
        <v>2025</v>
      </c>
      <c r="C2890" s="12">
        <v>0.52154214120370368</v>
      </c>
      <c r="D2890" s="12">
        <v>0.5</v>
      </c>
      <c r="E2890" s="12">
        <v>0.54166666666666663</v>
      </c>
      <c r="F2890" t="s">
        <v>1361</v>
      </c>
      <c r="G2890">
        <v>12</v>
      </c>
      <c r="H2890" t="s">
        <v>4</v>
      </c>
      <c r="I2890" t="s">
        <v>1153</v>
      </c>
      <c r="J2890">
        <v>35.76</v>
      </c>
      <c r="K2890" t="s">
        <v>13</v>
      </c>
      <c r="L2890" t="s">
        <v>1340</v>
      </c>
      <c r="M2890" s="11" t="s">
        <v>1338</v>
      </c>
      <c r="N2890" t="s">
        <v>1357</v>
      </c>
      <c r="O2890">
        <v>5</v>
      </c>
      <c r="P2890">
        <v>1</v>
      </c>
      <c r="Q2890" t="str" cm="1">
        <f t="array" ref="Q28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0" t="str">
        <f>IF(OR(Table_2[[#This Row],[coffee_name]]="Americano",Table_2[[#This Row],[coffee_name]]="Espresso"),"No Milk","Milk-based")</f>
        <v>Milk-based</v>
      </c>
      <c r="S2890" s="27" t="str">
        <f>IF(OR(Table_2[[#This Row],[Weekdaysort]]=6,Table_2[[#This Row],[Weekdaysort]]=7),"Weekend","Weekday")</f>
        <v>Weekday</v>
      </c>
    </row>
    <row r="2891" spans="1:19" x14ac:dyDescent="0.45">
      <c r="A2891" s="11">
        <v>45688</v>
      </c>
      <c r="B2891" s="13">
        <f>YEAR(Table_2[[#This Row],[date]])</f>
        <v>2025</v>
      </c>
      <c r="C2891" s="12">
        <v>0.53779763888888887</v>
      </c>
      <c r="D2891" s="12">
        <v>0.5</v>
      </c>
      <c r="E2891" s="12">
        <v>0.54166666666666663</v>
      </c>
      <c r="F2891" t="s">
        <v>1361</v>
      </c>
      <c r="G2891">
        <v>12</v>
      </c>
      <c r="H2891" t="s">
        <v>4</v>
      </c>
      <c r="I2891" t="s">
        <v>527</v>
      </c>
      <c r="J2891">
        <v>35.76</v>
      </c>
      <c r="K2891" t="s">
        <v>13</v>
      </c>
      <c r="L2891" t="s">
        <v>1340</v>
      </c>
      <c r="M2891" s="11" t="s">
        <v>1338</v>
      </c>
      <c r="N2891" t="s">
        <v>1357</v>
      </c>
      <c r="O2891">
        <v>5</v>
      </c>
      <c r="P2891">
        <v>1</v>
      </c>
      <c r="Q2891" t="str" cm="1">
        <f t="array" ref="Q28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1" t="str">
        <f>IF(OR(Table_2[[#This Row],[coffee_name]]="Americano",Table_2[[#This Row],[coffee_name]]="Espresso"),"No Milk","Milk-based")</f>
        <v>Milk-based</v>
      </c>
      <c r="S2891" s="27" t="str">
        <f>IF(OR(Table_2[[#This Row],[Weekdaysort]]=6,Table_2[[#This Row],[Weekdaysort]]=7),"Weekend","Weekday")</f>
        <v>Weekday</v>
      </c>
    </row>
    <row r="2892" spans="1:19" x14ac:dyDescent="0.45">
      <c r="A2892" s="11">
        <v>45688</v>
      </c>
      <c r="B2892" s="13">
        <f>YEAR(Table_2[[#This Row],[date]])</f>
        <v>2025</v>
      </c>
      <c r="C2892" s="12">
        <v>0.58539665509259264</v>
      </c>
      <c r="D2892" s="12">
        <v>0.58333333333333337</v>
      </c>
      <c r="E2892" s="12">
        <v>0.625</v>
      </c>
      <c r="F2892" t="s">
        <v>1368</v>
      </c>
      <c r="G2892">
        <v>14</v>
      </c>
      <c r="H2892" t="s">
        <v>4</v>
      </c>
      <c r="I2892" t="s">
        <v>1166</v>
      </c>
      <c r="J2892">
        <v>35.76</v>
      </c>
      <c r="K2892" t="s">
        <v>49</v>
      </c>
      <c r="L2892" t="s">
        <v>1340</v>
      </c>
      <c r="M2892" s="11" t="s">
        <v>1338</v>
      </c>
      <c r="N2892" t="s">
        <v>1357</v>
      </c>
      <c r="O2892">
        <v>5</v>
      </c>
      <c r="P2892">
        <v>1</v>
      </c>
      <c r="Q2892" t="str" cm="1">
        <f t="array" ref="Q28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2" t="str">
        <f>IF(OR(Table_2[[#This Row],[coffee_name]]="Americano",Table_2[[#This Row],[coffee_name]]="Espresso"),"No Milk","Milk-based")</f>
        <v>Milk-based</v>
      </c>
      <c r="S2892" s="27" t="str">
        <f>IF(OR(Table_2[[#This Row],[Weekdaysort]]=6,Table_2[[#This Row],[Weekdaysort]]=7),"Weekend","Weekday")</f>
        <v>Weekday</v>
      </c>
    </row>
    <row r="2893" spans="1:19" x14ac:dyDescent="0.45">
      <c r="A2893" s="11">
        <v>45688</v>
      </c>
      <c r="B2893" s="13">
        <f>YEAR(Table_2[[#This Row],[date]])</f>
        <v>2025</v>
      </c>
      <c r="C2893" s="12">
        <v>0.70039346064814811</v>
      </c>
      <c r="D2893" s="12">
        <v>0.66666666666666663</v>
      </c>
      <c r="E2893" s="12">
        <v>0.70833333333333337</v>
      </c>
      <c r="F2893" t="s">
        <v>1364</v>
      </c>
      <c r="G2893">
        <v>16</v>
      </c>
      <c r="H2893" t="s">
        <v>4</v>
      </c>
      <c r="I2893" t="s">
        <v>324</v>
      </c>
      <c r="J2893">
        <v>30.86</v>
      </c>
      <c r="K2893" t="s">
        <v>20</v>
      </c>
      <c r="L2893" t="s">
        <v>1340</v>
      </c>
      <c r="M2893" s="11" t="s">
        <v>1338</v>
      </c>
      <c r="N2893" t="s">
        <v>1357</v>
      </c>
      <c r="O2893">
        <v>5</v>
      </c>
      <c r="P2893">
        <v>1</v>
      </c>
      <c r="Q2893" t="str" cm="1">
        <f t="array" ref="Q28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3" t="str">
        <f>IF(OR(Table_2[[#This Row],[coffee_name]]="Americano",Table_2[[#This Row],[coffee_name]]="Espresso"),"No Milk","Milk-based")</f>
        <v>Milk-based</v>
      </c>
      <c r="S2893" s="27" t="str">
        <f>IF(OR(Table_2[[#This Row],[Weekdaysort]]=6,Table_2[[#This Row],[Weekdaysort]]=7),"Weekend","Weekday")</f>
        <v>Weekday</v>
      </c>
    </row>
    <row r="2894" spans="1:19" x14ac:dyDescent="0.45">
      <c r="A2894" s="11">
        <v>45688</v>
      </c>
      <c r="B2894" s="13">
        <f>YEAR(Table_2[[#This Row],[date]])</f>
        <v>2025</v>
      </c>
      <c r="C2894" s="12">
        <v>0.94165327546296296</v>
      </c>
      <c r="D2894" s="12">
        <v>0.91666666666666663</v>
      </c>
      <c r="E2894" s="12">
        <v>0.95833333333333337</v>
      </c>
      <c r="F2894" t="s">
        <v>1374</v>
      </c>
      <c r="G2894">
        <v>22</v>
      </c>
      <c r="H2894" t="s">
        <v>4</v>
      </c>
      <c r="I2894" t="s">
        <v>1167</v>
      </c>
      <c r="J2894">
        <v>30.86</v>
      </c>
      <c r="K2894" t="s">
        <v>20</v>
      </c>
      <c r="L2894" t="s">
        <v>1341</v>
      </c>
      <c r="M2894" s="11" t="s">
        <v>1338</v>
      </c>
      <c r="N2894" t="s">
        <v>1357</v>
      </c>
      <c r="O2894">
        <v>5</v>
      </c>
      <c r="P2894">
        <v>1</v>
      </c>
      <c r="Q2894" t="str" cm="1">
        <f t="array" ref="Q28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4" t="str">
        <f>IF(OR(Table_2[[#This Row],[coffee_name]]="Americano",Table_2[[#This Row],[coffee_name]]="Espresso"),"No Milk","Milk-based")</f>
        <v>Milk-based</v>
      </c>
      <c r="S2894" s="27" t="str">
        <f>IF(OR(Table_2[[#This Row],[Weekdaysort]]=6,Table_2[[#This Row],[Weekdaysort]]=7),"Weekend","Weekday")</f>
        <v>Weekday</v>
      </c>
    </row>
    <row r="2895" spans="1:19" x14ac:dyDescent="0.45">
      <c r="A2895" s="11">
        <v>45688</v>
      </c>
      <c r="B2895" s="13">
        <f>YEAR(Table_2[[#This Row],[date]])</f>
        <v>2025</v>
      </c>
      <c r="C2895" s="12">
        <v>0.94238461805555551</v>
      </c>
      <c r="D2895" s="12">
        <v>0.91666666666666663</v>
      </c>
      <c r="E2895" s="12">
        <v>0.95833333333333337</v>
      </c>
      <c r="F2895" t="s">
        <v>1374</v>
      </c>
      <c r="G2895">
        <v>22</v>
      </c>
      <c r="H2895" t="s">
        <v>4</v>
      </c>
      <c r="I2895" t="s">
        <v>1168</v>
      </c>
      <c r="J2895">
        <v>25.96</v>
      </c>
      <c r="K2895" t="s">
        <v>17</v>
      </c>
      <c r="L2895" t="s">
        <v>1341</v>
      </c>
      <c r="M2895" s="11" t="s">
        <v>1338</v>
      </c>
      <c r="N2895" t="s">
        <v>1357</v>
      </c>
      <c r="O2895">
        <v>5</v>
      </c>
      <c r="P2895">
        <v>1</v>
      </c>
      <c r="Q2895" t="str" cm="1">
        <f t="array" ref="Q28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5" t="str">
        <f>IF(OR(Table_2[[#This Row],[coffee_name]]="Americano",Table_2[[#This Row],[coffee_name]]="Espresso"),"No Milk","Milk-based")</f>
        <v>No Milk</v>
      </c>
      <c r="S2895" s="27" t="str">
        <f>IF(OR(Table_2[[#This Row],[Weekdaysort]]=6,Table_2[[#This Row],[Weekdaysort]]=7),"Weekend","Weekday")</f>
        <v>Weekday</v>
      </c>
    </row>
    <row r="2896" spans="1:19" x14ac:dyDescent="0.45">
      <c r="A2896" s="11">
        <v>45689</v>
      </c>
      <c r="B2896" s="13">
        <f>YEAR(Table_2[[#This Row],[date]])</f>
        <v>2025</v>
      </c>
      <c r="C2896" s="12">
        <v>0.36832881944444446</v>
      </c>
      <c r="D2896" s="12">
        <v>0.33333333333333331</v>
      </c>
      <c r="E2896" s="12">
        <v>0.375</v>
      </c>
      <c r="F2896" t="s">
        <v>1373</v>
      </c>
      <c r="G2896">
        <v>8</v>
      </c>
      <c r="H2896" t="s">
        <v>4</v>
      </c>
      <c r="I2896" t="s">
        <v>324</v>
      </c>
      <c r="J2896">
        <v>30.86</v>
      </c>
      <c r="K2896" t="s">
        <v>20</v>
      </c>
      <c r="L2896" t="s">
        <v>1337</v>
      </c>
      <c r="M2896" s="11" t="s">
        <v>1342</v>
      </c>
      <c r="N2896" t="s">
        <v>1358</v>
      </c>
      <c r="O2896">
        <v>6</v>
      </c>
      <c r="P2896">
        <v>2</v>
      </c>
      <c r="Q2896" t="str" cm="1">
        <f t="array" ref="Q28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6" t="str">
        <f>IF(OR(Table_2[[#This Row],[coffee_name]]="Americano",Table_2[[#This Row],[coffee_name]]="Espresso"),"No Milk","Milk-based")</f>
        <v>Milk-based</v>
      </c>
      <c r="S2896" s="27" t="str">
        <f>IF(OR(Table_2[[#This Row],[Weekdaysort]]=6,Table_2[[#This Row],[Weekdaysort]]=7),"Weekend","Weekday")</f>
        <v>Weekend</v>
      </c>
    </row>
    <row r="2897" spans="1:19" x14ac:dyDescent="0.45">
      <c r="A2897" s="11">
        <v>45689</v>
      </c>
      <c r="B2897" s="13">
        <f>YEAR(Table_2[[#This Row],[date]])</f>
        <v>2025</v>
      </c>
      <c r="C2897" s="12">
        <v>0.42179223379629632</v>
      </c>
      <c r="D2897" s="12">
        <v>0.41666666666666669</v>
      </c>
      <c r="E2897" s="12">
        <v>0.45833333333333331</v>
      </c>
      <c r="F2897" t="s">
        <v>1360</v>
      </c>
      <c r="G2897">
        <v>10</v>
      </c>
      <c r="H2897" t="s">
        <v>4</v>
      </c>
      <c r="I2897" t="s">
        <v>244</v>
      </c>
      <c r="J2897">
        <v>30.86</v>
      </c>
      <c r="K2897" t="s">
        <v>20</v>
      </c>
      <c r="L2897" t="s">
        <v>1337</v>
      </c>
      <c r="M2897" s="11" t="s">
        <v>1342</v>
      </c>
      <c r="N2897" t="s">
        <v>1358</v>
      </c>
      <c r="O2897">
        <v>6</v>
      </c>
      <c r="P2897">
        <v>2</v>
      </c>
      <c r="Q2897" t="str" cm="1">
        <f t="array" ref="Q28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7" t="str">
        <f>IF(OR(Table_2[[#This Row],[coffee_name]]="Americano",Table_2[[#This Row],[coffee_name]]="Espresso"),"No Milk","Milk-based")</f>
        <v>Milk-based</v>
      </c>
      <c r="S2897" s="27" t="str">
        <f>IF(OR(Table_2[[#This Row],[Weekdaysort]]=6,Table_2[[#This Row],[Weekdaysort]]=7),"Weekend","Weekday")</f>
        <v>Weekend</v>
      </c>
    </row>
    <row r="2898" spans="1:19" x14ac:dyDescent="0.45">
      <c r="A2898" s="11">
        <v>45689</v>
      </c>
      <c r="B2898" s="13">
        <f>YEAR(Table_2[[#This Row],[date]])</f>
        <v>2025</v>
      </c>
      <c r="C2898" s="12">
        <v>0.55192869212962958</v>
      </c>
      <c r="D2898" s="12">
        <v>0.54166666666666663</v>
      </c>
      <c r="E2898" s="12">
        <v>0.58333333333333337</v>
      </c>
      <c r="F2898" t="s">
        <v>1362</v>
      </c>
      <c r="G2898">
        <v>13</v>
      </c>
      <c r="H2898" t="s">
        <v>4</v>
      </c>
      <c r="I2898" t="s">
        <v>161</v>
      </c>
      <c r="J2898">
        <v>25.96</v>
      </c>
      <c r="K2898" t="s">
        <v>34</v>
      </c>
      <c r="L2898" t="s">
        <v>1340</v>
      </c>
      <c r="M2898" s="11" t="s">
        <v>1342</v>
      </c>
      <c r="N2898" t="s">
        <v>1358</v>
      </c>
      <c r="O2898">
        <v>6</v>
      </c>
      <c r="P2898">
        <v>2</v>
      </c>
      <c r="Q2898" t="str" cm="1">
        <f t="array" ref="Q28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8" t="str">
        <f>IF(OR(Table_2[[#This Row],[coffee_name]]="Americano",Table_2[[#This Row],[coffee_name]]="Espresso"),"No Milk","Milk-based")</f>
        <v>Milk-based</v>
      </c>
      <c r="S2898" s="27" t="str">
        <f>IF(OR(Table_2[[#This Row],[Weekdaysort]]=6,Table_2[[#This Row],[Weekdaysort]]=7),"Weekend","Weekday")</f>
        <v>Weekend</v>
      </c>
    </row>
    <row r="2899" spans="1:19" x14ac:dyDescent="0.45">
      <c r="A2899" s="11">
        <v>45689</v>
      </c>
      <c r="B2899" s="13">
        <f>YEAR(Table_2[[#This Row],[date]])</f>
        <v>2025</v>
      </c>
      <c r="C2899" s="12">
        <v>0.5524217939814815</v>
      </c>
      <c r="D2899" s="12">
        <v>0.54166666666666663</v>
      </c>
      <c r="E2899" s="12">
        <v>0.58333333333333337</v>
      </c>
      <c r="F2899" t="s">
        <v>1362</v>
      </c>
      <c r="G2899">
        <v>13</v>
      </c>
      <c r="H2899" t="s">
        <v>4</v>
      </c>
      <c r="I2899" t="s">
        <v>161</v>
      </c>
      <c r="J2899">
        <v>25.96</v>
      </c>
      <c r="K2899" t="s">
        <v>34</v>
      </c>
      <c r="L2899" t="s">
        <v>1340</v>
      </c>
      <c r="M2899" s="11" t="s">
        <v>1342</v>
      </c>
      <c r="N2899" t="s">
        <v>1358</v>
      </c>
      <c r="O2899">
        <v>6</v>
      </c>
      <c r="P2899">
        <v>2</v>
      </c>
      <c r="Q2899" t="str" cm="1">
        <f t="array" ref="Q28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899" t="str">
        <f>IF(OR(Table_2[[#This Row],[coffee_name]]="Americano",Table_2[[#This Row],[coffee_name]]="Espresso"),"No Milk","Milk-based")</f>
        <v>Milk-based</v>
      </c>
      <c r="S2899" s="27" t="str">
        <f>IF(OR(Table_2[[#This Row],[Weekdaysort]]=6,Table_2[[#This Row],[Weekdaysort]]=7),"Weekend","Weekday")</f>
        <v>Weekend</v>
      </c>
    </row>
    <row r="2900" spans="1:19" x14ac:dyDescent="0.45">
      <c r="A2900" s="11">
        <v>45689</v>
      </c>
      <c r="B2900" s="13">
        <f>YEAR(Table_2[[#This Row],[date]])</f>
        <v>2025</v>
      </c>
      <c r="C2900" s="12">
        <v>0.60785730324074072</v>
      </c>
      <c r="D2900" s="12">
        <v>0.58333333333333337</v>
      </c>
      <c r="E2900" s="12">
        <v>0.625</v>
      </c>
      <c r="F2900" t="s">
        <v>1368</v>
      </c>
      <c r="G2900">
        <v>14</v>
      </c>
      <c r="H2900" t="s">
        <v>4</v>
      </c>
      <c r="I2900" t="s">
        <v>1169</v>
      </c>
      <c r="J2900">
        <v>35.76</v>
      </c>
      <c r="K2900" t="s">
        <v>49</v>
      </c>
      <c r="L2900" t="s">
        <v>1340</v>
      </c>
      <c r="M2900" s="11" t="s">
        <v>1342</v>
      </c>
      <c r="N2900" t="s">
        <v>1358</v>
      </c>
      <c r="O2900">
        <v>6</v>
      </c>
      <c r="P2900">
        <v>2</v>
      </c>
      <c r="Q2900" t="str" cm="1">
        <f t="array" ref="Q29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0" t="str">
        <f>IF(OR(Table_2[[#This Row],[coffee_name]]="Americano",Table_2[[#This Row],[coffee_name]]="Espresso"),"No Milk","Milk-based")</f>
        <v>Milk-based</v>
      </c>
      <c r="S2900" s="27" t="str">
        <f>IF(OR(Table_2[[#This Row],[Weekdaysort]]=6,Table_2[[#This Row],[Weekdaysort]]=7),"Weekend","Weekday")</f>
        <v>Weekend</v>
      </c>
    </row>
    <row r="2901" spans="1:19" x14ac:dyDescent="0.45">
      <c r="A2901" s="11">
        <v>45689</v>
      </c>
      <c r="B2901" s="13">
        <f>YEAR(Table_2[[#This Row],[date]])</f>
        <v>2025</v>
      </c>
      <c r="C2901" s="12">
        <v>0.60852557870370372</v>
      </c>
      <c r="D2901" s="12">
        <v>0.58333333333333337</v>
      </c>
      <c r="E2901" s="12">
        <v>0.625</v>
      </c>
      <c r="F2901" t="s">
        <v>1368</v>
      </c>
      <c r="G2901">
        <v>14</v>
      </c>
      <c r="H2901" t="s">
        <v>4</v>
      </c>
      <c r="I2901" t="s">
        <v>1169</v>
      </c>
      <c r="J2901">
        <v>35.76</v>
      </c>
      <c r="K2901" t="s">
        <v>49</v>
      </c>
      <c r="L2901" t="s">
        <v>1340</v>
      </c>
      <c r="M2901" s="11" t="s">
        <v>1342</v>
      </c>
      <c r="N2901" t="s">
        <v>1358</v>
      </c>
      <c r="O2901">
        <v>6</v>
      </c>
      <c r="P2901">
        <v>2</v>
      </c>
      <c r="Q2901" t="str" cm="1">
        <f t="array" ref="Q29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1" t="str">
        <f>IF(OR(Table_2[[#This Row],[coffee_name]]="Americano",Table_2[[#This Row],[coffee_name]]="Espresso"),"No Milk","Milk-based")</f>
        <v>Milk-based</v>
      </c>
      <c r="S2901" s="27" t="str">
        <f>IF(OR(Table_2[[#This Row],[Weekdaysort]]=6,Table_2[[#This Row],[Weekdaysort]]=7),"Weekend","Weekday")</f>
        <v>Weekend</v>
      </c>
    </row>
    <row r="2902" spans="1:19" x14ac:dyDescent="0.45">
      <c r="A2902" s="11">
        <v>45689</v>
      </c>
      <c r="B2902" s="13">
        <f>YEAR(Table_2[[#This Row],[date]])</f>
        <v>2025</v>
      </c>
      <c r="C2902" s="12">
        <v>0.65971008101851847</v>
      </c>
      <c r="D2902" s="12">
        <v>0.625</v>
      </c>
      <c r="E2902" s="12">
        <v>0.66666666666666663</v>
      </c>
      <c r="F2902" t="s">
        <v>1363</v>
      </c>
      <c r="G2902">
        <v>15</v>
      </c>
      <c r="H2902" t="s">
        <v>4</v>
      </c>
      <c r="I2902" t="s">
        <v>1089</v>
      </c>
      <c r="J2902">
        <v>35.76</v>
      </c>
      <c r="K2902" t="s">
        <v>13</v>
      </c>
      <c r="L2902" t="s">
        <v>1340</v>
      </c>
      <c r="M2902" s="11" t="s">
        <v>1342</v>
      </c>
      <c r="N2902" t="s">
        <v>1358</v>
      </c>
      <c r="O2902">
        <v>6</v>
      </c>
      <c r="P2902">
        <v>2</v>
      </c>
      <c r="Q2902" t="str" cm="1">
        <f t="array" ref="Q29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2" t="str">
        <f>IF(OR(Table_2[[#This Row],[coffee_name]]="Americano",Table_2[[#This Row],[coffee_name]]="Espresso"),"No Milk","Milk-based")</f>
        <v>Milk-based</v>
      </c>
      <c r="S2902" s="27" t="str">
        <f>IF(OR(Table_2[[#This Row],[Weekdaysort]]=6,Table_2[[#This Row],[Weekdaysort]]=7),"Weekend","Weekday")</f>
        <v>Weekend</v>
      </c>
    </row>
    <row r="2903" spans="1:19" x14ac:dyDescent="0.45">
      <c r="A2903" s="11">
        <v>45689</v>
      </c>
      <c r="B2903" s="13">
        <f>YEAR(Table_2[[#This Row],[date]])</f>
        <v>2025</v>
      </c>
      <c r="C2903" s="12">
        <v>0.78974958333333334</v>
      </c>
      <c r="D2903" s="12">
        <v>0.75</v>
      </c>
      <c r="E2903" s="12">
        <v>0.79166666666666663</v>
      </c>
      <c r="F2903" t="s">
        <v>1365</v>
      </c>
      <c r="G2903">
        <v>18</v>
      </c>
      <c r="H2903" t="s">
        <v>4</v>
      </c>
      <c r="I2903" t="s">
        <v>1134</v>
      </c>
      <c r="J2903">
        <v>35.76</v>
      </c>
      <c r="K2903" t="s">
        <v>49</v>
      </c>
      <c r="L2903" t="s">
        <v>1341</v>
      </c>
      <c r="M2903" s="11" t="s">
        <v>1342</v>
      </c>
      <c r="N2903" t="s">
        <v>1358</v>
      </c>
      <c r="O2903">
        <v>6</v>
      </c>
      <c r="P2903">
        <v>2</v>
      </c>
      <c r="Q2903" t="str" cm="1">
        <f t="array" ref="Q29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3" t="str">
        <f>IF(OR(Table_2[[#This Row],[coffee_name]]="Americano",Table_2[[#This Row],[coffee_name]]="Espresso"),"No Milk","Milk-based")</f>
        <v>Milk-based</v>
      </c>
      <c r="S2903" s="27" t="str">
        <f>IF(OR(Table_2[[#This Row],[Weekdaysort]]=6,Table_2[[#This Row],[Weekdaysort]]=7),"Weekend","Weekday")</f>
        <v>Weekend</v>
      </c>
    </row>
    <row r="2904" spans="1:19" x14ac:dyDescent="0.45">
      <c r="A2904" s="11">
        <v>45689</v>
      </c>
      <c r="B2904" s="13">
        <f>YEAR(Table_2[[#This Row],[date]])</f>
        <v>2025</v>
      </c>
      <c r="C2904" s="12">
        <v>0.82865165509259264</v>
      </c>
      <c r="D2904" s="12">
        <v>0.79166666666666663</v>
      </c>
      <c r="E2904" s="12">
        <v>0.83333333333333337</v>
      </c>
      <c r="F2904" t="s">
        <v>1366</v>
      </c>
      <c r="G2904">
        <v>19</v>
      </c>
      <c r="H2904" t="s">
        <v>4</v>
      </c>
      <c r="I2904" t="s">
        <v>244</v>
      </c>
      <c r="J2904">
        <v>30.86</v>
      </c>
      <c r="K2904" t="s">
        <v>20</v>
      </c>
      <c r="L2904" t="s">
        <v>1341</v>
      </c>
      <c r="M2904" s="11" t="s">
        <v>1342</v>
      </c>
      <c r="N2904" t="s">
        <v>1358</v>
      </c>
      <c r="O2904">
        <v>6</v>
      </c>
      <c r="P2904">
        <v>2</v>
      </c>
      <c r="Q2904" t="str" cm="1">
        <f t="array" ref="Q29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4" t="str">
        <f>IF(OR(Table_2[[#This Row],[coffee_name]]="Americano",Table_2[[#This Row],[coffee_name]]="Espresso"),"No Milk","Milk-based")</f>
        <v>Milk-based</v>
      </c>
      <c r="S2904" s="27" t="str">
        <f>IF(OR(Table_2[[#This Row],[Weekdaysort]]=6,Table_2[[#This Row],[Weekdaysort]]=7),"Weekend","Weekday")</f>
        <v>Weekend</v>
      </c>
    </row>
    <row r="2905" spans="1:19" x14ac:dyDescent="0.45">
      <c r="A2905" s="11">
        <v>45689</v>
      </c>
      <c r="B2905" s="13">
        <f>YEAR(Table_2[[#This Row],[date]])</f>
        <v>2025</v>
      </c>
      <c r="C2905" s="12">
        <v>0.82944520833333335</v>
      </c>
      <c r="D2905" s="12">
        <v>0.79166666666666663</v>
      </c>
      <c r="E2905" s="12">
        <v>0.83333333333333337</v>
      </c>
      <c r="F2905" t="s">
        <v>1366</v>
      </c>
      <c r="G2905">
        <v>19</v>
      </c>
      <c r="H2905" t="s">
        <v>4</v>
      </c>
      <c r="I2905" t="s">
        <v>244</v>
      </c>
      <c r="J2905">
        <v>30.86</v>
      </c>
      <c r="K2905" t="s">
        <v>20</v>
      </c>
      <c r="L2905" t="s">
        <v>1341</v>
      </c>
      <c r="M2905" s="11" t="s">
        <v>1342</v>
      </c>
      <c r="N2905" t="s">
        <v>1358</v>
      </c>
      <c r="O2905">
        <v>6</v>
      </c>
      <c r="P2905">
        <v>2</v>
      </c>
      <c r="Q2905" t="str" cm="1">
        <f t="array" ref="Q29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5" t="str">
        <f>IF(OR(Table_2[[#This Row],[coffee_name]]="Americano",Table_2[[#This Row],[coffee_name]]="Espresso"),"No Milk","Milk-based")</f>
        <v>Milk-based</v>
      </c>
      <c r="S2905" s="27" t="str">
        <f>IF(OR(Table_2[[#This Row],[Weekdaysort]]=6,Table_2[[#This Row],[Weekdaysort]]=7),"Weekend","Weekday")</f>
        <v>Weekend</v>
      </c>
    </row>
    <row r="2906" spans="1:19" x14ac:dyDescent="0.45">
      <c r="A2906" s="11">
        <v>45689</v>
      </c>
      <c r="B2906" s="13">
        <f>YEAR(Table_2[[#This Row],[date]])</f>
        <v>2025</v>
      </c>
      <c r="C2906" s="12">
        <v>0.90071500000000004</v>
      </c>
      <c r="D2906" s="12">
        <v>0.875</v>
      </c>
      <c r="E2906" s="12">
        <v>0.91666666666666663</v>
      </c>
      <c r="F2906" t="s">
        <v>1375</v>
      </c>
      <c r="G2906">
        <v>21</v>
      </c>
      <c r="H2906" t="s">
        <v>4</v>
      </c>
      <c r="I2906" t="s">
        <v>447</v>
      </c>
      <c r="J2906">
        <v>30.86</v>
      </c>
      <c r="K2906" t="s">
        <v>20</v>
      </c>
      <c r="L2906" t="s">
        <v>1341</v>
      </c>
      <c r="M2906" s="11" t="s">
        <v>1342</v>
      </c>
      <c r="N2906" t="s">
        <v>1358</v>
      </c>
      <c r="O2906">
        <v>6</v>
      </c>
      <c r="P2906">
        <v>2</v>
      </c>
      <c r="Q2906" t="str" cm="1">
        <f t="array" ref="Q29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6" t="str">
        <f>IF(OR(Table_2[[#This Row],[coffee_name]]="Americano",Table_2[[#This Row],[coffee_name]]="Espresso"),"No Milk","Milk-based")</f>
        <v>Milk-based</v>
      </c>
      <c r="S2906" s="27" t="str">
        <f>IF(OR(Table_2[[#This Row],[Weekdaysort]]=6,Table_2[[#This Row],[Weekdaysort]]=7),"Weekend","Weekday")</f>
        <v>Weekend</v>
      </c>
    </row>
    <row r="2907" spans="1:19" x14ac:dyDescent="0.45">
      <c r="A2907" s="11">
        <v>45690</v>
      </c>
      <c r="B2907" s="13">
        <f>YEAR(Table_2[[#This Row],[date]])</f>
        <v>2025</v>
      </c>
      <c r="C2907" s="12">
        <v>0.45580949074074073</v>
      </c>
      <c r="D2907" s="12">
        <v>0.41666666666666669</v>
      </c>
      <c r="E2907" s="12">
        <v>0.45833333333333331</v>
      </c>
      <c r="F2907" t="s">
        <v>1360</v>
      </c>
      <c r="G2907">
        <v>10</v>
      </c>
      <c r="H2907" t="s">
        <v>4</v>
      </c>
      <c r="I2907" t="s">
        <v>1152</v>
      </c>
      <c r="J2907">
        <v>35.76</v>
      </c>
      <c r="K2907" t="s">
        <v>49</v>
      </c>
      <c r="L2907" t="s">
        <v>1337</v>
      </c>
      <c r="M2907" s="11" t="s">
        <v>1343</v>
      </c>
      <c r="N2907" t="s">
        <v>1358</v>
      </c>
      <c r="O2907">
        <v>7</v>
      </c>
      <c r="P2907">
        <v>2</v>
      </c>
      <c r="Q2907" t="str" cm="1">
        <f t="array" ref="Q29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7" t="str">
        <f>IF(OR(Table_2[[#This Row],[coffee_name]]="Americano",Table_2[[#This Row],[coffee_name]]="Espresso"),"No Milk","Milk-based")</f>
        <v>Milk-based</v>
      </c>
      <c r="S2907" s="27" t="str">
        <f>IF(OR(Table_2[[#This Row],[Weekdaysort]]=6,Table_2[[#This Row],[Weekdaysort]]=7),"Weekend","Weekday")</f>
        <v>Weekend</v>
      </c>
    </row>
    <row r="2908" spans="1:19" x14ac:dyDescent="0.45">
      <c r="A2908" s="11">
        <v>45690</v>
      </c>
      <c r="B2908" s="13">
        <f>YEAR(Table_2[[#This Row],[date]])</f>
        <v>2025</v>
      </c>
      <c r="C2908" s="12">
        <v>0.45668726851851854</v>
      </c>
      <c r="D2908" s="12">
        <v>0.41666666666666669</v>
      </c>
      <c r="E2908" s="12">
        <v>0.45833333333333331</v>
      </c>
      <c r="F2908" t="s">
        <v>1360</v>
      </c>
      <c r="G2908">
        <v>10</v>
      </c>
      <c r="H2908" t="s">
        <v>4</v>
      </c>
      <c r="I2908" t="s">
        <v>1152</v>
      </c>
      <c r="J2908">
        <v>35.76</v>
      </c>
      <c r="K2908" t="s">
        <v>49</v>
      </c>
      <c r="L2908" t="s">
        <v>1337</v>
      </c>
      <c r="M2908" s="11" t="s">
        <v>1343</v>
      </c>
      <c r="N2908" t="s">
        <v>1358</v>
      </c>
      <c r="O2908">
        <v>7</v>
      </c>
      <c r="P2908">
        <v>2</v>
      </c>
      <c r="Q2908" t="str" cm="1">
        <f t="array" ref="Q29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8" t="str">
        <f>IF(OR(Table_2[[#This Row],[coffee_name]]="Americano",Table_2[[#This Row],[coffee_name]]="Espresso"),"No Milk","Milk-based")</f>
        <v>Milk-based</v>
      </c>
      <c r="S2908" s="27" t="str">
        <f>IF(OR(Table_2[[#This Row],[Weekdaysort]]=6,Table_2[[#This Row],[Weekdaysort]]=7),"Weekend","Weekday")</f>
        <v>Weekend</v>
      </c>
    </row>
    <row r="2909" spans="1:19" x14ac:dyDescent="0.45">
      <c r="A2909" s="11">
        <v>45690</v>
      </c>
      <c r="B2909" s="13">
        <f>YEAR(Table_2[[#This Row],[date]])</f>
        <v>2025</v>
      </c>
      <c r="C2909" s="12">
        <v>0.53787239583333335</v>
      </c>
      <c r="D2909" s="12">
        <v>0.5</v>
      </c>
      <c r="E2909" s="12">
        <v>0.54166666666666663</v>
      </c>
      <c r="F2909" t="s">
        <v>1361</v>
      </c>
      <c r="G2909">
        <v>12</v>
      </c>
      <c r="H2909" t="s">
        <v>4</v>
      </c>
      <c r="I2909" t="s">
        <v>1170</v>
      </c>
      <c r="J2909">
        <v>35.76</v>
      </c>
      <c r="K2909" t="s">
        <v>13</v>
      </c>
      <c r="L2909" t="s">
        <v>1340</v>
      </c>
      <c r="M2909" s="11" t="s">
        <v>1343</v>
      </c>
      <c r="N2909" t="s">
        <v>1358</v>
      </c>
      <c r="O2909">
        <v>7</v>
      </c>
      <c r="P2909">
        <v>2</v>
      </c>
      <c r="Q2909" t="str" cm="1">
        <f t="array" ref="Q29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09" t="str">
        <f>IF(OR(Table_2[[#This Row],[coffee_name]]="Americano",Table_2[[#This Row],[coffee_name]]="Espresso"),"No Milk","Milk-based")</f>
        <v>Milk-based</v>
      </c>
      <c r="S2909" s="27" t="str">
        <f>IF(OR(Table_2[[#This Row],[Weekdaysort]]=6,Table_2[[#This Row],[Weekdaysort]]=7),"Weekend","Weekday")</f>
        <v>Weekend</v>
      </c>
    </row>
    <row r="2910" spans="1:19" x14ac:dyDescent="0.45">
      <c r="A2910" s="11">
        <v>45690</v>
      </c>
      <c r="B2910" s="13">
        <f>YEAR(Table_2[[#This Row],[date]])</f>
        <v>2025</v>
      </c>
      <c r="C2910" s="12">
        <v>0.53894274305555556</v>
      </c>
      <c r="D2910" s="12">
        <v>0.5</v>
      </c>
      <c r="E2910" s="12">
        <v>0.54166666666666663</v>
      </c>
      <c r="F2910" t="s">
        <v>1361</v>
      </c>
      <c r="G2910">
        <v>12</v>
      </c>
      <c r="H2910" t="s">
        <v>4</v>
      </c>
      <c r="I2910" t="s">
        <v>1171</v>
      </c>
      <c r="J2910">
        <v>35.76</v>
      </c>
      <c r="K2910" t="s">
        <v>13</v>
      </c>
      <c r="L2910" t="s">
        <v>1340</v>
      </c>
      <c r="M2910" s="11" t="s">
        <v>1343</v>
      </c>
      <c r="N2910" t="s">
        <v>1358</v>
      </c>
      <c r="O2910">
        <v>7</v>
      </c>
      <c r="P2910">
        <v>2</v>
      </c>
      <c r="Q2910" t="str" cm="1">
        <f t="array" ref="Q29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0" t="str">
        <f>IF(OR(Table_2[[#This Row],[coffee_name]]="Americano",Table_2[[#This Row],[coffee_name]]="Espresso"),"No Milk","Milk-based")</f>
        <v>Milk-based</v>
      </c>
      <c r="S2910" s="27" t="str">
        <f>IF(OR(Table_2[[#This Row],[Weekdaysort]]=6,Table_2[[#This Row],[Weekdaysort]]=7),"Weekend","Weekday")</f>
        <v>Weekend</v>
      </c>
    </row>
    <row r="2911" spans="1:19" x14ac:dyDescent="0.45">
      <c r="A2911" s="11">
        <v>45690</v>
      </c>
      <c r="B2911" s="13">
        <f>YEAR(Table_2[[#This Row],[date]])</f>
        <v>2025</v>
      </c>
      <c r="C2911" s="12">
        <v>0.59927457175925924</v>
      </c>
      <c r="D2911" s="12">
        <v>0.58333333333333337</v>
      </c>
      <c r="E2911" s="12">
        <v>0.625</v>
      </c>
      <c r="F2911" t="s">
        <v>1368</v>
      </c>
      <c r="G2911">
        <v>14</v>
      </c>
      <c r="H2911" t="s">
        <v>4</v>
      </c>
      <c r="I2911" t="s">
        <v>285</v>
      </c>
      <c r="J2911">
        <v>30.86</v>
      </c>
      <c r="K2911" t="s">
        <v>20</v>
      </c>
      <c r="L2911" t="s">
        <v>1340</v>
      </c>
      <c r="M2911" s="11" t="s">
        <v>1343</v>
      </c>
      <c r="N2911" t="s">
        <v>1358</v>
      </c>
      <c r="O2911">
        <v>7</v>
      </c>
      <c r="P2911">
        <v>2</v>
      </c>
      <c r="Q2911" t="str" cm="1">
        <f t="array" ref="Q29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1" t="str">
        <f>IF(OR(Table_2[[#This Row],[coffee_name]]="Americano",Table_2[[#This Row],[coffee_name]]="Espresso"),"No Milk","Milk-based")</f>
        <v>Milk-based</v>
      </c>
      <c r="S2911" s="27" t="str">
        <f>IF(OR(Table_2[[#This Row],[Weekdaysort]]=6,Table_2[[#This Row],[Weekdaysort]]=7),"Weekend","Weekday")</f>
        <v>Weekend</v>
      </c>
    </row>
    <row r="2912" spans="1:19" x14ac:dyDescent="0.45">
      <c r="A2912" s="11">
        <v>45690</v>
      </c>
      <c r="B2912" s="13">
        <f>YEAR(Table_2[[#This Row],[date]])</f>
        <v>2025</v>
      </c>
      <c r="C2912" s="12">
        <v>0.69800831018518517</v>
      </c>
      <c r="D2912" s="12">
        <v>0.66666666666666663</v>
      </c>
      <c r="E2912" s="12">
        <v>0.70833333333333337</v>
      </c>
      <c r="F2912" t="s">
        <v>1364</v>
      </c>
      <c r="G2912">
        <v>16</v>
      </c>
      <c r="H2912" t="s">
        <v>4</v>
      </c>
      <c r="I2912" t="s">
        <v>527</v>
      </c>
      <c r="J2912">
        <v>35.76</v>
      </c>
      <c r="K2912" t="s">
        <v>13</v>
      </c>
      <c r="L2912" t="s">
        <v>1340</v>
      </c>
      <c r="M2912" s="11" t="s">
        <v>1343</v>
      </c>
      <c r="N2912" t="s">
        <v>1358</v>
      </c>
      <c r="O2912">
        <v>7</v>
      </c>
      <c r="P2912">
        <v>2</v>
      </c>
      <c r="Q2912" t="str" cm="1">
        <f t="array" ref="Q29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2" t="str">
        <f>IF(OR(Table_2[[#This Row],[coffee_name]]="Americano",Table_2[[#This Row],[coffee_name]]="Espresso"),"No Milk","Milk-based")</f>
        <v>Milk-based</v>
      </c>
      <c r="S2912" s="27" t="str">
        <f>IF(OR(Table_2[[#This Row],[Weekdaysort]]=6,Table_2[[#This Row],[Weekdaysort]]=7),"Weekend","Weekday")</f>
        <v>Weekend</v>
      </c>
    </row>
    <row r="2913" spans="1:19" x14ac:dyDescent="0.45">
      <c r="A2913" s="11">
        <v>45690</v>
      </c>
      <c r="B2913" s="13">
        <f>YEAR(Table_2[[#This Row],[date]])</f>
        <v>2025</v>
      </c>
      <c r="C2913" s="12">
        <v>0.69927341435185186</v>
      </c>
      <c r="D2913" s="12">
        <v>0.66666666666666663</v>
      </c>
      <c r="E2913" s="12">
        <v>0.70833333333333337</v>
      </c>
      <c r="F2913" t="s">
        <v>1364</v>
      </c>
      <c r="G2913">
        <v>16</v>
      </c>
      <c r="H2913" t="s">
        <v>4</v>
      </c>
      <c r="I2913" t="s">
        <v>1172</v>
      </c>
      <c r="J2913">
        <v>35.76</v>
      </c>
      <c r="K2913" t="s">
        <v>13</v>
      </c>
      <c r="L2913" t="s">
        <v>1340</v>
      </c>
      <c r="M2913" s="11" t="s">
        <v>1343</v>
      </c>
      <c r="N2913" t="s">
        <v>1358</v>
      </c>
      <c r="O2913">
        <v>7</v>
      </c>
      <c r="P2913">
        <v>2</v>
      </c>
      <c r="Q2913" t="str" cm="1">
        <f t="array" ref="Q29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3" t="str">
        <f>IF(OR(Table_2[[#This Row],[coffee_name]]="Americano",Table_2[[#This Row],[coffee_name]]="Espresso"),"No Milk","Milk-based")</f>
        <v>Milk-based</v>
      </c>
      <c r="S2913" s="27" t="str">
        <f>IF(OR(Table_2[[#This Row],[Weekdaysort]]=6,Table_2[[#This Row],[Weekdaysort]]=7),"Weekend","Weekday")</f>
        <v>Weekend</v>
      </c>
    </row>
    <row r="2914" spans="1:19" x14ac:dyDescent="0.45">
      <c r="A2914" s="11">
        <v>45691</v>
      </c>
      <c r="B2914" s="13">
        <f>YEAR(Table_2[[#This Row],[date]])</f>
        <v>2025</v>
      </c>
      <c r="C2914" s="12">
        <v>0.29403692129629627</v>
      </c>
      <c r="D2914" s="12">
        <v>0.29166666666666669</v>
      </c>
      <c r="E2914" s="12">
        <v>0.33333333333333331</v>
      </c>
      <c r="F2914" t="s">
        <v>1371</v>
      </c>
      <c r="G2914">
        <v>7</v>
      </c>
      <c r="H2914" t="s">
        <v>4</v>
      </c>
      <c r="I2914" t="s">
        <v>1172</v>
      </c>
      <c r="J2914">
        <v>35.76</v>
      </c>
      <c r="K2914" t="s">
        <v>49</v>
      </c>
      <c r="L2914" t="s">
        <v>1337</v>
      </c>
      <c r="M2914" s="11" t="s">
        <v>1344</v>
      </c>
      <c r="N2914" t="s">
        <v>1358</v>
      </c>
      <c r="O2914">
        <v>1</v>
      </c>
      <c r="P2914">
        <v>2</v>
      </c>
      <c r="Q2914" t="str" cm="1">
        <f t="array" ref="Q29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4" t="str">
        <f>IF(OR(Table_2[[#This Row],[coffee_name]]="Americano",Table_2[[#This Row],[coffee_name]]="Espresso"),"No Milk","Milk-based")</f>
        <v>Milk-based</v>
      </c>
      <c r="S2914" s="27" t="str">
        <f>IF(OR(Table_2[[#This Row],[Weekdaysort]]=6,Table_2[[#This Row],[Weekdaysort]]=7),"Weekend","Weekday")</f>
        <v>Weekday</v>
      </c>
    </row>
    <row r="2915" spans="1:19" x14ac:dyDescent="0.45">
      <c r="A2915" s="11">
        <v>45691</v>
      </c>
      <c r="B2915" s="13">
        <f>YEAR(Table_2[[#This Row],[date]])</f>
        <v>2025</v>
      </c>
      <c r="C2915" s="12">
        <v>0.29509917824074072</v>
      </c>
      <c r="D2915" s="12">
        <v>0.29166666666666669</v>
      </c>
      <c r="E2915" s="12">
        <v>0.33333333333333331</v>
      </c>
      <c r="F2915" t="s">
        <v>1371</v>
      </c>
      <c r="G2915">
        <v>7</v>
      </c>
      <c r="H2915" t="s">
        <v>4</v>
      </c>
      <c r="I2915" t="s">
        <v>1172</v>
      </c>
      <c r="J2915">
        <v>30.86</v>
      </c>
      <c r="K2915" t="s">
        <v>20</v>
      </c>
      <c r="L2915" t="s">
        <v>1337</v>
      </c>
      <c r="M2915" s="11" t="s">
        <v>1344</v>
      </c>
      <c r="N2915" t="s">
        <v>1358</v>
      </c>
      <c r="O2915">
        <v>1</v>
      </c>
      <c r="P2915">
        <v>2</v>
      </c>
      <c r="Q2915" t="str" cm="1">
        <f t="array" ref="Q29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5" t="str">
        <f>IF(OR(Table_2[[#This Row],[coffee_name]]="Americano",Table_2[[#This Row],[coffee_name]]="Espresso"),"No Milk","Milk-based")</f>
        <v>Milk-based</v>
      </c>
      <c r="S2915" s="27" t="str">
        <f>IF(OR(Table_2[[#This Row],[Weekdaysort]]=6,Table_2[[#This Row],[Weekdaysort]]=7),"Weekend","Weekday")</f>
        <v>Weekday</v>
      </c>
    </row>
    <row r="2916" spans="1:19" x14ac:dyDescent="0.45">
      <c r="A2916" s="11">
        <v>45691</v>
      </c>
      <c r="B2916" s="13">
        <f>YEAR(Table_2[[#This Row],[date]])</f>
        <v>2025</v>
      </c>
      <c r="C2916" s="12">
        <v>0.33615309027777779</v>
      </c>
      <c r="D2916" s="12">
        <v>0.33333333333333331</v>
      </c>
      <c r="E2916" s="12">
        <v>0.375</v>
      </c>
      <c r="F2916" t="s">
        <v>1373</v>
      </c>
      <c r="G2916">
        <v>8</v>
      </c>
      <c r="H2916" t="s">
        <v>4</v>
      </c>
      <c r="I2916" t="s">
        <v>1172</v>
      </c>
      <c r="J2916">
        <v>21.06</v>
      </c>
      <c r="K2916" t="s">
        <v>41</v>
      </c>
      <c r="L2916" t="s">
        <v>1337</v>
      </c>
      <c r="M2916" s="11" t="s">
        <v>1344</v>
      </c>
      <c r="N2916" t="s">
        <v>1358</v>
      </c>
      <c r="O2916">
        <v>1</v>
      </c>
      <c r="P2916">
        <v>2</v>
      </c>
      <c r="Q2916" t="str" cm="1">
        <f t="array" ref="Q29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6" t="str">
        <f>IF(OR(Table_2[[#This Row],[coffee_name]]="Americano",Table_2[[#This Row],[coffee_name]]="Espresso"),"No Milk","Milk-based")</f>
        <v>No Milk</v>
      </c>
      <c r="S2916" s="27" t="str">
        <f>IF(OR(Table_2[[#This Row],[Weekdaysort]]=6,Table_2[[#This Row],[Weekdaysort]]=7),"Weekend","Weekday")</f>
        <v>Weekday</v>
      </c>
    </row>
    <row r="2917" spans="1:19" x14ac:dyDescent="0.45">
      <c r="A2917" s="11">
        <v>45691</v>
      </c>
      <c r="B2917" s="13">
        <f>YEAR(Table_2[[#This Row],[date]])</f>
        <v>2025</v>
      </c>
      <c r="C2917" s="12">
        <v>0.33968711805555557</v>
      </c>
      <c r="D2917" s="12">
        <v>0.33333333333333331</v>
      </c>
      <c r="E2917" s="12">
        <v>0.375</v>
      </c>
      <c r="F2917" t="s">
        <v>1373</v>
      </c>
      <c r="G2917">
        <v>8</v>
      </c>
      <c r="H2917" t="s">
        <v>4</v>
      </c>
      <c r="I2917" t="s">
        <v>1173</v>
      </c>
      <c r="J2917">
        <v>30.86</v>
      </c>
      <c r="K2917" t="s">
        <v>20</v>
      </c>
      <c r="L2917" t="s">
        <v>1337</v>
      </c>
      <c r="M2917" s="11" t="s">
        <v>1344</v>
      </c>
      <c r="N2917" t="s">
        <v>1358</v>
      </c>
      <c r="O2917">
        <v>1</v>
      </c>
      <c r="P2917">
        <v>2</v>
      </c>
      <c r="Q2917" t="str" cm="1">
        <f t="array" ref="Q29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7" t="str">
        <f>IF(OR(Table_2[[#This Row],[coffee_name]]="Americano",Table_2[[#This Row],[coffee_name]]="Espresso"),"No Milk","Milk-based")</f>
        <v>Milk-based</v>
      </c>
      <c r="S2917" s="27" t="str">
        <f>IF(OR(Table_2[[#This Row],[Weekdaysort]]=6,Table_2[[#This Row],[Weekdaysort]]=7),"Weekend","Weekday")</f>
        <v>Weekday</v>
      </c>
    </row>
    <row r="2918" spans="1:19" x14ac:dyDescent="0.45">
      <c r="A2918" s="11">
        <v>45691</v>
      </c>
      <c r="B2918" s="13">
        <f>YEAR(Table_2[[#This Row],[date]])</f>
        <v>2025</v>
      </c>
      <c r="C2918" s="12">
        <v>0.42752974537037036</v>
      </c>
      <c r="D2918" s="12">
        <v>0.41666666666666669</v>
      </c>
      <c r="E2918" s="12">
        <v>0.45833333333333331</v>
      </c>
      <c r="F2918" t="s">
        <v>1360</v>
      </c>
      <c r="G2918">
        <v>10</v>
      </c>
      <c r="H2918" t="s">
        <v>4</v>
      </c>
      <c r="I2918" t="s">
        <v>1174</v>
      </c>
      <c r="J2918">
        <v>25.96</v>
      </c>
      <c r="K2918" t="s">
        <v>17</v>
      </c>
      <c r="L2918" t="s">
        <v>1337</v>
      </c>
      <c r="M2918" s="11" t="s">
        <v>1344</v>
      </c>
      <c r="N2918" t="s">
        <v>1358</v>
      </c>
      <c r="O2918">
        <v>1</v>
      </c>
      <c r="P2918">
        <v>2</v>
      </c>
      <c r="Q2918" t="str" cm="1">
        <f t="array" ref="Q29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8" t="str">
        <f>IF(OR(Table_2[[#This Row],[coffee_name]]="Americano",Table_2[[#This Row],[coffee_name]]="Espresso"),"No Milk","Milk-based")</f>
        <v>No Milk</v>
      </c>
      <c r="S2918" s="27" t="str">
        <f>IF(OR(Table_2[[#This Row],[Weekdaysort]]=6,Table_2[[#This Row],[Weekdaysort]]=7),"Weekend","Weekday")</f>
        <v>Weekday</v>
      </c>
    </row>
    <row r="2919" spans="1:19" x14ac:dyDescent="0.45">
      <c r="A2919" s="11">
        <v>45691</v>
      </c>
      <c r="B2919" s="13">
        <f>YEAR(Table_2[[#This Row],[date]])</f>
        <v>2025</v>
      </c>
      <c r="C2919" s="12">
        <v>0.43215759259259257</v>
      </c>
      <c r="D2919" s="12">
        <v>0.41666666666666669</v>
      </c>
      <c r="E2919" s="12">
        <v>0.45833333333333331</v>
      </c>
      <c r="F2919" t="s">
        <v>1360</v>
      </c>
      <c r="G2919">
        <v>10</v>
      </c>
      <c r="H2919" t="s">
        <v>4</v>
      </c>
      <c r="I2919" t="s">
        <v>1175</v>
      </c>
      <c r="J2919">
        <v>35.76</v>
      </c>
      <c r="K2919" t="s">
        <v>49</v>
      </c>
      <c r="L2919" t="s">
        <v>1337</v>
      </c>
      <c r="M2919" s="11" t="s">
        <v>1344</v>
      </c>
      <c r="N2919" t="s">
        <v>1358</v>
      </c>
      <c r="O2919">
        <v>1</v>
      </c>
      <c r="P2919">
        <v>2</v>
      </c>
      <c r="Q2919" t="str" cm="1">
        <f t="array" ref="Q29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19" t="str">
        <f>IF(OR(Table_2[[#This Row],[coffee_name]]="Americano",Table_2[[#This Row],[coffee_name]]="Espresso"),"No Milk","Milk-based")</f>
        <v>Milk-based</v>
      </c>
      <c r="S2919" s="27" t="str">
        <f>IF(OR(Table_2[[#This Row],[Weekdaysort]]=6,Table_2[[#This Row],[Weekdaysort]]=7),"Weekend","Weekday")</f>
        <v>Weekday</v>
      </c>
    </row>
    <row r="2920" spans="1:19" x14ac:dyDescent="0.45">
      <c r="A2920" s="11">
        <v>45691</v>
      </c>
      <c r="B2920" s="13">
        <f>YEAR(Table_2[[#This Row],[date]])</f>
        <v>2025</v>
      </c>
      <c r="C2920" s="12">
        <v>0.45137326388888888</v>
      </c>
      <c r="D2920" s="12">
        <v>0.41666666666666669</v>
      </c>
      <c r="E2920" s="12">
        <v>0.45833333333333331</v>
      </c>
      <c r="F2920" t="s">
        <v>1360</v>
      </c>
      <c r="G2920">
        <v>10</v>
      </c>
      <c r="H2920" t="s">
        <v>4</v>
      </c>
      <c r="I2920" t="s">
        <v>1176</v>
      </c>
      <c r="J2920">
        <v>30.86</v>
      </c>
      <c r="K2920" t="s">
        <v>20</v>
      </c>
      <c r="L2920" t="s">
        <v>1337</v>
      </c>
      <c r="M2920" s="11" t="s">
        <v>1344</v>
      </c>
      <c r="N2920" t="s">
        <v>1358</v>
      </c>
      <c r="O2920">
        <v>1</v>
      </c>
      <c r="P2920">
        <v>2</v>
      </c>
      <c r="Q2920" t="str" cm="1">
        <f t="array" ref="Q29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0" t="str">
        <f>IF(OR(Table_2[[#This Row],[coffee_name]]="Americano",Table_2[[#This Row],[coffee_name]]="Espresso"),"No Milk","Milk-based")</f>
        <v>Milk-based</v>
      </c>
      <c r="S2920" s="27" t="str">
        <f>IF(OR(Table_2[[#This Row],[Weekdaysort]]=6,Table_2[[#This Row],[Weekdaysort]]=7),"Weekend","Weekday")</f>
        <v>Weekday</v>
      </c>
    </row>
    <row r="2921" spans="1:19" x14ac:dyDescent="0.45">
      <c r="A2921" s="11">
        <v>45691</v>
      </c>
      <c r="B2921" s="13">
        <f>YEAR(Table_2[[#This Row],[date]])</f>
        <v>2025</v>
      </c>
      <c r="C2921" s="12">
        <v>0.559051724537037</v>
      </c>
      <c r="D2921" s="12">
        <v>0.54166666666666663</v>
      </c>
      <c r="E2921" s="12">
        <v>0.58333333333333337</v>
      </c>
      <c r="F2921" t="s">
        <v>1362</v>
      </c>
      <c r="G2921">
        <v>13</v>
      </c>
      <c r="H2921" t="s">
        <v>4</v>
      </c>
      <c r="I2921" t="s">
        <v>1177</v>
      </c>
      <c r="J2921">
        <v>35.76</v>
      </c>
      <c r="K2921" t="s">
        <v>49</v>
      </c>
      <c r="L2921" t="s">
        <v>1340</v>
      </c>
      <c r="M2921" s="11" t="s">
        <v>1344</v>
      </c>
      <c r="N2921" t="s">
        <v>1358</v>
      </c>
      <c r="O2921">
        <v>1</v>
      </c>
      <c r="P2921">
        <v>2</v>
      </c>
      <c r="Q2921" t="str" cm="1">
        <f t="array" ref="Q29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1" t="str">
        <f>IF(OR(Table_2[[#This Row],[coffee_name]]="Americano",Table_2[[#This Row],[coffee_name]]="Espresso"),"No Milk","Milk-based")</f>
        <v>Milk-based</v>
      </c>
      <c r="S2921" s="27" t="str">
        <f>IF(OR(Table_2[[#This Row],[Weekdaysort]]=6,Table_2[[#This Row],[Weekdaysort]]=7),"Weekend","Weekday")</f>
        <v>Weekday</v>
      </c>
    </row>
    <row r="2922" spans="1:19" x14ac:dyDescent="0.45">
      <c r="A2922" s="11">
        <v>45691</v>
      </c>
      <c r="B2922" s="13">
        <f>YEAR(Table_2[[#This Row],[date]])</f>
        <v>2025</v>
      </c>
      <c r="C2922" s="12">
        <v>0.56451009259259255</v>
      </c>
      <c r="D2922" s="12">
        <v>0.54166666666666663</v>
      </c>
      <c r="E2922" s="12">
        <v>0.58333333333333337</v>
      </c>
      <c r="F2922" t="s">
        <v>1362</v>
      </c>
      <c r="G2922">
        <v>13</v>
      </c>
      <c r="H2922" t="s">
        <v>4</v>
      </c>
      <c r="I2922" t="s">
        <v>1178</v>
      </c>
      <c r="J2922">
        <v>35.76</v>
      </c>
      <c r="K2922" t="s">
        <v>49</v>
      </c>
      <c r="L2922" t="s">
        <v>1340</v>
      </c>
      <c r="M2922" s="11" t="s">
        <v>1344</v>
      </c>
      <c r="N2922" t="s">
        <v>1358</v>
      </c>
      <c r="O2922">
        <v>1</v>
      </c>
      <c r="P2922">
        <v>2</v>
      </c>
      <c r="Q2922" t="str" cm="1">
        <f t="array" ref="Q29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2" t="str">
        <f>IF(OR(Table_2[[#This Row],[coffee_name]]="Americano",Table_2[[#This Row],[coffee_name]]="Espresso"),"No Milk","Milk-based")</f>
        <v>Milk-based</v>
      </c>
      <c r="S2922" s="27" t="str">
        <f>IF(OR(Table_2[[#This Row],[Weekdaysort]]=6,Table_2[[#This Row],[Weekdaysort]]=7),"Weekend","Weekday")</f>
        <v>Weekday</v>
      </c>
    </row>
    <row r="2923" spans="1:19" x14ac:dyDescent="0.45">
      <c r="A2923" s="11">
        <v>45691</v>
      </c>
      <c r="B2923" s="13">
        <f>YEAR(Table_2[[#This Row],[date]])</f>
        <v>2025</v>
      </c>
      <c r="C2923" s="12">
        <v>0.57712130787037041</v>
      </c>
      <c r="D2923" s="12">
        <v>0.54166666666666663</v>
      </c>
      <c r="E2923" s="12">
        <v>0.58333333333333337</v>
      </c>
      <c r="F2923" t="s">
        <v>1362</v>
      </c>
      <c r="G2923">
        <v>13</v>
      </c>
      <c r="H2923" t="s">
        <v>4</v>
      </c>
      <c r="I2923" t="s">
        <v>1179</v>
      </c>
      <c r="J2923">
        <v>25.96</v>
      </c>
      <c r="K2923" t="s">
        <v>17</v>
      </c>
      <c r="L2923" t="s">
        <v>1340</v>
      </c>
      <c r="M2923" s="11" t="s">
        <v>1344</v>
      </c>
      <c r="N2923" t="s">
        <v>1358</v>
      </c>
      <c r="O2923">
        <v>1</v>
      </c>
      <c r="P2923">
        <v>2</v>
      </c>
      <c r="Q2923" t="str" cm="1">
        <f t="array" ref="Q29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3" t="str">
        <f>IF(OR(Table_2[[#This Row],[coffee_name]]="Americano",Table_2[[#This Row],[coffee_name]]="Espresso"),"No Milk","Milk-based")</f>
        <v>No Milk</v>
      </c>
      <c r="S2923" s="27" t="str">
        <f>IF(OR(Table_2[[#This Row],[Weekdaysort]]=6,Table_2[[#This Row],[Weekdaysort]]=7),"Weekend","Weekday")</f>
        <v>Weekday</v>
      </c>
    </row>
    <row r="2924" spans="1:19" x14ac:dyDescent="0.45">
      <c r="A2924" s="11">
        <v>45691</v>
      </c>
      <c r="B2924" s="13">
        <f>YEAR(Table_2[[#This Row],[date]])</f>
        <v>2025</v>
      </c>
      <c r="C2924" s="12">
        <v>0.58792267361111106</v>
      </c>
      <c r="D2924" s="12">
        <v>0.58333333333333337</v>
      </c>
      <c r="E2924" s="12">
        <v>0.625</v>
      </c>
      <c r="F2924" t="s">
        <v>1368</v>
      </c>
      <c r="G2924">
        <v>14</v>
      </c>
      <c r="H2924" t="s">
        <v>4</v>
      </c>
      <c r="I2924" t="s">
        <v>1180</v>
      </c>
      <c r="J2924">
        <v>25.96</v>
      </c>
      <c r="K2924" t="s">
        <v>17</v>
      </c>
      <c r="L2924" t="s">
        <v>1340</v>
      </c>
      <c r="M2924" s="11" t="s">
        <v>1344</v>
      </c>
      <c r="N2924" t="s">
        <v>1358</v>
      </c>
      <c r="O2924">
        <v>1</v>
      </c>
      <c r="P2924">
        <v>2</v>
      </c>
      <c r="Q2924" t="str" cm="1">
        <f t="array" ref="Q29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4" t="str">
        <f>IF(OR(Table_2[[#This Row],[coffee_name]]="Americano",Table_2[[#This Row],[coffee_name]]="Espresso"),"No Milk","Milk-based")</f>
        <v>No Milk</v>
      </c>
      <c r="S2924" s="27" t="str">
        <f>IF(OR(Table_2[[#This Row],[Weekdaysort]]=6,Table_2[[#This Row],[Weekdaysort]]=7),"Weekend","Weekday")</f>
        <v>Weekday</v>
      </c>
    </row>
    <row r="2925" spans="1:19" x14ac:dyDescent="0.45">
      <c r="A2925" s="11">
        <v>45691</v>
      </c>
      <c r="B2925" s="13">
        <f>YEAR(Table_2[[#This Row],[date]])</f>
        <v>2025</v>
      </c>
      <c r="C2925" s="12">
        <v>0.61599766203703699</v>
      </c>
      <c r="D2925" s="12">
        <v>0.58333333333333337</v>
      </c>
      <c r="E2925" s="12">
        <v>0.625</v>
      </c>
      <c r="F2925" t="s">
        <v>1368</v>
      </c>
      <c r="G2925">
        <v>14</v>
      </c>
      <c r="H2925" t="s">
        <v>4</v>
      </c>
      <c r="I2925" t="s">
        <v>37</v>
      </c>
      <c r="J2925">
        <v>35.76</v>
      </c>
      <c r="K2925" t="s">
        <v>13</v>
      </c>
      <c r="L2925" t="s">
        <v>1340</v>
      </c>
      <c r="M2925" s="11" t="s">
        <v>1344</v>
      </c>
      <c r="N2925" t="s">
        <v>1358</v>
      </c>
      <c r="O2925">
        <v>1</v>
      </c>
      <c r="P2925">
        <v>2</v>
      </c>
      <c r="Q2925" t="str" cm="1">
        <f t="array" ref="Q29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5" t="str">
        <f>IF(OR(Table_2[[#This Row],[coffee_name]]="Americano",Table_2[[#This Row],[coffee_name]]="Espresso"),"No Milk","Milk-based")</f>
        <v>Milk-based</v>
      </c>
      <c r="S2925" s="27" t="str">
        <f>IF(OR(Table_2[[#This Row],[Weekdaysort]]=6,Table_2[[#This Row],[Weekdaysort]]=7),"Weekend","Weekday")</f>
        <v>Weekday</v>
      </c>
    </row>
    <row r="2926" spans="1:19" x14ac:dyDescent="0.45">
      <c r="A2926" s="11">
        <v>45691</v>
      </c>
      <c r="B2926" s="13">
        <f>YEAR(Table_2[[#This Row],[date]])</f>
        <v>2025</v>
      </c>
      <c r="C2926" s="12">
        <v>0.61829369212962959</v>
      </c>
      <c r="D2926" s="12">
        <v>0.58333333333333337</v>
      </c>
      <c r="E2926" s="12">
        <v>0.625</v>
      </c>
      <c r="F2926" t="s">
        <v>1368</v>
      </c>
      <c r="G2926">
        <v>14</v>
      </c>
      <c r="H2926" t="s">
        <v>4</v>
      </c>
      <c r="I2926" t="s">
        <v>527</v>
      </c>
      <c r="J2926">
        <v>35.76</v>
      </c>
      <c r="K2926" t="s">
        <v>13</v>
      </c>
      <c r="L2926" t="s">
        <v>1340</v>
      </c>
      <c r="M2926" s="11" t="s">
        <v>1344</v>
      </c>
      <c r="N2926" t="s">
        <v>1358</v>
      </c>
      <c r="O2926">
        <v>1</v>
      </c>
      <c r="P2926">
        <v>2</v>
      </c>
      <c r="Q2926" t="str" cm="1">
        <f t="array" ref="Q29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6" t="str">
        <f>IF(OR(Table_2[[#This Row],[coffee_name]]="Americano",Table_2[[#This Row],[coffee_name]]="Espresso"),"No Milk","Milk-based")</f>
        <v>Milk-based</v>
      </c>
      <c r="S2926" s="27" t="str">
        <f>IF(OR(Table_2[[#This Row],[Weekdaysort]]=6,Table_2[[#This Row],[Weekdaysort]]=7),"Weekend","Weekday")</f>
        <v>Weekday</v>
      </c>
    </row>
    <row r="2927" spans="1:19" x14ac:dyDescent="0.45">
      <c r="A2927" s="11">
        <v>45691</v>
      </c>
      <c r="B2927" s="13">
        <f>YEAR(Table_2[[#This Row],[date]])</f>
        <v>2025</v>
      </c>
      <c r="C2927" s="12">
        <v>0.62621079861111106</v>
      </c>
      <c r="D2927" s="12">
        <v>0.625</v>
      </c>
      <c r="E2927" s="12">
        <v>0.66666666666666663</v>
      </c>
      <c r="F2927" t="s">
        <v>1363</v>
      </c>
      <c r="G2927">
        <v>15</v>
      </c>
      <c r="H2927" t="s">
        <v>4</v>
      </c>
      <c r="I2927" t="s">
        <v>1181</v>
      </c>
      <c r="J2927">
        <v>35.76</v>
      </c>
      <c r="K2927" t="s">
        <v>13</v>
      </c>
      <c r="L2927" t="s">
        <v>1340</v>
      </c>
      <c r="M2927" s="11" t="s">
        <v>1344</v>
      </c>
      <c r="N2927" t="s">
        <v>1358</v>
      </c>
      <c r="O2927">
        <v>1</v>
      </c>
      <c r="P2927">
        <v>2</v>
      </c>
      <c r="Q2927" t="str" cm="1">
        <f t="array" ref="Q29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7" t="str">
        <f>IF(OR(Table_2[[#This Row],[coffee_name]]="Americano",Table_2[[#This Row],[coffee_name]]="Espresso"),"No Milk","Milk-based")</f>
        <v>Milk-based</v>
      </c>
      <c r="S2927" s="27" t="str">
        <f>IF(OR(Table_2[[#This Row],[Weekdaysort]]=6,Table_2[[#This Row],[Weekdaysort]]=7),"Weekend","Weekday")</f>
        <v>Weekday</v>
      </c>
    </row>
    <row r="2928" spans="1:19" x14ac:dyDescent="0.45">
      <c r="A2928" s="11">
        <v>45691</v>
      </c>
      <c r="B2928" s="13">
        <f>YEAR(Table_2[[#This Row],[date]])</f>
        <v>2025</v>
      </c>
      <c r="C2928" s="12">
        <v>0.65378709490740738</v>
      </c>
      <c r="D2928" s="12">
        <v>0.625</v>
      </c>
      <c r="E2928" s="12">
        <v>0.66666666666666663</v>
      </c>
      <c r="F2928" t="s">
        <v>1363</v>
      </c>
      <c r="G2928">
        <v>15</v>
      </c>
      <c r="H2928" t="s">
        <v>4</v>
      </c>
      <c r="I2928" t="s">
        <v>1130</v>
      </c>
      <c r="J2928">
        <v>25.96</v>
      </c>
      <c r="K2928" t="s">
        <v>17</v>
      </c>
      <c r="L2928" t="s">
        <v>1340</v>
      </c>
      <c r="M2928" s="11" t="s">
        <v>1344</v>
      </c>
      <c r="N2928" t="s">
        <v>1358</v>
      </c>
      <c r="O2928">
        <v>1</v>
      </c>
      <c r="P2928">
        <v>2</v>
      </c>
      <c r="Q2928" t="str" cm="1">
        <f t="array" ref="Q29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8" t="str">
        <f>IF(OR(Table_2[[#This Row],[coffee_name]]="Americano",Table_2[[#This Row],[coffee_name]]="Espresso"),"No Milk","Milk-based")</f>
        <v>No Milk</v>
      </c>
      <c r="S2928" s="27" t="str">
        <f>IF(OR(Table_2[[#This Row],[Weekdaysort]]=6,Table_2[[#This Row],[Weekdaysort]]=7),"Weekend","Weekday")</f>
        <v>Weekday</v>
      </c>
    </row>
    <row r="2929" spans="1:19" x14ac:dyDescent="0.45">
      <c r="A2929" s="11">
        <v>45691</v>
      </c>
      <c r="B2929" s="13">
        <f>YEAR(Table_2[[#This Row],[date]])</f>
        <v>2025</v>
      </c>
      <c r="C2929" s="12">
        <v>0.70933878472222223</v>
      </c>
      <c r="D2929" s="12">
        <v>0.70833333333333337</v>
      </c>
      <c r="E2929" s="12">
        <v>0.75</v>
      </c>
      <c r="F2929" t="s">
        <v>1369</v>
      </c>
      <c r="G2929">
        <v>17</v>
      </c>
      <c r="H2929" t="s">
        <v>4</v>
      </c>
      <c r="I2929" t="s">
        <v>1180</v>
      </c>
      <c r="J2929">
        <v>35.76</v>
      </c>
      <c r="K2929" t="s">
        <v>24</v>
      </c>
      <c r="L2929" t="s">
        <v>1341</v>
      </c>
      <c r="M2929" s="11" t="s">
        <v>1344</v>
      </c>
      <c r="N2929" t="s">
        <v>1358</v>
      </c>
      <c r="O2929">
        <v>1</v>
      </c>
      <c r="P2929">
        <v>2</v>
      </c>
      <c r="Q2929" t="str" cm="1">
        <f t="array" ref="Q29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29" t="str">
        <f>IF(OR(Table_2[[#This Row],[coffee_name]]="Americano",Table_2[[#This Row],[coffee_name]]="Espresso"),"No Milk","Milk-based")</f>
        <v>Milk-based</v>
      </c>
      <c r="S2929" s="27" t="str">
        <f>IF(OR(Table_2[[#This Row],[Weekdaysort]]=6,Table_2[[#This Row],[Weekdaysort]]=7),"Weekend","Weekday")</f>
        <v>Weekday</v>
      </c>
    </row>
    <row r="2930" spans="1:19" x14ac:dyDescent="0.45">
      <c r="A2930" s="11">
        <v>45691</v>
      </c>
      <c r="B2930" s="13">
        <f>YEAR(Table_2[[#This Row],[date]])</f>
        <v>2025</v>
      </c>
      <c r="C2930" s="12">
        <v>0.71522146990740743</v>
      </c>
      <c r="D2930" s="12">
        <v>0.70833333333333337</v>
      </c>
      <c r="E2930" s="12">
        <v>0.75</v>
      </c>
      <c r="F2930" t="s">
        <v>1369</v>
      </c>
      <c r="G2930">
        <v>17</v>
      </c>
      <c r="H2930" t="s">
        <v>4</v>
      </c>
      <c r="I2930" t="s">
        <v>1182</v>
      </c>
      <c r="J2930">
        <v>30.86</v>
      </c>
      <c r="K2930" t="s">
        <v>20</v>
      </c>
      <c r="L2930" t="s">
        <v>1341</v>
      </c>
      <c r="M2930" s="11" t="s">
        <v>1344</v>
      </c>
      <c r="N2930" t="s">
        <v>1358</v>
      </c>
      <c r="O2930">
        <v>1</v>
      </c>
      <c r="P2930">
        <v>2</v>
      </c>
      <c r="Q2930" t="str" cm="1">
        <f t="array" ref="Q29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0" t="str">
        <f>IF(OR(Table_2[[#This Row],[coffee_name]]="Americano",Table_2[[#This Row],[coffee_name]]="Espresso"),"No Milk","Milk-based")</f>
        <v>Milk-based</v>
      </c>
      <c r="S2930" s="27" t="str">
        <f>IF(OR(Table_2[[#This Row],[Weekdaysort]]=6,Table_2[[#This Row],[Weekdaysort]]=7),"Weekend","Weekday")</f>
        <v>Weekday</v>
      </c>
    </row>
    <row r="2931" spans="1:19" x14ac:dyDescent="0.45">
      <c r="A2931" s="11">
        <v>45691</v>
      </c>
      <c r="B2931" s="13">
        <f>YEAR(Table_2[[#This Row],[date]])</f>
        <v>2025</v>
      </c>
      <c r="C2931" s="12">
        <v>0.71605542824074075</v>
      </c>
      <c r="D2931" s="12">
        <v>0.70833333333333337</v>
      </c>
      <c r="E2931" s="12">
        <v>0.75</v>
      </c>
      <c r="F2931" t="s">
        <v>1369</v>
      </c>
      <c r="G2931">
        <v>17</v>
      </c>
      <c r="H2931" t="s">
        <v>4</v>
      </c>
      <c r="I2931" t="s">
        <v>1183</v>
      </c>
      <c r="J2931">
        <v>30.86</v>
      </c>
      <c r="K2931" t="s">
        <v>20</v>
      </c>
      <c r="L2931" t="s">
        <v>1341</v>
      </c>
      <c r="M2931" s="11" t="s">
        <v>1344</v>
      </c>
      <c r="N2931" t="s">
        <v>1358</v>
      </c>
      <c r="O2931">
        <v>1</v>
      </c>
      <c r="P2931">
        <v>2</v>
      </c>
      <c r="Q2931" t="str" cm="1">
        <f t="array" ref="Q29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1" t="str">
        <f>IF(OR(Table_2[[#This Row],[coffee_name]]="Americano",Table_2[[#This Row],[coffee_name]]="Espresso"),"No Milk","Milk-based")</f>
        <v>Milk-based</v>
      </c>
      <c r="S2931" s="27" t="str">
        <f>IF(OR(Table_2[[#This Row],[Weekdaysort]]=6,Table_2[[#This Row],[Weekdaysort]]=7),"Weekend","Weekday")</f>
        <v>Weekday</v>
      </c>
    </row>
    <row r="2932" spans="1:19" x14ac:dyDescent="0.45">
      <c r="A2932" s="11">
        <v>45691</v>
      </c>
      <c r="B2932" s="13">
        <f>YEAR(Table_2[[#This Row],[date]])</f>
        <v>2025</v>
      </c>
      <c r="C2932" s="12">
        <v>0.71672702546296296</v>
      </c>
      <c r="D2932" s="12">
        <v>0.70833333333333337</v>
      </c>
      <c r="E2932" s="12">
        <v>0.75</v>
      </c>
      <c r="F2932" t="s">
        <v>1369</v>
      </c>
      <c r="G2932">
        <v>17</v>
      </c>
      <c r="H2932" t="s">
        <v>4</v>
      </c>
      <c r="I2932" t="s">
        <v>1183</v>
      </c>
      <c r="J2932">
        <v>30.86</v>
      </c>
      <c r="K2932" t="s">
        <v>20</v>
      </c>
      <c r="L2932" t="s">
        <v>1341</v>
      </c>
      <c r="M2932" s="11" t="s">
        <v>1344</v>
      </c>
      <c r="N2932" t="s">
        <v>1358</v>
      </c>
      <c r="O2932">
        <v>1</v>
      </c>
      <c r="P2932">
        <v>2</v>
      </c>
      <c r="Q2932" t="str" cm="1">
        <f t="array" ref="Q29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2" t="str">
        <f>IF(OR(Table_2[[#This Row],[coffee_name]]="Americano",Table_2[[#This Row],[coffee_name]]="Espresso"),"No Milk","Milk-based")</f>
        <v>Milk-based</v>
      </c>
      <c r="S2932" s="27" t="str">
        <f>IF(OR(Table_2[[#This Row],[Weekdaysort]]=6,Table_2[[#This Row],[Weekdaysort]]=7),"Weekend","Weekday")</f>
        <v>Weekday</v>
      </c>
    </row>
    <row r="2933" spans="1:19" x14ac:dyDescent="0.45">
      <c r="A2933" s="11">
        <v>45691</v>
      </c>
      <c r="B2933" s="13">
        <f>YEAR(Table_2[[#This Row],[date]])</f>
        <v>2025</v>
      </c>
      <c r="C2933" s="12">
        <v>0.71761017361111112</v>
      </c>
      <c r="D2933" s="12">
        <v>0.70833333333333337</v>
      </c>
      <c r="E2933" s="12">
        <v>0.75</v>
      </c>
      <c r="F2933" t="s">
        <v>1369</v>
      </c>
      <c r="G2933">
        <v>17</v>
      </c>
      <c r="H2933" t="s">
        <v>4</v>
      </c>
      <c r="I2933" t="s">
        <v>1184</v>
      </c>
      <c r="J2933">
        <v>35.76</v>
      </c>
      <c r="K2933" t="s">
        <v>15</v>
      </c>
      <c r="L2933" t="s">
        <v>1341</v>
      </c>
      <c r="M2933" s="11" t="s">
        <v>1344</v>
      </c>
      <c r="N2933" t="s">
        <v>1358</v>
      </c>
      <c r="O2933">
        <v>1</v>
      </c>
      <c r="P2933">
        <v>2</v>
      </c>
      <c r="Q2933" t="str" cm="1">
        <f t="array" ref="Q29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3" t="str">
        <f>IF(OR(Table_2[[#This Row],[coffee_name]]="Americano",Table_2[[#This Row],[coffee_name]]="Espresso"),"No Milk","Milk-based")</f>
        <v>Milk-based</v>
      </c>
      <c r="S2933" s="27" t="str">
        <f>IF(OR(Table_2[[#This Row],[Weekdaysort]]=6,Table_2[[#This Row],[Weekdaysort]]=7),"Weekend","Weekday")</f>
        <v>Weekday</v>
      </c>
    </row>
    <row r="2934" spans="1:19" x14ac:dyDescent="0.45">
      <c r="A2934" s="11">
        <v>45691</v>
      </c>
      <c r="B2934" s="13">
        <f>YEAR(Table_2[[#This Row],[date]])</f>
        <v>2025</v>
      </c>
      <c r="C2934" s="12">
        <v>0.71826821759259263</v>
      </c>
      <c r="D2934" s="12">
        <v>0.70833333333333337</v>
      </c>
      <c r="E2934" s="12">
        <v>0.75</v>
      </c>
      <c r="F2934" t="s">
        <v>1369</v>
      </c>
      <c r="G2934">
        <v>17</v>
      </c>
      <c r="H2934" t="s">
        <v>4</v>
      </c>
      <c r="I2934" t="s">
        <v>1184</v>
      </c>
      <c r="J2934">
        <v>35.76</v>
      </c>
      <c r="K2934" t="s">
        <v>13</v>
      </c>
      <c r="L2934" t="s">
        <v>1341</v>
      </c>
      <c r="M2934" s="11" t="s">
        <v>1344</v>
      </c>
      <c r="N2934" t="s">
        <v>1358</v>
      </c>
      <c r="O2934">
        <v>1</v>
      </c>
      <c r="P2934">
        <v>2</v>
      </c>
      <c r="Q2934" t="str" cm="1">
        <f t="array" ref="Q29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4" t="str">
        <f>IF(OR(Table_2[[#This Row],[coffee_name]]="Americano",Table_2[[#This Row],[coffee_name]]="Espresso"),"No Milk","Milk-based")</f>
        <v>Milk-based</v>
      </c>
      <c r="S2934" s="27" t="str">
        <f>IF(OR(Table_2[[#This Row],[Weekdaysort]]=6,Table_2[[#This Row],[Weekdaysort]]=7),"Weekend","Weekday")</f>
        <v>Weekday</v>
      </c>
    </row>
    <row r="2935" spans="1:19" x14ac:dyDescent="0.45">
      <c r="A2935" s="11">
        <v>45691</v>
      </c>
      <c r="B2935" s="13">
        <f>YEAR(Table_2[[#This Row],[date]])</f>
        <v>2025</v>
      </c>
      <c r="C2935" s="12">
        <v>0.71922339120370371</v>
      </c>
      <c r="D2935" s="12">
        <v>0.70833333333333337</v>
      </c>
      <c r="E2935" s="12">
        <v>0.75</v>
      </c>
      <c r="F2935" t="s">
        <v>1369</v>
      </c>
      <c r="G2935">
        <v>17</v>
      </c>
      <c r="H2935" t="s">
        <v>4</v>
      </c>
      <c r="I2935" t="s">
        <v>1185</v>
      </c>
      <c r="J2935">
        <v>35.76</v>
      </c>
      <c r="K2935" t="s">
        <v>15</v>
      </c>
      <c r="L2935" t="s">
        <v>1341</v>
      </c>
      <c r="M2935" s="11" t="s">
        <v>1344</v>
      </c>
      <c r="N2935" t="s">
        <v>1358</v>
      </c>
      <c r="O2935">
        <v>1</v>
      </c>
      <c r="P2935">
        <v>2</v>
      </c>
      <c r="Q2935" t="str" cm="1">
        <f t="array" ref="Q29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5" t="str">
        <f>IF(OR(Table_2[[#This Row],[coffee_name]]="Americano",Table_2[[#This Row],[coffee_name]]="Espresso"),"No Milk","Milk-based")</f>
        <v>Milk-based</v>
      </c>
      <c r="S2935" s="27" t="str">
        <f>IF(OR(Table_2[[#This Row],[Weekdaysort]]=6,Table_2[[#This Row],[Weekdaysort]]=7),"Weekend","Weekday")</f>
        <v>Weekday</v>
      </c>
    </row>
    <row r="2936" spans="1:19" x14ac:dyDescent="0.45">
      <c r="A2936" s="11">
        <v>45691</v>
      </c>
      <c r="B2936" s="13">
        <f>YEAR(Table_2[[#This Row],[date]])</f>
        <v>2025</v>
      </c>
      <c r="C2936" s="12">
        <v>0.73909369212962961</v>
      </c>
      <c r="D2936" s="12">
        <v>0.70833333333333337</v>
      </c>
      <c r="E2936" s="12">
        <v>0.75</v>
      </c>
      <c r="F2936" t="s">
        <v>1369</v>
      </c>
      <c r="G2936">
        <v>17</v>
      </c>
      <c r="H2936" t="s">
        <v>4</v>
      </c>
      <c r="I2936" t="s">
        <v>1186</v>
      </c>
      <c r="J2936">
        <v>30.86</v>
      </c>
      <c r="K2936" t="s">
        <v>20</v>
      </c>
      <c r="L2936" t="s">
        <v>1341</v>
      </c>
      <c r="M2936" s="11" t="s">
        <v>1344</v>
      </c>
      <c r="N2936" t="s">
        <v>1358</v>
      </c>
      <c r="O2936">
        <v>1</v>
      </c>
      <c r="P2936">
        <v>2</v>
      </c>
      <c r="Q2936" t="str" cm="1">
        <f t="array" ref="Q29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6" t="str">
        <f>IF(OR(Table_2[[#This Row],[coffee_name]]="Americano",Table_2[[#This Row],[coffee_name]]="Espresso"),"No Milk","Milk-based")</f>
        <v>Milk-based</v>
      </c>
      <c r="S2936" s="27" t="str">
        <f>IF(OR(Table_2[[#This Row],[Weekdaysort]]=6,Table_2[[#This Row],[Weekdaysort]]=7),"Weekend","Weekday")</f>
        <v>Weekday</v>
      </c>
    </row>
    <row r="2937" spans="1:19" x14ac:dyDescent="0.45">
      <c r="A2937" s="11">
        <v>45691</v>
      </c>
      <c r="B2937" s="13">
        <f>YEAR(Table_2[[#This Row],[date]])</f>
        <v>2025</v>
      </c>
      <c r="C2937" s="12">
        <v>0.75625562499999999</v>
      </c>
      <c r="D2937" s="12">
        <v>0.75</v>
      </c>
      <c r="E2937" s="12">
        <v>0.79166666666666663</v>
      </c>
      <c r="F2937" t="s">
        <v>1365</v>
      </c>
      <c r="G2937">
        <v>18</v>
      </c>
      <c r="H2937" t="s">
        <v>4</v>
      </c>
      <c r="I2937" t="s">
        <v>1187</v>
      </c>
      <c r="J2937">
        <v>25.96</v>
      </c>
      <c r="K2937" t="s">
        <v>17</v>
      </c>
      <c r="L2937" t="s">
        <v>1341</v>
      </c>
      <c r="M2937" s="11" t="s">
        <v>1344</v>
      </c>
      <c r="N2937" t="s">
        <v>1358</v>
      </c>
      <c r="O2937">
        <v>1</v>
      </c>
      <c r="P2937">
        <v>2</v>
      </c>
      <c r="Q2937" t="str" cm="1">
        <f t="array" ref="Q29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7" t="str">
        <f>IF(OR(Table_2[[#This Row],[coffee_name]]="Americano",Table_2[[#This Row],[coffee_name]]="Espresso"),"No Milk","Milk-based")</f>
        <v>No Milk</v>
      </c>
      <c r="S2937" s="27" t="str">
        <f>IF(OR(Table_2[[#This Row],[Weekdaysort]]=6,Table_2[[#This Row],[Weekdaysort]]=7),"Weekend","Weekday")</f>
        <v>Weekday</v>
      </c>
    </row>
    <row r="2938" spans="1:19" x14ac:dyDescent="0.45">
      <c r="A2938" s="11">
        <v>45691</v>
      </c>
      <c r="B2938" s="13">
        <f>YEAR(Table_2[[#This Row],[date]])</f>
        <v>2025</v>
      </c>
      <c r="C2938" s="12">
        <v>0.86405244212962962</v>
      </c>
      <c r="D2938" s="12">
        <v>0.83333333333333337</v>
      </c>
      <c r="E2938" s="12">
        <v>0.875</v>
      </c>
      <c r="F2938" t="s">
        <v>1372</v>
      </c>
      <c r="G2938">
        <v>20</v>
      </c>
      <c r="H2938" t="s">
        <v>4</v>
      </c>
      <c r="I2938" t="s">
        <v>1188</v>
      </c>
      <c r="J2938">
        <v>35.76</v>
      </c>
      <c r="K2938" t="s">
        <v>24</v>
      </c>
      <c r="L2938" t="s">
        <v>1341</v>
      </c>
      <c r="M2938" s="11" t="s">
        <v>1344</v>
      </c>
      <c r="N2938" t="s">
        <v>1358</v>
      </c>
      <c r="O2938">
        <v>1</v>
      </c>
      <c r="P2938">
        <v>2</v>
      </c>
      <c r="Q2938" t="str" cm="1">
        <f t="array" ref="Q29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8" t="str">
        <f>IF(OR(Table_2[[#This Row],[coffee_name]]="Americano",Table_2[[#This Row],[coffee_name]]="Espresso"),"No Milk","Milk-based")</f>
        <v>Milk-based</v>
      </c>
      <c r="S2938" s="27" t="str">
        <f>IF(OR(Table_2[[#This Row],[Weekdaysort]]=6,Table_2[[#This Row],[Weekdaysort]]=7),"Weekend","Weekday")</f>
        <v>Weekday</v>
      </c>
    </row>
    <row r="2939" spans="1:19" x14ac:dyDescent="0.45">
      <c r="A2939" s="11">
        <v>45692</v>
      </c>
      <c r="B2939" s="13">
        <f>YEAR(Table_2[[#This Row],[date]])</f>
        <v>2025</v>
      </c>
      <c r="C2939" s="12">
        <v>0.42010195601851852</v>
      </c>
      <c r="D2939" s="12">
        <v>0.41666666666666669</v>
      </c>
      <c r="E2939" s="12">
        <v>0.45833333333333331</v>
      </c>
      <c r="F2939" t="s">
        <v>1360</v>
      </c>
      <c r="G2939">
        <v>10</v>
      </c>
      <c r="H2939" t="s">
        <v>4</v>
      </c>
      <c r="I2939" t="s">
        <v>1183</v>
      </c>
      <c r="J2939">
        <v>30.86</v>
      </c>
      <c r="K2939" t="s">
        <v>20</v>
      </c>
      <c r="L2939" t="s">
        <v>1337</v>
      </c>
      <c r="M2939" s="11" t="s">
        <v>1345</v>
      </c>
      <c r="N2939" t="s">
        <v>1358</v>
      </c>
      <c r="O2939">
        <v>2</v>
      </c>
      <c r="P2939">
        <v>2</v>
      </c>
      <c r="Q2939" t="str" cm="1">
        <f t="array" ref="Q29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39" t="str">
        <f>IF(OR(Table_2[[#This Row],[coffee_name]]="Americano",Table_2[[#This Row],[coffee_name]]="Espresso"),"No Milk","Milk-based")</f>
        <v>Milk-based</v>
      </c>
      <c r="S2939" s="27" t="str">
        <f>IF(OR(Table_2[[#This Row],[Weekdaysort]]=6,Table_2[[#This Row],[Weekdaysort]]=7),"Weekend","Weekday")</f>
        <v>Weekday</v>
      </c>
    </row>
    <row r="2940" spans="1:19" x14ac:dyDescent="0.45">
      <c r="A2940" s="11">
        <v>45692</v>
      </c>
      <c r="B2940" s="13">
        <f>YEAR(Table_2[[#This Row],[date]])</f>
        <v>2025</v>
      </c>
      <c r="C2940" s="12">
        <v>0.4246682638888889</v>
      </c>
      <c r="D2940" s="12">
        <v>0.41666666666666669</v>
      </c>
      <c r="E2940" s="12">
        <v>0.45833333333333331</v>
      </c>
      <c r="F2940" t="s">
        <v>1360</v>
      </c>
      <c r="G2940">
        <v>10</v>
      </c>
      <c r="H2940" t="s">
        <v>4</v>
      </c>
      <c r="I2940" t="s">
        <v>1130</v>
      </c>
      <c r="J2940">
        <v>25.96</v>
      </c>
      <c r="K2940" t="s">
        <v>17</v>
      </c>
      <c r="L2940" t="s">
        <v>1337</v>
      </c>
      <c r="M2940" s="11" t="s">
        <v>1345</v>
      </c>
      <c r="N2940" t="s">
        <v>1358</v>
      </c>
      <c r="O2940">
        <v>2</v>
      </c>
      <c r="P2940">
        <v>2</v>
      </c>
      <c r="Q2940" t="str" cm="1">
        <f t="array" ref="Q29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0" t="str">
        <f>IF(OR(Table_2[[#This Row],[coffee_name]]="Americano",Table_2[[#This Row],[coffee_name]]="Espresso"),"No Milk","Milk-based")</f>
        <v>No Milk</v>
      </c>
      <c r="S2940" s="27" t="str">
        <f>IF(OR(Table_2[[#This Row],[Weekdaysort]]=6,Table_2[[#This Row],[Weekdaysort]]=7),"Weekend","Weekday")</f>
        <v>Weekday</v>
      </c>
    </row>
    <row r="2941" spans="1:19" x14ac:dyDescent="0.45">
      <c r="A2941" s="11">
        <v>45692</v>
      </c>
      <c r="B2941" s="13">
        <f>YEAR(Table_2[[#This Row],[date]])</f>
        <v>2025</v>
      </c>
      <c r="C2941" s="12">
        <v>0.5249801273148148</v>
      </c>
      <c r="D2941" s="12">
        <v>0.5</v>
      </c>
      <c r="E2941" s="12">
        <v>0.54166666666666663</v>
      </c>
      <c r="F2941" t="s">
        <v>1361</v>
      </c>
      <c r="G2941">
        <v>12</v>
      </c>
      <c r="H2941" t="s">
        <v>4</v>
      </c>
      <c r="I2941" t="s">
        <v>1189</v>
      </c>
      <c r="J2941">
        <v>30.86</v>
      </c>
      <c r="K2941" t="s">
        <v>20</v>
      </c>
      <c r="L2941" t="s">
        <v>1340</v>
      </c>
      <c r="M2941" s="11" t="s">
        <v>1345</v>
      </c>
      <c r="N2941" t="s">
        <v>1358</v>
      </c>
      <c r="O2941">
        <v>2</v>
      </c>
      <c r="P2941">
        <v>2</v>
      </c>
      <c r="Q2941" t="str" cm="1">
        <f t="array" ref="Q29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1" t="str">
        <f>IF(OR(Table_2[[#This Row],[coffee_name]]="Americano",Table_2[[#This Row],[coffee_name]]="Espresso"),"No Milk","Milk-based")</f>
        <v>Milk-based</v>
      </c>
      <c r="S2941" s="27" t="str">
        <f>IF(OR(Table_2[[#This Row],[Weekdaysort]]=6,Table_2[[#This Row],[Weekdaysort]]=7),"Weekend","Weekday")</f>
        <v>Weekday</v>
      </c>
    </row>
    <row r="2942" spans="1:19" x14ac:dyDescent="0.45">
      <c r="A2942" s="11">
        <v>45692</v>
      </c>
      <c r="B2942" s="13">
        <f>YEAR(Table_2[[#This Row],[date]])</f>
        <v>2025</v>
      </c>
      <c r="C2942" s="12">
        <v>0.54697937500000005</v>
      </c>
      <c r="D2942" s="12">
        <v>0.54166666666666663</v>
      </c>
      <c r="E2942" s="12">
        <v>0.58333333333333337</v>
      </c>
      <c r="F2942" t="s">
        <v>1362</v>
      </c>
      <c r="G2942">
        <v>13</v>
      </c>
      <c r="H2942" t="s">
        <v>4</v>
      </c>
      <c r="I2942" t="s">
        <v>1180</v>
      </c>
      <c r="J2942">
        <v>25.96</v>
      </c>
      <c r="K2942" t="s">
        <v>34</v>
      </c>
      <c r="L2942" t="s">
        <v>1340</v>
      </c>
      <c r="M2942" s="11" t="s">
        <v>1345</v>
      </c>
      <c r="N2942" t="s">
        <v>1358</v>
      </c>
      <c r="O2942">
        <v>2</v>
      </c>
      <c r="P2942">
        <v>2</v>
      </c>
      <c r="Q2942" t="str" cm="1">
        <f t="array" ref="Q29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2" t="str">
        <f>IF(OR(Table_2[[#This Row],[coffee_name]]="Americano",Table_2[[#This Row],[coffee_name]]="Espresso"),"No Milk","Milk-based")</f>
        <v>Milk-based</v>
      </c>
      <c r="S2942" s="27" t="str">
        <f>IF(OR(Table_2[[#This Row],[Weekdaysort]]=6,Table_2[[#This Row],[Weekdaysort]]=7),"Weekend","Weekday")</f>
        <v>Weekday</v>
      </c>
    </row>
    <row r="2943" spans="1:19" x14ac:dyDescent="0.45">
      <c r="A2943" s="11">
        <v>45692</v>
      </c>
      <c r="B2943" s="13">
        <f>YEAR(Table_2[[#This Row],[date]])</f>
        <v>2025</v>
      </c>
      <c r="C2943" s="12">
        <v>0.59391215277777776</v>
      </c>
      <c r="D2943" s="12">
        <v>0.58333333333333337</v>
      </c>
      <c r="E2943" s="12">
        <v>0.625</v>
      </c>
      <c r="F2943" t="s">
        <v>1368</v>
      </c>
      <c r="G2943">
        <v>14</v>
      </c>
      <c r="H2943" t="s">
        <v>4</v>
      </c>
      <c r="I2943" t="s">
        <v>1190</v>
      </c>
      <c r="J2943">
        <v>25.96</v>
      </c>
      <c r="K2943" t="s">
        <v>17</v>
      </c>
      <c r="L2943" t="s">
        <v>1340</v>
      </c>
      <c r="M2943" s="11" t="s">
        <v>1345</v>
      </c>
      <c r="N2943" t="s">
        <v>1358</v>
      </c>
      <c r="O2943">
        <v>2</v>
      </c>
      <c r="P2943">
        <v>2</v>
      </c>
      <c r="Q2943" t="str" cm="1">
        <f t="array" ref="Q29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3" t="str">
        <f>IF(OR(Table_2[[#This Row],[coffee_name]]="Americano",Table_2[[#This Row],[coffee_name]]="Espresso"),"No Milk","Milk-based")</f>
        <v>No Milk</v>
      </c>
      <c r="S2943" s="27" t="str">
        <f>IF(OR(Table_2[[#This Row],[Weekdaysort]]=6,Table_2[[#This Row],[Weekdaysort]]=7),"Weekend","Weekday")</f>
        <v>Weekday</v>
      </c>
    </row>
    <row r="2944" spans="1:19" x14ac:dyDescent="0.45">
      <c r="A2944" s="11">
        <v>45692</v>
      </c>
      <c r="B2944" s="13">
        <f>YEAR(Table_2[[#This Row],[date]])</f>
        <v>2025</v>
      </c>
      <c r="C2944" s="12">
        <v>0.59556118055555551</v>
      </c>
      <c r="D2944" s="12">
        <v>0.58333333333333337</v>
      </c>
      <c r="E2944" s="12">
        <v>0.625</v>
      </c>
      <c r="F2944" t="s">
        <v>1368</v>
      </c>
      <c r="G2944">
        <v>14</v>
      </c>
      <c r="H2944" t="s">
        <v>4</v>
      </c>
      <c r="I2944" t="s">
        <v>1183</v>
      </c>
      <c r="J2944">
        <v>30.86</v>
      </c>
      <c r="K2944" t="s">
        <v>20</v>
      </c>
      <c r="L2944" t="s">
        <v>1340</v>
      </c>
      <c r="M2944" s="11" t="s">
        <v>1345</v>
      </c>
      <c r="N2944" t="s">
        <v>1358</v>
      </c>
      <c r="O2944">
        <v>2</v>
      </c>
      <c r="P2944">
        <v>2</v>
      </c>
      <c r="Q2944" t="str" cm="1">
        <f t="array" ref="Q29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4" t="str">
        <f>IF(OR(Table_2[[#This Row],[coffee_name]]="Americano",Table_2[[#This Row],[coffee_name]]="Espresso"),"No Milk","Milk-based")</f>
        <v>Milk-based</v>
      </c>
      <c r="S2944" s="27" t="str">
        <f>IF(OR(Table_2[[#This Row],[Weekdaysort]]=6,Table_2[[#This Row],[Weekdaysort]]=7),"Weekend","Weekday")</f>
        <v>Weekday</v>
      </c>
    </row>
    <row r="2945" spans="1:19" x14ac:dyDescent="0.45">
      <c r="A2945" s="11">
        <v>45692</v>
      </c>
      <c r="B2945" s="13">
        <f>YEAR(Table_2[[#This Row],[date]])</f>
        <v>2025</v>
      </c>
      <c r="C2945" s="12">
        <v>0.59708962962962964</v>
      </c>
      <c r="D2945" s="12">
        <v>0.58333333333333337</v>
      </c>
      <c r="E2945" s="12">
        <v>0.625</v>
      </c>
      <c r="F2945" t="s">
        <v>1368</v>
      </c>
      <c r="G2945">
        <v>14</v>
      </c>
      <c r="H2945" t="s">
        <v>4</v>
      </c>
      <c r="I2945" t="s">
        <v>1191</v>
      </c>
      <c r="J2945">
        <v>25.96</v>
      </c>
      <c r="K2945" t="s">
        <v>17</v>
      </c>
      <c r="L2945" t="s">
        <v>1340</v>
      </c>
      <c r="M2945" s="11" t="s">
        <v>1345</v>
      </c>
      <c r="N2945" t="s">
        <v>1358</v>
      </c>
      <c r="O2945">
        <v>2</v>
      </c>
      <c r="P2945">
        <v>2</v>
      </c>
      <c r="Q2945" t="str" cm="1">
        <f t="array" ref="Q29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5" t="str">
        <f>IF(OR(Table_2[[#This Row],[coffee_name]]="Americano",Table_2[[#This Row],[coffee_name]]="Espresso"),"No Milk","Milk-based")</f>
        <v>No Milk</v>
      </c>
      <c r="S2945" s="27" t="str">
        <f>IF(OR(Table_2[[#This Row],[Weekdaysort]]=6,Table_2[[#This Row],[Weekdaysort]]=7),"Weekend","Weekday")</f>
        <v>Weekday</v>
      </c>
    </row>
    <row r="2946" spans="1:19" x14ac:dyDescent="0.45">
      <c r="A2946" s="11">
        <v>45692</v>
      </c>
      <c r="B2946" s="13">
        <f>YEAR(Table_2[[#This Row],[date]])</f>
        <v>2025</v>
      </c>
      <c r="C2946" s="12">
        <v>0.75951148148148151</v>
      </c>
      <c r="D2946" s="12">
        <v>0.75</v>
      </c>
      <c r="E2946" s="12">
        <v>0.79166666666666663</v>
      </c>
      <c r="F2946" t="s">
        <v>1365</v>
      </c>
      <c r="G2946">
        <v>18</v>
      </c>
      <c r="H2946" t="s">
        <v>4</v>
      </c>
      <c r="I2946" t="s">
        <v>1177</v>
      </c>
      <c r="J2946">
        <v>30.86</v>
      </c>
      <c r="K2946" t="s">
        <v>20</v>
      </c>
      <c r="L2946" t="s">
        <v>1341</v>
      </c>
      <c r="M2946" s="11" t="s">
        <v>1345</v>
      </c>
      <c r="N2946" t="s">
        <v>1358</v>
      </c>
      <c r="O2946">
        <v>2</v>
      </c>
      <c r="P2946">
        <v>2</v>
      </c>
      <c r="Q2946" t="str" cm="1">
        <f t="array" ref="Q29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6" t="str">
        <f>IF(OR(Table_2[[#This Row],[coffee_name]]="Americano",Table_2[[#This Row],[coffee_name]]="Espresso"),"No Milk","Milk-based")</f>
        <v>Milk-based</v>
      </c>
      <c r="S2946" s="27" t="str">
        <f>IF(OR(Table_2[[#This Row],[Weekdaysort]]=6,Table_2[[#This Row],[Weekdaysort]]=7),"Weekend","Weekday")</f>
        <v>Weekday</v>
      </c>
    </row>
    <row r="2947" spans="1:19" x14ac:dyDescent="0.45">
      <c r="A2947" s="11">
        <v>45692</v>
      </c>
      <c r="B2947" s="13">
        <f>YEAR(Table_2[[#This Row],[date]])</f>
        <v>2025</v>
      </c>
      <c r="C2947" s="12">
        <v>0.79539253472222227</v>
      </c>
      <c r="D2947" s="12">
        <v>0.79166666666666663</v>
      </c>
      <c r="E2947" s="12">
        <v>0.83333333333333337</v>
      </c>
      <c r="F2947" t="s">
        <v>1366</v>
      </c>
      <c r="G2947">
        <v>19</v>
      </c>
      <c r="H2947" t="s">
        <v>4</v>
      </c>
      <c r="I2947" t="s">
        <v>1192</v>
      </c>
      <c r="J2947">
        <v>35.76</v>
      </c>
      <c r="K2947" t="s">
        <v>24</v>
      </c>
      <c r="L2947" t="s">
        <v>1341</v>
      </c>
      <c r="M2947" s="11" t="s">
        <v>1345</v>
      </c>
      <c r="N2947" t="s">
        <v>1358</v>
      </c>
      <c r="O2947">
        <v>2</v>
      </c>
      <c r="P2947">
        <v>2</v>
      </c>
      <c r="Q2947" t="str" cm="1">
        <f t="array" ref="Q29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7" t="str">
        <f>IF(OR(Table_2[[#This Row],[coffee_name]]="Americano",Table_2[[#This Row],[coffee_name]]="Espresso"),"No Milk","Milk-based")</f>
        <v>Milk-based</v>
      </c>
      <c r="S2947" s="27" t="str">
        <f>IF(OR(Table_2[[#This Row],[Weekdaysort]]=6,Table_2[[#This Row],[Weekdaysort]]=7),"Weekend","Weekday")</f>
        <v>Weekday</v>
      </c>
    </row>
    <row r="2948" spans="1:19" x14ac:dyDescent="0.45">
      <c r="A2948" s="11">
        <v>45692</v>
      </c>
      <c r="B2948" s="13">
        <f>YEAR(Table_2[[#This Row],[date]])</f>
        <v>2025</v>
      </c>
      <c r="C2948" s="12">
        <v>0.79834174768518518</v>
      </c>
      <c r="D2948" s="12">
        <v>0.79166666666666663</v>
      </c>
      <c r="E2948" s="12">
        <v>0.83333333333333337</v>
      </c>
      <c r="F2948" t="s">
        <v>1366</v>
      </c>
      <c r="G2948">
        <v>19</v>
      </c>
      <c r="H2948" t="s">
        <v>4</v>
      </c>
      <c r="I2948" t="s">
        <v>1193</v>
      </c>
      <c r="J2948">
        <v>35.76</v>
      </c>
      <c r="K2948" t="s">
        <v>24</v>
      </c>
      <c r="L2948" t="s">
        <v>1341</v>
      </c>
      <c r="M2948" s="11" t="s">
        <v>1345</v>
      </c>
      <c r="N2948" t="s">
        <v>1358</v>
      </c>
      <c r="O2948">
        <v>2</v>
      </c>
      <c r="P2948">
        <v>2</v>
      </c>
      <c r="Q2948" t="str" cm="1">
        <f t="array" ref="Q29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8" t="str">
        <f>IF(OR(Table_2[[#This Row],[coffee_name]]="Americano",Table_2[[#This Row],[coffee_name]]="Espresso"),"No Milk","Milk-based")</f>
        <v>Milk-based</v>
      </c>
      <c r="S2948" s="27" t="str">
        <f>IF(OR(Table_2[[#This Row],[Weekdaysort]]=6,Table_2[[#This Row],[Weekdaysort]]=7),"Weekend","Weekday")</f>
        <v>Weekday</v>
      </c>
    </row>
    <row r="2949" spans="1:19" x14ac:dyDescent="0.45">
      <c r="A2949" s="11">
        <v>45692</v>
      </c>
      <c r="B2949" s="13">
        <f>YEAR(Table_2[[#This Row],[date]])</f>
        <v>2025</v>
      </c>
      <c r="C2949" s="12">
        <v>0.79893025462962963</v>
      </c>
      <c r="D2949" s="12">
        <v>0.79166666666666663</v>
      </c>
      <c r="E2949" s="12">
        <v>0.83333333333333337</v>
      </c>
      <c r="F2949" t="s">
        <v>1366</v>
      </c>
      <c r="G2949">
        <v>19</v>
      </c>
      <c r="H2949" t="s">
        <v>4</v>
      </c>
      <c r="I2949" t="s">
        <v>1193</v>
      </c>
      <c r="J2949">
        <v>35.76</v>
      </c>
      <c r="K2949" t="s">
        <v>24</v>
      </c>
      <c r="L2949" t="s">
        <v>1341</v>
      </c>
      <c r="M2949" s="11" t="s">
        <v>1345</v>
      </c>
      <c r="N2949" t="s">
        <v>1358</v>
      </c>
      <c r="O2949">
        <v>2</v>
      </c>
      <c r="P2949">
        <v>2</v>
      </c>
      <c r="Q2949" t="str" cm="1">
        <f t="array" ref="Q29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49" t="str">
        <f>IF(OR(Table_2[[#This Row],[coffee_name]]="Americano",Table_2[[#This Row],[coffee_name]]="Espresso"),"No Milk","Milk-based")</f>
        <v>Milk-based</v>
      </c>
      <c r="S2949" s="27" t="str">
        <f>IF(OR(Table_2[[#This Row],[Weekdaysort]]=6,Table_2[[#This Row],[Weekdaysort]]=7),"Weekend","Weekday")</f>
        <v>Weekday</v>
      </c>
    </row>
    <row r="2950" spans="1:19" x14ac:dyDescent="0.45">
      <c r="A2950" s="11">
        <v>45692</v>
      </c>
      <c r="B2950" s="13">
        <f>YEAR(Table_2[[#This Row],[date]])</f>
        <v>2025</v>
      </c>
      <c r="C2950" s="12">
        <v>0.81073244212962958</v>
      </c>
      <c r="D2950" s="12">
        <v>0.79166666666666663</v>
      </c>
      <c r="E2950" s="12">
        <v>0.83333333333333337</v>
      </c>
      <c r="F2950" t="s">
        <v>1366</v>
      </c>
      <c r="G2950">
        <v>19</v>
      </c>
      <c r="H2950" t="s">
        <v>4</v>
      </c>
      <c r="I2950" t="s">
        <v>1194</v>
      </c>
      <c r="J2950">
        <v>25.96</v>
      </c>
      <c r="K2950" t="s">
        <v>34</v>
      </c>
      <c r="L2950" t="s">
        <v>1341</v>
      </c>
      <c r="M2950" s="11" t="s">
        <v>1345</v>
      </c>
      <c r="N2950" t="s">
        <v>1358</v>
      </c>
      <c r="O2950">
        <v>2</v>
      </c>
      <c r="P2950">
        <v>2</v>
      </c>
      <c r="Q2950" t="str" cm="1">
        <f t="array" ref="Q29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0" t="str">
        <f>IF(OR(Table_2[[#This Row],[coffee_name]]="Americano",Table_2[[#This Row],[coffee_name]]="Espresso"),"No Milk","Milk-based")</f>
        <v>Milk-based</v>
      </c>
      <c r="S2950" s="27" t="str">
        <f>IF(OR(Table_2[[#This Row],[Weekdaysort]]=6,Table_2[[#This Row],[Weekdaysort]]=7),"Weekend","Weekday")</f>
        <v>Weekday</v>
      </c>
    </row>
    <row r="2951" spans="1:19" x14ac:dyDescent="0.45">
      <c r="A2951" s="11">
        <v>45693</v>
      </c>
      <c r="B2951" s="13">
        <f>YEAR(Table_2[[#This Row],[date]])</f>
        <v>2025</v>
      </c>
      <c r="C2951" s="12">
        <v>0.36262166666666668</v>
      </c>
      <c r="D2951" s="12">
        <v>0.33333333333333331</v>
      </c>
      <c r="E2951" s="12">
        <v>0.375</v>
      </c>
      <c r="F2951" t="s">
        <v>1373</v>
      </c>
      <c r="G2951">
        <v>8</v>
      </c>
      <c r="H2951" t="s">
        <v>4</v>
      </c>
      <c r="I2951" t="s">
        <v>1176</v>
      </c>
      <c r="J2951">
        <v>30.86</v>
      </c>
      <c r="K2951" t="s">
        <v>20</v>
      </c>
      <c r="L2951" t="s">
        <v>1337</v>
      </c>
      <c r="M2951" s="11" t="s">
        <v>1346</v>
      </c>
      <c r="N2951" t="s">
        <v>1358</v>
      </c>
      <c r="O2951">
        <v>3</v>
      </c>
      <c r="P2951">
        <v>2</v>
      </c>
      <c r="Q2951" t="str" cm="1">
        <f t="array" ref="Q29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1" t="str">
        <f>IF(OR(Table_2[[#This Row],[coffee_name]]="Americano",Table_2[[#This Row],[coffee_name]]="Espresso"),"No Milk","Milk-based")</f>
        <v>Milk-based</v>
      </c>
      <c r="S2951" s="27" t="str">
        <f>IF(OR(Table_2[[#This Row],[Weekdaysort]]=6,Table_2[[#This Row],[Weekdaysort]]=7),"Weekend","Weekday")</f>
        <v>Weekday</v>
      </c>
    </row>
    <row r="2952" spans="1:19" x14ac:dyDescent="0.45">
      <c r="A2952" s="11">
        <v>45693</v>
      </c>
      <c r="B2952" s="13">
        <f>YEAR(Table_2[[#This Row],[date]])</f>
        <v>2025</v>
      </c>
      <c r="C2952" s="12">
        <v>0.38245049768518519</v>
      </c>
      <c r="D2952" s="12">
        <v>0.375</v>
      </c>
      <c r="E2952" s="12">
        <v>0.41666666666666669</v>
      </c>
      <c r="F2952" t="s">
        <v>1370</v>
      </c>
      <c r="G2952">
        <v>9</v>
      </c>
      <c r="H2952" t="s">
        <v>4</v>
      </c>
      <c r="I2952" t="s">
        <v>1183</v>
      </c>
      <c r="J2952">
        <v>30.86</v>
      </c>
      <c r="K2952" t="s">
        <v>20</v>
      </c>
      <c r="L2952" t="s">
        <v>1337</v>
      </c>
      <c r="M2952" s="11" t="s">
        <v>1346</v>
      </c>
      <c r="N2952" t="s">
        <v>1358</v>
      </c>
      <c r="O2952">
        <v>3</v>
      </c>
      <c r="P2952">
        <v>2</v>
      </c>
      <c r="Q2952" t="str" cm="1">
        <f t="array" ref="Q29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2" t="str">
        <f>IF(OR(Table_2[[#This Row],[coffee_name]]="Americano",Table_2[[#This Row],[coffee_name]]="Espresso"),"No Milk","Milk-based")</f>
        <v>Milk-based</v>
      </c>
      <c r="S2952" s="27" t="str">
        <f>IF(OR(Table_2[[#This Row],[Weekdaysort]]=6,Table_2[[#This Row],[Weekdaysort]]=7),"Weekend","Weekday")</f>
        <v>Weekday</v>
      </c>
    </row>
    <row r="2953" spans="1:19" x14ac:dyDescent="0.45">
      <c r="A2953" s="11">
        <v>45693</v>
      </c>
      <c r="B2953" s="13">
        <f>YEAR(Table_2[[#This Row],[date]])</f>
        <v>2025</v>
      </c>
      <c r="C2953" s="12">
        <v>0.49277532407407409</v>
      </c>
      <c r="D2953" s="12">
        <v>0.45833333333333331</v>
      </c>
      <c r="E2953" s="12">
        <v>0.5</v>
      </c>
      <c r="F2953" t="s">
        <v>1367</v>
      </c>
      <c r="G2953">
        <v>11</v>
      </c>
      <c r="H2953" t="s">
        <v>4</v>
      </c>
      <c r="I2953" t="s">
        <v>1183</v>
      </c>
      <c r="J2953">
        <v>25.96</v>
      </c>
      <c r="K2953" t="s">
        <v>17</v>
      </c>
      <c r="L2953" t="s">
        <v>1337</v>
      </c>
      <c r="M2953" s="11" t="s">
        <v>1346</v>
      </c>
      <c r="N2953" t="s">
        <v>1358</v>
      </c>
      <c r="O2953">
        <v>3</v>
      </c>
      <c r="P2953">
        <v>2</v>
      </c>
      <c r="Q2953" t="str" cm="1">
        <f t="array" ref="Q29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3" t="str">
        <f>IF(OR(Table_2[[#This Row],[coffee_name]]="Americano",Table_2[[#This Row],[coffee_name]]="Espresso"),"No Milk","Milk-based")</f>
        <v>No Milk</v>
      </c>
      <c r="S2953" s="27" t="str">
        <f>IF(OR(Table_2[[#This Row],[Weekdaysort]]=6,Table_2[[#This Row],[Weekdaysort]]=7),"Weekend","Weekday")</f>
        <v>Weekday</v>
      </c>
    </row>
    <row r="2954" spans="1:19" x14ac:dyDescent="0.45">
      <c r="A2954" s="11">
        <v>45693</v>
      </c>
      <c r="B2954" s="13">
        <f>YEAR(Table_2[[#This Row],[date]])</f>
        <v>2025</v>
      </c>
      <c r="C2954" s="12">
        <v>0.49353686342592595</v>
      </c>
      <c r="D2954" s="12">
        <v>0.45833333333333331</v>
      </c>
      <c r="E2954" s="12">
        <v>0.5</v>
      </c>
      <c r="F2954" t="s">
        <v>1367</v>
      </c>
      <c r="G2954">
        <v>11</v>
      </c>
      <c r="H2954" t="s">
        <v>4</v>
      </c>
      <c r="I2954" t="s">
        <v>1183</v>
      </c>
      <c r="J2954">
        <v>25.96</v>
      </c>
      <c r="K2954" t="s">
        <v>17</v>
      </c>
      <c r="L2954" t="s">
        <v>1337</v>
      </c>
      <c r="M2954" s="11" t="s">
        <v>1346</v>
      </c>
      <c r="N2954" t="s">
        <v>1358</v>
      </c>
      <c r="O2954">
        <v>3</v>
      </c>
      <c r="P2954">
        <v>2</v>
      </c>
      <c r="Q2954" t="str" cm="1">
        <f t="array" ref="Q29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4" t="str">
        <f>IF(OR(Table_2[[#This Row],[coffee_name]]="Americano",Table_2[[#This Row],[coffee_name]]="Espresso"),"No Milk","Milk-based")</f>
        <v>No Milk</v>
      </c>
      <c r="S2954" s="27" t="str">
        <f>IF(OR(Table_2[[#This Row],[Weekdaysort]]=6,Table_2[[#This Row],[Weekdaysort]]=7),"Weekend","Weekday")</f>
        <v>Weekday</v>
      </c>
    </row>
    <row r="2955" spans="1:19" x14ac:dyDescent="0.45">
      <c r="A2955" s="11">
        <v>45693</v>
      </c>
      <c r="B2955" s="13">
        <f>YEAR(Table_2[[#This Row],[date]])</f>
        <v>2025</v>
      </c>
      <c r="C2955" s="12">
        <v>0.49427528935185183</v>
      </c>
      <c r="D2955" s="12">
        <v>0.45833333333333331</v>
      </c>
      <c r="E2955" s="12">
        <v>0.5</v>
      </c>
      <c r="F2955" t="s">
        <v>1367</v>
      </c>
      <c r="G2955">
        <v>11</v>
      </c>
      <c r="H2955" t="s">
        <v>4</v>
      </c>
      <c r="I2955" t="s">
        <v>1183</v>
      </c>
      <c r="J2955">
        <v>25.96</v>
      </c>
      <c r="K2955" t="s">
        <v>17</v>
      </c>
      <c r="L2955" t="s">
        <v>1337</v>
      </c>
      <c r="M2955" s="11" t="s">
        <v>1346</v>
      </c>
      <c r="N2955" t="s">
        <v>1358</v>
      </c>
      <c r="O2955">
        <v>3</v>
      </c>
      <c r="P2955">
        <v>2</v>
      </c>
      <c r="Q2955" t="str" cm="1">
        <f t="array" ref="Q29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5" t="str">
        <f>IF(OR(Table_2[[#This Row],[coffee_name]]="Americano",Table_2[[#This Row],[coffee_name]]="Espresso"),"No Milk","Milk-based")</f>
        <v>No Milk</v>
      </c>
      <c r="S2955" s="27" t="str">
        <f>IF(OR(Table_2[[#This Row],[Weekdaysort]]=6,Table_2[[#This Row],[Weekdaysort]]=7),"Weekend","Weekday")</f>
        <v>Weekday</v>
      </c>
    </row>
    <row r="2956" spans="1:19" x14ac:dyDescent="0.45">
      <c r="A2956" s="11">
        <v>45693</v>
      </c>
      <c r="B2956" s="13">
        <f>YEAR(Table_2[[#This Row],[date]])</f>
        <v>2025</v>
      </c>
      <c r="C2956" s="12">
        <v>0.49903289351851854</v>
      </c>
      <c r="D2956" s="12">
        <v>0.45833333333333331</v>
      </c>
      <c r="E2956" s="12">
        <v>0.5</v>
      </c>
      <c r="F2956" t="s">
        <v>1367</v>
      </c>
      <c r="G2956">
        <v>11</v>
      </c>
      <c r="H2956" t="s">
        <v>4</v>
      </c>
      <c r="I2956" t="s">
        <v>1183</v>
      </c>
      <c r="J2956">
        <v>30.86</v>
      </c>
      <c r="K2956" t="s">
        <v>20</v>
      </c>
      <c r="L2956" t="s">
        <v>1337</v>
      </c>
      <c r="M2956" s="11" t="s">
        <v>1346</v>
      </c>
      <c r="N2956" t="s">
        <v>1358</v>
      </c>
      <c r="O2956">
        <v>3</v>
      </c>
      <c r="P2956">
        <v>2</v>
      </c>
      <c r="Q2956" t="str" cm="1">
        <f t="array" ref="Q29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6" t="str">
        <f>IF(OR(Table_2[[#This Row],[coffee_name]]="Americano",Table_2[[#This Row],[coffee_name]]="Espresso"),"No Milk","Milk-based")</f>
        <v>Milk-based</v>
      </c>
      <c r="S2956" s="27" t="str">
        <f>IF(OR(Table_2[[#This Row],[Weekdaysort]]=6,Table_2[[#This Row],[Weekdaysort]]=7),"Weekend","Weekday")</f>
        <v>Weekday</v>
      </c>
    </row>
    <row r="2957" spans="1:19" x14ac:dyDescent="0.45">
      <c r="A2957" s="11">
        <v>45693</v>
      </c>
      <c r="B2957" s="13">
        <f>YEAR(Table_2[[#This Row],[date]])</f>
        <v>2025</v>
      </c>
      <c r="C2957" s="12">
        <v>0.50748699074074077</v>
      </c>
      <c r="D2957" s="12">
        <v>0.5</v>
      </c>
      <c r="E2957" s="12">
        <v>0.54166666666666663</v>
      </c>
      <c r="F2957" t="s">
        <v>1361</v>
      </c>
      <c r="G2957">
        <v>12</v>
      </c>
      <c r="H2957" t="s">
        <v>4</v>
      </c>
      <c r="I2957" t="s">
        <v>1195</v>
      </c>
      <c r="J2957">
        <v>25.96</v>
      </c>
      <c r="K2957" t="s">
        <v>17</v>
      </c>
      <c r="L2957" t="s">
        <v>1340</v>
      </c>
      <c r="M2957" s="11" t="s">
        <v>1346</v>
      </c>
      <c r="N2957" t="s">
        <v>1358</v>
      </c>
      <c r="O2957">
        <v>3</v>
      </c>
      <c r="P2957">
        <v>2</v>
      </c>
      <c r="Q2957" t="str" cm="1">
        <f t="array" ref="Q29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7" t="str">
        <f>IF(OR(Table_2[[#This Row],[coffee_name]]="Americano",Table_2[[#This Row],[coffee_name]]="Espresso"),"No Milk","Milk-based")</f>
        <v>No Milk</v>
      </c>
      <c r="S2957" s="27" t="str">
        <f>IF(OR(Table_2[[#This Row],[Weekdaysort]]=6,Table_2[[#This Row],[Weekdaysort]]=7),"Weekend","Weekday")</f>
        <v>Weekday</v>
      </c>
    </row>
    <row r="2958" spans="1:19" x14ac:dyDescent="0.45">
      <c r="A2958" s="11">
        <v>45693</v>
      </c>
      <c r="B2958" s="13">
        <f>YEAR(Table_2[[#This Row],[date]])</f>
        <v>2025</v>
      </c>
      <c r="C2958" s="12">
        <v>0.55608991898148152</v>
      </c>
      <c r="D2958" s="12">
        <v>0.54166666666666663</v>
      </c>
      <c r="E2958" s="12">
        <v>0.58333333333333337</v>
      </c>
      <c r="F2958" t="s">
        <v>1362</v>
      </c>
      <c r="G2958">
        <v>13</v>
      </c>
      <c r="H2958" t="s">
        <v>4</v>
      </c>
      <c r="I2958" t="s">
        <v>1196</v>
      </c>
      <c r="J2958">
        <v>25.96</v>
      </c>
      <c r="K2958" t="s">
        <v>17</v>
      </c>
      <c r="L2958" t="s">
        <v>1340</v>
      </c>
      <c r="M2958" s="11" t="s">
        <v>1346</v>
      </c>
      <c r="N2958" t="s">
        <v>1358</v>
      </c>
      <c r="O2958">
        <v>3</v>
      </c>
      <c r="P2958">
        <v>2</v>
      </c>
      <c r="Q2958" t="str" cm="1">
        <f t="array" ref="Q29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8" t="str">
        <f>IF(OR(Table_2[[#This Row],[coffee_name]]="Americano",Table_2[[#This Row],[coffee_name]]="Espresso"),"No Milk","Milk-based")</f>
        <v>No Milk</v>
      </c>
      <c r="S2958" s="27" t="str">
        <f>IF(OR(Table_2[[#This Row],[Weekdaysort]]=6,Table_2[[#This Row],[Weekdaysort]]=7),"Weekend","Weekday")</f>
        <v>Weekday</v>
      </c>
    </row>
    <row r="2959" spans="1:19" x14ac:dyDescent="0.45">
      <c r="A2959" s="11">
        <v>45693</v>
      </c>
      <c r="B2959" s="13">
        <f>YEAR(Table_2[[#This Row],[date]])</f>
        <v>2025</v>
      </c>
      <c r="C2959" s="12">
        <v>0.57202343749999995</v>
      </c>
      <c r="D2959" s="12">
        <v>0.54166666666666663</v>
      </c>
      <c r="E2959" s="12">
        <v>0.58333333333333337</v>
      </c>
      <c r="F2959" t="s">
        <v>1362</v>
      </c>
      <c r="G2959">
        <v>13</v>
      </c>
      <c r="H2959" t="s">
        <v>4</v>
      </c>
      <c r="I2959" t="s">
        <v>1191</v>
      </c>
      <c r="J2959">
        <v>21.06</v>
      </c>
      <c r="K2959" t="s">
        <v>41</v>
      </c>
      <c r="L2959" t="s">
        <v>1340</v>
      </c>
      <c r="M2959" s="11" t="s">
        <v>1346</v>
      </c>
      <c r="N2959" t="s">
        <v>1358</v>
      </c>
      <c r="O2959">
        <v>3</v>
      </c>
      <c r="P2959">
        <v>2</v>
      </c>
      <c r="Q2959" t="str" cm="1">
        <f t="array" ref="Q29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59" t="str">
        <f>IF(OR(Table_2[[#This Row],[coffee_name]]="Americano",Table_2[[#This Row],[coffee_name]]="Espresso"),"No Milk","Milk-based")</f>
        <v>No Milk</v>
      </c>
      <c r="S2959" s="27" t="str">
        <f>IF(OR(Table_2[[#This Row],[Weekdaysort]]=6,Table_2[[#This Row],[Weekdaysort]]=7),"Weekend","Weekday")</f>
        <v>Weekday</v>
      </c>
    </row>
    <row r="2960" spans="1:19" x14ac:dyDescent="0.45">
      <c r="A2960" s="11">
        <v>45693</v>
      </c>
      <c r="B2960" s="13">
        <f>YEAR(Table_2[[#This Row],[date]])</f>
        <v>2025</v>
      </c>
      <c r="C2960" s="12">
        <v>0.57256145833333338</v>
      </c>
      <c r="D2960" s="12">
        <v>0.54166666666666663</v>
      </c>
      <c r="E2960" s="12">
        <v>0.58333333333333337</v>
      </c>
      <c r="F2960" t="s">
        <v>1362</v>
      </c>
      <c r="G2960">
        <v>13</v>
      </c>
      <c r="H2960" t="s">
        <v>4</v>
      </c>
      <c r="I2960" t="s">
        <v>1191</v>
      </c>
      <c r="J2960">
        <v>21.06</v>
      </c>
      <c r="K2960" t="s">
        <v>41</v>
      </c>
      <c r="L2960" t="s">
        <v>1340</v>
      </c>
      <c r="M2960" s="11" t="s">
        <v>1346</v>
      </c>
      <c r="N2960" t="s">
        <v>1358</v>
      </c>
      <c r="O2960">
        <v>3</v>
      </c>
      <c r="P2960">
        <v>2</v>
      </c>
      <c r="Q2960" t="str" cm="1">
        <f t="array" ref="Q29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0" t="str">
        <f>IF(OR(Table_2[[#This Row],[coffee_name]]="Americano",Table_2[[#This Row],[coffee_name]]="Espresso"),"No Milk","Milk-based")</f>
        <v>No Milk</v>
      </c>
      <c r="S2960" s="27" t="str">
        <f>IF(OR(Table_2[[#This Row],[Weekdaysort]]=6,Table_2[[#This Row],[Weekdaysort]]=7),"Weekend","Weekday")</f>
        <v>Weekday</v>
      </c>
    </row>
    <row r="2961" spans="1:19" x14ac:dyDescent="0.45">
      <c r="A2961" s="11">
        <v>45693</v>
      </c>
      <c r="B2961" s="13">
        <f>YEAR(Table_2[[#This Row],[date]])</f>
        <v>2025</v>
      </c>
      <c r="C2961" s="12">
        <v>0.62352667824074071</v>
      </c>
      <c r="D2961" s="12">
        <v>0.58333333333333337</v>
      </c>
      <c r="E2961" s="12">
        <v>0.625</v>
      </c>
      <c r="F2961" t="s">
        <v>1368</v>
      </c>
      <c r="G2961">
        <v>14</v>
      </c>
      <c r="H2961" t="s">
        <v>4</v>
      </c>
      <c r="I2961" t="s">
        <v>1181</v>
      </c>
      <c r="J2961">
        <v>35.76</v>
      </c>
      <c r="K2961" t="s">
        <v>49</v>
      </c>
      <c r="L2961" t="s">
        <v>1340</v>
      </c>
      <c r="M2961" s="11" t="s">
        <v>1346</v>
      </c>
      <c r="N2961" t="s">
        <v>1358</v>
      </c>
      <c r="O2961">
        <v>3</v>
      </c>
      <c r="P2961">
        <v>2</v>
      </c>
      <c r="Q2961" t="str" cm="1">
        <f t="array" ref="Q29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1" t="str">
        <f>IF(OR(Table_2[[#This Row],[coffee_name]]="Americano",Table_2[[#This Row],[coffee_name]]="Espresso"),"No Milk","Milk-based")</f>
        <v>Milk-based</v>
      </c>
      <c r="S2961" s="27" t="str">
        <f>IF(OR(Table_2[[#This Row],[Weekdaysort]]=6,Table_2[[#This Row],[Weekdaysort]]=7),"Weekend","Weekday")</f>
        <v>Weekday</v>
      </c>
    </row>
    <row r="2962" spans="1:19" x14ac:dyDescent="0.45">
      <c r="A2962" s="11">
        <v>45693</v>
      </c>
      <c r="B2962" s="13">
        <f>YEAR(Table_2[[#This Row],[date]])</f>
        <v>2025</v>
      </c>
      <c r="C2962" s="12">
        <v>0.66040247685185183</v>
      </c>
      <c r="D2962" s="12">
        <v>0.625</v>
      </c>
      <c r="E2962" s="12">
        <v>0.66666666666666663</v>
      </c>
      <c r="F2962" t="s">
        <v>1363</v>
      </c>
      <c r="G2962">
        <v>15</v>
      </c>
      <c r="H2962" t="s">
        <v>4</v>
      </c>
      <c r="I2962" t="s">
        <v>1197</v>
      </c>
      <c r="J2962">
        <v>35.76</v>
      </c>
      <c r="K2962" t="s">
        <v>49</v>
      </c>
      <c r="L2962" t="s">
        <v>1340</v>
      </c>
      <c r="M2962" s="11" t="s">
        <v>1346</v>
      </c>
      <c r="N2962" t="s">
        <v>1358</v>
      </c>
      <c r="O2962">
        <v>3</v>
      </c>
      <c r="P2962">
        <v>2</v>
      </c>
      <c r="Q2962" t="str" cm="1">
        <f t="array" ref="Q29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2" t="str">
        <f>IF(OR(Table_2[[#This Row],[coffee_name]]="Americano",Table_2[[#This Row],[coffee_name]]="Espresso"),"No Milk","Milk-based")</f>
        <v>Milk-based</v>
      </c>
      <c r="S2962" s="27" t="str">
        <f>IF(OR(Table_2[[#This Row],[Weekdaysort]]=6,Table_2[[#This Row],[Weekdaysort]]=7),"Weekend","Weekday")</f>
        <v>Weekday</v>
      </c>
    </row>
    <row r="2963" spans="1:19" x14ac:dyDescent="0.45">
      <c r="A2963" s="11">
        <v>45693</v>
      </c>
      <c r="B2963" s="13">
        <f>YEAR(Table_2[[#This Row],[date]])</f>
        <v>2025</v>
      </c>
      <c r="C2963" s="12">
        <v>0.69051385416666666</v>
      </c>
      <c r="D2963" s="12">
        <v>0.66666666666666663</v>
      </c>
      <c r="E2963" s="12">
        <v>0.70833333333333337</v>
      </c>
      <c r="F2963" t="s">
        <v>1364</v>
      </c>
      <c r="G2963">
        <v>16</v>
      </c>
      <c r="H2963" t="s">
        <v>4</v>
      </c>
      <c r="I2963" t="s">
        <v>1185</v>
      </c>
      <c r="J2963">
        <v>35.76</v>
      </c>
      <c r="K2963" t="s">
        <v>15</v>
      </c>
      <c r="L2963" t="s">
        <v>1340</v>
      </c>
      <c r="M2963" s="11" t="s">
        <v>1346</v>
      </c>
      <c r="N2963" t="s">
        <v>1358</v>
      </c>
      <c r="O2963">
        <v>3</v>
      </c>
      <c r="P2963">
        <v>2</v>
      </c>
      <c r="Q2963" t="str" cm="1">
        <f t="array" ref="Q29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3" t="str">
        <f>IF(OR(Table_2[[#This Row],[coffee_name]]="Americano",Table_2[[#This Row],[coffee_name]]="Espresso"),"No Milk","Milk-based")</f>
        <v>Milk-based</v>
      </c>
      <c r="S2963" s="27" t="str">
        <f>IF(OR(Table_2[[#This Row],[Weekdaysort]]=6,Table_2[[#This Row],[Weekdaysort]]=7),"Weekend","Weekday")</f>
        <v>Weekday</v>
      </c>
    </row>
    <row r="2964" spans="1:19" x14ac:dyDescent="0.45">
      <c r="A2964" s="11">
        <v>45693</v>
      </c>
      <c r="B2964" s="13">
        <f>YEAR(Table_2[[#This Row],[date]])</f>
        <v>2025</v>
      </c>
      <c r="C2964" s="12">
        <v>0.69135424768518516</v>
      </c>
      <c r="D2964" s="12">
        <v>0.66666666666666663</v>
      </c>
      <c r="E2964" s="12">
        <v>0.70833333333333337</v>
      </c>
      <c r="F2964" t="s">
        <v>1364</v>
      </c>
      <c r="G2964">
        <v>16</v>
      </c>
      <c r="H2964" t="s">
        <v>4</v>
      </c>
      <c r="I2964" t="s">
        <v>1184</v>
      </c>
      <c r="J2964">
        <v>35.76</v>
      </c>
      <c r="K2964" t="s">
        <v>13</v>
      </c>
      <c r="L2964" t="s">
        <v>1340</v>
      </c>
      <c r="M2964" s="11" t="s">
        <v>1346</v>
      </c>
      <c r="N2964" t="s">
        <v>1358</v>
      </c>
      <c r="O2964">
        <v>3</v>
      </c>
      <c r="P2964">
        <v>2</v>
      </c>
      <c r="Q2964" t="str" cm="1">
        <f t="array" ref="Q29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4" t="str">
        <f>IF(OR(Table_2[[#This Row],[coffee_name]]="Americano",Table_2[[#This Row],[coffee_name]]="Espresso"),"No Milk","Milk-based")</f>
        <v>Milk-based</v>
      </c>
      <c r="S2964" s="27" t="str">
        <f>IF(OR(Table_2[[#This Row],[Weekdaysort]]=6,Table_2[[#This Row],[Weekdaysort]]=7),"Weekend","Weekday")</f>
        <v>Weekday</v>
      </c>
    </row>
    <row r="2965" spans="1:19" x14ac:dyDescent="0.45">
      <c r="A2965" s="11">
        <v>45693</v>
      </c>
      <c r="B2965" s="13">
        <f>YEAR(Table_2[[#This Row],[date]])</f>
        <v>2025</v>
      </c>
      <c r="C2965" s="12">
        <v>0.69206239583333329</v>
      </c>
      <c r="D2965" s="12">
        <v>0.66666666666666663</v>
      </c>
      <c r="E2965" s="12">
        <v>0.70833333333333337</v>
      </c>
      <c r="F2965" t="s">
        <v>1364</v>
      </c>
      <c r="G2965">
        <v>16</v>
      </c>
      <c r="H2965" t="s">
        <v>4</v>
      </c>
      <c r="I2965" t="s">
        <v>1184</v>
      </c>
      <c r="J2965">
        <v>35.76</v>
      </c>
      <c r="K2965" t="s">
        <v>13</v>
      </c>
      <c r="L2965" t="s">
        <v>1340</v>
      </c>
      <c r="M2965" s="11" t="s">
        <v>1346</v>
      </c>
      <c r="N2965" t="s">
        <v>1358</v>
      </c>
      <c r="O2965">
        <v>3</v>
      </c>
      <c r="P2965">
        <v>2</v>
      </c>
      <c r="Q2965" t="str" cm="1">
        <f t="array" ref="Q29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5" t="str">
        <f>IF(OR(Table_2[[#This Row],[coffee_name]]="Americano",Table_2[[#This Row],[coffee_name]]="Espresso"),"No Milk","Milk-based")</f>
        <v>Milk-based</v>
      </c>
      <c r="S2965" s="27" t="str">
        <f>IF(OR(Table_2[[#This Row],[Weekdaysort]]=6,Table_2[[#This Row],[Weekdaysort]]=7),"Weekend","Weekday")</f>
        <v>Weekday</v>
      </c>
    </row>
    <row r="2966" spans="1:19" x14ac:dyDescent="0.45">
      <c r="A2966" s="11">
        <v>45693</v>
      </c>
      <c r="B2966" s="13">
        <f>YEAR(Table_2[[#This Row],[date]])</f>
        <v>2025</v>
      </c>
      <c r="C2966" s="12">
        <v>0.69377008101851856</v>
      </c>
      <c r="D2966" s="12">
        <v>0.66666666666666663</v>
      </c>
      <c r="E2966" s="12">
        <v>0.70833333333333337</v>
      </c>
      <c r="F2966" t="s">
        <v>1364</v>
      </c>
      <c r="G2966">
        <v>16</v>
      </c>
      <c r="H2966" t="s">
        <v>4</v>
      </c>
      <c r="I2966" t="s">
        <v>1172</v>
      </c>
      <c r="J2966">
        <v>35.76</v>
      </c>
      <c r="K2966" t="s">
        <v>24</v>
      </c>
      <c r="L2966" t="s">
        <v>1340</v>
      </c>
      <c r="M2966" s="11" t="s">
        <v>1346</v>
      </c>
      <c r="N2966" t="s">
        <v>1358</v>
      </c>
      <c r="O2966">
        <v>3</v>
      </c>
      <c r="P2966">
        <v>2</v>
      </c>
      <c r="Q2966" t="str" cm="1">
        <f t="array" ref="Q29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6" t="str">
        <f>IF(OR(Table_2[[#This Row],[coffee_name]]="Americano",Table_2[[#This Row],[coffee_name]]="Espresso"),"No Milk","Milk-based")</f>
        <v>Milk-based</v>
      </c>
      <c r="S2966" s="27" t="str">
        <f>IF(OR(Table_2[[#This Row],[Weekdaysort]]=6,Table_2[[#This Row],[Weekdaysort]]=7),"Weekend","Weekday")</f>
        <v>Weekday</v>
      </c>
    </row>
    <row r="2967" spans="1:19" x14ac:dyDescent="0.45">
      <c r="A2967" s="11">
        <v>45693</v>
      </c>
      <c r="B2967" s="13">
        <f>YEAR(Table_2[[#This Row],[date]])</f>
        <v>2025</v>
      </c>
      <c r="C2967" s="12">
        <v>0.69525456018518517</v>
      </c>
      <c r="D2967" s="12">
        <v>0.66666666666666663</v>
      </c>
      <c r="E2967" s="12">
        <v>0.70833333333333337</v>
      </c>
      <c r="F2967" t="s">
        <v>1364</v>
      </c>
      <c r="G2967">
        <v>16</v>
      </c>
      <c r="H2967" t="s">
        <v>4</v>
      </c>
      <c r="I2967" t="s">
        <v>1185</v>
      </c>
      <c r="J2967">
        <v>35.76</v>
      </c>
      <c r="K2967" t="s">
        <v>15</v>
      </c>
      <c r="L2967" t="s">
        <v>1340</v>
      </c>
      <c r="M2967" s="11" t="s">
        <v>1346</v>
      </c>
      <c r="N2967" t="s">
        <v>1358</v>
      </c>
      <c r="O2967">
        <v>3</v>
      </c>
      <c r="P2967">
        <v>2</v>
      </c>
      <c r="Q2967" t="str" cm="1">
        <f t="array" ref="Q29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7" t="str">
        <f>IF(OR(Table_2[[#This Row],[coffee_name]]="Americano",Table_2[[#This Row],[coffee_name]]="Espresso"),"No Milk","Milk-based")</f>
        <v>Milk-based</v>
      </c>
      <c r="S2967" s="27" t="str">
        <f>IF(OR(Table_2[[#This Row],[Weekdaysort]]=6,Table_2[[#This Row],[Weekdaysort]]=7),"Weekend","Weekday")</f>
        <v>Weekday</v>
      </c>
    </row>
    <row r="2968" spans="1:19" x14ac:dyDescent="0.45">
      <c r="A2968" s="11">
        <v>45693</v>
      </c>
      <c r="B2968" s="13">
        <f>YEAR(Table_2[[#This Row],[date]])</f>
        <v>2025</v>
      </c>
      <c r="C2968" s="12">
        <v>0.76289846064814815</v>
      </c>
      <c r="D2968" s="12">
        <v>0.75</v>
      </c>
      <c r="E2968" s="12">
        <v>0.79166666666666663</v>
      </c>
      <c r="F2968" t="s">
        <v>1365</v>
      </c>
      <c r="G2968">
        <v>18</v>
      </c>
      <c r="H2968" t="s">
        <v>4</v>
      </c>
      <c r="I2968" t="s">
        <v>1198</v>
      </c>
      <c r="J2968">
        <v>35.76</v>
      </c>
      <c r="K2968" t="s">
        <v>49</v>
      </c>
      <c r="L2968" t="s">
        <v>1341</v>
      </c>
      <c r="M2968" s="11" t="s">
        <v>1346</v>
      </c>
      <c r="N2968" t="s">
        <v>1358</v>
      </c>
      <c r="O2968">
        <v>3</v>
      </c>
      <c r="P2968">
        <v>2</v>
      </c>
      <c r="Q2968" t="str" cm="1">
        <f t="array" ref="Q29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8" t="str">
        <f>IF(OR(Table_2[[#This Row],[coffee_name]]="Americano",Table_2[[#This Row],[coffee_name]]="Espresso"),"No Milk","Milk-based")</f>
        <v>Milk-based</v>
      </c>
      <c r="S2968" s="27" t="str">
        <f>IF(OR(Table_2[[#This Row],[Weekdaysort]]=6,Table_2[[#This Row],[Weekdaysort]]=7),"Weekend","Weekday")</f>
        <v>Weekday</v>
      </c>
    </row>
    <row r="2969" spans="1:19" x14ac:dyDescent="0.45">
      <c r="A2969" s="11">
        <v>45693</v>
      </c>
      <c r="B2969" s="13">
        <f>YEAR(Table_2[[#This Row],[date]])</f>
        <v>2025</v>
      </c>
      <c r="C2969" s="12">
        <v>0.76376247685185183</v>
      </c>
      <c r="D2969" s="12">
        <v>0.75</v>
      </c>
      <c r="E2969" s="12">
        <v>0.79166666666666663</v>
      </c>
      <c r="F2969" t="s">
        <v>1365</v>
      </c>
      <c r="G2969">
        <v>18</v>
      </c>
      <c r="H2969" t="s">
        <v>4</v>
      </c>
      <c r="I2969" t="s">
        <v>1199</v>
      </c>
      <c r="J2969">
        <v>35.76</v>
      </c>
      <c r="K2969" t="s">
        <v>49</v>
      </c>
      <c r="L2969" t="s">
        <v>1341</v>
      </c>
      <c r="M2969" s="11" t="s">
        <v>1346</v>
      </c>
      <c r="N2969" t="s">
        <v>1358</v>
      </c>
      <c r="O2969">
        <v>3</v>
      </c>
      <c r="P2969">
        <v>2</v>
      </c>
      <c r="Q2969" t="str" cm="1">
        <f t="array" ref="Q29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69" t="str">
        <f>IF(OR(Table_2[[#This Row],[coffee_name]]="Americano",Table_2[[#This Row],[coffee_name]]="Espresso"),"No Milk","Milk-based")</f>
        <v>Milk-based</v>
      </c>
      <c r="S2969" s="27" t="str">
        <f>IF(OR(Table_2[[#This Row],[Weekdaysort]]=6,Table_2[[#This Row],[Weekdaysort]]=7),"Weekend","Weekday")</f>
        <v>Weekday</v>
      </c>
    </row>
    <row r="2970" spans="1:19" x14ac:dyDescent="0.45">
      <c r="A2970" s="11">
        <v>45693</v>
      </c>
      <c r="B2970" s="13">
        <f>YEAR(Table_2[[#This Row],[date]])</f>
        <v>2025</v>
      </c>
      <c r="C2970" s="12">
        <v>0.76448479166666672</v>
      </c>
      <c r="D2970" s="12">
        <v>0.75</v>
      </c>
      <c r="E2970" s="12">
        <v>0.79166666666666663</v>
      </c>
      <c r="F2970" t="s">
        <v>1365</v>
      </c>
      <c r="G2970">
        <v>18</v>
      </c>
      <c r="H2970" t="s">
        <v>4</v>
      </c>
      <c r="I2970" t="s">
        <v>1200</v>
      </c>
      <c r="J2970">
        <v>35.76</v>
      </c>
      <c r="K2970" t="s">
        <v>24</v>
      </c>
      <c r="L2970" t="s">
        <v>1341</v>
      </c>
      <c r="M2970" s="11" t="s">
        <v>1346</v>
      </c>
      <c r="N2970" t="s">
        <v>1358</v>
      </c>
      <c r="O2970">
        <v>3</v>
      </c>
      <c r="P2970">
        <v>2</v>
      </c>
      <c r="Q2970" t="str" cm="1">
        <f t="array" ref="Q29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0" t="str">
        <f>IF(OR(Table_2[[#This Row],[coffee_name]]="Americano",Table_2[[#This Row],[coffee_name]]="Espresso"),"No Milk","Milk-based")</f>
        <v>Milk-based</v>
      </c>
      <c r="S2970" s="27" t="str">
        <f>IF(OR(Table_2[[#This Row],[Weekdaysort]]=6,Table_2[[#This Row],[Weekdaysort]]=7),"Weekend","Weekday")</f>
        <v>Weekday</v>
      </c>
    </row>
    <row r="2971" spans="1:19" x14ac:dyDescent="0.45">
      <c r="A2971" s="11">
        <v>45693</v>
      </c>
      <c r="B2971" s="13">
        <f>YEAR(Table_2[[#This Row],[date]])</f>
        <v>2025</v>
      </c>
      <c r="C2971" s="12">
        <v>0.76770048611111108</v>
      </c>
      <c r="D2971" s="12">
        <v>0.75</v>
      </c>
      <c r="E2971" s="12">
        <v>0.79166666666666663</v>
      </c>
      <c r="F2971" t="s">
        <v>1365</v>
      </c>
      <c r="G2971">
        <v>18</v>
      </c>
      <c r="H2971" t="s">
        <v>4</v>
      </c>
      <c r="I2971" t="s">
        <v>1177</v>
      </c>
      <c r="J2971">
        <v>30.86</v>
      </c>
      <c r="K2971" t="s">
        <v>20</v>
      </c>
      <c r="L2971" t="s">
        <v>1341</v>
      </c>
      <c r="M2971" s="11" t="s">
        <v>1346</v>
      </c>
      <c r="N2971" t="s">
        <v>1358</v>
      </c>
      <c r="O2971">
        <v>3</v>
      </c>
      <c r="P2971">
        <v>2</v>
      </c>
      <c r="Q2971" t="str" cm="1">
        <f t="array" ref="Q29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1" t="str">
        <f>IF(OR(Table_2[[#This Row],[coffee_name]]="Americano",Table_2[[#This Row],[coffee_name]]="Espresso"),"No Milk","Milk-based")</f>
        <v>Milk-based</v>
      </c>
      <c r="S2971" s="27" t="str">
        <f>IF(OR(Table_2[[#This Row],[Weekdaysort]]=6,Table_2[[#This Row],[Weekdaysort]]=7),"Weekend","Weekday")</f>
        <v>Weekday</v>
      </c>
    </row>
    <row r="2972" spans="1:19" x14ac:dyDescent="0.45">
      <c r="A2972" s="11">
        <v>45693</v>
      </c>
      <c r="B2972" s="13">
        <f>YEAR(Table_2[[#This Row],[date]])</f>
        <v>2025</v>
      </c>
      <c r="C2972" s="12">
        <v>0.78173763888888892</v>
      </c>
      <c r="D2972" s="12">
        <v>0.75</v>
      </c>
      <c r="E2972" s="12">
        <v>0.79166666666666663</v>
      </c>
      <c r="F2972" t="s">
        <v>1365</v>
      </c>
      <c r="G2972">
        <v>18</v>
      </c>
      <c r="H2972" t="s">
        <v>4</v>
      </c>
      <c r="I2972" t="s">
        <v>1201</v>
      </c>
      <c r="J2972">
        <v>35.76</v>
      </c>
      <c r="K2972" t="s">
        <v>49</v>
      </c>
      <c r="L2972" t="s">
        <v>1341</v>
      </c>
      <c r="M2972" s="11" t="s">
        <v>1346</v>
      </c>
      <c r="N2972" t="s">
        <v>1358</v>
      </c>
      <c r="O2972">
        <v>3</v>
      </c>
      <c r="P2972">
        <v>2</v>
      </c>
      <c r="Q2972" t="str" cm="1">
        <f t="array" ref="Q29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2" t="str">
        <f>IF(OR(Table_2[[#This Row],[coffee_name]]="Americano",Table_2[[#This Row],[coffee_name]]="Espresso"),"No Milk","Milk-based")</f>
        <v>Milk-based</v>
      </c>
      <c r="S2972" s="27" t="str">
        <f>IF(OR(Table_2[[#This Row],[Weekdaysort]]=6,Table_2[[#This Row],[Weekdaysort]]=7),"Weekend","Weekday")</f>
        <v>Weekday</v>
      </c>
    </row>
    <row r="2973" spans="1:19" x14ac:dyDescent="0.45">
      <c r="A2973" s="11">
        <v>45693</v>
      </c>
      <c r="B2973" s="13">
        <f>YEAR(Table_2[[#This Row],[date]])</f>
        <v>2025</v>
      </c>
      <c r="C2973" s="12">
        <v>0.79636877314814813</v>
      </c>
      <c r="D2973" s="12">
        <v>0.79166666666666663</v>
      </c>
      <c r="E2973" s="12">
        <v>0.83333333333333337</v>
      </c>
      <c r="F2973" t="s">
        <v>1366</v>
      </c>
      <c r="G2973">
        <v>19</v>
      </c>
      <c r="H2973" t="s">
        <v>4</v>
      </c>
      <c r="I2973" t="s">
        <v>527</v>
      </c>
      <c r="J2973">
        <v>35.76</v>
      </c>
      <c r="K2973" t="s">
        <v>15</v>
      </c>
      <c r="L2973" t="s">
        <v>1341</v>
      </c>
      <c r="M2973" s="11" t="s">
        <v>1346</v>
      </c>
      <c r="N2973" t="s">
        <v>1358</v>
      </c>
      <c r="O2973">
        <v>3</v>
      </c>
      <c r="P2973">
        <v>2</v>
      </c>
      <c r="Q2973" t="str" cm="1">
        <f t="array" ref="Q29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3" t="str">
        <f>IF(OR(Table_2[[#This Row],[coffee_name]]="Americano",Table_2[[#This Row],[coffee_name]]="Espresso"),"No Milk","Milk-based")</f>
        <v>Milk-based</v>
      </c>
      <c r="S2973" s="27" t="str">
        <f>IF(OR(Table_2[[#This Row],[Weekdaysort]]=6,Table_2[[#This Row],[Weekdaysort]]=7),"Weekend","Weekday")</f>
        <v>Weekday</v>
      </c>
    </row>
    <row r="2974" spans="1:19" x14ac:dyDescent="0.45">
      <c r="A2974" s="11">
        <v>45693</v>
      </c>
      <c r="B2974" s="13">
        <f>YEAR(Table_2[[#This Row],[date]])</f>
        <v>2025</v>
      </c>
      <c r="C2974" s="12">
        <v>0.83565542824074079</v>
      </c>
      <c r="D2974" s="12">
        <v>0.83333333333333337</v>
      </c>
      <c r="E2974" s="12">
        <v>0.875</v>
      </c>
      <c r="F2974" t="s">
        <v>1372</v>
      </c>
      <c r="G2974">
        <v>20</v>
      </c>
      <c r="H2974" t="s">
        <v>4</v>
      </c>
      <c r="I2974" t="s">
        <v>1202</v>
      </c>
      <c r="J2974">
        <v>35.76</v>
      </c>
      <c r="K2974" t="s">
        <v>24</v>
      </c>
      <c r="L2974" t="s">
        <v>1341</v>
      </c>
      <c r="M2974" s="11" t="s">
        <v>1346</v>
      </c>
      <c r="N2974" t="s">
        <v>1358</v>
      </c>
      <c r="O2974">
        <v>3</v>
      </c>
      <c r="P2974">
        <v>2</v>
      </c>
      <c r="Q2974" t="str" cm="1">
        <f t="array" ref="Q29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4" t="str">
        <f>IF(OR(Table_2[[#This Row],[coffee_name]]="Americano",Table_2[[#This Row],[coffee_name]]="Espresso"),"No Milk","Milk-based")</f>
        <v>Milk-based</v>
      </c>
      <c r="S2974" s="27" t="str">
        <f>IF(OR(Table_2[[#This Row],[Weekdaysort]]=6,Table_2[[#This Row],[Weekdaysort]]=7),"Weekend","Weekday")</f>
        <v>Weekday</v>
      </c>
    </row>
    <row r="2975" spans="1:19" x14ac:dyDescent="0.45">
      <c r="A2975" s="11">
        <v>45694</v>
      </c>
      <c r="B2975" s="13">
        <f>YEAR(Table_2[[#This Row],[date]])</f>
        <v>2025</v>
      </c>
      <c r="C2975" s="12">
        <v>0.30334079861111113</v>
      </c>
      <c r="D2975" s="12">
        <v>0.29166666666666669</v>
      </c>
      <c r="E2975" s="12">
        <v>0.33333333333333331</v>
      </c>
      <c r="F2975" t="s">
        <v>1371</v>
      </c>
      <c r="G2975">
        <v>7</v>
      </c>
      <c r="H2975" t="s">
        <v>4</v>
      </c>
      <c r="I2975" t="s">
        <v>1183</v>
      </c>
      <c r="J2975">
        <v>30.86</v>
      </c>
      <c r="K2975" t="s">
        <v>20</v>
      </c>
      <c r="L2975" t="s">
        <v>1337</v>
      </c>
      <c r="M2975" s="11" t="s">
        <v>1347</v>
      </c>
      <c r="N2975" t="s">
        <v>1358</v>
      </c>
      <c r="O2975">
        <v>4</v>
      </c>
      <c r="P2975">
        <v>2</v>
      </c>
      <c r="Q2975" t="str" cm="1">
        <f t="array" ref="Q29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5" t="str">
        <f>IF(OR(Table_2[[#This Row],[coffee_name]]="Americano",Table_2[[#This Row],[coffee_name]]="Espresso"),"No Milk","Milk-based")</f>
        <v>Milk-based</v>
      </c>
      <c r="S2975" s="27" t="str">
        <f>IF(OR(Table_2[[#This Row],[Weekdaysort]]=6,Table_2[[#This Row],[Weekdaysort]]=7),"Weekend","Weekday")</f>
        <v>Weekday</v>
      </c>
    </row>
    <row r="2976" spans="1:19" x14ac:dyDescent="0.45">
      <c r="A2976" s="11">
        <v>45694</v>
      </c>
      <c r="B2976" s="13">
        <f>YEAR(Table_2[[#This Row],[date]])</f>
        <v>2025</v>
      </c>
      <c r="C2976" s="12">
        <v>0.58288722222222222</v>
      </c>
      <c r="D2976" s="12">
        <v>0.54166666666666663</v>
      </c>
      <c r="E2976" s="12">
        <v>0.58333333333333337</v>
      </c>
      <c r="F2976" t="s">
        <v>1362</v>
      </c>
      <c r="G2976">
        <v>13</v>
      </c>
      <c r="H2976" t="s">
        <v>4</v>
      </c>
      <c r="I2976" t="s">
        <v>1191</v>
      </c>
      <c r="J2976">
        <v>25.96</v>
      </c>
      <c r="K2976" t="s">
        <v>17</v>
      </c>
      <c r="L2976" t="s">
        <v>1340</v>
      </c>
      <c r="M2976" s="11" t="s">
        <v>1347</v>
      </c>
      <c r="N2976" t="s">
        <v>1358</v>
      </c>
      <c r="O2976">
        <v>4</v>
      </c>
      <c r="P2976">
        <v>2</v>
      </c>
      <c r="Q2976" t="str" cm="1">
        <f t="array" ref="Q29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6" t="str">
        <f>IF(OR(Table_2[[#This Row],[coffee_name]]="Americano",Table_2[[#This Row],[coffee_name]]="Espresso"),"No Milk","Milk-based")</f>
        <v>No Milk</v>
      </c>
      <c r="S2976" s="27" t="str">
        <f>IF(OR(Table_2[[#This Row],[Weekdaysort]]=6,Table_2[[#This Row],[Weekdaysort]]=7),"Weekend","Weekday")</f>
        <v>Weekday</v>
      </c>
    </row>
    <row r="2977" spans="1:19" x14ac:dyDescent="0.45">
      <c r="A2977" s="11">
        <v>45694</v>
      </c>
      <c r="B2977" s="13">
        <f>YEAR(Table_2[[#This Row],[date]])</f>
        <v>2025</v>
      </c>
      <c r="C2977" s="12">
        <v>0.62189310185185187</v>
      </c>
      <c r="D2977" s="12">
        <v>0.58333333333333337</v>
      </c>
      <c r="E2977" s="12">
        <v>0.625</v>
      </c>
      <c r="F2977" t="s">
        <v>1368</v>
      </c>
      <c r="G2977">
        <v>14</v>
      </c>
      <c r="H2977" t="s">
        <v>4</v>
      </c>
      <c r="I2977" t="s">
        <v>1182</v>
      </c>
      <c r="J2977">
        <v>30.86</v>
      </c>
      <c r="K2977" t="s">
        <v>20</v>
      </c>
      <c r="L2977" t="s">
        <v>1340</v>
      </c>
      <c r="M2977" s="11" t="s">
        <v>1347</v>
      </c>
      <c r="N2977" t="s">
        <v>1358</v>
      </c>
      <c r="O2977">
        <v>4</v>
      </c>
      <c r="P2977">
        <v>2</v>
      </c>
      <c r="Q2977" t="str" cm="1">
        <f t="array" ref="Q29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7" t="str">
        <f>IF(OR(Table_2[[#This Row],[coffee_name]]="Americano",Table_2[[#This Row],[coffee_name]]="Espresso"),"No Milk","Milk-based")</f>
        <v>Milk-based</v>
      </c>
      <c r="S2977" s="27" t="str">
        <f>IF(OR(Table_2[[#This Row],[Weekdaysort]]=6,Table_2[[#This Row],[Weekdaysort]]=7),"Weekend","Weekday")</f>
        <v>Weekday</v>
      </c>
    </row>
    <row r="2978" spans="1:19" x14ac:dyDescent="0.45">
      <c r="A2978" s="11">
        <v>45694</v>
      </c>
      <c r="B2978" s="13">
        <f>YEAR(Table_2[[#This Row],[date]])</f>
        <v>2025</v>
      </c>
      <c r="C2978" s="12">
        <v>0.62456506944444445</v>
      </c>
      <c r="D2978" s="12">
        <v>0.58333333333333337</v>
      </c>
      <c r="E2978" s="12">
        <v>0.625</v>
      </c>
      <c r="F2978" t="s">
        <v>1368</v>
      </c>
      <c r="G2978">
        <v>14</v>
      </c>
      <c r="H2978" t="s">
        <v>4</v>
      </c>
      <c r="I2978" t="s">
        <v>1178</v>
      </c>
      <c r="J2978">
        <v>35.76</v>
      </c>
      <c r="K2978" t="s">
        <v>49</v>
      </c>
      <c r="L2978" t="s">
        <v>1340</v>
      </c>
      <c r="M2978" s="11" t="s">
        <v>1347</v>
      </c>
      <c r="N2978" t="s">
        <v>1358</v>
      </c>
      <c r="O2978">
        <v>4</v>
      </c>
      <c r="P2978">
        <v>2</v>
      </c>
      <c r="Q2978" t="str" cm="1">
        <f t="array" ref="Q29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8" t="str">
        <f>IF(OR(Table_2[[#This Row],[coffee_name]]="Americano",Table_2[[#This Row],[coffee_name]]="Espresso"),"No Milk","Milk-based")</f>
        <v>Milk-based</v>
      </c>
      <c r="S2978" s="27" t="str">
        <f>IF(OR(Table_2[[#This Row],[Weekdaysort]]=6,Table_2[[#This Row],[Weekdaysort]]=7),"Weekend","Weekday")</f>
        <v>Weekday</v>
      </c>
    </row>
    <row r="2979" spans="1:19" x14ac:dyDescent="0.45">
      <c r="A2979" s="11">
        <v>45694</v>
      </c>
      <c r="B2979" s="13">
        <f>YEAR(Table_2[[#This Row],[date]])</f>
        <v>2025</v>
      </c>
      <c r="C2979" s="12">
        <v>0.67696528935185185</v>
      </c>
      <c r="D2979" s="12">
        <v>0.66666666666666663</v>
      </c>
      <c r="E2979" s="12">
        <v>0.70833333333333337</v>
      </c>
      <c r="F2979" t="s">
        <v>1364</v>
      </c>
      <c r="G2979">
        <v>16</v>
      </c>
      <c r="H2979" t="s">
        <v>4</v>
      </c>
      <c r="I2979" t="s">
        <v>1183</v>
      </c>
      <c r="J2979">
        <v>35.76</v>
      </c>
      <c r="K2979" t="s">
        <v>24</v>
      </c>
      <c r="L2979" t="s">
        <v>1340</v>
      </c>
      <c r="M2979" s="11" t="s">
        <v>1347</v>
      </c>
      <c r="N2979" t="s">
        <v>1358</v>
      </c>
      <c r="O2979">
        <v>4</v>
      </c>
      <c r="P2979">
        <v>2</v>
      </c>
      <c r="Q2979" t="str" cm="1">
        <f t="array" ref="Q29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79" t="str">
        <f>IF(OR(Table_2[[#This Row],[coffee_name]]="Americano",Table_2[[#This Row],[coffee_name]]="Espresso"),"No Milk","Milk-based")</f>
        <v>Milk-based</v>
      </c>
      <c r="S2979" s="27" t="str">
        <f>IF(OR(Table_2[[#This Row],[Weekdaysort]]=6,Table_2[[#This Row],[Weekdaysort]]=7),"Weekend","Weekday")</f>
        <v>Weekday</v>
      </c>
    </row>
    <row r="2980" spans="1:19" x14ac:dyDescent="0.45">
      <c r="A2980" s="11">
        <v>45694</v>
      </c>
      <c r="B2980" s="13">
        <f>YEAR(Table_2[[#This Row],[date]])</f>
        <v>2025</v>
      </c>
      <c r="C2980" s="12">
        <v>0.71511115740740738</v>
      </c>
      <c r="D2980" s="12">
        <v>0.70833333333333337</v>
      </c>
      <c r="E2980" s="12">
        <v>0.75</v>
      </c>
      <c r="F2980" t="s">
        <v>1369</v>
      </c>
      <c r="G2980">
        <v>17</v>
      </c>
      <c r="H2980" t="s">
        <v>4</v>
      </c>
      <c r="I2980" t="s">
        <v>1190</v>
      </c>
      <c r="J2980">
        <v>35.76</v>
      </c>
      <c r="K2980" t="s">
        <v>24</v>
      </c>
      <c r="L2980" t="s">
        <v>1341</v>
      </c>
      <c r="M2980" s="11" t="s">
        <v>1347</v>
      </c>
      <c r="N2980" t="s">
        <v>1358</v>
      </c>
      <c r="O2980">
        <v>4</v>
      </c>
      <c r="P2980">
        <v>2</v>
      </c>
      <c r="Q2980" t="str" cm="1">
        <f t="array" ref="Q29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0" t="str">
        <f>IF(OR(Table_2[[#This Row],[coffee_name]]="Americano",Table_2[[#This Row],[coffee_name]]="Espresso"),"No Milk","Milk-based")</f>
        <v>Milk-based</v>
      </c>
      <c r="S2980" s="27" t="str">
        <f>IF(OR(Table_2[[#This Row],[Weekdaysort]]=6,Table_2[[#This Row],[Weekdaysort]]=7),"Weekend","Weekday")</f>
        <v>Weekday</v>
      </c>
    </row>
    <row r="2981" spans="1:19" x14ac:dyDescent="0.45">
      <c r="A2981" s="11">
        <v>45694</v>
      </c>
      <c r="B2981" s="13">
        <f>YEAR(Table_2[[#This Row],[date]])</f>
        <v>2025</v>
      </c>
      <c r="C2981" s="12">
        <v>0.74612315972222221</v>
      </c>
      <c r="D2981" s="12">
        <v>0.70833333333333337</v>
      </c>
      <c r="E2981" s="12">
        <v>0.75</v>
      </c>
      <c r="F2981" t="s">
        <v>1369</v>
      </c>
      <c r="G2981">
        <v>17</v>
      </c>
      <c r="H2981" t="s">
        <v>4</v>
      </c>
      <c r="I2981" t="s">
        <v>1203</v>
      </c>
      <c r="J2981">
        <v>35.76</v>
      </c>
      <c r="K2981" t="s">
        <v>24</v>
      </c>
      <c r="L2981" t="s">
        <v>1341</v>
      </c>
      <c r="M2981" s="11" t="s">
        <v>1347</v>
      </c>
      <c r="N2981" t="s">
        <v>1358</v>
      </c>
      <c r="O2981">
        <v>4</v>
      </c>
      <c r="P2981">
        <v>2</v>
      </c>
      <c r="Q2981" t="str" cm="1">
        <f t="array" ref="Q29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1" t="str">
        <f>IF(OR(Table_2[[#This Row],[coffee_name]]="Americano",Table_2[[#This Row],[coffee_name]]="Espresso"),"No Milk","Milk-based")</f>
        <v>Milk-based</v>
      </c>
      <c r="S2981" s="27" t="str">
        <f>IF(OR(Table_2[[#This Row],[Weekdaysort]]=6,Table_2[[#This Row],[Weekdaysort]]=7),"Weekend","Weekday")</f>
        <v>Weekday</v>
      </c>
    </row>
    <row r="2982" spans="1:19" x14ac:dyDescent="0.45">
      <c r="A2982" s="11">
        <v>45694</v>
      </c>
      <c r="B2982" s="13">
        <f>YEAR(Table_2[[#This Row],[date]])</f>
        <v>2025</v>
      </c>
      <c r="C2982" s="12">
        <v>0.82861891203703708</v>
      </c>
      <c r="D2982" s="12">
        <v>0.79166666666666663</v>
      </c>
      <c r="E2982" s="12">
        <v>0.83333333333333337</v>
      </c>
      <c r="F2982" t="s">
        <v>1366</v>
      </c>
      <c r="G2982">
        <v>19</v>
      </c>
      <c r="H2982" t="s">
        <v>4</v>
      </c>
      <c r="I2982" t="s">
        <v>1178</v>
      </c>
      <c r="J2982">
        <v>35.76</v>
      </c>
      <c r="K2982" t="s">
        <v>49</v>
      </c>
      <c r="L2982" t="s">
        <v>1341</v>
      </c>
      <c r="M2982" s="11" t="s">
        <v>1347</v>
      </c>
      <c r="N2982" t="s">
        <v>1358</v>
      </c>
      <c r="O2982">
        <v>4</v>
      </c>
      <c r="P2982">
        <v>2</v>
      </c>
      <c r="Q2982" t="str" cm="1">
        <f t="array" ref="Q29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2" t="str">
        <f>IF(OR(Table_2[[#This Row],[coffee_name]]="Americano",Table_2[[#This Row],[coffee_name]]="Espresso"),"No Milk","Milk-based")</f>
        <v>Milk-based</v>
      </c>
      <c r="S2982" s="27" t="str">
        <f>IF(OR(Table_2[[#This Row],[Weekdaysort]]=6,Table_2[[#This Row],[Weekdaysort]]=7),"Weekend","Weekday")</f>
        <v>Weekday</v>
      </c>
    </row>
    <row r="2983" spans="1:19" x14ac:dyDescent="0.45">
      <c r="A2983" s="11">
        <v>45694</v>
      </c>
      <c r="B2983" s="13">
        <f>YEAR(Table_2[[#This Row],[date]])</f>
        <v>2025</v>
      </c>
      <c r="C2983" s="12">
        <v>0.82993635416666667</v>
      </c>
      <c r="D2983" s="12">
        <v>0.79166666666666663</v>
      </c>
      <c r="E2983" s="12">
        <v>0.83333333333333337</v>
      </c>
      <c r="F2983" t="s">
        <v>1366</v>
      </c>
      <c r="G2983">
        <v>19</v>
      </c>
      <c r="H2983" t="s">
        <v>4</v>
      </c>
      <c r="I2983" t="s">
        <v>1204</v>
      </c>
      <c r="J2983">
        <v>21.06</v>
      </c>
      <c r="K2983" t="s">
        <v>41</v>
      </c>
      <c r="L2983" t="s">
        <v>1341</v>
      </c>
      <c r="M2983" s="11" t="s">
        <v>1347</v>
      </c>
      <c r="N2983" t="s">
        <v>1358</v>
      </c>
      <c r="O2983">
        <v>4</v>
      </c>
      <c r="P2983">
        <v>2</v>
      </c>
      <c r="Q2983" t="str" cm="1">
        <f t="array" ref="Q29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3" t="str">
        <f>IF(OR(Table_2[[#This Row],[coffee_name]]="Americano",Table_2[[#This Row],[coffee_name]]="Espresso"),"No Milk","Milk-based")</f>
        <v>No Milk</v>
      </c>
      <c r="S2983" s="27" t="str">
        <f>IF(OR(Table_2[[#This Row],[Weekdaysort]]=6,Table_2[[#This Row],[Weekdaysort]]=7),"Weekend","Weekday")</f>
        <v>Weekday</v>
      </c>
    </row>
    <row r="2984" spans="1:19" x14ac:dyDescent="0.45">
      <c r="A2984" s="11">
        <v>45694</v>
      </c>
      <c r="B2984" s="13">
        <f>YEAR(Table_2[[#This Row],[date]])</f>
        <v>2025</v>
      </c>
      <c r="C2984" s="12">
        <v>0.838186400462963</v>
      </c>
      <c r="D2984" s="12">
        <v>0.83333333333333337</v>
      </c>
      <c r="E2984" s="12">
        <v>0.875</v>
      </c>
      <c r="F2984" t="s">
        <v>1372</v>
      </c>
      <c r="G2984">
        <v>20</v>
      </c>
      <c r="H2984" t="s">
        <v>4</v>
      </c>
      <c r="I2984" t="s">
        <v>1205</v>
      </c>
      <c r="J2984">
        <v>35.76</v>
      </c>
      <c r="K2984" t="s">
        <v>24</v>
      </c>
      <c r="L2984" t="s">
        <v>1341</v>
      </c>
      <c r="M2984" s="11" t="s">
        <v>1347</v>
      </c>
      <c r="N2984" t="s">
        <v>1358</v>
      </c>
      <c r="O2984">
        <v>4</v>
      </c>
      <c r="P2984">
        <v>2</v>
      </c>
      <c r="Q2984" t="str" cm="1">
        <f t="array" ref="Q29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4" t="str">
        <f>IF(OR(Table_2[[#This Row],[coffee_name]]="Americano",Table_2[[#This Row],[coffee_name]]="Espresso"),"No Milk","Milk-based")</f>
        <v>Milk-based</v>
      </c>
      <c r="S2984" s="27" t="str">
        <f>IF(OR(Table_2[[#This Row],[Weekdaysort]]=6,Table_2[[#This Row],[Weekdaysort]]=7),"Weekend","Weekday")</f>
        <v>Weekday</v>
      </c>
    </row>
    <row r="2985" spans="1:19" x14ac:dyDescent="0.45">
      <c r="A2985" s="11">
        <v>45694</v>
      </c>
      <c r="B2985" s="13">
        <f>YEAR(Table_2[[#This Row],[date]])</f>
        <v>2025</v>
      </c>
      <c r="C2985" s="12">
        <v>0.8387396412037037</v>
      </c>
      <c r="D2985" s="12">
        <v>0.83333333333333337</v>
      </c>
      <c r="E2985" s="12">
        <v>0.875</v>
      </c>
      <c r="F2985" t="s">
        <v>1372</v>
      </c>
      <c r="G2985">
        <v>20</v>
      </c>
      <c r="H2985" t="s">
        <v>4</v>
      </c>
      <c r="I2985" t="s">
        <v>1206</v>
      </c>
      <c r="J2985">
        <v>35.76</v>
      </c>
      <c r="K2985" t="s">
        <v>24</v>
      </c>
      <c r="L2985" t="s">
        <v>1341</v>
      </c>
      <c r="M2985" s="11" t="s">
        <v>1347</v>
      </c>
      <c r="N2985" t="s">
        <v>1358</v>
      </c>
      <c r="O2985">
        <v>4</v>
      </c>
      <c r="P2985">
        <v>2</v>
      </c>
      <c r="Q2985" t="str" cm="1">
        <f t="array" ref="Q29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5" t="str">
        <f>IF(OR(Table_2[[#This Row],[coffee_name]]="Americano",Table_2[[#This Row],[coffee_name]]="Espresso"),"No Milk","Milk-based")</f>
        <v>Milk-based</v>
      </c>
      <c r="S2985" s="27" t="str">
        <f>IF(OR(Table_2[[#This Row],[Weekdaysort]]=6,Table_2[[#This Row],[Weekdaysort]]=7),"Weekend","Weekday")</f>
        <v>Weekday</v>
      </c>
    </row>
    <row r="2986" spans="1:19" x14ac:dyDescent="0.45">
      <c r="A2986" s="11">
        <v>45694</v>
      </c>
      <c r="B2986" s="13">
        <f>YEAR(Table_2[[#This Row],[date]])</f>
        <v>2025</v>
      </c>
      <c r="C2986" s="12">
        <v>0.84946223379629626</v>
      </c>
      <c r="D2986" s="12">
        <v>0.83333333333333337</v>
      </c>
      <c r="E2986" s="12">
        <v>0.875</v>
      </c>
      <c r="F2986" t="s">
        <v>1372</v>
      </c>
      <c r="G2986">
        <v>20</v>
      </c>
      <c r="H2986" t="s">
        <v>4</v>
      </c>
      <c r="I2986" t="s">
        <v>1183</v>
      </c>
      <c r="J2986">
        <v>35.76</v>
      </c>
      <c r="K2986" t="s">
        <v>13</v>
      </c>
      <c r="L2986" t="s">
        <v>1341</v>
      </c>
      <c r="M2986" s="11" t="s">
        <v>1347</v>
      </c>
      <c r="N2986" t="s">
        <v>1358</v>
      </c>
      <c r="O2986">
        <v>4</v>
      </c>
      <c r="P2986">
        <v>2</v>
      </c>
      <c r="Q2986" t="str" cm="1">
        <f t="array" ref="Q29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6" t="str">
        <f>IF(OR(Table_2[[#This Row],[coffee_name]]="Americano",Table_2[[#This Row],[coffee_name]]="Espresso"),"No Milk","Milk-based")</f>
        <v>Milk-based</v>
      </c>
      <c r="S2986" s="27" t="str">
        <f>IF(OR(Table_2[[#This Row],[Weekdaysort]]=6,Table_2[[#This Row],[Weekdaysort]]=7),"Weekend","Weekday")</f>
        <v>Weekday</v>
      </c>
    </row>
    <row r="2987" spans="1:19" x14ac:dyDescent="0.45">
      <c r="A2987" s="11">
        <v>45695</v>
      </c>
      <c r="B2987" s="13">
        <f>YEAR(Table_2[[#This Row],[date]])</f>
        <v>2025</v>
      </c>
      <c r="C2987" s="12">
        <v>0.36446722222222222</v>
      </c>
      <c r="D2987" s="12">
        <v>0.33333333333333331</v>
      </c>
      <c r="E2987" s="12">
        <v>0.375</v>
      </c>
      <c r="F2987" t="s">
        <v>1373</v>
      </c>
      <c r="G2987">
        <v>8</v>
      </c>
      <c r="H2987" t="s">
        <v>4</v>
      </c>
      <c r="I2987" t="s">
        <v>1172</v>
      </c>
      <c r="J2987">
        <v>30.86</v>
      </c>
      <c r="K2987" t="s">
        <v>20</v>
      </c>
      <c r="L2987" t="s">
        <v>1337</v>
      </c>
      <c r="M2987" s="11" t="s">
        <v>1338</v>
      </c>
      <c r="N2987" t="s">
        <v>1358</v>
      </c>
      <c r="O2987">
        <v>5</v>
      </c>
      <c r="P2987">
        <v>2</v>
      </c>
      <c r="Q2987" t="str" cm="1">
        <f t="array" ref="Q29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7" t="str">
        <f>IF(OR(Table_2[[#This Row],[coffee_name]]="Americano",Table_2[[#This Row],[coffee_name]]="Espresso"),"No Milk","Milk-based")</f>
        <v>Milk-based</v>
      </c>
      <c r="S2987" s="27" t="str">
        <f>IF(OR(Table_2[[#This Row],[Weekdaysort]]=6,Table_2[[#This Row],[Weekdaysort]]=7),"Weekend","Weekday")</f>
        <v>Weekday</v>
      </c>
    </row>
    <row r="2988" spans="1:19" x14ac:dyDescent="0.45">
      <c r="A2988" s="11">
        <v>45695</v>
      </c>
      <c r="B2988" s="13">
        <f>YEAR(Table_2[[#This Row],[date]])</f>
        <v>2025</v>
      </c>
      <c r="C2988" s="12">
        <v>0.37991497685185183</v>
      </c>
      <c r="D2988" s="12">
        <v>0.375</v>
      </c>
      <c r="E2988" s="12">
        <v>0.41666666666666669</v>
      </c>
      <c r="F2988" t="s">
        <v>1370</v>
      </c>
      <c r="G2988">
        <v>9</v>
      </c>
      <c r="H2988" t="s">
        <v>4</v>
      </c>
      <c r="I2988" t="s">
        <v>1207</v>
      </c>
      <c r="J2988">
        <v>30.86</v>
      </c>
      <c r="K2988" t="s">
        <v>20</v>
      </c>
      <c r="L2988" t="s">
        <v>1337</v>
      </c>
      <c r="M2988" s="11" t="s">
        <v>1338</v>
      </c>
      <c r="N2988" t="s">
        <v>1358</v>
      </c>
      <c r="O2988">
        <v>5</v>
      </c>
      <c r="P2988">
        <v>2</v>
      </c>
      <c r="Q2988" t="str" cm="1">
        <f t="array" ref="Q29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8" t="str">
        <f>IF(OR(Table_2[[#This Row],[coffee_name]]="Americano",Table_2[[#This Row],[coffee_name]]="Espresso"),"No Milk","Milk-based")</f>
        <v>Milk-based</v>
      </c>
      <c r="S2988" s="27" t="str">
        <f>IF(OR(Table_2[[#This Row],[Weekdaysort]]=6,Table_2[[#This Row],[Weekdaysort]]=7),"Weekend","Weekday")</f>
        <v>Weekday</v>
      </c>
    </row>
    <row r="2989" spans="1:19" x14ac:dyDescent="0.45">
      <c r="A2989" s="11">
        <v>45695</v>
      </c>
      <c r="B2989" s="13">
        <f>YEAR(Table_2[[#This Row],[date]])</f>
        <v>2025</v>
      </c>
      <c r="C2989" s="12">
        <v>0.45096298611111113</v>
      </c>
      <c r="D2989" s="12">
        <v>0.41666666666666669</v>
      </c>
      <c r="E2989" s="12">
        <v>0.45833333333333331</v>
      </c>
      <c r="F2989" t="s">
        <v>1360</v>
      </c>
      <c r="G2989">
        <v>10</v>
      </c>
      <c r="H2989" t="s">
        <v>4</v>
      </c>
      <c r="I2989" t="s">
        <v>1208</v>
      </c>
      <c r="J2989">
        <v>25.96</v>
      </c>
      <c r="K2989" t="s">
        <v>17</v>
      </c>
      <c r="L2989" t="s">
        <v>1337</v>
      </c>
      <c r="M2989" s="11" t="s">
        <v>1338</v>
      </c>
      <c r="N2989" t="s">
        <v>1358</v>
      </c>
      <c r="O2989">
        <v>5</v>
      </c>
      <c r="P2989">
        <v>2</v>
      </c>
      <c r="Q2989" t="str" cm="1">
        <f t="array" ref="Q29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89" t="str">
        <f>IF(OR(Table_2[[#This Row],[coffee_name]]="Americano",Table_2[[#This Row],[coffee_name]]="Espresso"),"No Milk","Milk-based")</f>
        <v>No Milk</v>
      </c>
      <c r="S2989" s="27" t="str">
        <f>IF(OR(Table_2[[#This Row],[Weekdaysort]]=6,Table_2[[#This Row],[Weekdaysort]]=7),"Weekend","Weekday")</f>
        <v>Weekday</v>
      </c>
    </row>
    <row r="2990" spans="1:19" x14ac:dyDescent="0.45">
      <c r="A2990" s="11">
        <v>45695</v>
      </c>
      <c r="B2990" s="13">
        <f>YEAR(Table_2[[#This Row],[date]])</f>
        <v>2025</v>
      </c>
      <c r="C2990" s="12">
        <v>0.50669666666666668</v>
      </c>
      <c r="D2990" s="12">
        <v>0.5</v>
      </c>
      <c r="E2990" s="12">
        <v>0.54166666666666663</v>
      </c>
      <c r="F2990" t="s">
        <v>1361</v>
      </c>
      <c r="G2990">
        <v>12</v>
      </c>
      <c r="H2990" t="s">
        <v>4</v>
      </c>
      <c r="I2990" t="s">
        <v>1209</v>
      </c>
      <c r="J2990">
        <v>35.76</v>
      </c>
      <c r="K2990" t="s">
        <v>24</v>
      </c>
      <c r="L2990" t="s">
        <v>1340</v>
      </c>
      <c r="M2990" s="11" t="s">
        <v>1338</v>
      </c>
      <c r="N2990" t="s">
        <v>1358</v>
      </c>
      <c r="O2990">
        <v>5</v>
      </c>
      <c r="P2990">
        <v>2</v>
      </c>
      <c r="Q2990" t="str" cm="1">
        <f t="array" ref="Q29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0" t="str">
        <f>IF(OR(Table_2[[#This Row],[coffee_name]]="Americano",Table_2[[#This Row],[coffee_name]]="Espresso"),"No Milk","Milk-based")</f>
        <v>Milk-based</v>
      </c>
      <c r="S2990" s="27" t="str">
        <f>IF(OR(Table_2[[#This Row],[Weekdaysort]]=6,Table_2[[#This Row],[Weekdaysort]]=7),"Weekend","Weekday")</f>
        <v>Weekday</v>
      </c>
    </row>
    <row r="2991" spans="1:19" x14ac:dyDescent="0.45">
      <c r="A2991" s="11">
        <v>45695</v>
      </c>
      <c r="B2991" s="13">
        <f>YEAR(Table_2[[#This Row],[date]])</f>
        <v>2025</v>
      </c>
      <c r="C2991" s="12">
        <v>0.53567554398148143</v>
      </c>
      <c r="D2991" s="12">
        <v>0.5</v>
      </c>
      <c r="E2991" s="12">
        <v>0.54166666666666663</v>
      </c>
      <c r="F2991" t="s">
        <v>1361</v>
      </c>
      <c r="G2991">
        <v>12</v>
      </c>
      <c r="H2991" t="s">
        <v>4</v>
      </c>
      <c r="I2991" t="s">
        <v>1183</v>
      </c>
      <c r="J2991">
        <v>30.86</v>
      </c>
      <c r="K2991" t="s">
        <v>20</v>
      </c>
      <c r="L2991" t="s">
        <v>1340</v>
      </c>
      <c r="M2991" s="11" t="s">
        <v>1338</v>
      </c>
      <c r="N2991" t="s">
        <v>1358</v>
      </c>
      <c r="O2991">
        <v>5</v>
      </c>
      <c r="P2991">
        <v>2</v>
      </c>
      <c r="Q2991" t="str" cm="1">
        <f t="array" ref="Q29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1" t="str">
        <f>IF(OR(Table_2[[#This Row],[coffee_name]]="Americano",Table_2[[#This Row],[coffee_name]]="Espresso"),"No Milk","Milk-based")</f>
        <v>Milk-based</v>
      </c>
      <c r="S2991" s="27" t="str">
        <f>IF(OR(Table_2[[#This Row],[Weekdaysort]]=6,Table_2[[#This Row],[Weekdaysort]]=7),"Weekend","Weekday")</f>
        <v>Weekday</v>
      </c>
    </row>
    <row r="2992" spans="1:19" x14ac:dyDescent="0.45">
      <c r="A2992" s="11">
        <v>45695</v>
      </c>
      <c r="B2992" s="13">
        <f>YEAR(Table_2[[#This Row],[date]])</f>
        <v>2025</v>
      </c>
      <c r="C2992" s="12">
        <v>0.54087704861111108</v>
      </c>
      <c r="D2992" s="12">
        <v>0.5</v>
      </c>
      <c r="E2992" s="12">
        <v>0.54166666666666663</v>
      </c>
      <c r="F2992" t="s">
        <v>1361</v>
      </c>
      <c r="G2992">
        <v>12</v>
      </c>
      <c r="H2992" t="s">
        <v>4</v>
      </c>
      <c r="I2992" t="s">
        <v>1210</v>
      </c>
      <c r="J2992">
        <v>25.96</v>
      </c>
      <c r="K2992" t="s">
        <v>17</v>
      </c>
      <c r="L2992" t="s">
        <v>1340</v>
      </c>
      <c r="M2992" s="11" t="s">
        <v>1338</v>
      </c>
      <c r="N2992" t="s">
        <v>1358</v>
      </c>
      <c r="O2992">
        <v>5</v>
      </c>
      <c r="P2992">
        <v>2</v>
      </c>
      <c r="Q2992" t="str" cm="1">
        <f t="array" ref="Q29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2" t="str">
        <f>IF(OR(Table_2[[#This Row],[coffee_name]]="Americano",Table_2[[#This Row],[coffee_name]]="Espresso"),"No Milk","Milk-based")</f>
        <v>No Milk</v>
      </c>
      <c r="S2992" s="27" t="str">
        <f>IF(OR(Table_2[[#This Row],[Weekdaysort]]=6,Table_2[[#This Row],[Weekdaysort]]=7),"Weekend","Weekday")</f>
        <v>Weekday</v>
      </c>
    </row>
    <row r="2993" spans="1:19" x14ac:dyDescent="0.45">
      <c r="A2993" s="11">
        <v>45695</v>
      </c>
      <c r="B2993" s="13">
        <f>YEAR(Table_2[[#This Row],[date]])</f>
        <v>2025</v>
      </c>
      <c r="C2993" s="12">
        <v>0.66957109953703708</v>
      </c>
      <c r="D2993" s="12">
        <v>0.66666666666666663</v>
      </c>
      <c r="E2993" s="12">
        <v>0.70833333333333337</v>
      </c>
      <c r="F2993" t="s">
        <v>1364</v>
      </c>
      <c r="G2993">
        <v>16</v>
      </c>
      <c r="H2993" t="s">
        <v>4</v>
      </c>
      <c r="I2993" t="s">
        <v>1190</v>
      </c>
      <c r="J2993">
        <v>25.96</v>
      </c>
      <c r="K2993" t="s">
        <v>34</v>
      </c>
      <c r="L2993" t="s">
        <v>1340</v>
      </c>
      <c r="M2993" s="11" t="s">
        <v>1338</v>
      </c>
      <c r="N2993" t="s">
        <v>1358</v>
      </c>
      <c r="O2993">
        <v>5</v>
      </c>
      <c r="P2993">
        <v>2</v>
      </c>
      <c r="Q2993" t="str" cm="1">
        <f t="array" ref="Q29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3" t="str">
        <f>IF(OR(Table_2[[#This Row],[coffee_name]]="Americano",Table_2[[#This Row],[coffee_name]]="Espresso"),"No Milk","Milk-based")</f>
        <v>Milk-based</v>
      </c>
      <c r="S2993" s="27" t="str">
        <f>IF(OR(Table_2[[#This Row],[Weekdaysort]]=6,Table_2[[#This Row],[Weekdaysort]]=7),"Weekend","Weekday")</f>
        <v>Weekday</v>
      </c>
    </row>
    <row r="2994" spans="1:19" x14ac:dyDescent="0.45">
      <c r="A2994" s="11">
        <v>45695</v>
      </c>
      <c r="B2994" s="13">
        <f>YEAR(Table_2[[#This Row],[date]])</f>
        <v>2025</v>
      </c>
      <c r="C2994" s="12">
        <v>0.68209596064814815</v>
      </c>
      <c r="D2994" s="12">
        <v>0.66666666666666663</v>
      </c>
      <c r="E2994" s="12">
        <v>0.70833333333333337</v>
      </c>
      <c r="F2994" t="s">
        <v>1364</v>
      </c>
      <c r="G2994">
        <v>16</v>
      </c>
      <c r="H2994" t="s">
        <v>4</v>
      </c>
      <c r="I2994" t="s">
        <v>1211</v>
      </c>
      <c r="J2994">
        <v>35.76</v>
      </c>
      <c r="K2994" t="s">
        <v>13</v>
      </c>
      <c r="L2994" t="s">
        <v>1340</v>
      </c>
      <c r="M2994" s="11" t="s">
        <v>1338</v>
      </c>
      <c r="N2994" t="s">
        <v>1358</v>
      </c>
      <c r="O2994">
        <v>5</v>
      </c>
      <c r="P2994">
        <v>2</v>
      </c>
      <c r="Q2994" t="str" cm="1">
        <f t="array" ref="Q29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4" t="str">
        <f>IF(OR(Table_2[[#This Row],[coffee_name]]="Americano",Table_2[[#This Row],[coffee_name]]="Espresso"),"No Milk","Milk-based")</f>
        <v>Milk-based</v>
      </c>
      <c r="S2994" s="27" t="str">
        <f>IF(OR(Table_2[[#This Row],[Weekdaysort]]=6,Table_2[[#This Row],[Weekdaysort]]=7),"Weekend","Weekday")</f>
        <v>Weekday</v>
      </c>
    </row>
    <row r="2995" spans="1:19" x14ac:dyDescent="0.45">
      <c r="A2995" s="11">
        <v>45695</v>
      </c>
      <c r="B2995" s="13">
        <f>YEAR(Table_2[[#This Row],[date]])</f>
        <v>2025</v>
      </c>
      <c r="C2995" s="12">
        <v>0.68280180555555559</v>
      </c>
      <c r="D2995" s="12">
        <v>0.66666666666666663</v>
      </c>
      <c r="E2995" s="12">
        <v>0.70833333333333337</v>
      </c>
      <c r="F2995" t="s">
        <v>1364</v>
      </c>
      <c r="G2995">
        <v>16</v>
      </c>
      <c r="H2995" t="s">
        <v>4</v>
      </c>
      <c r="I2995" t="s">
        <v>1185</v>
      </c>
      <c r="J2995">
        <v>35.76</v>
      </c>
      <c r="K2995" t="s">
        <v>15</v>
      </c>
      <c r="L2995" t="s">
        <v>1340</v>
      </c>
      <c r="M2995" s="11" t="s">
        <v>1338</v>
      </c>
      <c r="N2995" t="s">
        <v>1358</v>
      </c>
      <c r="O2995">
        <v>5</v>
      </c>
      <c r="P2995">
        <v>2</v>
      </c>
      <c r="Q2995" t="str" cm="1">
        <f t="array" ref="Q29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5" t="str">
        <f>IF(OR(Table_2[[#This Row],[coffee_name]]="Americano",Table_2[[#This Row],[coffee_name]]="Espresso"),"No Milk","Milk-based")</f>
        <v>Milk-based</v>
      </c>
      <c r="S2995" s="27" t="str">
        <f>IF(OR(Table_2[[#This Row],[Weekdaysort]]=6,Table_2[[#This Row],[Weekdaysort]]=7),"Weekend","Weekday")</f>
        <v>Weekday</v>
      </c>
    </row>
    <row r="2996" spans="1:19" x14ac:dyDescent="0.45">
      <c r="A2996" s="11">
        <v>45695</v>
      </c>
      <c r="B2996" s="13">
        <f>YEAR(Table_2[[#This Row],[date]])</f>
        <v>2025</v>
      </c>
      <c r="C2996" s="12">
        <v>0.68374067129629634</v>
      </c>
      <c r="D2996" s="12">
        <v>0.66666666666666663</v>
      </c>
      <c r="E2996" s="12">
        <v>0.70833333333333337</v>
      </c>
      <c r="F2996" t="s">
        <v>1364</v>
      </c>
      <c r="G2996">
        <v>16</v>
      </c>
      <c r="H2996" t="s">
        <v>4</v>
      </c>
      <c r="I2996" t="s">
        <v>1185</v>
      </c>
      <c r="J2996">
        <v>35.76</v>
      </c>
      <c r="K2996" t="s">
        <v>13</v>
      </c>
      <c r="L2996" t="s">
        <v>1340</v>
      </c>
      <c r="M2996" s="11" t="s">
        <v>1338</v>
      </c>
      <c r="N2996" t="s">
        <v>1358</v>
      </c>
      <c r="O2996">
        <v>5</v>
      </c>
      <c r="P2996">
        <v>2</v>
      </c>
      <c r="Q2996" t="str" cm="1">
        <f t="array" ref="Q29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6" t="str">
        <f>IF(OR(Table_2[[#This Row],[coffee_name]]="Americano",Table_2[[#This Row],[coffee_name]]="Espresso"),"No Milk","Milk-based")</f>
        <v>Milk-based</v>
      </c>
      <c r="S2996" s="27" t="str">
        <f>IF(OR(Table_2[[#This Row],[Weekdaysort]]=6,Table_2[[#This Row],[Weekdaysort]]=7),"Weekend","Weekday")</f>
        <v>Weekday</v>
      </c>
    </row>
    <row r="2997" spans="1:19" x14ac:dyDescent="0.45">
      <c r="A2997" s="11">
        <v>45695</v>
      </c>
      <c r="B2997" s="13">
        <f>YEAR(Table_2[[#This Row],[date]])</f>
        <v>2025</v>
      </c>
      <c r="C2997" s="12">
        <v>0.77959190972222225</v>
      </c>
      <c r="D2997" s="12">
        <v>0.75</v>
      </c>
      <c r="E2997" s="12">
        <v>0.79166666666666663</v>
      </c>
      <c r="F2997" t="s">
        <v>1365</v>
      </c>
      <c r="G2997">
        <v>18</v>
      </c>
      <c r="H2997" t="s">
        <v>4</v>
      </c>
      <c r="I2997" t="s">
        <v>1198</v>
      </c>
      <c r="J2997">
        <v>35.76</v>
      </c>
      <c r="K2997" t="s">
        <v>24</v>
      </c>
      <c r="L2997" t="s">
        <v>1341</v>
      </c>
      <c r="M2997" s="11" t="s">
        <v>1338</v>
      </c>
      <c r="N2997" t="s">
        <v>1358</v>
      </c>
      <c r="O2997">
        <v>5</v>
      </c>
      <c r="P2997">
        <v>2</v>
      </c>
      <c r="Q2997" t="str" cm="1">
        <f t="array" ref="Q29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7" t="str">
        <f>IF(OR(Table_2[[#This Row],[coffee_name]]="Americano",Table_2[[#This Row],[coffee_name]]="Espresso"),"No Milk","Milk-based")</f>
        <v>Milk-based</v>
      </c>
      <c r="S2997" s="27" t="str">
        <f>IF(OR(Table_2[[#This Row],[Weekdaysort]]=6,Table_2[[#This Row],[Weekdaysort]]=7),"Weekend","Weekday")</f>
        <v>Weekday</v>
      </c>
    </row>
    <row r="2998" spans="1:19" x14ac:dyDescent="0.45">
      <c r="A2998" s="11">
        <v>45695</v>
      </c>
      <c r="B2998" s="13">
        <f>YEAR(Table_2[[#This Row],[date]])</f>
        <v>2025</v>
      </c>
      <c r="C2998" s="12">
        <v>0.78027875000000002</v>
      </c>
      <c r="D2998" s="12">
        <v>0.75</v>
      </c>
      <c r="E2998" s="12">
        <v>0.79166666666666663</v>
      </c>
      <c r="F2998" t="s">
        <v>1365</v>
      </c>
      <c r="G2998">
        <v>18</v>
      </c>
      <c r="H2998" t="s">
        <v>4</v>
      </c>
      <c r="I2998" t="s">
        <v>1199</v>
      </c>
      <c r="J2998">
        <v>35.76</v>
      </c>
      <c r="K2998" t="s">
        <v>24</v>
      </c>
      <c r="L2998" t="s">
        <v>1341</v>
      </c>
      <c r="M2998" s="11" t="s">
        <v>1338</v>
      </c>
      <c r="N2998" t="s">
        <v>1358</v>
      </c>
      <c r="O2998">
        <v>5</v>
      </c>
      <c r="P2998">
        <v>2</v>
      </c>
      <c r="Q2998" t="str" cm="1">
        <f t="array" ref="Q29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8" t="str">
        <f>IF(OR(Table_2[[#This Row],[coffee_name]]="Americano",Table_2[[#This Row],[coffee_name]]="Espresso"),"No Milk","Milk-based")</f>
        <v>Milk-based</v>
      </c>
      <c r="S2998" s="27" t="str">
        <f>IF(OR(Table_2[[#This Row],[Weekdaysort]]=6,Table_2[[#This Row],[Weekdaysort]]=7),"Weekend","Weekday")</f>
        <v>Weekday</v>
      </c>
    </row>
    <row r="2999" spans="1:19" x14ac:dyDescent="0.45">
      <c r="A2999" s="11">
        <v>45695</v>
      </c>
      <c r="B2999" s="13">
        <f>YEAR(Table_2[[#This Row],[date]])</f>
        <v>2025</v>
      </c>
      <c r="C2999" s="12">
        <v>0.78091252314814819</v>
      </c>
      <c r="D2999" s="12">
        <v>0.75</v>
      </c>
      <c r="E2999" s="12">
        <v>0.79166666666666663</v>
      </c>
      <c r="F2999" t="s">
        <v>1365</v>
      </c>
      <c r="G2999">
        <v>18</v>
      </c>
      <c r="H2999" t="s">
        <v>4</v>
      </c>
      <c r="I2999" t="s">
        <v>1212</v>
      </c>
      <c r="J2999">
        <v>25.96</v>
      </c>
      <c r="K2999" t="s">
        <v>34</v>
      </c>
      <c r="L2999" t="s">
        <v>1341</v>
      </c>
      <c r="M2999" s="11" t="s">
        <v>1338</v>
      </c>
      <c r="N2999" t="s">
        <v>1358</v>
      </c>
      <c r="O2999">
        <v>5</v>
      </c>
      <c r="P2999">
        <v>2</v>
      </c>
      <c r="Q2999" t="str" cm="1">
        <f t="array" ref="Q29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2999" t="str">
        <f>IF(OR(Table_2[[#This Row],[coffee_name]]="Americano",Table_2[[#This Row],[coffee_name]]="Espresso"),"No Milk","Milk-based")</f>
        <v>Milk-based</v>
      </c>
      <c r="S2999" s="27" t="str">
        <f>IF(OR(Table_2[[#This Row],[Weekdaysort]]=6,Table_2[[#This Row],[Weekdaysort]]=7),"Weekend","Weekday")</f>
        <v>Weekday</v>
      </c>
    </row>
    <row r="3000" spans="1:19" x14ac:dyDescent="0.45">
      <c r="A3000" s="11">
        <v>45695</v>
      </c>
      <c r="B3000" s="13">
        <f>YEAR(Table_2[[#This Row],[date]])</f>
        <v>2025</v>
      </c>
      <c r="C3000" s="12">
        <v>0.78151709490740739</v>
      </c>
      <c r="D3000" s="12">
        <v>0.75</v>
      </c>
      <c r="E3000" s="12">
        <v>0.79166666666666663</v>
      </c>
      <c r="F3000" t="s">
        <v>1365</v>
      </c>
      <c r="G3000">
        <v>18</v>
      </c>
      <c r="H3000" t="s">
        <v>4</v>
      </c>
      <c r="I3000" t="s">
        <v>1212</v>
      </c>
      <c r="J3000">
        <v>35.76</v>
      </c>
      <c r="K3000" t="s">
        <v>24</v>
      </c>
      <c r="L3000" t="s">
        <v>1341</v>
      </c>
      <c r="M3000" s="11" t="s">
        <v>1338</v>
      </c>
      <c r="N3000" t="s">
        <v>1358</v>
      </c>
      <c r="O3000">
        <v>5</v>
      </c>
      <c r="P3000">
        <v>2</v>
      </c>
      <c r="Q3000" t="str" cm="1">
        <f t="array" ref="Q30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0" t="str">
        <f>IF(OR(Table_2[[#This Row],[coffee_name]]="Americano",Table_2[[#This Row],[coffee_name]]="Espresso"),"No Milk","Milk-based")</f>
        <v>Milk-based</v>
      </c>
      <c r="S3000" s="27" t="str">
        <f>IF(OR(Table_2[[#This Row],[Weekdaysort]]=6,Table_2[[#This Row],[Weekdaysort]]=7),"Weekend","Weekday")</f>
        <v>Weekday</v>
      </c>
    </row>
    <row r="3001" spans="1:19" x14ac:dyDescent="0.45">
      <c r="A3001" s="11">
        <v>45695</v>
      </c>
      <c r="B3001" s="13">
        <f>YEAR(Table_2[[#This Row],[date]])</f>
        <v>2025</v>
      </c>
      <c r="C3001" s="12">
        <v>0.84096542824074072</v>
      </c>
      <c r="D3001" s="12">
        <v>0.83333333333333337</v>
      </c>
      <c r="E3001" s="12">
        <v>0.875</v>
      </c>
      <c r="F3001" t="s">
        <v>1372</v>
      </c>
      <c r="G3001">
        <v>20</v>
      </c>
      <c r="H3001" t="s">
        <v>4</v>
      </c>
      <c r="I3001" t="s">
        <v>1213</v>
      </c>
      <c r="J3001">
        <v>35.76</v>
      </c>
      <c r="K3001" t="s">
        <v>24</v>
      </c>
      <c r="L3001" t="s">
        <v>1341</v>
      </c>
      <c r="M3001" s="11" t="s">
        <v>1338</v>
      </c>
      <c r="N3001" t="s">
        <v>1358</v>
      </c>
      <c r="O3001">
        <v>5</v>
      </c>
      <c r="P3001">
        <v>2</v>
      </c>
      <c r="Q3001" t="str" cm="1">
        <f t="array" ref="Q30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1" t="str">
        <f>IF(OR(Table_2[[#This Row],[coffee_name]]="Americano",Table_2[[#This Row],[coffee_name]]="Espresso"),"No Milk","Milk-based")</f>
        <v>Milk-based</v>
      </c>
      <c r="S3001" s="27" t="str">
        <f>IF(OR(Table_2[[#This Row],[Weekdaysort]]=6,Table_2[[#This Row],[Weekdaysort]]=7),"Weekend","Weekday")</f>
        <v>Weekday</v>
      </c>
    </row>
    <row r="3002" spans="1:19" x14ac:dyDescent="0.45">
      <c r="A3002" s="11">
        <v>45695</v>
      </c>
      <c r="B3002" s="13">
        <f>YEAR(Table_2[[#This Row],[date]])</f>
        <v>2025</v>
      </c>
      <c r="C3002" s="12">
        <v>0.85482567129629627</v>
      </c>
      <c r="D3002" s="12">
        <v>0.83333333333333337</v>
      </c>
      <c r="E3002" s="12">
        <v>0.875</v>
      </c>
      <c r="F3002" t="s">
        <v>1372</v>
      </c>
      <c r="G3002">
        <v>20</v>
      </c>
      <c r="H3002" t="s">
        <v>4</v>
      </c>
      <c r="I3002" t="s">
        <v>1181</v>
      </c>
      <c r="J3002">
        <v>25.96</v>
      </c>
      <c r="K3002" t="s">
        <v>34</v>
      </c>
      <c r="L3002" t="s">
        <v>1341</v>
      </c>
      <c r="M3002" s="11" t="s">
        <v>1338</v>
      </c>
      <c r="N3002" t="s">
        <v>1358</v>
      </c>
      <c r="O3002">
        <v>5</v>
      </c>
      <c r="P3002">
        <v>2</v>
      </c>
      <c r="Q3002" t="str" cm="1">
        <f t="array" ref="Q30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2" t="str">
        <f>IF(OR(Table_2[[#This Row],[coffee_name]]="Americano",Table_2[[#This Row],[coffee_name]]="Espresso"),"No Milk","Milk-based")</f>
        <v>Milk-based</v>
      </c>
      <c r="S3002" s="27" t="str">
        <f>IF(OR(Table_2[[#This Row],[Weekdaysort]]=6,Table_2[[#This Row],[Weekdaysort]]=7),"Weekend","Weekday")</f>
        <v>Weekday</v>
      </c>
    </row>
    <row r="3003" spans="1:19" x14ac:dyDescent="0.45">
      <c r="A3003" s="11">
        <v>45696</v>
      </c>
      <c r="B3003" s="13">
        <f>YEAR(Table_2[[#This Row],[date]])</f>
        <v>2025</v>
      </c>
      <c r="C3003" s="12">
        <v>0.37619135416666666</v>
      </c>
      <c r="D3003" s="12">
        <v>0.375</v>
      </c>
      <c r="E3003" s="12">
        <v>0.41666666666666669</v>
      </c>
      <c r="F3003" t="s">
        <v>1370</v>
      </c>
      <c r="G3003">
        <v>9</v>
      </c>
      <c r="H3003" t="s">
        <v>4</v>
      </c>
      <c r="I3003" t="s">
        <v>1183</v>
      </c>
      <c r="J3003">
        <v>25.96</v>
      </c>
      <c r="K3003" t="s">
        <v>17</v>
      </c>
      <c r="L3003" t="s">
        <v>1337</v>
      </c>
      <c r="M3003" s="11" t="s">
        <v>1342</v>
      </c>
      <c r="N3003" t="s">
        <v>1358</v>
      </c>
      <c r="O3003">
        <v>6</v>
      </c>
      <c r="P3003">
        <v>2</v>
      </c>
      <c r="Q3003" t="str" cm="1">
        <f t="array" ref="Q30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3" t="str">
        <f>IF(OR(Table_2[[#This Row],[coffee_name]]="Americano",Table_2[[#This Row],[coffee_name]]="Espresso"),"No Milk","Milk-based")</f>
        <v>No Milk</v>
      </c>
      <c r="S3003" s="27" t="str">
        <f>IF(OR(Table_2[[#This Row],[Weekdaysort]]=6,Table_2[[#This Row],[Weekdaysort]]=7),"Weekend","Weekday")</f>
        <v>Weekend</v>
      </c>
    </row>
    <row r="3004" spans="1:19" x14ac:dyDescent="0.45">
      <c r="A3004" s="11">
        <v>45696</v>
      </c>
      <c r="B3004" s="13">
        <f>YEAR(Table_2[[#This Row],[date]])</f>
        <v>2025</v>
      </c>
      <c r="C3004" s="12">
        <v>0.45575335648148146</v>
      </c>
      <c r="D3004" s="12">
        <v>0.41666666666666669</v>
      </c>
      <c r="E3004" s="12">
        <v>0.45833333333333331</v>
      </c>
      <c r="F3004" t="s">
        <v>1360</v>
      </c>
      <c r="G3004">
        <v>10</v>
      </c>
      <c r="H3004" t="s">
        <v>4</v>
      </c>
      <c r="I3004" t="s">
        <v>1173</v>
      </c>
      <c r="J3004">
        <v>30.86</v>
      </c>
      <c r="K3004" t="s">
        <v>20</v>
      </c>
      <c r="L3004" t="s">
        <v>1337</v>
      </c>
      <c r="M3004" s="11" t="s">
        <v>1342</v>
      </c>
      <c r="N3004" t="s">
        <v>1358</v>
      </c>
      <c r="O3004">
        <v>6</v>
      </c>
      <c r="P3004">
        <v>2</v>
      </c>
      <c r="Q3004" t="str" cm="1">
        <f t="array" ref="Q30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4" t="str">
        <f>IF(OR(Table_2[[#This Row],[coffee_name]]="Americano",Table_2[[#This Row],[coffee_name]]="Espresso"),"No Milk","Milk-based")</f>
        <v>Milk-based</v>
      </c>
      <c r="S3004" s="27" t="str">
        <f>IF(OR(Table_2[[#This Row],[Weekdaysort]]=6,Table_2[[#This Row],[Weekdaysort]]=7),"Weekend","Weekday")</f>
        <v>Weekend</v>
      </c>
    </row>
    <row r="3005" spans="1:19" x14ac:dyDescent="0.45">
      <c r="A3005" s="11">
        <v>45696</v>
      </c>
      <c r="B3005" s="13">
        <f>YEAR(Table_2[[#This Row],[date]])</f>
        <v>2025</v>
      </c>
      <c r="C3005" s="12">
        <v>0.4602012152777778</v>
      </c>
      <c r="D3005" s="12">
        <v>0.45833333333333331</v>
      </c>
      <c r="E3005" s="12">
        <v>0.5</v>
      </c>
      <c r="F3005" t="s">
        <v>1367</v>
      </c>
      <c r="G3005">
        <v>11</v>
      </c>
      <c r="H3005" t="s">
        <v>4</v>
      </c>
      <c r="I3005" t="s">
        <v>1214</v>
      </c>
      <c r="J3005">
        <v>25.96</v>
      </c>
      <c r="K3005" t="s">
        <v>34</v>
      </c>
      <c r="L3005" t="s">
        <v>1337</v>
      </c>
      <c r="M3005" s="11" t="s">
        <v>1342</v>
      </c>
      <c r="N3005" t="s">
        <v>1358</v>
      </c>
      <c r="O3005">
        <v>6</v>
      </c>
      <c r="P3005">
        <v>2</v>
      </c>
      <c r="Q3005" t="str" cm="1">
        <f t="array" ref="Q30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5" t="str">
        <f>IF(OR(Table_2[[#This Row],[coffee_name]]="Americano",Table_2[[#This Row],[coffee_name]]="Espresso"),"No Milk","Milk-based")</f>
        <v>Milk-based</v>
      </c>
      <c r="S3005" s="27" t="str">
        <f>IF(OR(Table_2[[#This Row],[Weekdaysort]]=6,Table_2[[#This Row],[Weekdaysort]]=7),"Weekend","Weekday")</f>
        <v>Weekend</v>
      </c>
    </row>
    <row r="3006" spans="1:19" x14ac:dyDescent="0.45">
      <c r="A3006" s="11">
        <v>45696</v>
      </c>
      <c r="B3006" s="13">
        <f>YEAR(Table_2[[#This Row],[date]])</f>
        <v>2025</v>
      </c>
      <c r="C3006" s="12">
        <v>0.48580881944444443</v>
      </c>
      <c r="D3006" s="12">
        <v>0.45833333333333331</v>
      </c>
      <c r="E3006" s="12">
        <v>0.5</v>
      </c>
      <c r="F3006" t="s">
        <v>1367</v>
      </c>
      <c r="G3006">
        <v>11</v>
      </c>
      <c r="H3006" t="s">
        <v>4</v>
      </c>
      <c r="I3006" t="s">
        <v>1215</v>
      </c>
      <c r="J3006">
        <v>25.96</v>
      </c>
      <c r="K3006" t="s">
        <v>17</v>
      </c>
      <c r="L3006" t="s">
        <v>1337</v>
      </c>
      <c r="M3006" s="11" t="s">
        <v>1342</v>
      </c>
      <c r="N3006" t="s">
        <v>1358</v>
      </c>
      <c r="O3006">
        <v>6</v>
      </c>
      <c r="P3006">
        <v>2</v>
      </c>
      <c r="Q3006" t="str" cm="1">
        <f t="array" ref="Q30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6" t="str">
        <f>IF(OR(Table_2[[#This Row],[coffee_name]]="Americano",Table_2[[#This Row],[coffee_name]]="Espresso"),"No Milk","Milk-based")</f>
        <v>No Milk</v>
      </c>
      <c r="S3006" s="27" t="str">
        <f>IF(OR(Table_2[[#This Row],[Weekdaysort]]=6,Table_2[[#This Row],[Weekdaysort]]=7),"Weekend","Weekday")</f>
        <v>Weekend</v>
      </c>
    </row>
    <row r="3007" spans="1:19" x14ac:dyDescent="0.45">
      <c r="A3007" s="11">
        <v>45696</v>
      </c>
      <c r="B3007" s="13">
        <f>YEAR(Table_2[[#This Row],[date]])</f>
        <v>2025</v>
      </c>
      <c r="C3007" s="12">
        <v>0.53209305555555553</v>
      </c>
      <c r="D3007" s="12">
        <v>0.5</v>
      </c>
      <c r="E3007" s="12">
        <v>0.54166666666666663</v>
      </c>
      <c r="F3007" t="s">
        <v>1361</v>
      </c>
      <c r="G3007">
        <v>12</v>
      </c>
      <c r="H3007" t="s">
        <v>4</v>
      </c>
      <c r="I3007" t="s">
        <v>1187</v>
      </c>
      <c r="J3007">
        <v>25.96</v>
      </c>
      <c r="K3007" t="s">
        <v>17</v>
      </c>
      <c r="L3007" t="s">
        <v>1340</v>
      </c>
      <c r="M3007" s="11" t="s">
        <v>1342</v>
      </c>
      <c r="N3007" t="s">
        <v>1358</v>
      </c>
      <c r="O3007">
        <v>6</v>
      </c>
      <c r="P3007">
        <v>2</v>
      </c>
      <c r="Q3007" t="str" cm="1">
        <f t="array" ref="Q30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7" t="str">
        <f>IF(OR(Table_2[[#This Row],[coffee_name]]="Americano",Table_2[[#This Row],[coffee_name]]="Espresso"),"No Milk","Milk-based")</f>
        <v>No Milk</v>
      </c>
      <c r="S3007" s="27" t="str">
        <f>IF(OR(Table_2[[#This Row],[Weekdaysort]]=6,Table_2[[#This Row],[Weekdaysort]]=7),"Weekend","Weekday")</f>
        <v>Weekend</v>
      </c>
    </row>
    <row r="3008" spans="1:19" x14ac:dyDescent="0.45">
      <c r="A3008" s="11">
        <v>45696</v>
      </c>
      <c r="B3008" s="13">
        <f>YEAR(Table_2[[#This Row],[date]])</f>
        <v>2025</v>
      </c>
      <c r="C3008" s="12">
        <v>0.56027300925925927</v>
      </c>
      <c r="D3008" s="12">
        <v>0.54166666666666663</v>
      </c>
      <c r="E3008" s="12">
        <v>0.58333333333333337</v>
      </c>
      <c r="F3008" t="s">
        <v>1362</v>
      </c>
      <c r="G3008">
        <v>13</v>
      </c>
      <c r="H3008" t="s">
        <v>4</v>
      </c>
      <c r="I3008" t="s">
        <v>1190</v>
      </c>
      <c r="J3008">
        <v>25.96</v>
      </c>
      <c r="K3008" t="s">
        <v>17</v>
      </c>
      <c r="L3008" t="s">
        <v>1340</v>
      </c>
      <c r="M3008" s="11" t="s">
        <v>1342</v>
      </c>
      <c r="N3008" t="s">
        <v>1358</v>
      </c>
      <c r="O3008">
        <v>6</v>
      </c>
      <c r="P3008">
        <v>2</v>
      </c>
      <c r="Q3008" t="str" cm="1">
        <f t="array" ref="Q30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8" t="str">
        <f>IF(OR(Table_2[[#This Row],[coffee_name]]="Americano",Table_2[[#This Row],[coffee_name]]="Espresso"),"No Milk","Milk-based")</f>
        <v>No Milk</v>
      </c>
      <c r="S3008" s="27" t="str">
        <f>IF(OR(Table_2[[#This Row],[Weekdaysort]]=6,Table_2[[#This Row],[Weekdaysort]]=7),"Weekend","Weekday")</f>
        <v>Weekend</v>
      </c>
    </row>
    <row r="3009" spans="1:19" x14ac:dyDescent="0.45">
      <c r="A3009" s="11">
        <v>45696</v>
      </c>
      <c r="B3009" s="13">
        <f>YEAR(Table_2[[#This Row],[date]])</f>
        <v>2025</v>
      </c>
      <c r="C3009" s="12">
        <v>0.62990930555555558</v>
      </c>
      <c r="D3009" s="12">
        <v>0.625</v>
      </c>
      <c r="E3009" s="12">
        <v>0.66666666666666663</v>
      </c>
      <c r="F3009" t="s">
        <v>1363</v>
      </c>
      <c r="G3009">
        <v>15</v>
      </c>
      <c r="H3009" t="s">
        <v>4</v>
      </c>
      <c r="I3009" t="s">
        <v>1130</v>
      </c>
      <c r="J3009">
        <v>25.96</v>
      </c>
      <c r="K3009" t="s">
        <v>17</v>
      </c>
      <c r="L3009" t="s">
        <v>1340</v>
      </c>
      <c r="M3009" s="11" t="s">
        <v>1342</v>
      </c>
      <c r="N3009" t="s">
        <v>1358</v>
      </c>
      <c r="O3009">
        <v>6</v>
      </c>
      <c r="P3009">
        <v>2</v>
      </c>
      <c r="Q3009" t="str" cm="1">
        <f t="array" ref="Q30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09" t="str">
        <f>IF(OR(Table_2[[#This Row],[coffee_name]]="Americano",Table_2[[#This Row],[coffee_name]]="Espresso"),"No Milk","Milk-based")</f>
        <v>No Milk</v>
      </c>
      <c r="S3009" s="27" t="str">
        <f>IF(OR(Table_2[[#This Row],[Weekdaysort]]=6,Table_2[[#This Row],[Weekdaysort]]=7),"Weekend","Weekday")</f>
        <v>Weekend</v>
      </c>
    </row>
    <row r="3010" spans="1:19" x14ac:dyDescent="0.45">
      <c r="A3010" s="11">
        <v>45696</v>
      </c>
      <c r="B3010" s="13">
        <f>YEAR(Table_2[[#This Row],[date]])</f>
        <v>2025</v>
      </c>
      <c r="C3010" s="12">
        <v>0.63066215277777782</v>
      </c>
      <c r="D3010" s="12">
        <v>0.625</v>
      </c>
      <c r="E3010" s="12">
        <v>0.66666666666666663</v>
      </c>
      <c r="F3010" t="s">
        <v>1363</v>
      </c>
      <c r="G3010">
        <v>15</v>
      </c>
      <c r="H3010" t="s">
        <v>4</v>
      </c>
      <c r="I3010" t="s">
        <v>1130</v>
      </c>
      <c r="J3010">
        <v>25.96</v>
      </c>
      <c r="K3010" t="s">
        <v>17</v>
      </c>
      <c r="L3010" t="s">
        <v>1340</v>
      </c>
      <c r="M3010" s="11" t="s">
        <v>1342</v>
      </c>
      <c r="N3010" t="s">
        <v>1358</v>
      </c>
      <c r="O3010">
        <v>6</v>
      </c>
      <c r="P3010">
        <v>2</v>
      </c>
      <c r="Q3010" t="str" cm="1">
        <f t="array" ref="Q30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0" t="str">
        <f>IF(OR(Table_2[[#This Row],[coffee_name]]="Americano",Table_2[[#This Row],[coffee_name]]="Espresso"),"No Milk","Milk-based")</f>
        <v>No Milk</v>
      </c>
      <c r="S3010" s="27" t="str">
        <f>IF(OR(Table_2[[#This Row],[Weekdaysort]]=6,Table_2[[#This Row],[Weekdaysort]]=7),"Weekend","Weekday")</f>
        <v>Weekend</v>
      </c>
    </row>
    <row r="3011" spans="1:19" x14ac:dyDescent="0.45">
      <c r="A3011" s="11">
        <v>45697</v>
      </c>
      <c r="B3011" s="13">
        <f>YEAR(Table_2[[#This Row],[date]])</f>
        <v>2025</v>
      </c>
      <c r="C3011" s="12">
        <v>0.36764017361111112</v>
      </c>
      <c r="D3011" s="12">
        <v>0.33333333333333331</v>
      </c>
      <c r="E3011" s="12">
        <v>0.375</v>
      </c>
      <c r="F3011" t="s">
        <v>1373</v>
      </c>
      <c r="G3011">
        <v>8</v>
      </c>
      <c r="H3011" t="s">
        <v>4</v>
      </c>
      <c r="I3011" t="s">
        <v>1181</v>
      </c>
      <c r="J3011">
        <v>35.76</v>
      </c>
      <c r="K3011" t="s">
        <v>24</v>
      </c>
      <c r="L3011" t="s">
        <v>1337</v>
      </c>
      <c r="M3011" s="11" t="s">
        <v>1343</v>
      </c>
      <c r="N3011" t="s">
        <v>1358</v>
      </c>
      <c r="O3011">
        <v>7</v>
      </c>
      <c r="P3011">
        <v>2</v>
      </c>
      <c r="Q3011" t="str" cm="1">
        <f t="array" ref="Q30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1" t="str">
        <f>IF(OR(Table_2[[#This Row],[coffee_name]]="Americano",Table_2[[#This Row],[coffee_name]]="Espresso"),"No Milk","Milk-based")</f>
        <v>Milk-based</v>
      </c>
      <c r="S3011" s="27" t="str">
        <f>IF(OR(Table_2[[#This Row],[Weekdaysort]]=6,Table_2[[#This Row],[Weekdaysort]]=7),"Weekend","Weekday")</f>
        <v>Weekend</v>
      </c>
    </row>
    <row r="3012" spans="1:19" x14ac:dyDescent="0.45">
      <c r="A3012" s="11">
        <v>45697</v>
      </c>
      <c r="B3012" s="13">
        <f>YEAR(Table_2[[#This Row],[date]])</f>
        <v>2025</v>
      </c>
      <c r="C3012" s="12">
        <v>0.4383007523148148</v>
      </c>
      <c r="D3012" s="12">
        <v>0.41666666666666669</v>
      </c>
      <c r="E3012" s="12">
        <v>0.45833333333333331</v>
      </c>
      <c r="F3012" t="s">
        <v>1360</v>
      </c>
      <c r="G3012">
        <v>10</v>
      </c>
      <c r="H3012" t="s">
        <v>4</v>
      </c>
      <c r="I3012" t="s">
        <v>1177</v>
      </c>
      <c r="J3012">
        <v>30.86</v>
      </c>
      <c r="K3012" t="s">
        <v>20</v>
      </c>
      <c r="L3012" t="s">
        <v>1337</v>
      </c>
      <c r="M3012" s="11" t="s">
        <v>1343</v>
      </c>
      <c r="N3012" t="s">
        <v>1358</v>
      </c>
      <c r="O3012">
        <v>7</v>
      </c>
      <c r="P3012">
        <v>2</v>
      </c>
      <c r="Q3012" t="str" cm="1">
        <f t="array" ref="Q30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2" t="str">
        <f>IF(OR(Table_2[[#This Row],[coffee_name]]="Americano",Table_2[[#This Row],[coffee_name]]="Espresso"),"No Milk","Milk-based")</f>
        <v>Milk-based</v>
      </c>
      <c r="S3012" s="27" t="str">
        <f>IF(OR(Table_2[[#This Row],[Weekdaysort]]=6,Table_2[[#This Row],[Weekdaysort]]=7),"Weekend","Weekday")</f>
        <v>Weekend</v>
      </c>
    </row>
    <row r="3013" spans="1:19" x14ac:dyDescent="0.45">
      <c r="A3013" s="11">
        <v>45697</v>
      </c>
      <c r="B3013" s="13">
        <f>YEAR(Table_2[[#This Row],[date]])</f>
        <v>2025</v>
      </c>
      <c r="C3013" s="12">
        <v>0.45240762731481482</v>
      </c>
      <c r="D3013" s="12">
        <v>0.41666666666666669</v>
      </c>
      <c r="E3013" s="12">
        <v>0.45833333333333331</v>
      </c>
      <c r="F3013" t="s">
        <v>1360</v>
      </c>
      <c r="G3013">
        <v>10</v>
      </c>
      <c r="H3013" t="s">
        <v>4</v>
      </c>
      <c r="I3013" t="s">
        <v>1183</v>
      </c>
      <c r="J3013">
        <v>25.96</v>
      </c>
      <c r="K3013" t="s">
        <v>17</v>
      </c>
      <c r="L3013" t="s">
        <v>1337</v>
      </c>
      <c r="M3013" s="11" t="s">
        <v>1343</v>
      </c>
      <c r="N3013" t="s">
        <v>1358</v>
      </c>
      <c r="O3013">
        <v>7</v>
      </c>
      <c r="P3013">
        <v>2</v>
      </c>
      <c r="Q3013" t="str" cm="1">
        <f t="array" ref="Q30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3" t="str">
        <f>IF(OR(Table_2[[#This Row],[coffee_name]]="Americano",Table_2[[#This Row],[coffee_name]]="Espresso"),"No Milk","Milk-based")</f>
        <v>No Milk</v>
      </c>
      <c r="S3013" s="27" t="str">
        <f>IF(OR(Table_2[[#This Row],[Weekdaysort]]=6,Table_2[[#This Row],[Weekdaysort]]=7),"Weekend","Weekday")</f>
        <v>Weekend</v>
      </c>
    </row>
    <row r="3014" spans="1:19" x14ac:dyDescent="0.45">
      <c r="A3014" s="11">
        <v>45697</v>
      </c>
      <c r="B3014" s="13">
        <f>YEAR(Table_2[[#This Row],[date]])</f>
        <v>2025</v>
      </c>
      <c r="C3014" s="12">
        <v>0.50353017361111108</v>
      </c>
      <c r="D3014" s="12">
        <v>0.5</v>
      </c>
      <c r="E3014" s="12">
        <v>0.54166666666666663</v>
      </c>
      <c r="F3014" t="s">
        <v>1361</v>
      </c>
      <c r="G3014">
        <v>12</v>
      </c>
      <c r="H3014" t="s">
        <v>4</v>
      </c>
      <c r="I3014" t="s">
        <v>1216</v>
      </c>
      <c r="J3014">
        <v>35.76</v>
      </c>
      <c r="K3014" t="s">
        <v>13</v>
      </c>
      <c r="L3014" t="s">
        <v>1340</v>
      </c>
      <c r="M3014" s="11" t="s">
        <v>1343</v>
      </c>
      <c r="N3014" t="s">
        <v>1358</v>
      </c>
      <c r="O3014">
        <v>7</v>
      </c>
      <c r="P3014">
        <v>2</v>
      </c>
      <c r="Q3014" t="str" cm="1">
        <f t="array" ref="Q30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4" t="str">
        <f>IF(OR(Table_2[[#This Row],[coffee_name]]="Americano",Table_2[[#This Row],[coffee_name]]="Espresso"),"No Milk","Milk-based")</f>
        <v>Milk-based</v>
      </c>
      <c r="S3014" s="27" t="str">
        <f>IF(OR(Table_2[[#This Row],[Weekdaysort]]=6,Table_2[[#This Row],[Weekdaysort]]=7),"Weekend","Weekday")</f>
        <v>Weekend</v>
      </c>
    </row>
    <row r="3015" spans="1:19" x14ac:dyDescent="0.45">
      <c r="A3015" s="11">
        <v>45697</v>
      </c>
      <c r="B3015" s="13">
        <f>YEAR(Table_2[[#This Row],[date]])</f>
        <v>2025</v>
      </c>
      <c r="C3015" s="12">
        <v>0.63413392361111109</v>
      </c>
      <c r="D3015" s="12">
        <v>0.625</v>
      </c>
      <c r="E3015" s="12">
        <v>0.66666666666666663</v>
      </c>
      <c r="F3015" t="s">
        <v>1363</v>
      </c>
      <c r="G3015">
        <v>15</v>
      </c>
      <c r="H3015" t="s">
        <v>4</v>
      </c>
      <c r="I3015" t="s">
        <v>1209</v>
      </c>
      <c r="J3015">
        <v>35.76</v>
      </c>
      <c r="K3015" t="s">
        <v>24</v>
      </c>
      <c r="L3015" t="s">
        <v>1340</v>
      </c>
      <c r="M3015" s="11" t="s">
        <v>1343</v>
      </c>
      <c r="N3015" t="s">
        <v>1358</v>
      </c>
      <c r="O3015">
        <v>7</v>
      </c>
      <c r="P3015">
        <v>2</v>
      </c>
      <c r="Q3015" t="str" cm="1">
        <f t="array" ref="Q30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5" t="str">
        <f>IF(OR(Table_2[[#This Row],[coffee_name]]="Americano",Table_2[[#This Row],[coffee_name]]="Espresso"),"No Milk","Milk-based")</f>
        <v>Milk-based</v>
      </c>
      <c r="S3015" s="27" t="str">
        <f>IF(OR(Table_2[[#This Row],[Weekdaysort]]=6,Table_2[[#This Row],[Weekdaysort]]=7),"Weekend","Weekday")</f>
        <v>Weekend</v>
      </c>
    </row>
    <row r="3016" spans="1:19" x14ac:dyDescent="0.45">
      <c r="A3016" s="11">
        <v>45697</v>
      </c>
      <c r="B3016" s="13">
        <f>YEAR(Table_2[[#This Row],[date]])</f>
        <v>2025</v>
      </c>
      <c r="C3016" s="12">
        <v>0.63474936342592592</v>
      </c>
      <c r="D3016" s="12">
        <v>0.625</v>
      </c>
      <c r="E3016" s="12">
        <v>0.66666666666666663</v>
      </c>
      <c r="F3016" t="s">
        <v>1363</v>
      </c>
      <c r="G3016">
        <v>15</v>
      </c>
      <c r="H3016" t="s">
        <v>4</v>
      </c>
      <c r="I3016" t="s">
        <v>1209</v>
      </c>
      <c r="J3016">
        <v>35.76</v>
      </c>
      <c r="K3016" t="s">
        <v>13</v>
      </c>
      <c r="L3016" t="s">
        <v>1340</v>
      </c>
      <c r="M3016" s="11" t="s">
        <v>1343</v>
      </c>
      <c r="N3016" t="s">
        <v>1358</v>
      </c>
      <c r="O3016">
        <v>7</v>
      </c>
      <c r="P3016">
        <v>2</v>
      </c>
      <c r="Q3016" t="str" cm="1">
        <f t="array" ref="Q30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6" t="str">
        <f>IF(OR(Table_2[[#This Row],[coffee_name]]="Americano",Table_2[[#This Row],[coffee_name]]="Espresso"),"No Milk","Milk-based")</f>
        <v>Milk-based</v>
      </c>
      <c r="S3016" s="27" t="str">
        <f>IF(OR(Table_2[[#This Row],[Weekdaysort]]=6,Table_2[[#This Row],[Weekdaysort]]=7),"Weekend","Weekday")</f>
        <v>Weekend</v>
      </c>
    </row>
    <row r="3017" spans="1:19" x14ac:dyDescent="0.45">
      <c r="A3017" s="11">
        <v>45697</v>
      </c>
      <c r="B3017" s="13">
        <f>YEAR(Table_2[[#This Row],[date]])</f>
        <v>2025</v>
      </c>
      <c r="C3017" s="12">
        <v>0.63608679398148149</v>
      </c>
      <c r="D3017" s="12">
        <v>0.625</v>
      </c>
      <c r="E3017" s="12">
        <v>0.66666666666666663</v>
      </c>
      <c r="F3017" t="s">
        <v>1363</v>
      </c>
      <c r="G3017">
        <v>15</v>
      </c>
      <c r="H3017" t="s">
        <v>4</v>
      </c>
      <c r="I3017" t="s">
        <v>1198</v>
      </c>
      <c r="J3017">
        <v>35.76</v>
      </c>
      <c r="K3017" t="s">
        <v>15</v>
      </c>
      <c r="L3017" t="s">
        <v>1340</v>
      </c>
      <c r="M3017" s="11" t="s">
        <v>1343</v>
      </c>
      <c r="N3017" t="s">
        <v>1358</v>
      </c>
      <c r="O3017">
        <v>7</v>
      </c>
      <c r="P3017">
        <v>2</v>
      </c>
      <c r="Q3017" t="str" cm="1">
        <f t="array" ref="Q30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7" t="str">
        <f>IF(OR(Table_2[[#This Row],[coffee_name]]="Americano",Table_2[[#This Row],[coffee_name]]="Espresso"),"No Milk","Milk-based")</f>
        <v>Milk-based</v>
      </c>
      <c r="S3017" s="27" t="str">
        <f>IF(OR(Table_2[[#This Row],[Weekdaysort]]=6,Table_2[[#This Row],[Weekdaysort]]=7),"Weekend","Weekday")</f>
        <v>Weekend</v>
      </c>
    </row>
    <row r="3018" spans="1:19" x14ac:dyDescent="0.45">
      <c r="A3018" s="11">
        <v>45697</v>
      </c>
      <c r="B3018" s="13">
        <f>YEAR(Table_2[[#This Row],[date]])</f>
        <v>2025</v>
      </c>
      <c r="C3018" s="12">
        <v>0.63671555555555559</v>
      </c>
      <c r="D3018" s="12">
        <v>0.625</v>
      </c>
      <c r="E3018" s="12">
        <v>0.66666666666666663</v>
      </c>
      <c r="F3018" t="s">
        <v>1363</v>
      </c>
      <c r="G3018">
        <v>15</v>
      </c>
      <c r="H3018" t="s">
        <v>4</v>
      </c>
      <c r="I3018" t="s">
        <v>1199</v>
      </c>
      <c r="J3018">
        <v>35.76</v>
      </c>
      <c r="K3018" t="s">
        <v>24</v>
      </c>
      <c r="L3018" t="s">
        <v>1340</v>
      </c>
      <c r="M3018" s="11" t="s">
        <v>1343</v>
      </c>
      <c r="N3018" t="s">
        <v>1358</v>
      </c>
      <c r="O3018">
        <v>7</v>
      </c>
      <c r="P3018">
        <v>2</v>
      </c>
      <c r="Q3018" t="str" cm="1">
        <f t="array" ref="Q30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8" t="str">
        <f>IF(OR(Table_2[[#This Row],[coffee_name]]="Americano",Table_2[[#This Row],[coffee_name]]="Espresso"),"No Milk","Milk-based")</f>
        <v>Milk-based</v>
      </c>
      <c r="S3018" s="27" t="str">
        <f>IF(OR(Table_2[[#This Row],[Weekdaysort]]=6,Table_2[[#This Row],[Weekdaysort]]=7),"Weekend","Weekday")</f>
        <v>Weekend</v>
      </c>
    </row>
    <row r="3019" spans="1:19" x14ac:dyDescent="0.45">
      <c r="A3019" s="11">
        <v>45697</v>
      </c>
      <c r="B3019" s="13">
        <f>YEAR(Table_2[[#This Row],[date]])</f>
        <v>2025</v>
      </c>
      <c r="C3019" s="12">
        <v>0.68077343749999997</v>
      </c>
      <c r="D3019" s="12">
        <v>0.66666666666666663</v>
      </c>
      <c r="E3019" s="12">
        <v>0.70833333333333337</v>
      </c>
      <c r="F3019" t="s">
        <v>1364</v>
      </c>
      <c r="G3019">
        <v>16</v>
      </c>
      <c r="H3019" t="s">
        <v>4</v>
      </c>
      <c r="I3019" t="s">
        <v>1181</v>
      </c>
      <c r="J3019">
        <v>25.96</v>
      </c>
      <c r="K3019" t="s">
        <v>34</v>
      </c>
      <c r="L3019" t="s">
        <v>1340</v>
      </c>
      <c r="M3019" s="11" t="s">
        <v>1343</v>
      </c>
      <c r="N3019" t="s">
        <v>1358</v>
      </c>
      <c r="O3019">
        <v>7</v>
      </c>
      <c r="P3019">
        <v>2</v>
      </c>
      <c r="Q3019" t="str" cm="1">
        <f t="array" ref="Q30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19" t="str">
        <f>IF(OR(Table_2[[#This Row],[coffee_name]]="Americano",Table_2[[#This Row],[coffee_name]]="Espresso"),"No Milk","Milk-based")</f>
        <v>Milk-based</v>
      </c>
      <c r="S3019" s="27" t="str">
        <f>IF(OR(Table_2[[#This Row],[Weekdaysort]]=6,Table_2[[#This Row],[Weekdaysort]]=7),"Weekend","Weekday")</f>
        <v>Weekend</v>
      </c>
    </row>
    <row r="3020" spans="1:19" x14ac:dyDescent="0.45">
      <c r="A3020" s="11">
        <v>45698</v>
      </c>
      <c r="B3020" s="13">
        <f>YEAR(Table_2[[#This Row],[date]])</f>
        <v>2025</v>
      </c>
      <c r="C3020" s="12">
        <v>0.29290021990740739</v>
      </c>
      <c r="D3020" s="12">
        <v>0.29166666666666669</v>
      </c>
      <c r="E3020" s="12">
        <v>0.33333333333333331</v>
      </c>
      <c r="F3020" t="s">
        <v>1371</v>
      </c>
      <c r="G3020">
        <v>7</v>
      </c>
      <c r="H3020" t="s">
        <v>4</v>
      </c>
      <c r="I3020" t="s">
        <v>1172</v>
      </c>
      <c r="J3020">
        <v>25.96</v>
      </c>
      <c r="K3020" t="s">
        <v>17</v>
      </c>
      <c r="L3020" t="s">
        <v>1337</v>
      </c>
      <c r="M3020" s="11" t="s">
        <v>1344</v>
      </c>
      <c r="N3020" t="s">
        <v>1358</v>
      </c>
      <c r="O3020">
        <v>1</v>
      </c>
      <c r="P3020">
        <v>2</v>
      </c>
      <c r="Q3020" t="str" cm="1">
        <f t="array" ref="Q30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0" t="str">
        <f>IF(OR(Table_2[[#This Row],[coffee_name]]="Americano",Table_2[[#This Row],[coffee_name]]="Espresso"),"No Milk","Milk-based")</f>
        <v>No Milk</v>
      </c>
      <c r="S3020" s="27" t="str">
        <f>IF(OR(Table_2[[#This Row],[Weekdaysort]]=6,Table_2[[#This Row],[Weekdaysort]]=7),"Weekend","Weekday")</f>
        <v>Weekday</v>
      </c>
    </row>
    <row r="3021" spans="1:19" x14ac:dyDescent="0.45">
      <c r="A3021" s="11">
        <v>45698</v>
      </c>
      <c r="B3021" s="13">
        <f>YEAR(Table_2[[#This Row],[date]])</f>
        <v>2025</v>
      </c>
      <c r="C3021" s="12">
        <v>0.34481626157407408</v>
      </c>
      <c r="D3021" s="12">
        <v>0.33333333333333331</v>
      </c>
      <c r="E3021" s="12">
        <v>0.375</v>
      </c>
      <c r="F3021" t="s">
        <v>1373</v>
      </c>
      <c r="G3021">
        <v>8</v>
      </c>
      <c r="H3021" t="s">
        <v>4</v>
      </c>
      <c r="I3021" t="s">
        <v>1130</v>
      </c>
      <c r="J3021">
        <v>25.96</v>
      </c>
      <c r="K3021" t="s">
        <v>17</v>
      </c>
      <c r="L3021" t="s">
        <v>1337</v>
      </c>
      <c r="M3021" s="11" t="s">
        <v>1344</v>
      </c>
      <c r="N3021" t="s">
        <v>1358</v>
      </c>
      <c r="O3021">
        <v>1</v>
      </c>
      <c r="P3021">
        <v>2</v>
      </c>
      <c r="Q3021" t="str" cm="1">
        <f t="array" ref="Q30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1" t="str">
        <f>IF(OR(Table_2[[#This Row],[coffee_name]]="Americano",Table_2[[#This Row],[coffee_name]]="Espresso"),"No Milk","Milk-based")</f>
        <v>No Milk</v>
      </c>
      <c r="S3021" s="27" t="str">
        <f>IF(OR(Table_2[[#This Row],[Weekdaysort]]=6,Table_2[[#This Row],[Weekdaysort]]=7),"Weekend","Weekday")</f>
        <v>Weekday</v>
      </c>
    </row>
    <row r="3022" spans="1:19" x14ac:dyDescent="0.45">
      <c r="A3022" s="11">
        <v>45698</v>
      </c>
      <c r="B3022" s="13">
        <f>YEAR(Table_2[[#This Row],[date]])</f>
        <v>2025</v>
      </c>
      <c r="C3022" s="12">
        <v>0.35065265046296296</v>
      </c>
      <c r="D3022" s="12">
        <v>0.33333333333333331</v>
      </c>
      <c r="E3022" s="12">
        <v>0.375</v>
      </c>
      <c r="F3022" t="s">
        <v>1373</v>
      </c>
      <c r="G3022">
        <v>8</v>
      </c>
      <c r="H3022" t="s">
        <v>4</v>
      </c>
      <c r="I3022" t="s">
        <v>1172</v>
      </c>
      <c r="J3022">
        <v>25.96</v>
      </c>
      <c r="K3022" t="s">
        <v>17</v>
      </c>
      <c r="L3022" t="s">
        <v>1337</v>
      </c>
      <c r="M3022" s="11" t="s">
        <v>1344</v>
      </c>
      <c r="N3022" t="s">
        <v>1358</v>
      </c>
      <c r="O3022">
        <v>1</v>
      </c>
      <c r="P3022">
        <v>2</v>
      </c>
      <c r="Q3022" t="str" cm="1">
        <f t="array" ref="Q30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2" t="str">
        <f>IF(OR(Table_2[[#This Row],[coffee_name]]="Americano",Table_2[[#This Row],[coffee_name]]="Espresso"),"No Milk","Milk-based")</f>
        <v>No Milk</v>
      </c>
      <c r="S3022" s="27" t="str">
        <f>IF(OR(Table_2[[#This Row],[Weekdaysort]]=6,Table_2[[#This Row],[Weekdaysort]]=7),"Weekend","Weekday")</f>
        <v>Weekday</v>
      </c>
    </row>
    <row r="3023" spans="1:19" x14ac:dyDescent="0.45">
      <c r="A3023" s="11">
        <v>45698</v>
      </c>
      <c r="B3023" s="13">
        <f>YEAR(Table_2[[#This Row],[date]])</f>
        <v>2025</v>
      </c>
      <c r="C3023" s="12">
        <v>0.46647013888888889</v>
      </c>
      <c r="D3023" s="12">
        <v>0.45833333333333331</v>
      </c>
      <c r="E3023" s="12">
        <v>0.5</v>
      </c>
      <c r="F3023" t="s">
        <v>1367</v>
      </c>
      <c r="G3023">
        <v>11</v>
      </c>
      <c r="H3023" t="s">
        <v>4</v>
      </c>
      <c r="I3023" t="s">
        <v>1173</v>
      </c>
      <c r="J3023">
        <v>30.86</v>
      </c>
      <c r="K3023" t="s">
        <v>20</v>
      </c>
      <c r="L3023" t="s">
        <v>1337</v>
      </c>
      <c r="M3023" s="11" t="s">
        <v>1344</v>
      </c>
      <c r="N3023" t="s">
        <v>1358</v>
      </c>
      <c r="O3023">
        <v>1</v>
      </c>
      <c r="P3023">
        <v>2</v>
      </c>
      <c r="Q3023" t="str" cm="1">
        <f t="array" ref="Q30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3" t="str">
        <f>IF(OR(Table_2[[#This Row],[coffee_name]]="Americano",Table_2[[#This Row],[coffee_name]]="Espresso"),"No Milk","Milk-based")</f>
        <v>Milk-based</v>
      </c>
      <c r="S3023" s="27" t="str">
        <f>IF(OR(Table_2[[#This Row],[Weekdaysort]]=6,Table_2[[#This Row],[Weekdaysort]]=7),"Weekend","Weekday")</f>
        <v>Weekday</v>
      </c>
    </row>
    <row r="3024" spans="1:19" x14ac:dyDescent="0.45">
      <c r="A3024" s="11">
        <v>45698</v>
      </c>
      <c r="B3024" s="13">
        <f>YEAR(Table_2[[#This Row],[date]])</f>
        <v>2025</v>
      </c>
      <c r="C3024" s="12">
        <v>0.54780280092592593</v>
      </c>
      <c r="D3024" s="12">
        <v>0.54166666666666663</v>
      </c>
      <c r="E3024" s="12">
        <v>0.58333333333333337</v>
      </c>
      <c r="F3024" t="s">
        <v>1362</v>
      </c>
      <c r="G3024">
        <v>13</v>
      </c>
      <c r="H3024" t="s">
        <v>4</v>
      </c>
      <c r="I3024" t="s">
        <v>1187</v>
      </c>
      <c r="J3024">
        <v>25.96</v>
      </c>
      <c r="K3024" t="s">
        <v>17</v>
      </c>
      <c r="L3024" t="s">
        <v>1340</v>
      </c>
      <c r="M3024" s="11" t="s">
        <v>1344</v>
      </c>
      <c r="N3024" t="s">
        <v>1358</v>
      </c>
      <c r="O3024">
        <v>1</v>
      </c>
      <c r="P3024">
        <v>2</v>
      </c>
      <c r="Q3024" t="str" cm="1">
        <f t="array" ref="Q30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4" t="str">
        <f>IF(OR(Table_2[[#This Row],[coffee_name]]="Americano",Table_2[[#This Row],[coffee_name]]="Espresso"),"No Milk","Milk-based")</f>
        <v>No Milk</v>
      </c>
      <c r="S3024" s="27" t="str">
        <f>IF(OR(Table_2[[#This Row],[Weekdaysort]]=6,Table_2[[#This Row],[Weekdaysort]]=7),"Weekend","Weekday")</f>
        <v>Weekday</v>
      </c>
    </row>
    <row r="3025" spans="1:19" x14ac:dyDescent="0.45">
      <c r="A3025" s="11">
        <v>45698</v>
      </c>
      <c r="B3025" s="13">
        <f>YEAR(Table_2[[#This Row],[date]])</f>
        <v>2025</v>
      </c>
      <c r="C3025" s="12">
        <v>0.54937472222222217</v>
      </c>
      <c r="D3025" s="12">
        <v>0.54166666666666663</v>
      </c>
      <c r="E3025" s="12">
        <v>0.58333333333333337</v>
      </c>
      <c r="F3025" t="s">
        <v>1362</v>
      </c>
      <c r="G3025">
        <v>13</v>
      </c>
      <c r="H3025" t="s">
        <v>4</v>
      </c>
      <c r="I3025" t="s">
        <v>1188</v>
      </c>
      <c r="J3025">
        <v>35.76</v>
      </c>
      <c r="K3025" t="s">
        <v>24</v>
      </c>
      <c r="L3025" t="s">
        <v>1340</v>
      </c>
      <c r="M3025" s="11" t="s">
        <v>1344</v>
      </c>
      <c r="N3025" t="s">
        <v>1358</v>
      </c>
      <c r="O3025">
        <v>1</v>
      </c>
      <c r="P3025">
        <v>2</v>
      </c>
      <c r="Q3025" t="str" cm="1">
        <f t="array" ref="Q30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5" t="str">
        <f>IF(OR(Table_2[[#This Row],[coffee_name]]="Americano",Table_2[[#This Row],[coffee_name]]="Espresso"),"No Milk","Milk-based")</f>
        <v>Milk-based</v>
      </c>
      <c r="S3025" s="27" t="str">
        <f>IF(OR(Table_2[[#This Row],[Weekdaysort]]=6,Table_2[[#This Row],[Weekdaysort]]=7),"Weekend","Weekday")</f>
        <v>Weekday</v>
      </c>
    </row>
    <row r="3026" spans="1:19" x14ac:dyDescent="0.45">
      <c r="A3026" s="11">
        <v>45698</v>
      </c>
      <c r="B3026" s="13">
        <f>YEAR(Table_2[[#This Row],[date]])</f>
        <v>2025</v>
      </c>
      <c r="C3026" s="12">
        <v>0.5603549884259259</v>
      </c>
      <c r="D3026" s="12">
        <v>0.54166666666666663</v>
      </c>
      <c r="E3026" s="12">
        <v>0.58333333333333337</v>
      </c>
      <c r="F3026" t="s">
        <v>1362</v>
      </c>
      <c r="G3026">
        <v>13</v>
      </c>
      <c r="H3026" t="s">
        <v>4</v>
      </c>
      <c r="I3026" t="s">
        <v>1217</v>
      </c>
      <c r="J3026">
        <v>30.86</v>
      </c>
      <c r="K3026" t="s">
        <v>20</v>
      </c>
      <c r="L3026" t="s">
        <v>1340</v>
      </c>
      <c r="M3026" s="11" t="s">
        <v>1344</v>
      </c>
      <c r="N3026" t="s">
        <v>1358</v>
      </c>
      <c r="O3026">
        <v>1</v>
      </c>
      <c r="P3026">
        <v>2</v>
      </c>
      <c r="Q3026" t="str" cm="1">
        <f t="array" ref="Q30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6" t="str">
        <f>IF(OR(Table_2[[#This Row],[coffee_name]]="Americano",Table_2[[#This Row],[coffee_name]]="Espresso"),"No Milk","Milk-based")</f>
        <v>Milk-based</v>
      </c>
      <c r="S3026" s="27" t="str">
        <f>IF(OR(Table_2[[#This Row],[Weekdaysort]]=6,Table_2[[#This Row],[Weekdaysort]]=7),"Weekend","Weekday")</f>
        <v>Weekday</v>
      </c>
    </row>
    <row r="3027" spans="1:19" x14ac:dyDescent="0.45">
      <c r="A3027" s="11">
        <v>45698</v>
      </c>
      <c r="B3027" s="13">
        <f>YEAR(Table_2[[#This Row],[date]])</f>
        <v>2025</v>
      </c>
      <c r="C3027" s="12">
        <v>0.56959871527777772</v>
      </c>
      <c r="D3027" s="12">
        <v>0.54166666666666663</v>
      </c>
      <c r="E3027" s="12">
        <v>0.58333333333333337</v>
      </c>
      <c r="F3027" t="s">
        <v>1362</v>
      </c>
      <c r="G3027">
        <v>13</v>
      </c>
      <c r="H3027" t="s">
        <v>4</v>
      </c>
      <c r="I3027" t="s">
        <v>1218</v>
      </c>
      <c r="J3027">
        <v>25.96</v>
      </c>
      <c r="K3027" t="s">
        <v>17</v>
      </c>
      <c r="L3027" t="s">
        <v>1340</v>
      </c>
      <c r="M3027" s="11" t="s">
        <v>1344</v>
      </c>
      <c r="N3027" t="s">
        <v>1358</v>
      </c>
      <c r="O3027">
        <v>1</v>
      </c>
      <c r="P3027">
        <v>2</v>
      </c>
      <c r="Q3027" t="str" cm="1">
        <f t="array" ref="Q30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7" t="str">
        <f>IF(OR(Table_2[[#This Row],[coffee_name]]="Americano",Table_2[[#This Row],[coffee_name]]="Espresso"),"No Milk","Milk-based")</f>
        <v>No Milk</v>
      </c>
      <c r="S3027" s="27" t="str">
        <f>IF(OR(Table_2[[#This Row],[Weekdaysort]]=6,Table_2[[#This Row],[Weekdaysort]]=7),"Weekend","Weekday")</f>
        <v>Weekday</v>
      </c>
    </row>
    <row r="3028" spans="1:19" x14ac:dyDescent="0.45">
      <c r="A3028" s="11">
        <v>45698</v>
      </c>
      <c r="B3028" s="13">
        <f>YEAR(Table_2[[#This Row],[date]])</f>
        <v>2025</v>
      </c>
      <c r="C3028" s="12">
        <v>0.58463008101851854</v>
      </c>
      <c r="D3028" s="12">
        <v>0.58333333333333337</v>
      </c>
      <c r="E3028" s="12">
        <v>0.625</v>
      </c>
      <c r="F3028" t="s">
        <v>1368</v>
      </c>
      <c r="G3028">
        <v>14</v>
      </c>
      <c r="H3028" t="s">
        <v>4</v>
      </c>
      <c r="I3028" t="s">
        <v>1219</v>
      </c>
      <c r="J3028">
        <v>35.76</v>
      </c>
      <c r="K3028" t="s">
        <v>13</v>
      </c>
      <c r="L3028" t="s">
        <v>1340</v>
      </c>
      <c r="M3028" s="11" t="s">
        <v>1344</v>
      </c>
      <c r="N3028" t="s">
        <v>1358</v>
      </c>
      <c r="O3028">
        <v>1</v>
      </c>
      <c r="P3028">
        <v>2</v>
      </c>
      <c r="Q3028" t="str" cm="1">
        <f t="array" ref="Q30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8" t="str">
        <f>IF(OR(Table_2[[#This Row],[coffee_name]]="Americano",Table_2[[#This Row],[coffee_name]]="Espresso"),"No Milk","Milk-based")</f>
        <v>Milk-based</v>
      </c>
      <c r="S3028" s="27" t="str">
        <f>IF(OR(Table_2[[#This Row],[Weekdaysort]]=6,Table_2[[#This Row],[Weekdaysort]]=7),"Weekend","Weekday")</f>
        <v>Weekday</v>
      </c>
    </row>
    <row r="3029" spans="1:19" x14ac:dyDescent="0.45">
      <c r="A3029" s="11">
        <v>45698</v>
      </c>
      <c r="B3029" s="13">
        <f>YEAR(Table_2[[#This Row],[date]])</f>
        <v>2025</v>
      </c>
      <c r="C3029" s="12">
        <v>0.58867312500000002</v>
      </c>
      <c r="D3029" s="12">
        <v>0.58333333333333337</v>
      </c>
      <c r="E3029" s="12">
        <v>0.625</v>
      </c>
      <c r="F3029" t="s">
        <v>1368</v>
      </c>
      <c r="G3029">
        <v>14</v>
      </c>
      <c r="H3029" t="s">
        <v>4</v>
      </c>
      <c r="I3029" t="s">
        <v>1183</v>
      </c>
      <c r="J3029">
        <v>25.96</v>
      </c>
      <c r="K3029" t="s">
        <v>17</v>
      </c>
      <c r="L3029" t="s">
        <v>1340</v>
      </c>
      <c r="M3029" s="11" t="s">
        <v>1344</v>
      </c>
      <c r="N3029" t="s">
        <v>1358</v>
      </c>
      <c r="O3029">
        <v>1</v>
      </c>
      <c r="P3029">
        <v>2</v>
      </c>
      <c r="Q3029" t="str" cm="1">
        <f t="array" ref="Q30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29" t="str">
        <f>IF(OR(Table_2[[#This Row],[coffee_name]]="Americano",Table_2[[#This Row],[coffee_name]]="Espresso"),"No Milk","Milk-based")</f>
        <v>No Milk</v>
      </c>
      <c r="S3029" s="27" t="str">
        <f>IF(OR(Table_2[[#This Row],[Weekdaysort]]=6,Table_2[[#This Row],[Weekdaysort]]=7),"Weekend","Weekday")</f>
        <v>Weekday</v>
      </c>
    </row>
    <row r="3030" spans="1:19" x14ac:dyDescent="0.45">
      <c r="A3030" s="11">
        <v>45698</v>
      </c>
      <c r="B3030" s="13">
        <f>YEAR(Table_2[[#This Row],[date]])</f>
        <v>2025</v>
      </c>
      <c r="C3030" s="12">
        <v>0.59151002314814816</v>
      </c>
      <c r="D3030" s="12">
        <v>0.58333333333333337</v>
      </c>
      <c r="E3030" s="12">
        <v>0.625</v>
      </c>
      <c r="F3030" t="s">
        <v>1368</v>
      </c>
      <c r="G3030">
        <v>14</v>
      </c>
      <c r="H3030" t="s">
        <v>4</v>
      </c>
      <c r="I3030" t="s">
        <v>1183</v>
      </c>
      <c r="J3030">
        <v>35.76</v>
      </c>
      <c r="K3030" t="s">
        <v>24</v>
      </c>
      <c r="L3030" t="s">
        <v>1340</v>
      </c>
      <c r="M3030" s="11" t="s">
        <v>1344</v>
      </c>
      <c r="N3030" t="s">
        <v>1358</v>
      </c>
      <c r="O3030">
        <v>1</v>
      </c>
      <c r="P3030">
        <v>2</v>
      </c>
      <c r="Q3030" t="str" cm="1">
        <f t="array" ref="Q30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0" t="str">
        <f>IF(OR(Table_2[[#This Row],[coffee_name]]="Americano",Table_2[[#This Row],[coffee_name]]="Espresso"),"No Milk","Milk-based")</f>
        <v>Milk-based</v>
      </c>
      <c r="S3030" s="27" t="str">
        <f>IF(OR(Table_2[[#This Row],[Weekdaysort]]=6,Table_2[[#This Row],[Weekdaysort]]=7),"Weekend","Weekday")</f>
        <v>Weekday</v>
      </c>
    </row>
    <row r="3031" spans="1:19" x14ac:dyDescent="0.45">
      <c r="A3031" s="11">
        <v>45698</v>
      </c>
      <c r="B3031" s="13">
        <f>YEAR(Table_2[[#This Row],[date]])</f>
        <v>2025</v>
      </c>
      <c r="C3031" s="12">
        <v>0.59426599537037039</v>
      </c>
      <c r="D3031" s="12">
        <v>0.58333333333333337</v>
      </c>
      <c r="E3031" s="12">
        <v>0.625</v>
      </c>
      <c r="F3031" t="s">
        <v>1368</v>
      </c>
      <c r="G3031">
        <v>14</v>
      </c>
      <c r="H3031" t="s">
        <v>4</v>
      </c>
      <c r="I3031" t="s">
        <v>1183</v>
      </c>
      <c r="J3031">
        <v>35.76</v>
      </c>
      <c r="K3031" t="s">
        <v>24</v>
      </c>
      <c r="L3031" t="s">
        <v>1340</v>
      </c>
      <c r="M3031" s="11" t="s">
        <v>1344</v>
      </c>
      <c r="N3031" t="s">
        <v>1358</v>
      </c>
      <c r="O3031">
        <v>1</v>
      </c>
      <c r="P3031">
        <v>2</v>
      </c>
      <c r="Q3031" t="str" cm="1">
        <f t="array" ref="Q30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1" t="str">
        <f>IF(OR(Table_2[[#This Row],[coffee_name]]="Americano",Table_2[[#This Row],[coffee_name]]="Espresso"),"No Milk","Milk-based")</f>
        <v>Milk-based</v>
      </c>
      <c r="S3031" s="27" t="str">
        <f>IF(OR(Table_2[[#This Row],[Weekdaysort]]=6,Table_2[[#This Row],[Weekdaysort]]=7),"Weekend","Weekday")</f>
        <v>Weekday</v>
      </c>
    </row>
    <row r="3032" spans="1:19" x14ac:dyDescent="0.45">
      <c r="A3032" s="11">
        <v>45698</v>
      </c>
      <c r="B3032" s="13">
        <f>YEAR(Table_2[[#This Row],[date]])</f>
        <v>2025</v>
      </c>
      <c r="C3032" s="12">
        <v>0.62633043981481484</v>
      </c>
      <c r="D3032" s="12">
        <v>0.625</v>
      </c>
      <c r="E3032" s="12">
        <v>0.66666666666666663</v>
      </c>
      <c r="F3032" t="s">
        <v>1363</v>
      </c>
      <c r="G3032">
        <v>15</v>
      </c>
      <c r="H3032" t="s">
        <v>4</v>
      </c>
      <c r="I3032" t="s">
        <v>1220</v>
      </c>
      <c r="J3032">
        <v>35.76</v>
      </c>
      <c r="K3032" t="s">
        <v>49</v>
      </c>
      <c r="L3032" t="s">
        <v>1340</v>
      </c>
      <c r="M3032" s="11" t="s">
        <v>1344</v>
      </c>
      <c r="N3032" t="s">
        <v>1358</v>
      </c>
      <c r="O3032">
        <v>1</v>
      </c>
      <c r="P3032">
        <v>2</v>
      </c>
      <c r="Q3032" t="str" cm="1">
        <f t="array" ref="Q30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2" t="str">
        <f>IF(OR(Table_2[[#This Row],[coffee_name]]="Americano",Table_2[[#This Row],[coffee_name]]="Espresso"),"No Milk","Milk-based")</f>
        <v>Milk-based</v>
      </c>
      <c r="S3032" s="27" t="str">
        <f>IF(OR(Table_2[[#This Row],[Weekdaysort]]=6,Table_2[[#This Row],[Weekdaysort]]=7),"Weekend","Weekday")</f>
        <v>Weekday</v>
      </c>
    </row>
    <row r="3033" spans="1:19" x14ac:dyDescent="0.45">
      <c r="A3033" s="11">
        <v>45698</v>
      </c>
      <c r="B3033" s="13">
        <f>YEAR(Table_2[[#This Row],[date]])</f>
        <v>2025</v>
      </c>
      <c r="C3033" s="12">
        <v>0.63473582175925924</v>
      </c>
      <c r="D3033" s="12">
        <v>0.625</v>
      </c>
      <c r="E3033" s="12">
        <v>0.66666666666666663</v>
      </c>
      <c r="F3033" t="s">
        <v>1363</v>
      </c>
      <c r="G3033">
        <v>15</v>
      </c>
      <c r="H3033" t="s">
        <v>4</v>
      </c>
      <c r="I3033" t="s">
        <v>1186</v>
      </c>
      <c r="J3033">
        <v>30.86</v>
      </c>
      <c r="K3033" t="s">
        <v>20</v>
      </c>
      <c r="L3033" t="s">
        <v>1340</v>
      </c>
      <c r="M3033" s="11" t="s">
        <v>1344</v>
      </c>
      <c r="N3033" t="s">
        <v>1358</v>
      </c>
      <c r="O3033">
        <v>1</v>
      </c>
      <c r="P3033">
        <v>2</v>
      </c>
      <c r="Q3033" t="str" cm="1">
        <f t="array" ref="Q30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3" t="str">
        <f>IF(OR(Table_2[[#This Row],[coffee_name]]="Americano",Table_2[[#This Row],[coffee_name]]="Espresso"),"No Milk","Milk-based")</f>
        <v>Milk-based</v>
      </c>
      <c r="S3033" s="27" t="str">
        <f>IF(OR(Table_2[[#This Row],[Weekdaysort]]=6,Table_2[[#This Row],[Weekdaysort]]=7),"Weekend","Weekday")</f>
        <v>Weekday</v>
      </c>
    </row>
    <row r="3034" spans="1:19" x14ac:dyDescent="0.45">
      <c r="A3034" s="11">
        <v>45698</v>
      </c>
      <c r="B3034" s="13">
        <f>YEAR(Table_2[[#This Row],[date]])</f>
        <v>2025</v>
      </c>
      <c r="C3034" s="12">
        <v>0.65697496527777777</v>
      </c>
      <c r="D3034" s="12">
        <v>0.625</v>
      </c>
      <c r="E3034" s="12">
        <v>0.66666666666666663</v>
      </c>
      <c r="F3034" t="s">
        <v>1363</v>
      </c>
      <c r="G3034">
        <v>15</v>
      </c>
      <c r="H3034" t="s">
        <v>4</v>
      </c>
      <c r="I3034" t="s">
        <v>1211</v>
      </c>
      <c r="J3034">
        <v>35.76</v>
      </c>
      <c r="K3034" t="s">
        <v>13</v>
      </c>
      <c r="L3034" t="s">
        <v>1340</v>
      </c>
      <c r="M3034" s="11" t="s">
        <v>1344</v>
      </c>
      <c r="N3034" t="s">
        <v>1358</v>
      </c>
      <c r="O3034">
        <v>1</v>
      </c>
      <c r="P3034">
        <v>2</v>
      </c>
      <c r="Q3034" t="str" cm="1">
        <f t="array" ref="Q30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4" t="str">
        <f>IF(OR(Table_2[[#This Row],[coffee_name]]="Americano",Table_2[[#This Row],[coffee_name]]="Espresso"),"No Milk","Milk-based")</f>
        <v>Milk-based</v>
      </c>
      <c r="S3034" s="27" t="str">
        <f>IF(OR(Table_2[[#This Row],[Weekdaysort]]=6,Table_2[[#This Row],[Weekdaysort]]=7),"Weekend","Weekday")</f>
        <v>Weekday</v>
      </c>
    </row>
    <row r="3035" spans="1:19" x14ac:dyDescent="0.45">
      <c r="A3035" s="11">
        <v>45698</v>
      </c>
      <c r="B3035" s="13">
        <f>YEAR(Table_2[[#This Row],[date]])</f>
        <v>2025</v>
      </c>
      <c r="C3035" s="12">
        <v>0.65814916666666667</v>
      </c>
      <c r="D3035" s="12">
        <v>0.625</v>
      </c>
      <c r="E3035" s="12">
        <v>0.66666666666666663</v>
      </c>
      <c r="F3035" t="s">
        <v>1363</v>
      </c>
      <c r="G3035">
        <v>15</v>
      </c>
      <c r="H3035" t="s">
        <v>4</v>
      </c>
      <c r="I3035" t="s">
        <v>1185</v>
      </c>
      <c r="J3035">
        <v>35.76</v>
      </c>
      <c r="K3035" t="s">
        <v>15</v>
      </c>
      <c r="L3035" t="s">
        <v>1340</v>
      </c>
      <c r="M3035" s="11" t="s">
        <v>1344</v>
      </c>
      <c r="N3035" t="s">
        <v>1358</v>
      </c>
      <c r="O3035">
        <v>1</v>
      </c>
      <c r="P3035">
        <v>2</v>
      </c>
      <c r="Q3035" t="str" cm="1">
        <f t="array" ref="Q30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5" t="str">
        <f>IF(OR(Table_2[[#This Row],[coffee_name]]="Americano",Table_2[[#This Row],[coffee_name]]="Espresso"),"No Milk","Milk-based")</f>
        <v>Milk-based</v>
      </c>
      <c r="S3035" s="27" t="str">
        <f>IF(OR(Table_2[[#This Row],[Weekdaysort]]=6,Table_2[[#This Row],[Weekdaysort]]=7),"Weekend","Weekday")</f>
        <v>Weekday</v>
      </c>
    </row>
    <row r="3036" spans="1:19" x14ac:dyDescent="0.45">
      <c r="A3036" s="11">
        <v>45698</v>
      </c>
      <c r="B3036" s="13">
        <f>YEAR(Table_2[[#This Row],[date]])</f>
        <v>2025</v>
      </c>
      <c r="C3036" s="12">
        <v>0.68119267361111113</v>
      </c>
      <c r="D3036" s="12">
        <v>0.66666666666666663</v>
      </c>
      <c r="E3036" s="12">
        <v>0.70833333333333337</v>
      </c>
      <c r="F3036" t="s">
        <v>1364</v>
      </c>
      <c r="G3036">
        <v>16</v>
      </c>
      <c r="H3036" t="s">
        <v>4</v>
      </c>
      <c r="I3036" t="s">
        <v>1190</v>
      </c>
      <c r="J3036">
        <v>35.76</v>
      </c>
      <c r="K3036" t="s">
        <v>24</v>
      </c>
      <c r="L3036" t="s">
        <v>1340</v>
      </c>
      <c r="M3036" s="11" t="s">
        <v>1344</v>
      </c>
      <c r="N3036" t="s">
        <v>1358</v>
      </c>
      <c r="O3036">
        <v>1</v>
      </c>
      <c r="P3036">
        <v>2</v>
      </c>
      <c r="Q3036" t="str" cm="1">
        <f t="array" ref="Q30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6" t="str">
        <f>IF(OR(Table_2[[#This Row],[coffee_name]]="Americano",Table_2[[#This Row],[coffee_name]]="Espresso"),"No Milk","Milk-based")</f>
        <v>Milk-based</v>
      </c>
      <c r="S3036" s="27" t="str">
        <f>IF(OR(Table_2[[#This Row],[Weekdaysort]]=6,Table_2[[#This Row],[Weekdaysort]]=7),"Weekend","Weekday")</f>
        <v>Weekday</v>
      </c>
    </row>
    <row r="3037" spans="1:19" x14ac:dyDescent="0.45">
      <c r="A3037" s="11">
        <v>45698</v>
      </c>
      <c r="B3037" s="13">
        <f>YEAR(Table_2[[#This Row],[date]])</f>
        <v>2025</v>
      </c>
      <c r="C3037" s="12">
        <v>0.7166939351851852</v>
      </c>
      <c r="D3037" s="12">
        <v>0.70833333333333337</v>
      </c>
      <c r="E3037" s="12">
        <v>0.75</v>
      </c>
      <c r="F3037" t="s">
        <v>1369</v>
      </c>
      <c r="G3037">
        <v>17</v>
      </c>
      <c r="H3037" t="s">
        <v>4</v>
      </c>
      <c r="I3037" t="s">
        <v>898</v>
      </c>
      <c r="J3037">
        <v>25.96</v>
      </c>
      <c r="K3037" t="s">
        <v>17</v>
      </c>
      <c r="L3037" t="s">
        <v>1341</v>
      </c>
      <c r="M3037" s="11" t="s">
        <v>1344</v>
      </c>
      <c r="N3037" t="s">
        <v>1358</v>
      </c>
      <c r="O3037">
        <v>1</v>
      </c>
      <c r="P3037">
        <v>2</v>
      </c>
      <c r="Q3037" t="str" cm="1">
        <f t="array" ref="Q30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7" t="str">
        <f>IF(OR(Table_2[[#This Row],[coffee_name]]="Americano",Table_2[[#This Row],[coffee_name]]="Espresso"),"No Milk","Milk-based")</f>
        <v>No Milk</v>
      </c>
      <c r="S3037" s="27" t="str">
        <f>IF(OR(Table_2[[#This Row],[Weekdaysort]]=6,Table_2[[#This Row],[Weekdaysort]]=7),"Weekend","Weekday")</f>
        <v>Weekday</v>
      </c>
    </row>
    <row r="3038" spans="1:19" x14ac:dyDescent="0.45">
      <c r="A3038" s="11">
        <v>45698</v>
      </c>
      <c r="B3038" s="13">
        <f>YEAR(Table_2[[#This Row],[date]])</f>
        <v>2025</v>
      </c>
      <c r="C3038" s="12">
        <v>0.76891894675925931</v>
      </c>
      <c r="D3038" s="12">
        <v>0.75</v>
      </c>
      <c r="E3038" s="12">
        <v>0.79166666666666663</v>
      </c>
      <c r="F3038" t="s">
        <v>1365</v>
      </c>
      <c r="G3038">
        <v>18</v>
      </c>
      <c r="H3038" t="s">
        <v>4</v>
      </c>
      <c r="I3038" t="s">
        <v>1177</v>
      </c>
      <c r="J3038">
        <v>30.86</v>
      </c>
      <c r="K3038" t="s">
        <v>20</v>
      </c>
      <c r="L3038" t="s">
        <v>1341</v>
      </c>
      <c r="M3038" s="11" t="s">
        <v>1344</v>
      </c>
      <c r="N3038" t="s">
        <v>1358</v>
      </c>
      <c r="O3038">
        <v>1</v>
      </c>
      <c r="P3038">
        <v>2</v>
      </c>
      <c r="Q3038" t="str" cm="1">
        <f t="array" ref="Q30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8" t="str">
        <f>IF(OR(Table_2[[#This Row],[coffee_name]]="Americano",Table_2[[#This Row],[coffee_name]]="Espresso"),"No Milk","Milk-based")</f>
        <v>Milk-based</v>
      </c>
      <c r="S3038" s="27" t="str">
        <f>IF(OR(Table_2[[#This Row],[Weekdaysort]]=6,Table_2[[#This Row],[Weekdaysort]]=7),"Weekend","Weekday")</f>
        <v>Weekday</v>
      </c>
    </row>
    <row r="3039" spans="1:19" x14ac:dyDescent="0.45">
      <c r="A3039" s="11">
        <v>45698</v>
      </c>
      <c r="B3039" s="13">
        <f>YEAR(Table_2[[#This Row],[date]])</f>
        <v>2025</v>
      </c>
      <c r="C3039" s="12">
        <v>0.80140579861111116</v>
      </c>
      <c r="D3039" s="12">
        <v>0.79166666666666663</v>
      </c>
      <c r="E3039" s="12">
        <v>0.83333333333333337</v>
      </c>
      <c r="F3039" t="s">
        <v>1366</v>
      </c>
      <c r="G3039">
        <v>19</v>
      </c>
      <c r="H3039" t="s">
        <v>4</v>
      </c>
      <c r="I3039" t="s">
        <v>1198</v>
      </c>
      <c r="J3039">
        <v>35.76</v>
      </c>
      <c r="K3039" t="s">
        <v>13</v>
      </c>
      <c r="L3039" t="s">
        <v>1341</v>
      </c>
      <c r="M3039" s="11" t="s">
        <v>1344</v>
      </c>
      <c r="N3039" t="s">
        <v>1358</v>
      </c>
      <c r="O3039">
        <v>1</v>
      </c>
      <c r="P3039">
        <v>2</v>
      </c>
      <c r="Q3039" t="str" cm="1">
        <f t="array" ref="Q30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39" t="str">
        <f>IF(OR(Table_2[[#This Row],[coffee_name]]="Americano",Table_2[[#This Row],[coffee_name]]="Espresso"),"No Milk","Milk-based")</f>
        <v>Milk-based</v>
      </c>
      <c r="S3039" s="27" t="str">
        <f>IF(OR(Table_2[[#This Row],[Weekdaysort]]=6,Table_2[[#This Row],[Weekdaysort]]=7),"Weekend","Weekday")</f>
        <v>Weekday</v>
      </c>
    </row>
    <row r="3040" spans="1:19" x14ac:dyDescent="0.45">
      <c r="A3040" s="11">
        <v>45698</v>
      </c>
      <c r="B3040" s="13">
        <f>YEAR(Table_2[[#This Row],[date]])</f>
        <v>2025</v>
      </c>
      <c r="C3040" s="12">
        <v>0.80200840277777774</v>
      </c>
      <c r="D3040" s="12">
        <v>0.79166666666666663</v>
      </c>
      <c r="E3040" s="12">
        <v>0.83333333333333337</v>
      </c>
      <c r="F3040" t="s">
        <v>1366</v>
      </c>
      <c r="G3040">
        <v>19</v>
      </c>
      <c r="H3040" t="s">
        <v>4</v>
      </c>
      <c r="I3040" t="s">
        <v>1221</v>
      </c>
      <c r="J3040">
        <v>35.76</v>
      </c>
      <c r="K3040" t="s">
        <v>13</v>
      </c>
      <c r="L3040" t="s">
        <v>1341</v>
      </c>
      <c r="M3040" s="11" t="s">
        <v>1344</v>
      </c>
      <c r="N3040" t="s">
        <v>1358</v>
      </c>
      <c r="O3040">
        <v>1</v>
      </c>
      <c r="P3040">
        <v>2</v>
      </c>
      <c r="Q3040" t="str" cm="1">
        <f t="array" ref="Q30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0" t="str">
        <f>IF(OR(Table_2[[#This Row],[coffee_name]]="Americano",Table_2[[#This Row],[coffee_name]]="Espresso"),"No Milk","Milk-based")</f>
        <v>Milk-based</v>
      </c>
      <c r="S3040" s="27" t="str">
        <f>IF(OR(Table_2[[#This Row],[Weekdaysort]]=6,Table_2[[#This Row],[Weekdaysort]]=7),"Weekend","Weekday")</f>
        <v>Weekday</v>
      </c>
    </row>
    <row r="3041" spans="1:19" x14ac:dyDescent="0.45">
      <c r="A3041" s="11">
        <v>45699</v>
      </c>
      <c r="B3041" s="13">
        <f>YEAR(Table_2[[#This Row],[date]])</f>
        <v>2025</v>
      </c>
      <c r="C3041" s="12">
        <v>0.44335688657407407</v>
      </c>
      <c r="D3041" s="12">
        <v>0.41666666666666669</v>
      </c>
      <c r="E3041" s="12">
        <v>0.45833333333333331</v>
      </c>
      <c r="F3041" t="s">
        <v>1360</v>
      </c>
      <c r="G3041">
        <v>10</v>
      </c>
      <c r="H3041" t="s">
        <v>4</v>
      </c>
      <c r="I3041" t="s">
        <v>1183</v>
      </c>
      <c r="J3041">
        <v>25.96</v>
      </c>
      <c r="K3041" t="s">
        <v>17</v>
      </c>
      <c r="L3041" t="s">
        <v>1337</v>
      </c>
      <c r="M3041" s="11" t="s">
        <v>1345</v>
      </c>
      <c r="N3041" t="s">
        <v>1358</v>
      </c>
      <c r="O3041">
        <v>2</v>
      </c>
      <c r="P3041">
        <v>2</v>
      </c>
      <c r="Q3041" t="str" cm="1">
        <f t="array" ref="Q30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1" t="str">
        <f>IF(OR(Table_2[[#This Row],[coffee_name]]="Americano",Table_2[[#This Row],[coffee_name]]="Espresso"),"No Milk","Milk-based")</f>
        <v>No Milk</v>
      </c>
      <c r="S3041" s="27" t="str">
        <f>IF(OR(Table_2[[#This Row],[Weekdaysort]]=6,Table_2[[#This Row],[Weekdaysort]]=7),"Weekend","Weekday")</f>
        <v>Weekday</v>
      </c>
    </row>
    <row r="3042" spans="1:19" x14ac:dyDescent="0.45">
      <c r="A3042" s="11">
        <v>45699</v>
      </c>
      <c r="B3042" s="13">
        <f>YEAR(Table_2[[#This Row],[date]])</f>
        <v>2025</v>
      </c>
      <c r="C3042" s="12">
        <v>0.47170692129629632</v>
      </c>
      <c r="D3042" s="12">
        <v>0.45833333333333331</v>
      </c>
      <c r="E3042" s="12">
        <v>0.5</v>
      </c>
      <c r="F3042" t="s">
        <v>1367</v>
      </c>
      <c r="G3042">
        <v>11</v>
      </c>
      <c r="H3042" t="s">
        <v>4</v>
      </c>
      <c r="I3042" t="s">
        <v>1196</v>
      </c>
      <c r="J3042">
        <v>25.96</v>
      </c>
      <c r="K3042" t="s">
        <v>17</v>
      </c>
      <c r="L3042" t="s">
        <v>1337</v>
      </c>
      <c r="M3042" s="11" t="s">
        <v>1345</v>
      </c>
      <c r="N3042" t="s">
        <v>1358</v>
      </c>
      <c r="O3042">
        <v>2</v>
      </c>
      <c r="P3042">
        <v>2</v>
      </c>
      <c r="Q3042" t="str" cm="1">
        <f t="array" ref="Q30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2" t="str">
        <f>IF(OR(Table_2[[#This Row],[coffee_name]]="Americano",Table_2[[#This Row],[coffee_name]]="Espresso"),"No Milk","Milk-based")</f>
        <v>No Milk</v>
      </c>
      <c r="S3042" s="27" t="str">
        <f>IF(OR(Table_2[[#This Row],[Weekdaysort]]=6,Table_2[[#This Row],[Weekdaysort]]=7),"Weekend","Weekday")</f>
        <v>Weekday</v>
      </c>
    </row>
    <row r="3043" spans="1:19" x14ac:dyDescent="0.45">
      <c r="A3043" s="11">
        <v>45699</v>
      </c>
      <c r="B3043" s="13">
        <f>YEAR(Table_2[[#This Row],[date]])</f>
        <v>2025</v>
      </c>
      <c r="C3043" s="12">
        <v>0.47236287037037039</v>
      </c>
      <c r="D3043" s="12">
        <v>0.45833333333333331</v>
      </c>
      <c r="E3043" s="12">
        <v>0.5</v>
      </c>
      <c r="F3043" t="s">
        <v>1367</v>
      </c>
      <c r="G3043">
        <v>11</v>
      </c>
      <c r="H3043" t="s">
        <v>4</v>
      </c>
      <c r="I3043" t="s">
        <v>1186</v>
      </c>
      <c r="J3043">
        <v>30.86</v>
      </c>
      <c r="K3043" t="s">
        <v>20</v>
      </c>
      <c r="L3043" t="s">
        <v>1337</v>
      </c>
      <c r="M3043" s="11" t="s">
        <v>1345</v>
      </c>
      <c r="N3043" t="s">
        <v>1358</v>
      </c>
      <c r="O3043">
        <v>2</v>
      </c>
      <c r="P3043">
        <v>2</v>
      </c>
      <c r="Q3043" t="str" cm="1">
        <f t="array" ref="Q30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3" t="str">
        <f>IF(OR(Table_2[[#This Row],[coffee_name]]="Americano",Table_2[[#This Row],[coffee_name]]="Espresso"),"No Milk","Milk-based")</f>
        <v>Milk-based</v>
      </c>
      <c r="S3043" s="27" t="str">
        <f>IF(OR(Table_2[[#This Row],[Weekdaysort]]=6,Table_2[[#This Row],[Weekdaysort]]=7),"Weekend","Weekday")</f>
        <v>Weekday</v>
      </c>
    </row>
    <row r="3044" spans="1:19" x14ac:dyDescent="0.45">
      <c r="A3044" s="11">
        <v>45699</v>
      </c>
      <c r="B3044" s="13">
        <f>YEAR(Table_2[[#This Row],[date]])</f>
        <v>2025</v>
      </c>
      <c r="C3044" s="12">
        <v>0.47300928240740742</v>
      </c>
      <c r="D3044" s="12">
        <v>0.45833333333333331</v>
      </c>
      <c r="E3044" s="12">
        <v>0.5</v>
      </c>
      <c r="F3044" t="s">
        <v>1367</v>
      </c>
      <c r="G3044">
        <v>11</v>
      </c>
      <c r="H3044" t="s">
        <v>4</v>
      </c>
      <c r="I3044" t="s">
        <v>1209</v>
      </c>
      <c r="J3044">
        <v>35.76</v>
      </c>
      <c r="K3044" t="s">
        <v>24</v>
      </c>
      <c r="L3044" t="s">
        <v>1337</v>
      </c>
      <c r="M3044" s="11" t="s">
        <v>1345</v>
      </c>
      <c r="N3044" t="s">
        <v>1358</v>
      </c>
      <c r="O3044">
        <v>2</v>
      </c>
      <c r="P3044">
        <v>2</v>
      </c>
      <c r="Q3044" t="str" cm="1">
        <f t="array" ref="Q30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4" t="str">
        <f>IF(OR(Table_2[[#This Row],[coffee_name]]="Americano",Table_2[[#This Row],[coffee_name]]="Espresso"),"No Milk","Milk-based")</f>
        <v>Milk-based</v>
      </c>
      <c r="S3044" s="27" t="str">
        <f>IF(OR(Table_2[[#This Row],[Weekdaysort]]=6,Table_2[[#This Row],[Weekdaysort]]=7),"Weekend","Weekday")</f>
        <v>Weekday</v>
      </c>
    </row>
    <row r="3045" spans="1:19" x14ac:dyDescent="0.45">
      <c r="A3045" s="11">
        <v>45699</v>
      </c>
      <c r="B3045" s="13">
        <f>YEAR(Table_2[[#This Row],[date]])</f>
        <v>2025</v>
      </c>
      <c r="C3045" s="12">
        <v>0.66446606481481485</v>
      </c>
      <c r="D3045" s="12">
        <v>0.625</v>
      </c>
      <c r="E3045" s="12">
        <v>0.66666666666666663</v>
      </c>
      <c r="F3045" t="s">
        <v>1363</v>
      </c>
      <c r="G3045">
        <v>15</v>
      </c>
      <c r="H3045" t="s">
        <v>4</v>
      </c>
      <c r="I3045" t="s">
        <v>1176</v>
      </c>
      <c r="J3045">
        <v>35.76</v>
      </c>
      <c r="K3045" t="s">
        <v>15</v>
      </c>
      <c r="L3045" t="s">
        <v>1340</v>
      </c>
      <c r="M3045" s="11" t="s">
        <v>1345</v>
      </c>
      <c r="N3045" t="s">
        <v>1358</v>
      </c>
      <c r="O3045">
        <v>2</v>
      </c>
      <c r="P3045">
        <v>2</v>
      </c>
      <c r="Q3045" t="str" cm="1">
        <f t="array" ref="Q30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5" t="str">
        <f>IF(OR(Table_2[[#This Row],[coffee_name]]="Americano",Table_2[[#This Row],[coffee_name]]="Espresso"),"No Milk","Milk-based")</f>
        <v>Milk-based</v>
      </c>
      <c r="S3045" s="27" t="str">
        <f>IF(OR(Table_2[[#This Row],[Weekdaysort]]=6,Table_2[[#This Row],[Weekdaysort]]=7),"Weekend","Weekday")</f>
        <v>Weekday</v>
      </c>
    </row>
    <row r="3046" spans="1:19" x14ac:dyDescent="0.45">
      <c r="A3046" s="11">
        <v>45699</v>
      </c>
      <c r="B3046" s="13">
        <f>YEAR(Table_2[[#This Row],[date]])</f>
        <v>2025</v>
      </c>
      <c r="C3046" s="12">
        <v>0.67301434027777773</v>
      </c>
      <c r="D3046" s="12">
        <v>0.66666666666666663</v>
      </c>
      <c r="E3046" s="12">
        <v>0.70833333333333337</v>
      </c>
      <c r="F3046" t="s">
        <v>1364</v>
      </c>
      <c r="G3046">
        <v>16</v>
      </c>
      <c r="H3046" t="s">
        <v>4</v>
      </c>
      <c r="I3046" t="s">
        <v>1214</v>
      </c>
      <c r="J3046">
        <v>30.86</v>
      </c>
      <c r="K3046" t="s">
        <v>20</v>
      </c>
      <c r="L3046" t="s">
        <v>1340</v>
      </c>
      <c r="M3046" s="11" t="s">
        <v>1345</v>
      </c>
      <c r="N3046" t="s">
        <v>1358</v>
      </c>
      <c r="O3046">
        <v>2</v>
      </c>
      <c r="P3046">
        <v>2</v>
      </c>
      <c r="Q3046" t="str" cm="1">
        <f t="array" ref="Q30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6" t="str">
        <f>IF(OR(Table_2[[#This Row],[coffee_name]]="Americano",Table_2[[#This Row],[coffee_name]]="Espresso"),"No Milk","Milk-based")</f>
        <v>Milk-based</v>
      </c>
      <c r="S3046" s="27" t="str">
        <f>IF(OR(Table_2[[#This Row],[Weekdaysort]]=6,Table_2[[#This Row],[Weekdaysort]]=7),"Weekend","Weekday")</f>
        <v>Weekday</v>
      </c>
    </row>
    <row r="3047" spans="1:19" x14ac:dyDescent="0.45">
      <c r="A3047" s="11">
        <v>45699</v>
      </c>
      <c r="B3047" s="13">
        <f>YEAR(Table_2[[#This Row],[date]])</f>
        <v>2025</v>
      </c>
      <c r="C3047" s="12">
        <v>0.70116892361111116</v>
      </c>
      <c r="D3047" s="12">
        <v>0.66666666666666663</v>
      </c>
      <c r="E3047" s="12">
        <v>0.70833333333333337</v>
      </c>
      <c r="F3047" t="s">
        <v>1364</v>
      </c>
      <c r="G3047">
        <v>16</v>
      </c>
      <c r="H3047" t="s">
        <v>4</v>
      </c>
      <c r="I3047" t="s">
        <v>1222</v>
      </c>
      <c r="J3047">
        <v>21.06</v>
      </c>
      <c r="K3047" t="s">
        <v>41</v>
      </c>
      <c r="L3047" t="s">
        <v>1340</v>
      </c>
      <c r="M3047" s="11" t="s">
        <v>1345</v>
      </c>
      <c r="N3047" t="s">
        <v>1358</v>
      </c>
      <c r="O3047">
        <v>2</v>
      </c>
      <c r="P3047">
        <v>2</v>
      </c>
      <c r="Q3047" t="str" cm="1">
        <f t="array" ref="Q30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7" t="str">
        <f>IF(OR(Table_2[[#This Row],[coffee_name]]="Americano",Table_2[[#This Row],[coffee_name]]="Espresso"),"No Milk","Milk-based")</f>
        <v>No Milk</v>
      </c>
      <c r="S3047" s="27" t="str">
        <f>IF(OR(Table_2[[#This Row],[Weekdaysort]]=6,Table_2[[#This Row],[Weekdaysort]]=7),"Weekend","Weekday")</f>
        <v>Weekday</v>
      </c>
    </row>
    <row r="3048" spans="1:19" x14ac:dyDescent="0.45">
      <c r="A3048" s="11">
        <v>45699</v>
      </c>
      <c r="B3048" s="13">
        <f>YEAR(Table_2[[#This Row],[date]])</f>
        <v>2025</v>
      </c>
      <c r="C3048" s="12">
        <v>0.7330430555555556</v>
      </c>
      <c r="D3048" s="12">
        <v>0.70833333333333337</v>
      </c>
      <c r="E3048" s="12">
        <v>0.75</v>
      </c>
      <c r="F3048" t="s">
        <v>1369</v>
      </c>
      <c r="G3048">
        <v>17</v>
      </c>
      <c r="H3048" t="s">
        <v>4</v>
      </c>
      <c r="I3048" t="s">
        <v>1183</v>
      </c>
      <c r="J3048">
        <v>35.76</v>
      </c>
      <c r="K3048" t="s">
        <v>13</v>
      </c>
      <c r="L3048" t="s">
        <v>1341</v>
      </c>
      <c r="M3048" s="11" t="s">
        <v>1345</v>
      </c>
      <c r="N3048" t="s">
        <v>1358</v>
      </c>
      <c r="O3048">
        <v>2</v>
      </c>
      <c r="P3048">
        <v>2</v>
      </c>
      <c r="Q3048" t="str" cm="1">
        <f t="array" ref="Q30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8" t="str">
        <f>IF(OR(Table_2[[#This Row],[coffee_name]]="Americano",Table_2[[#This Row],[coffee_name]]="Espresso"),"No Milk","Milk-based")</f>
        <v>Milk-based</v>
      </c>
      <c r="S3048" s="27" t="str">
        <f>IF(OR(Table_2[[#This Row],[Weekdaysort]]=6,Table_2[[#This Row],[Weekdaysort]]=7),"Weekend","Weekday")</f>
        <v>Weekday</v>
      </c>
    </row>
    <row r="3049" spans="1:19" x14ac:dyDescent="0.45">
      <c r="A3049" s="11">
        <v>45699</v>
      </c>
      <c r="B3049" s="13">
        <f>YEAR(Table_2[[#This Row],[date]])</f>
        <v>2025</v>
      </c>
      <c r="C3049" s="12">
        <v>0.73382212962962967</v>
      </c>
      <c r="D3049" s="12">
        <v>0.70833333333333337</v>
      </c>
      <c r="E3049" s="12">
        <v>0.75</v>
      </c>
      <c r="F3049" t="s">
        <v>1369</v>
      </c>
      <c r="G3049">
        <v>17</v>
      </c>
      <c r="H3049" t="s">
        <v>4</v>
      </c>
      <c r="I3049" t="s">
        <v>1183</v>
      </c>
      <c r="J3049">
        <v>30.86</v>
      </c>
      <c r="K3049" t="s">
        <v>20</v>
      </c>
      <c r="L3049" t="s">
        <v>1341</v>
      </c>
      <c r="M3049" s="11" t="s">
        <v>1345</v>
      </c>
      <c r="N3049" t="s">
        <v>1358</v>
      </c>
      <c r="O3049">
        <v>2</v>
      </c>
      <c r="P3049">
        <v>2</v>
      </c>
      <c r="Q3049" t="str" cm="1">
        <f t="array" ref="Q30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49" t="str">
        <f>IF(OR(Table_2[[#This Row],[coffee_name]]="Americano",Table_2[[#This Row],[coffee_name]]="Espresso"),"No Milk","Milk-based")</f>
        <v>Milk-based</v>
      </c>
      <c r="S3049" s="27" t="str">
        <f>IF(OR(Table_2[[#This Row],[Weekdaysort]]=6,Table_2[[#This Row],[Weekdaysort]]=7),"Weekend","Weekday")</f>
        <v>Weekday</v>
      </c>
    </row>
    <row r="3050" spans="1:19" x14ac:dyDescent="0.45">
      <c r="A3050" s="11">
        <v>45699</v>
      </c>
      <c r="B3050" s="13">
        <f>YEAR(Table_2[[#This Row],[date]])</f>
        <v>2025</v>
      </c>
      <c r="C3050" s="12">
        <v>0.7390346527777778</v>
      </c>
      <c r="D3050" s="12">
        <v>0.70833333333333337</v>
      </c>
      <c r="E3050" s="12">
        <v>0.75</v>
      </c>
      <c r="F3050" t="s">
        <v>1369</v>
      </c>
      <c r="G3050">
        <v>17</v>
      </c>
      <c r="H3050" t="s">
        <v>4</v>
      </c>
      <c r="I3050" t="s">
        <v>1223</v>
      </c>
      <c r="J3050">
        <v>30.86</v>
      </c>
      <c r="K3050" t="s">
        <v>20</v>
      </c>
      <c r="L3050" t="s">
        <v>1341</v>
      </c>
      <c r="M3050" s="11" t="s">
        <v>1345</v>
      </c>
      <c r="N3050" t="s">
        <v>1358</v>
      </c>
      <c r="O3050">
        <v>2</v>
      </c>
      <c r="P3050">
        <v>2</v>
      </c>
      <c r="Q3050" t="str" cm="1">
        <f t="array" ref="Q30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0" t="str">
        <f>IF(OR(Table_2[[#This Row],[coffee_name]]="Americano",Table_2[[#This Row],[coffee_name]]="Espresso"),"No Milk","Milk-based")</f>
        <v>Milk-based</v>
      </c>
      <c r="S3050" s="27" t="str">
        <f>IF(OR(Table_2[[#This Row],[Weekdaysort]]=6,Table_2[[#This Row],[Weekdaysort]]=7),"Weekend","Weekday")</f>
        <v>Weekday</v>
      </c>
    </row>
    <row r="3051" spans="1:19" x14ac:dyDescent="0.45">
      <c r="A3051" s="11">
        <v>45699</v>
      </c>
      <c r="B3051" s="13">
        <f>YEAR(Table_2[[#This Row],[date]])</f>
        <v>2025</v>
      </c>
      <c r="C3051" s="12">
        <v>0.74352344907407408</v>
      </c>
      <c r="D3051" s="12">
        <v>0.70833333333333337</v>
      </c>
      <c r="E3051" s="12">
        <v>0.75</v>
      </c>
      <c r="F3051" t="s">
        <v>1369</v>
      </c>
      <c r="G3051">
        <v>17</v>
      </c>
      <c r="H3051" t="s">
        <v>4</v>
      </c>
      <c r="I3051" t="s">
        <v>1130</v>
      </c>
      <c r="J3051">
        <v>25.96</v>
      </c>
      <c r="K3051" t="s">
        <v>17</v>
      </c>
      <c r="L3051" t="s">
        <v>1341</v>
      </c>
      <c r="M3051" s="11" t="s">
        <v>1345</v>
      </c>
      <c r="N3051" t="s">
        <v>1358</v>
      </c>
      <c r="O3051">
        <v>2</v>
      </c>
      <c r="P3051">
        <v>2</v>
      </c>
      <c r="Q3051" t="str" cm="1">
        <f t="array" ref="Q30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1" t="str">
        <f>IF(OR(Table_2[[#This Row],[coffee_name]]="Americano",Table_2[[#This Row],[coffee_name]]="Espresso"),"No Milk","Milk-based")</f>
        <v>No Milk</v>
      </c>
      <c r="S3051" s="27" t="str">
        <f>IF(OR(Table_2[[#This Row],[Weekdaysort]]=6,Table_2[[#This Row],[Weekdaysort]]=7),"Weekend","Weekday")</f>
        <v>Weekday</v>
      </c>
    </row>
    <row r="3052" spans="1:19" x14ac:dyDescent="0.45">
      <c r="A3052" s="11">
        <v>45699</v>
      </c>
      <c r="B3052" s="13">
        <f>YEAR(Table_2[[#This Row],[date]])</f>
        <v>2025</v>
      </c>
      <c r="C3052" s="12">
        <v>0.74627121527777773</v>
      </c>
      <c r="D3052" s="12">
        <v>0.70833333333333337</v>
      </c>
      <c r="E3052" s="12">
        <v>0.75</v>
      </c>
      <c r="F3052" t="s">
        <v>1369</v>
      </c>
      <c r="G3052">
        <v>17</v>
      </c>
      <c r="H3052" t="s">
        <v>4</v>
      </c>
      <c r="I3052" t="s">
        <v>1223</v>
      </c>
      <c r="J3052">
        <v>30.86</v>
      </c>
      <c r="K3052" t="s">
        <v>20</v>
      </c>
      <c r="L3052" t="s">
        <v>1341</v>
      </c>
      <c r="M3052" s="11" t="s">
        <v>1345</v>
      </c>
      <c r="N3052" t="s">
        <v>1358</v>
      </c>
      <c r="O3052">
        <v>2</v>
      </c>
      <c r="P3052">
        <v>2</v>
      </c>
      <c r="Q3052" t="str" cm="1">
        <f t="array" ref="Q30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2" t="str">
        <f>IF(OR(Table_2[[#This Row],[coffee_name]]="Americano",Table_2[[#This Row],[coffee_name]]="Espresso"),"No Milk","Milk-based")</f>
        <v>Milk-based</v>
      </c>
      <c r="S3052" s="27" t="str">
        <f>IF(OR(Table_2[[#This Row],[Weekdaysort]]=6,Table_2[[#This Row],[Weekdaysort]]=7),"Weekend","Weekday")</f>
        <v>Weekday</v>
      </c>
    </row>
    <row r="3053" spans="1:19" x14ac:dyDescent="0.45">
      <c r="A3053" s="11">
        <v>45699</v>
      </c>
      <c r="B3053" s="13">
        <f>YEAR(Table_2[[#This Row],[date]])</f>
        <v>2025</v>
      </c>
      <c r="C3053" s="12">
        <v>0.79457218750000003</v>
      </c>
      <c r="D3053" s="12">
        <v>0.79166666666666663</v>
      </c>
      <c r="E3053" s="12">
        <v>0.83333333333333337</v>
      </c>
      <c r="F3053" t="s">
        <v>1366</v>
      </c>
      <c r="G3053">
        <v>19</v>
      </c>
      <c r="H3053" t="s">
        <v>4</v>
      </c>
      <c r="I3053" t="s">
        <v>1224</v>
      </c>
      <c r="J3053">
        <v>35.76</v>
      </c>
      <c r="K3053" t="s">
        <v>13</v>
      </c>
      <c r="L3053" t="s">
        <v>1341</v>
      </c>
      <c r="M3053" s="11" t="s">
        <v>1345</v>
      </c>
      <c r="N3053" t="s">
        <v>1358</v>
      </c>
      <c r="O3053">
        <v>2</v>
      </c>
      <c r="P3053">
        <v>2</v>
      </c>
      <c r="Q3053" t="str" cm="1">
        <f t="array" ref="Q30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3" t="str">
        <f>IF(OR(Table_2[[#This Row],[coffee_name]]="Americano",Table_2[[#This Row],[coffee_name]]="Espresso"),"No Milk","Milk-based")</f>
        <v>Milk-based</v>
      </c>
      <c r="S3053" s="27" t="str">
        <f>IF(OR(Table_2[[#This Row],[Weekdaysort]]=6,Table_2[[#This Row],[Weekdaysort]]=7),"Weekend","Weekday")</f>
        <v>Weekday</v>
      </c>
    </row>
    <row r="3054" spans="1:19" x14ac:dyDescent="0.45">
      <c r="A3054" s="11">
        <v>45699</v>
      </c>
      <c r="B3054" s="13">
        <f>YEAR(Table_2[[#This Row],[date]])</f>
        <v>2025</v>
      </c>
      <c r="C3054" s="12">
        <v>0.79518321759259258</v>
      </c>
      <c r="D3054" s="12">
        <v>0.79166666666666663</v>
      </c>
      <c r="E3054" s="12">
        <v>0.83333333333333337</v>
      </c>
      <c r="F3054" t="s">
        <v>1366</v>
      </c>
      <c r="G3054">
        <v>19</v>
      </c>
      <c r="H3054" t="s">
        <v>4</v>
      </c>
      <c r="I3054" t="s">
        <v>1224</v>
      </c>
      <c r="J3054">
        <v>35.76</v>
      </c>
      <c r="K3054" t="s">
        <v>24</v>
      </c>
      <c r="L3054" t="s">
        <v>1341</v>
      </c>
      <c r="M3054" s="11" t="s">
        <v>1345</v>
      </c>
      <c r="N3054" t="s">
        <v>1358</v>
      </c>
      <c r="O3054">
        <v>2</v>
      </c>
      <c r="P3054">
        <v>2</v>
      </c>
      <c r="Q3054" t="str" cm="1">
        <f t="array" ref="Q30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4" t="str">
        <f>IF(OR(Table_2[[#This Row],[coffee_name]]="Americano",Table_2[[#This Row],[coffee_name]]="Espresso"),"No Milk","Milk-based")</f>
        <v>Milk-based</v>
      </c>
      <c r="S3054" s="27" t="str">
        <f>IF(OR(Table_2[[#This Row],[Weekdaysort]]=6,Table_2[[#This Row],[Weekdaysort]]=7),"Weekend","Weekday")</f>
        <v>Weekday</v>
      </c>
    </row>
    <row r="3055" spans="1:19" x14ac:dyDescent="0.45">
      <c r="A3055" s="11">
        <v>45700</v>
      </c>
      <c r="B3055" s="13">
        <f>YEAR(Table_2[[#This Row],[date]])</f>
        <v>2025</v>
      </c>
      <c r="C3055" s="12">
        <v>0.30343939814814813</v>
      </c>
      <c r="D3055" s="12">
        <v>0.29166666666666669</v>
      </c>
      <c r="E3055" s="12">
        <v>0.33333333333333331</v>
      </c>
      <c r="F3055" t="s">
        <v>1371</v>
      </c>
      <c r="G3055">
        <v>7</v>
      </c>
      <c r="H3055" t="s">
        <v>4</v>
      </c>
      <c r="I3055" t="s">
        <v>1220</v>
      </c>
      <c r="J3055">
        <v>35.76</v>
      </c>
      <c r="K3055" t="s">
        <v>49</v>
      </c>
      <c r="L3055" t="s">
        <v>1337</v>
      </c>
      <c r="M3055" s="11" t="s">
        <v>1346</v>
      </c>
      <c r="N3055" t="s">
        <v>1358</v>
      </c>
      <c r="O3055">
        <v>3</v>
      </c>
      <c r="P3055">
        <v>2</v>
      </c>
      <c r="Q3055" t="str" cm="1">
        <f t="array" ref="Q30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5" t="str">
        <f>IF(OR(Table_2[[#This Row],[coffee_name]]="Americano",Table_2[[#This Row],[coffee_name]]="Espresso"),"No Milk","Milk-based")</f>
        <v>Milk-based</v>
      </c>
      <c r="S3055" s="27" t="str">
        <f>IF(OR(Table_2[[#This Row],[Weekdaysort]]=6,Table_2[[#This Row],[Weekdaysort]]=7),"Weekend","Weekday")</f>
        <v>Weekday</v>
      </c>
    </row>
    <row r="3056" spans="1:19" x14ac:dyDescent="0.45">
      <c r="A3056" s="11">
        <v>45700</v>
      </c>
      <c r="B3056" s="13">
        <f>YEAR(Table_2[[#This Row],[date]])</f>
        <v>2025</v>
      </c>
      <c r="C3056" s="12">
        <v>0.31640684027777777</v>
      </c>
      <c r="D3056" s="12">
        <v>0.29166666666666669</v>
      </c>
      <c r="E3056" s="12">
        <v>0.33333333333333331</v>
      </c>
      <c r="F3056" t="s">
        <v>1371</v>
      </c>
      <c r="G3056">
        <v>7</v>
      </c>
      <c r="H3056" t="s">
        <v>4</v>
      </c>
      <c r="I3056" t="s">
        <v>1183</v>
      </c>
      <c r="J3056">
        <v>25.96</v>
      </c>
      <c r="K3056" t="s">
        <v>17</v>
      </c>
      <c r="L3056" t="s">
        <v>1337</v>
      </c>
      <c r="M3056" s="11" t="s">
        <v>1346</v>
      </c>
      <c r="N3056" t="s">
        <v>1358</v>
      </c>
      <c r="O3056">
        <v>3</v>
      </c>
      <c r="P3056">
        <v>2</v>
      </c>
      <c r="Q3056" t="str" cm="1">
        <f t="array" ref="Q30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6" t="str">
        <f>IF(OR(Table_2[[#This Row],[coffee_name]]="Americano",Table_2[[#This Row],[coffee_name]]="Espresso"),"No Milk","Milk-based")</f>
        <v>No Milk</v>
      </c>
      <c r="S3056" s="27" t="str">
        <f>IF(OR(Table_2[[#This Row],[Weekdaysort]]=6,Table_2[[#This Row],[Weekdaysort]]=7),"Weekend","Weekday")</f>
        <v>Weekday</v>
      </c>
    </row>
    <row r="3057" spans="1:19" x14ac:dyDescent="0.45">
      <c r="A3057" s="11">
        <v>45700</v>
      </c>
      <c r="B3057" s="13">
        <f>YEAR(Table_2[[#This Row],[date]])</f>
        <v>2025</v>
      </c>
      <c r="C3057" s="12">
        <v>0.37124719907407405</v>
      </c>
      <c r="D3057" s="12">
        <v>0.33333333333333331</v>
      </c>
      <c r="E3057" s="12">
        <v>0.375</v>
      </c>
      <c r="F3057" t="s">
        <v>1373</v>
      </c>
      <c r="G3057">
        <v>8</v>
      </c>
      <c r="H3057" t="s">
        <v>4</v>
      </c>
      <c r="I3057" t="s">
        <v>1183</v>
      </c>
      <c r="J3057">
        <v>35.76</v>
      </c>
      <c r="K3057" t="s">
        <v>24</v>
      </c>
      <c r="L3057" t="s">
        <v>1337</v>
      </c>
      <c r="M3057" s="11" t="s">
        <v>1346</v>
      </c>
      <c r="N3057" t="s">
        <v>1358</v>
      </c>
      <c r="O3057">
        <v>3</v>
      </c>
      <c r="P3057">
        <v>2</v>
      </c>
      <c r="Q3057" t="str" cm="1">
        <f t="array" ref="Q30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7" t="str">
        <f>IF(OR(Table_2[[#This Row],[coffee_name]]="Americano",Table_2[[#This Row],[coffee_name]]="Espresso"),"No Milk","Milk-based")</f>
        <v>Milk-based</v>
      </c>
      <c r="S3057" s="27" t="str">
        <f>IF(OR(Table_2[[#This Row],[Weekdaysort]]=6,Table_2[[#This Row],[Weekdaysort]]=7),"Weekend","Weekday")</f>
        <v>Weekday</v>
      </c>
    </row>
    <row r="3058" spans="1:19" x14ac:dyDescent="0.45">
      <c r="A3058" s="11">
        <v>45700</v>
      </c>
      <c r="B3058" s="13">
        <f>YEAR(Table_2[[#This Row],[date]])</f>
        <v>2025</v>
      </c>
      <c r="C3058" s="12">
        <v>0.38872569444444444</v>
      </c>
      <c r="D3058" s="12">
        <v>0.375</v>
      </c>
      <c r="E3058" s="12">
        <v>0.41666666666666669</v>
      </c>
      <c r="F3058" t="s">
        <v>1370</v>
      </c>
      <c r="G3058">
        <v>9</v>
      </c>
      <c r="H3058" t="s">
        <v>4</v>
      </c>
      <c r="I3058" t="s">
        <v>1173</v>
      </c>
      <c r="J3058">
        <v>30.86</v>
      </c>
      <c r="K3058" t="s">
        <v>20</v>
      </c>
      <c r="L3058" t="s">
        <v>1337</v>
      </c>
      <c r="M3058" s="11" t="s">
        <v>1346</v>
      </c>
      <c r="N3058" t="s">
        <v>1358</v>
      </c>
      <c r="O3058">
        <v>3</v>
      </c>
      <c r="P3058">
        <v>2</v>
      </c>
      <c r="Q3058" t="str" cm="1">
        <f t="array" ref="Q30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8" t="str">
        <f>IF(OR(Table_2[[#This Row],[coffee_name]]="Americano",Table_2[[#This Row],[coffee_name]]="Espresso"),"No Milk","Milk-based")</f>
        <v>Milk-based</v>
      </c>
      <c r="S3058" s="27" t="str">
        <f>IF(OR(Table_2[[#This Row],[Weekdaysort]]=6,Table_2[[#This Row],[Weekdaysort]]=7),"Weekend","Weekday")</f>
        <v>Weekday</v>
      </c>
    </row>
    <row r="3059" spans="1:19" x14ac:dyDescent="0.45">
      <c r="A3059" s="11">
        <v>45700</v>
      </c>
      <c r="B3059" s="13">
        <f>YEAR(Table_2[[#This Row],[date]])</f>
        <v>2025</v>
      </c>
      <c r="C3059" s="12">
        <v>0.4466837384259259</v>
      </c>
      <c r="D3059" s="12">
        <v>0.41666666666666669</v>
      </c>
      <c r="E3059" s="12">
        <v>0.45833333333333331</v>
      </c>
      <c r="F3059" t="s">
        <v>1360</v>
      </c>
      <c r="G3059">
        <v>10</v>
      </c>
      <c r="H3059" t="s">
        <v>4</v>
      </c>
      <c r="I3059" t="s">
        <v>1208</v>
      </c>
      <c r="J3059">
        <v>25.96</v>
      </c>
      <c r="K3059" t="s">
        <v>17</v>
      </c>
      <c r="L3059" t="s">
        <v>1337</v>
      </c>
      <c r="M3059" s="11" t="s">
        <v>1346</v>
      </c>
      <c r="N3059" t="s">
        <v>1358</v>
      </c>
      <c r="O3059">
        <v>3</v>
      </c>
      <c r="P3059">
        <v>2</v>
      </c>
      <c r="Q3059" t="str" cm="1">
        <f t="array" ref="Q30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59" t="str">
        <f>IF(OR(Table_2[[#This Row],[coffee_name]]="Americano",Table_2[[#This Row],[coffee_name]]="Espresso"),"No Milk","Milk-based")</f>
        <v>No Milk</v>
      </c>
      <c r="S3059" s="27" t="str">
        <f>IF(OR(Table_2[[#This Row],[Weekdaysort]]=6,Table_2[[#This Row],[Weekdaysort]]=7),"Weekend","Weekday")</f>
        <v>Weekday</v>
      </c>
    </row>
    <row r="3060" spans="1:19" x14ac:dyDescent="0.45">
      <c r="A3060" s="11">
        <v>45700</v>
      </c>
      <c r="B3060" s="13">
        <f>YEAR(Table_2[[#This Row],[date]])</f>
        <v>2025</v>
      </c>
      <c r="C3060" s="12">
        <v>0.53019773148148153</v>
      </c>
      <c r="D3060" s="12">
        <v>0.5</v>
      </c>
      <c r="E3060" s="12">
        <v>0.54166666666666663</v>
      </c>
      <c r="F3060" t="s">
        <v>1361</v>
      </c>
      <c r="G3060">
        <v>12</v>
      </c>
      <c r="H3060" t="s">
        <v>4</v>
      </c>
      <c r="I3060" t="s">
        <v>1225</v>
      </c>
      <c r="J3060">
        <v>25.96</v>
      </c>
      <c r="K3060" t="s">
        <v>17</v>
      </c>
      <c r="L3060" t="s">
        <v>1340</v>
      </c>
      <c r="M3060" s="11" t="s">
        <v>1346</v>
      </c>
      <c r="N3060" t="s">
        <v>1358</v>
      </c>
      <c r="O3060">
        <v>3</v>
      </c>
      <c r="P3060">
        <v>2</v>
      </c>
      <c r="Q3060" t="str" cm="1">
        <f t="array" ref="Q30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0" t="str">
        <f>IF(OR(Table_2[[#This Row],[coffee_name]]="Americano",Table_2[[#This Row],[coffee_name]]="Espresso"),"No Milk","Milk-based")</f>
        <v>No Milk</v>
      </c>
      <c r="S3060" s="27" t="str">
        <f>IF(OR(Table_2[[#This Row],[Weekdaysort]]=6,Table_2[[#This Row],[Weekdaysort]]=7),"Weekend","Weekday")</f>
        <v>Weekday</v>
      </c>
    </row>
    <row r="3061" spans="1:19" x14ac:dyDescent="0.45">
      <c r="A3061" s="11">
        <v>45700</v>
      </c>
      <c r="B3061" s="13">
        <f>YEAR(Table_2[[#This Row],[date]])</f>
        <v>2025</v>
      </c>
      <c r="C3061" s="12">
        <v>0.54733015046296296</v>
      </c>
      <c r="D3061" s="12">
        <v>0.54166666666666663</v>
      </c>
      <c r="E3061" s="12">
        <v>0.58333333333333337</v>
      </c>
      <c r="F3061" t="s">
        <v>1362</v>
      </c>
      <c r="G3061">
        <v>13</v>
      </c>
      <c r="H3061" t="s">
        <v>4</v>
      </c>
      <c r="I3061" t="s">
        <v>1226</v>
      </c>
      <c r="J3061">
        <v>25.96</v>
      </c>
      <c r="K3061" t="s">
        <v>17</v>
      </c>
      <c r="L3061" t="s">
        <v>1340</v>
      </c>
      <c r="M3061" s="11" t="s">
        <v>1346</v>
      </c>
      <c r="N3061" t="s">
        <v>1358</v>
      </c>
      <c r="O3061">
        <v>3</v>
      </c>
      <c r="P3061">
        <v>2</v>
      </c>
      <c r="Q3061" t="str" cm="1">
        <f t="array" ref="Q30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1" t="str">
        <f>IF(OR(Table_2[[#This Row],[coffee_name]]="Americano",Table_2[[#This Row],[coffee_name]]="Espresso"),"No Milk","Milk-based")</f>
        <v>No Milk</v>
      </c>
      <c r="S3061" s="27" t="str">
        <f>IF(OR(Table_2[[#This Row],[Weekdaysort]]=6,Table_2[[#This Row],[Weekdaysort]]=7),"Weekend","Weekday")</f>
        <v>Weekday</v>
      </c>
    </row>
    <row r="3062" spans="1:19" x14ac:dyDescent="0.45">
      <c r="A3062" s="11">
        <v>45700</v>
      </c>
      <c r="B3062" s="13">
        <f>YEAR(Table_2[[#This Row],[date]])</f>
        <v>2025</v>
      </c>
      <c r="C3062" s="12">
        <v>0.57059864583333331</v>
      </c>
      <c r="D3062" s="12">
        <v>0.54166666666666663</v>
      </c>
      <c r="E3062" s="12">
        <v>0.58333333333333337</v>
      </c>
      <c r="F3062" t="s">
        <v>1362</v>
      </c>
      <c r="G3062">
        <v>13</v>
      </c>
      <c r="H3062" t="s">
        <v>4</v>
      </c>
      <c r="I3062" t="s">
        <v>1180</v>
      </c>
      <c r="J3062">
        <v>35.76</v>
      </c>
      <c r="K3062" t="s">
        <v>15</v>
      </c>
      <c r="L3062" t="s">
        <v>1340</v>
      </c>
      <c r="M3062" s="11" t="s">
        <v>1346</v>
      </c>
      <c r="N3062" t="s">
        <v>1358</v>
      </c>
      <c r="O3062">
        <v>3</v>
      </c>
      <c r="P3062">
        <v>2</v>
      </c>
      <c r="Q3062" t="str" cm="1">
        <f t="array" ref="Q30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2" t="str">
        <f>IF(OR(Table_2[[#This Row],[coffee_name]]="Americano",Table_2[[#This Row],[coffee_name]]="Espresso"),"No Milk","Milk-based")</f>
        <v>Milk-based</v>
      </c>
      <c r="S3062" s="27" t="str">
        <f>IF(OR(Table_2[[#This Row],[Weekdaysort]]=6,Table_2[[#This Row],[Weekdaysort]]=7),"Weekend","Weekday")</f>
        <v>Weekday</v>
      </c>
    </row>
    <row r="3063" spans="1:19" x14ac:dyDescent="0.45">
      <c r="A3063" s="11">
        <v>45700</v>
      </c>
      <c r="B3063" s="13">
        <f>YEAR(Table_2[[#This Row],[date]])</f>
        <v>2025</v>
      </c>
      <c r="C3063" s="12">
        <v>0.65375899305555552</v>
      </c>
      <c r="D3063" s="12">
        <v>0.625</v>
      </c>
      <c r="E3063" s="12">
        <v>0.66666666666666663</v>
      </c>
      <c r="F3063" t="s">
        <v>1363</v>
      </c>
      <c r="G3063">
        <v>15</v>
      </c>
      <c r="H3063" t="s">
        <v>4</v>
      </c>
      <c r="I3063" t="s">
        <v>1184</v>
      </c>
      <c r="J3063">
        <v>35.76</v>
      </c>
      <c r="K3063" t="s">
        <v>15</v>
      </c>
      <c r="L3063" t="s">
        <v>1340</v>
      </c>
      <c r="M3063" s="11" t="s">
        <v>1346</v>
      </c>
      <c r="N3063" t="s">
        <v>1358</v>
      </c>
      <c r="O3063">
        <v>3</v>
      </c>
      <c r="P3063">
        <v>2</v>
      </c>
      <c r="Q3063" t="str" cm="1">
        <f t="array" ref="Q30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3" t="str">
        <f>IF(OR(Table_2[[#This Row],[coffee_name]]="Americano",Table_2[[#This Row],[coffee_name]]="Espresso"),"No Milk","Milk-based")</f>
        <v>Milk-based</v>
      </c>
      <c r="S3063" s="27" t="str">
        <f>IF(OR(Table_2[[#This Row],[Weekdaysort]]=6,Table_2[[#This Row],[Weekdaysort]]=7),"Weekend","Weekday")</f>
        <v>Weekday</v>
      </c>
    </row>
    <row r="3064" spans="1:19" x14ac:dyDescent="0.45">
      <c r="A3064" s="11">
        <v>45700</v>
      </c>
      <c r="B3064" s="13">
        <f>YEAR(Table_2[[#This Row],[date]])</f>
        <v>2025</v>
      </c>
      <c r="C3064" s="12">
        <v>0.65435850694444442</v>
      </c>
      <c r="D3064" s="12">
        <v>0.625</v>
      </c>
      <c r="E3064" s="12">
        <v>0.66666666666666663</v>
      </c>
      <c r="F3064" t="s">
        <v>1363</v>
      </c>
      <c r="G3064">
        <v>15</v>
      </c>
      <c r="H3064" t="s">
        <v>4</v>
      </c>
      <c r="I3064" t="s">
        <v>1211</v>
      </c>
      <c r="J3064">
        <v>35.76</v>
      </c>
      <c r="K3064" t="s">
        <v>13</v>
      </c>
      <c r="L3064" t="s">
        <v>1340</v>
      </c>
      <c r="M3064" s="11" t="s">
        <v>1346</v>
      </c>
      <c r="N3064" t="s">
        <v>1358</v>
      </c>
      <c r="O3064">
        <v>3</v>
      </c>
      <c r="P3064">
        <v>2</v>
      </c>
      <c r="Q3064" t="str" cm="1">
        <f t="array" ref="Q30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4" t="str">
        <f>IF(OR(Table_2[[#This Row],[coffee_name]]="Americano",Table_2[[#This Row],[coffee_name]]="Espresso"),"No Milk","Milk-based")</f>
        <v>Milk-based</v>
      </c>
      <c r="S3064" s="27" t="str">
        <f>IF(OR(Table_2[[#This Row],[Weekdaysort]]=6,Table_2[[#This Row],[Weekdaysort]]=7),"Weekend","Weekday")</f>
        <v>Weekday</v>
      </c>
    </row>
    <row r="3065" spans="1:19" x14ac:dyDescent="0.45">
      <c r="A3065" s="11">
        <v>45700</v>
      </c>
      <c r="B3065" s="13">
        <f>YEAR(Table_2[[#This Row],[date]])</f>
        <v>2025</v>
      </c>
      <c r="C3065" s="12">
        <v>0.65526067129629628</v>
      </c>
      <c r="D3065" s="12">
        <v>0.625</v>
      </c>
      <c r="E3065" s="12">
        <v>0.66666666666666663</v>
      </c>
      <c r="F3065" t="s">
        <v>1363</v>
      </c>
      <c r="G3065">
        <v>15</v>
      </c>
      <c r="H3065" t="s">
        <v>4</v>
      </c>
      <c r="I3065" t="s">
        <v>1185</v>
      </c>
      <c r="J3065">
        <v>35.76</v>
      </c>
      <c r="K3065" t="s">
        <v>15</v>
      </c>
      <c r="L3065" t="s">
        <v>1340</v>
      </c>
      <c r="M3065" s="11" t="s">
        <v>1346</v>
      </c>
      <c r="N3065" t="s">
        <v>1358</v>
      </c>
      <c r="O3065">
        <v>3</v>
      </c>
      <c r="P3065">
        <v>2</v>
      </c>
      <c r="Q3065" t="str" cm="1">
        <f t="array" ref="Q30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5" t="str">
        <f>IF(OR(Table_2[[#This Row],[coffee_name]]="Americano",Table_2[[#This Row],[coffee_name]]="Espresso"),"No Milk","Milk-based")</f>
        <v>Milk-based</v>
      </c>
      <c r="S3065" s="27" t="str">
        <f>IF(OR(Table_2[[#This Row],[Weekdaysort]]=6,Table_2[[#This Row],[Weekdaysort]]=7),"Weekend","Weekday")</f>
        <v>Weekday</v>
      </c>
    </row>
    <row r="3066" spans="1:19" x14ac:dyDescent="0.45">
      <c r="A3066" s="11">
        <v>45700</v>
      </c>
      <c r="B3066" s="13">
        <f>YEAR(Table_2[[#This Row],[date]])</f>
        <v>2025</v>
      </c>
      <c r="C3066" s="12">
        <v>0.67567564814814818</v>
      </c>
      <c r="D3066" s="12">
        <v>0.66666666666666663</v>
      </c>
      <c r="E3066" s="12">
        <v>0.70833333333333337</v>
      </c>
      <c r="F3066" t="s">
        <v>1364</v>
      </c>
      <c r="G3066">
        <v>16</v>
      </c>
      <c r="H3066" t="s">
        <v>4</v>
      </c>
      <c r="I3066" t="s">
        <v>1180</v>
      </c>
      <c r="J3066">
        <v>25.96</v>
      </c>
      <c r="K3066" t="s">
        <v>17</v>
      </c>
      <c r="L3066" t="s">
        <v>1340</v>
      </c>
      <c r="M3066" s="11" t="s">
        <v>1346</v>
      </c>
      <c r="N3066" t="s">
        <v>1358</v>
      </c>
      <c r="O3066">
        <v>3</v>
      </c>
      <c r="P3066">
        <v>2</v>
      </c>
      <c r="Q3066" t="str" cm="1">
        <f t="array" ref="Q30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6" t="str">
        <f>IF(OR(Table_2[[#This Row],[coffee_name]]="Americano",Table_2[[#This Row],[coffee_name]]="Espresso"),"No Milk","Milk-based")</f>
        <v>No Milk</v>
      </c>
      <c r="S3066" s="27" t="str">
        <f>IF(OR(Table_2[[#This Row],[Weekdaysort]]=6,Table_2[[#This Row],[Weekdaysort]]=7),"Weekend","Weekday")</f>
        <v>Weekday</v>
      </c>
    </row>
    <row r="3067" spans="1:19" x14ac:dyDescent="0.45">
      <c r="A3067" s="11">
        <v>45700</v>
      </c>
      <c r="B3067" s="13">
        <f>YEAR(Table_2[[#This Row],[date]])</f>
        <v>2025</v>
      </c>
      <c r="C3067" s="12">
        <v>0.6848209837962963</v>
      </c>
      <c r="D3067" s="12">
        <v>0.66666666666666663</v>
      </c>
      <c r="E3067" s="12">
        <v>0.70833333333333337</v>
      </c>
      <c r="F3067" t="s">
        <v>1364</v>
      </c>
      <c r="G3067">
        <v>16</v>
      </c>
      <c r="H3067" t="s">
        <v>4</v>
      </c>
      <c r="I3067" t="s">
        <v>1180</v>
      </c>
      <c r="J3067">
        <v>25.96</v>
      </c>
      <c r="K3067" t="s">
        <v>17</v>
      </c>
      <c r="L3067" t="s">
        <v>1340</v>
      </c>
      <c r="M3067" s="11" t="s">
        <v>1346</v>
      </c>
      <c r="N3067" t="s">
        <v>1358</v>
      </c>
      <c r="O3067">
        <v>3</v>
      </c>
      <c r="P3067">
        <v>2</v>
      </c>
      <c r="Q3067" t="str" cm="1">
        <f t="array" ref="Q30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7" t="str">
        <f>IF(OR(Table_2[[#This Row],[coffee_name]]="Americano",Table_2[[#This Row],[coffee_name]]="Espresso"),"No Milk","Milk-based")</f>
        <v>No Milk</v>
      </c>
      <c r="S3067" s="27" t="str">
        <f>IF(OR(Table_2[[#This Row],[Weekdaysort]]=6,Table_2[[#This Row],[Weekdaysort]]=7),"Weekend","Weekday")</f>
        <v>Weekday</v>
      </c>
    </row>
    <row r="3068" spans="1:19" x14ac:dyDescent="0.45">
      <c r="A3068" s="11">
        <v>45700</v>
      </c>
      <c r="B3068" s="13">
        <f>YEAR(Table_2[[#This Row],[date]])</f>
        <v>2025</v>
      </c>
      <c r="C3068" s="12">
        <v>0.71217579861111113</v>
      </c>
      <c r="D3068" s="12">
        <v>0.70833333333333337</v>
      </c>
      <c r="E3068" s="12">
        <v>0.75</v>
      </c>
      <c r="F3068" t="s">
        <v>1369</v>
      </c>
      <c r="G3068">
        <v>17</v>
      </c>
      <c r="H3068" t="s">
        <v>4</v>
      </c>
      <c r="I3068" t="s">
        <v>1220</v>
      </c>
      <c r="J3068">
        <v>35.76</v>
      </c>
      <c r="K3068" t="s">
        <v>49</v>
      </c>
      <c r="L3068" t="s">
        <v>1341</v>
      </c>
      <c r="M3068" s="11" t="s">
        <v>1346</v>
      </c>
      <c r="N3068" t="s">
        <v>1358</v>
      </c>
      <c r="O3068">
        <v>3</v>
      </c>
      <c r="P3068">
        <v>2</v>
      </c>
      <c r="Q3068" t="str" cm="1">
        <f t="array" ref="Q30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8" t="str">
        <f>IF(OR(Table_2[[#This Row],[coffee_name]]="Americano",Table_2[[#This Row],[coffee_name]]="Espresso"),"No Milk","Milk-based")</f>
        <v>Milk-based</v>
      </c>
      <c r="S3068" s="27" t="str">
        <f>IF(OR(Table_2[[#This Row],[Weekdaysort]]=6,Table_2[[#This Row],[Weekdaysort]]=7),"Weekend","Weekday")</f>
        <v>Weekday</v>
      </c>
    </row>
    <row r="3069" spans="1:19" x14ac:dyDescent="0.45">
      <c r="A3069" s="11">
        <v>45700</v>
      </c>
      <c r="B3069" s="13">
        <f>YEAR(Table_2[[#This Row],[date]])</f>
        <v>2025</v>
      </c>
      <c r="C3069" s="12">
        <v>0.73809587962962964</v>
      </c>
      <c r="D3069" s="12">
        <v>0.70833333333333337</v>
      </c>
      <c r="E3069" s="12">
        <v>0.75</v>
      </c>
      <c r="F3069" t="s">
        <v>1369</v>
      </c>
      <c r="G3069">
        <v>17</v>
      </c>
      <c r="H3069" t="s">
        <v>4</v>
      </c>
      <c r="I3069" t="s">
        <v>1130</v>
      </c>
      <c r="J3069">
        <v>25.96</v>
      </c>
      <c r="K3069" t="s">
        <v>17</v>
      </c>
      <c r="L3069" t="s">
        <v>1341</v>
      </c>
      <c r="M3069" s="11" t="s">
        <v>1346</v>
      </c>
      <c r="N3069" t="s">
        <v>1358</v>
      </c>
      <c r="O3069">
        <v>3</v>
      </c>
      <c r="P3069">
        <v>2</v>
      </c>
      <c r="Q3069" t="str" cm="1">
        <f t="array" ref="Q30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69" t="str">
        <f>IF(OR(Table_2[[#This Row],[coffee_name]]="Americano",Table_2[[#This Row],[coffee_name]]="Espresso"),"No Milk","Milk-based")</f>
        <v>No Milk</v>
      </c>
      <c r="S3069" s="27" t="str">
        <f>IF(OR(Table_2[[#This Row],[Weekdaysort]]=6,Table_2[[#This Row],[Weekdaysort]]=7),"Weekend","Weekday")</f>
        <v>Weekday</v>
      </c>
    </row>
    <row r="3070" spans="1:19" x14ac:dyDescent="0.45">
      <c r="A3070" s="11">
        <v>45700</v>
      </c>
      <c r="B3070" s="13">
        <f>YEAR(Table_2[[#This Row],[date]])</f>
        <v>2025</v>
      </c>
      <c r="C3070" s="12">
        <v>0.83727708333333328</v>
      </c>
      <c r="D3070" s="12">
        <v>0.83333333333333337</v>
      </c>
      <c r="E3070" s="12">
        <v>0.875</v>
      </c>
      <c r="F3070" t="s">
        <v>1372</v>
      </c>
      <c r="G3070">
        <v>20</v>
      </c>
      <c r="H3070" t="s">
        <v>4</v>
      </c>
      <c r="I3070" t="s">
        <v>527</v>
      </c>
      <c r="J3070">
        <v>35.76</v>
      </c>
      <c r="K3070" t="s">
        <v>13</v>
      </c>
      <c r="L3070" t="s">
        <v>1341</v>
      </c>
      <c r="M3070" s="11" t="s">
        <v>1346</v>
      </c>
      <c r="N3070" t="s">
        <v>1358</v>
      </c>
      <c r="O3070">
        <v>3</v>
      </c>
      <c r="P3070">
        <v>2</v>
      </c>
      <c r="Q3070" t="str" cm="1">
        <f t="array" ref="Q30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0" t="str">
        <f>IF(OR(Table_2[[#This Row],[coffee_name]]="Americano",Table_2[[#This Row],[coffee_name]]="Espresso"),"No Milk","Milk-based")</f>
        <v>Milk-based</v>
      </c>
      <c r="S3070" s="27" t="str">
        <f>IF(OR(Table_2[[#This Row],[Weekdaysort]]=6,Table_2[[#This Row],[Weekdaysort]]=7),"Weekend","Weekday")</f>
        <v>Weekday</v>
      </c>
    </row>
    <row r="3071" spans="1:19" x14ac:dyDescent="0.45">
      <c r="A3071" s="11">
        <v>45700</v>
      </c>
      <c r="B3071" s="13">
        <f>YEAR(Table_2[[#This Row],[date]])</f>
        <v>2025</v>
      </c>
      <c r="C3071" s="12">
        <v>0.84946034722222219</v>
      </c>
      <c r="D3071" s="12">
        <v>0.83333333333333337</v>
      </c>
      <c r="E3071" s="12">
        <v>0.875</v>
      </c>
      <c r="F3071" t="s">
        <v>1372</v>
      </c>
      <c r="G3071">
        <v>20</v>
      </c>
      <c r="H3071" t="s">
        <v>4</v>
      </c>
      <c r="I3071" t="s">
        <v>1198</v>
      </c>
      <c r="J3071">
        <v>35.76</v>
      </c>
      <c r="K3071" t="s">
        <v>24</v>
      </c>
      <c r="L3071" t="s">
        <v>1341</v>
      </c>
      <c r="M3071" s="11" t="s">
        <v>1346</v>
      </c>
      <c r="N3071" t="s">
        <v>1358</v>
      </c>
      <c r="O3071">
        <v>3</v>
      </c>
      <c r="P3071">
        <v>2</v>
      </c>
      <c r="Q3071" t="str" cm="1">
        <f t="array" ref="Q30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1" t="str">
        <f>IF(OR(Table_2[[#This Row],[coffee_name]]="Americano",Table_2[[#This Row],[coffee_name]]="Espresso"),"No Milk","Milk-based")</f>
        <v>Milk-based</v>
      </c>
      <c r="S3071" s="27" t="str">
        <f>IF(OR(Table_2[[#This Row],[Weekdaysort]]=6,Table_2[[#This Row],[Weekdaysort]]=7),"Weekend","Weekday")</f>
        <v>Weekday</v>
      </c>
    </row>
    <row r="3072" spans="1:19" x14ac:dyDescent="0.45">
      <c r="A3072" s="11">
        <v>45700</v>
      </c>
      <c r="B3072" s="13">
        <f>YEAR(Table_2[[#This Row],[date]])</f>
        <v>2025</v>
      </c>
      <c r="C3072" s="12">
        <v>0.88685499999999995</v>
      </c>
      <c r="D3072" s="12">
        <v>0.875</v>
      </c>
      <c r="E3072" s="12">
        <v>0.91666666666666663</v>
      </c>
      <c r="F3072" t="s">
        <v>1375</v>
      </c>
      <c r="G3072">
        <v>21</v>
      </c>
      <c r="H3072" t="s">
        <v>4</v>
      </c>
      <c r="I3072" t="s">
        <v>1178</v>
      </c>
      <c r="J3072">
        <v>35.76</v>
      </c>
      <c r="K3072" t="s">
        <v>49</v>
      </c>
      <c r="L3072" t="s">
        <v>1341</v>
      </c>
      <c r="M3072" s="11" t="s">
        <v>1346</v>
      </c>
      <c r="N3072" t="s">
        <v>1358</v>
      </c>
      <c r="O3072">
        <v>3</v>
      </c>
      <c r="P3072">
        <v>2</v>
      </c>
      <c r="Q3072" t="str" cm="1">
        <f t="array" ref="Q30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2" t="str">
        <f>IF(OR(Table_2[[#This Row],[coffee_name]]="Americano",Table_2[[#This Row],[coffee_name]]="Espresso"),"No Milk","Milk-based")</f>
        <v>Milk-based</v>
      </c>
      <c r="S3072" s="27" t="str">
        <f>IF(OR(Table_2[[#This Row],[Weekdaysort]]=6,Table_2[[#This Row],[Weekdaysort]]=7),"Weekend","Weekday")</f>
        <v>Weekday</v>
      </c>
    </row>
    <row r="3073" spans="1:19" x14ac:dyDescent="0.45">
      <c r="A3073" s="11">
        <v>45701</v>
      </c>
      <c r="B3073" s="13">
        <f>YEAR(Table_2[[#This Row],[date]])</f>
        <v>2025</v>
      </c>
      <c r="C3073" s="12">
        <v>0.31861003472222221</v>
      </c>
      <c r="D3073" s="12">
        <v>0.29166666666666669</v>
      </c>
      <c r="E3073" s="12">
        <v>0.33333333333333331</v>
      </c>
      <c r="F3073" t="s">
        <v>1371</v>
      </c>
      <c r="G3073">
        <v>7</v>
      </c>
      <c r="H3073" t="s">
        <v>4</v>
      </c>
      <c r="I3073" t="s">
        <v>1173</v>
      </c>
      <c r="J3073">
        <v>30.86</v>
      </c>
      <c r="K3073" t="s">
        <v>20</v>
      </c>
      <c r="L3073" t="s">
        <v>1337</v>
      </c>
      <c r="M3073" s="11" t="s">
        <v>1347</v>
      </c>
      <c r="N3073" t="s">
        <v>1358</v>
      </c>
      <c r="O3073">
        <v>4</v>
      </c>
      <c r="P3073">
        <v>2</v>
      </c>
      <c r="Q3073" t="str" cm="1">
        <f t="array" ref="Q30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3" t="str">
        <f>IF(OR(Table_2[[#This Row],[coffee_name]]="Americano",Table_2[[#This Row],[coffee_name]]="Espresso"),"No Milk","Milk-based")</f>
        <v>Milk-based</v>
      </c>
      <c r="S3073" s="27" t="str">
        <f>IF(OR(Table_2[[#This Row],[Weekdaysort]]=6,Table_2[[#This Row],[Weekdaysort]]=7),"Weekend","Weekday")</f>
        <v>Weekday</v>
      </c>
    </row>
    <row r="3074" spans="1:19" x14ac:dyDescent="0.45">
      <c r="A3074" s="11">
        <v>45701</v>
      </c>
      <c r="B3074" s="13">
        <f>YEAR(Table_2[[#This Row],[date]])</f>
        <v>2025</v>
      </c>
      <c r="C3074" s="12">
        <v>0.36524377314814815</v>
      </c>
      <c r="D3074" s="12">
        <v>0.33333333333333331</v>
      </c>
      <c r="E3074" s="12">
        <v>0.375</v>
      </c>
      <c r="F3074" t="s">
        <v>1373</v>
      </c>
      <c r="G3074">
        <v>8</v>
      </c>
      <c r="H3074" t="s">
        <v>4</v>
      </c>
      <c r="I3074" t="s">
        <v>1172</v>
      </c>
      <c r="J3074">
        <v>25.96</v>
      </c>
      <c r="K3074" t="s">
        <v>17</v>
      </c>
      <c r="L3074" t="s">
        <v>1337</v>
      </c>
      <c r="M3074" s="11" t="s">
        <v>1347</v>
      </c>
      <c r="N3074" t="s">
        <v>1358</v>
      </c>
      <c r="O3074">
        <v>4</v>
      </c>
      <c r="P3074">
        <v>2</v>
      </c>
      <c r="Q3074" t="str" cm="1">
        <f t="array" ref="Q30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4" t="str">
        <f>IF(OR(Table_2[[#This Row],[coffee_name]]="Americano",Table_2[[#This Row],[coffee_name]]="Espresso"),"No Milk","Milk-based")</f>
        <v>No Milk</v>
      </c>
      <c r="S3074" s="27" t="str">
        <f>IF(OR(Table_2[[#This Row],[Weekdaysort]]=6,Table_2[[#This Row],[Weekdaysort]]=7),"Weekend","Weekday")</f>
        <v>Weekday</v>
      </c>
    </row>
    <row r="3075" spans="1:19" x14ac:dyDescent="0.45">
      <c r="A3075" s="11">
        <v>45701</v>
      </c>
      <c r="B3075" s="13">
        <f>YEAR(Table_2[[#This Row],[date]])</f>
        <v>2025</v>
      </c>
      <c r="C3075" s="12">
        <v>0.38704885416666668</v>
      </c>
      <c r="D3075" s="12">
        <v>0.375</v>
      </c>
      <c r="E3075" s="12">
        <v>0.41666666666666669</v>
      </c>
      <c r="F3075" t="s">
        <v>1370</v>
      </c>
      <c r="G3075">
        <v>9</v>
      </c>
      <c r="H3075" t="s">
        <v>4</v>
      </c>
      <c r="I3075" t="s">
        <v>1227</v>
      </c>
      <c r="J3075">
        <v>21.06</v>
      </c>
      <c r="K3075" t="s">
        <v>41</v>
      </c>
      <c r="L3075" t="s">
        <v>1337</v>
      </c>
      <c r="M3075" s="11" t="s">
        <v>1347</v>
      </c>
      <c r="N3075" t="s">
        <v>1358</v>
      </c>
      <c r="O3075">
        <v>4</v>
      </c>
      <c r="P3075">
        <v>2</v>
      </c>
      <c r="Q3075" t="str" cm="1">
        <f t="array" ref="Q30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5" t="str">
        <f>IF(OR(Table_2[[#This Row],[coffee_name]]="Americano",Table_2[[#This Row],[coffee_name]]="Espresso"),"No Milk","Milk-based")</f>
        <v>No Milk</v>
      </c>
      <c r="S3075" s="27" t="str">
        <f>IF(OR(Table_2[[#This Row],[Weekdaysort]]=6,Table_2[[#This Row],[Weekdaysort]]=7),"Weekend","Weekday")</f>
        <v>Weekday</v>
      </c>
    </row>
    <row r="3076" spans="1:19" x14ac:dyDescent="0.45">
      <c r="A3076" s="11">
        <v>45701</v>
      </c>
      <c r="B3076" s="13">
        <f>YEAR(Table_2[[#This Row],[date]])</f>
        <v>2025</v>
      </c>
      <c r="C3076" s="12">
        <v>0.40005937499999999</v>
      </c>
      <c r="D3076" s="12">
        <v>0.375</v>
      </c>
      <c r="E3076" s="12">
        <v>0.41666666666666669</v>
      </c>
      <c r="F3076" t="s">
        <v>1370</v>
      </c>
      <c r="G3076">
        <v>9</v>
      </c>
      <c r="H3076" t="s">
        <v>4</v>
      </c>
      <c r="I3076" t="s">
        <v>1188</v>
      </c>
      <c r="J3076">
        <v>35.76</v>
      </c>
      <c r="K3076" t="s">
        <v>24</v>
      </c>
      <c r="L3076" t="s">
        <v>1337</v>
      </c>
      <c r="M3076" s="11" t="s">
        <v>1347</v>
      </c>
      <c r="N3076" t="s">
        <v>1358</v>
      </c>
      <c r="O3076">
        <v>4</v>
      </c>
      <c r="P3076">
        <v>2</v>
      </c>
      <c r="Q3076" t="str" cm="1">
        <f t="array" ref="Q30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6" t="str">
        <f>IF(OR(Table_2[[#This Row],[coffee_name]]="Americano",Table_2[[#This Row],[coffee_name]]="Espresso"),"No Milk","Milk-based")</f>
        <v>Milk-based</v>
      </c>
      <c r="S3076" s="27" t="str">
        <f>IF(OR(Table_2[[#This Row],[Weekdaysort]]=6,Table_2[[#This Row],[Weekdaysort]]=7),"Weekend","Weekday")</f>
        <v>Weekday</v>
      </c>
    </row>
    <row r="3077" spans="1:19" x14ac:dyDescent="0.45">
      <c r="A3077" s="11">
        <v>45701</v>
      </c>
      <c r="B3077" s="13">
        <f>YEAR(Table_2[[#This Row],[date]])</f>
        <v>2025</v>
      </c>
      <c r="C3077" s="12">
        <v>0.43718350694444447</v>
      </c>
      <c r="D3077" s="12">
        <v>0.41666666666666669</v>
      </c>
      <c r="E3077" s="12">
        <v>0.45833333333333331</v>
      </c>
      <c r="F3077" t="s">
        <v>1360</v>
      </c>
      <c r="G3077">
        <v>10</v>
      </c>
      <c r="H3077" t="s">
        <v>4</v>
      </c>
      <c r="I3077" t="s">
        <v>1176</v>
      </c>
      <c r="J3077">
        <v>30.86</v>
      </c>
      <c r="K3077" t="s">
        <v>20</v>
      </c>
      <c r="L3077" t="s">
        <v>1337</v>
      </c>
      <c r="M3077" s="11" t="s">
        <v>1347</v>
      </c>
      <c r="N3077" t="s">
        <v>1358</v>
      </c>
      <c r="O3077">
        <v>4</v>
      </c>
      <c r="P3077">
        <v>2</v>
      </c>
      <c r="Q3077" t="str" cm="1">
        <f t="array" ref="Q30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7" t="str">
        <f>IF(OR(Table_2[[#This Row],[coffee_name]]="Americano",Table_2[[#This Row],[coffee_name]]="Espresso"),"No Milk","Milk-based")</f>
        <v>Milk-based</v>
      </c>
      <c r="S3077" s="27" t="str">
        <f>IF(OR(Table_2[[#This Row],[Weekdaysort]]=6,Table_2[[#This Row],[Weekdaysort]]=7),"Weekend","Weekday")</f>
        <v>Weekday</v>
      </c>
    </row>
    <row r="3078" spans="1:19" x14ac:dyDescent="0.45">
      <c r="A3078" s="11">
        <v>45701</v>
      </c>
      <c r="B3078" s="13">
        <f>YEAR(Table_2[[#This Row],[date]])</f>
        <v>2025</v>
      </c>
      <c r="C3078" s="12">
        <v>0.45795194444444443</v>
      </c>
      <c r="D3078" s="12">
        <v>0.41666666666666669</v>
      </c>
      <c r="E3078" s="12">
        <v>0.45833333333333331</v>
      </c>
      <c r="F3078" t="s">
        <v>1360</v>
      </c>
      <c r="G3078">
        <v>10</v>
      </c>
      <c r="H3078" t="s">
        <v>4</v>
      </c>
      <c r="I3078" t="s">
        <v>1177</v>
      </c>
      <c r="J3078">
        <v>30.86</v>
      </c>
      <c r="K3078" t="s">
        <v>20</v>
      </c>
      <c r="L3078" t="s">
        <v>1337</v>
      </c>
      <c r="M3078" s="11" t="s">
        <v>1347</v>
      </c>
      <c r="N3078" t="s">
        <v>1358</v>
      </c>
      <c r="O3078">
        <v>4</v>
      </c>
      <c r="P3078">
        <v>2</v>
      </c>
      <c r="Q3078" t="str" cm="1">
        <f t="array" ref="Q30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8" t="str">
        <f>IF(OR(Table_2[[#This Row],[coffee_name]]="Americano",Table_2[[#This Row],[coffee_name]]="Espresso"),"No Milk","Milk-based")</f>
        <v>Milk-based</v>
      </c>
      <c r="S3078" s="27" t="str">
        <f>IF(OR(Table_2[[#This Row],[Weekdaysort]]=6,Table_2[[#This Row],[Weekdaysort]]=7),"Weekend","Weekday")</f>
        <v>Weekday</v>
      </c>
    </row>
    <row r="3079" spans="1:19" x14ac:dyDescent="0.45">
      <c r="A3079" s="11">
        <v>45701</v>
      </c>
      <c r="B3079" s="13">
        <f>YEAR(Table_2[[#This Row],[date]])</f>
        <v>2025</v>
      </c>
      <c r="C3079" s="12">
        <v>0.68795424768518521</v>
      </c>
      <c r="D3079" s="12">
        <v>0.66666666666666663</v>
      </c>
      <c r="E3079" s="12">
        <v>0.70833333333333337</v>
      </c>
      <c r="F3079" t="s">
        <v>1364</v>
      </c>
      <c r="G3079">
        <v>16</v>
      </c>
      <c r="H3079" t="s">
        <v>4</v>
      </c>
      <c r="I3079" t="s">
        <v>1183</v>
      </c>
      <c r="J3079">
        <v>25.96</v>
      </c>
      <c r="K3079" t="s">
        <v>17</v>
      </c>
      <c r="L3079" t="s">
        <v>1340</v>
      </c>
      <c r="M3079" s="11" t="s">
        <v>1347</v>
      </c>
      <c r="N3079" t="s">
        <v>1358</v>
      </c>
      <c r="O3079">
        <v>4</v>
      </c>
      <c r="P3079">
        <v>2</v>
      </c>
      <c r="Q3079" t="str" cm="1">
        <f t="array" ref="Q30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79" t="str">
        <f>IF(OR(Table_2[[#This Row],[coffee_name]]="Americano",Table_2[[#This Row],[coffee_name]]="Espresso"),"No Milk","Milk-based")</f>
        <v>No Milk</v>
      </c>
      <c r="S3079" s="27" t="str">
        <f>IF(OR(Table_2[[#This Row],[Weekdaysort]]=6,Table_2[[#This Row],[Weekdaysort]]=7),"Weekend","Weekday")</f>
        <v>Weekday</v>
      </c>
    </row>
    <row r="3080" spans="1:19" x14ac:dyDescent="0.45">
      <c r="A3080" s="11">
        <v>45701</v>
      </c>
      <c r="B3080" s="13">
        <f>YEAR(Table_2[[#This Row],[date]])</f>
        <v>2025</v>
      </c>
      <c r="C3080" s="12">
        <v>0.6885847453703704</v>
      </c>
      <c r="D3080" s="12">
        <v>0.66666666666666663</v>
      </c>
      <c r="E3080" s="12">
        <v>0.70833333333333337</v>
      </c>
      <c r="F3080" t="s">
        <v>1364</v>
      </c>
      <c r="G3080">
        <v>16</v>
      </c>
      <c r="H3080" t="s">
        <v>4</v>
      </c>
      <c r="I3080" t="s">
        <v>1183</v>
      </c>
      <c r="J3080">
        <v>25.96</v>
      </c>
      <c r="K3080" t="s">
        <v>17</v>
      </c>
      <c r="L3080" t="s">
        <v>1340</v>
      </c>
      <c r="M3080" s="11" t="s">
        <v>1347</v>
      </c>
      <c r="N3080" t="s">
        <v>1358</v>
      </c>
      <c r="O3080">
        <v>4</v>
      </c>
      <c r="P3080">
        <v>2</v>
      </c>
      <c r="Q3080" t="str" cm="1">
        <f t="array" ref="Q30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0" t="str">
        <f>IF(OR(Table_2[[#This Row],[coffee_name]]="Americano",Table_2[[#This Row],[coffee_name]]="Espresso"),"No Milk","Milk-based")</f>
        <v>No Milk</v>
      </c>
      <c r="S3080" s="27" t="str">
        <f>IF(OR(Table_2[[#This Row],[Weekdaysort]]=6,Table_2[[#This Row],[Weekdaysort]]=7),"Weekend","Weekday")</f>
        <v>Weekday</v>
      </c>
    </row>
    <row r="3081" spans="1:19" x14ac:dyDescent="0.45">
      <c r="A3081" s="11">
        <v>45701</v>
      </c>
      <c r="B3081" s="13">
        <f>YEAR(Table_2[[#This Row],[date]])</f>
        <v>2025</v>
      </c>
      <c r="C3081" s="12">
        <v>0.71957905092592589</v>
      </c>
      <c r="D3081" s="12">
        <v>0.70833333333333337</v>
      </c>
      <c r="E3081" s="12">
        <v>0.75</v>
      </c>
      <c r="F3081" t="s">
        <v>1369</v>
      </c>
      <c r="G3081">
        <v>17</v>
      </c>
      <c r="H3081" t="s">
        <v>4</v>
      </c>
      <c r="I3081" t="s">
        <v>1198</v>
      </c>
      <c r="J3081">
        <v>30.86</v>
      </c>
      <c r="K3081" t="s">
        <v>20</v>
      </c>
      <c r="L3081" t="s">
        <v>1341</v>
      </c>
      <c r="M3081" s="11" t="s">
        <v>1347</v>
      </c>
      <c r="N3081" t="s">
        <v>1358</v>
      </c>
      <c r="O3081">
        <v>4</v>
      </c>
      <c r="P3081">
        <v>2</v>
      </c>
      <c r="Q3081" t="str" cm="1">
        <f t="array" ref="Q30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1" t="str">
        <f>IF(OR(Table_2[[#This Row],[coffee_name]]="Americano",Table_2[[#This Row],[coffee_name]]="Espresso"),"No Milk","Milk-based")</f>
        <v>Milk-based</v>
      </c>
      <c r="S3081" s="27" t="str">
        <f>IF(OR(Table_2[[#This Row],[Weekdaysort]]=6,Table_2[[#This Row],[Weekdaysort]]=7),"Weekend","Weekday")</f>
        <v>Weekday</v>
      </c>
    </row>
    <row r="3082" spans="1:19" x14ac:dyDescent="0.45">
      <c r="A3082" s="11">
        <v>45701</v>
      </c>
      <c r="B3082" s="13">
        <f>YEAR(Table_2[[#This Row],[date]])</f>
        <v>2025</v>
      </c>
      <c r="C3082" s="12">
        <v>0.72037265046296295</v>
      </c>
      <c r="D3082" s="12">
        <v>0.70833333333333337</v>
      </c>
      <c r="E3082" s="12">
        <v>0.75</v>
      </c>
      <c r="F3082" t="s">
        <v>1369</v>
      </c>
      <c r="G3082">
        <v>17</v>
      </c>
      <c r="H3082" t="s">
        <v>4</v>
      </c>
      <c r="I3082" t="s">
        <v>1199</v>
      </c>
      <c r="J3082">
        <v>30.86</v>
      </c>
      <c r="K3082" t="s">
        <v>20</v>
      </c>
      <c r="L3082" t="s">
        <v>1341</v>
      </c>
      <c r="M3082" s="11" t="s">
        <v>1347</v>
      </c>
      <c r="N3082" t="s">
        <v>1358</v>
      </c>
      <c r="O3082">
        <v>4</v>
      </c>
      <c r="P3082">
        <v>2</v>
      </c>
      <c r="Q3082" t="str" cm="1">
        <f t="array" ref="Q30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2" t="str">
        <f>IF(OR(Table_2[[#This Row],[coffee_name]]="Americano",Table_2[[#This Row],[coffee_name]]="Espresso"),"No Milk","Milk-based")</f>
        <v>Milk-based</v>
      </c>
      <c r="S3082" s="27" t="str">
        <f>IF(OR(Table_2[[#This Row],[Weekdaysort]]=6,Table_2[[#This Row],[Weekdaysort]]=7),"Weekend","Weekday")</f>
        <v>Weekday</v>
      </c>
    </row>
    <row r="3083" spans="1:19" x14ac:dyDescent="0.45">
      <c r="A3083" s="11">
        <v>45701</v>
      </c>
      <c r="B3083" s="13">
        <f>YEAR(Table_2[[#This Row],[date]])</f>
        <v>2025</v>
      </c>
      <c r="C3083" s="12">
        <v>0.75110479166666666</v>
      </c>
      <c r="D3083" s="12">
        <v>0.75</v>
      </c>
      <c r="E3083" s="12">
        <v>0.79166666666666663</v>
      </c>
      <c r="F3083" t="s">
        <v>1365</v>
      </c>
      <c r="G3083">
        <v>18</v>
      </c>
      <c r="H3083" t="s">
        <v>4</v>
      </c>
      <c r="I3083" t="s">
        <v>1228</v>
      </c>
      <c r="J3083">
        <v>35.76</v>
      </c>
      <c r="K3083" t="s">
        <v>13</v>
      </c>
      <c r="L3083" t="s">
        <v>1341</v>
      </c>
      <c r="M3083" s="11" t="s">
        <v>1347</v>
      </c>
      <c r="N3083" t="s">
        <v>1358</v>
      </c>
      <c r="O3083">
        <v>4</v>
      </c>
      <c r="P3083">
        <v>2</v>
      </c>
      <c r="Q3083" t="str" cm="1">
        <f t="array" ref="Q30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3" t="str">
        <f>IF(OR(Table_2[[#This Row],[coffee_name]]="Americano",Table_2[[#This Row],[coffee_name]]="Espresso"),"No Milk","Milk-based")</f>
        <v>Milk-based</v>
      </c>
      <c r="S3083" s="27" t="str">
        <f>IF(OR(Table_2[[#This Row],[Weekdaysort]]=6,Table_2[[#This Row],[Weekdaysort]]=7),"Weekend","Weekday")</f>
        <v>Weekday</v>
      </c>
    </row>
    <row r="3084" spans="1:19" x14ac:dyDescent="0.45">
      <c r="A3084" s="11">
        <v>45701</v>
      </c>
      <c r="B3084" s="13">
        <f>YEAR(Table_2[[#This Row],[date]])</f>
        <v>2025</v>
      </c>
      <c r="C3084" s="12">
        <v>0.76051562500000003</v>
      </c>
      <c r="D3084" s="12">
        <v>0.75</v>
      </c>
      <c r="E3084" s="12">
        <v>0.79166666666666663</v>
      </c>
      <c r="F3084" t="s">
        <v>1365</v>
      </c>
      <c r="G3084">
        <v>18</v>
      </c>
      <c r="H3084" t="s">
        <v>4</v>
      </c>
      <c r="I3084" t="s">
        <v>66</v>
      </c>
      <c r="J3084">
        <v>35.76</v>
      </c>
      <c r="K3084" t="s">
        <v>49</v>
      </c>
      <c r="L3084" t="s">
        <v>1341</v>
      </c>
      <c r="M3084" s="11" t="s">
        <v>1347</v>
      </c>
      <c r="N3084" t="s">
        <v>1358</v>
      </c>
      <c r="O3084">
        <v>4</v>
      </c>
      <c r="P3084">
        <v>2</v>
      </c>
      <c r="Q3084" t="str" cm="1">
        <f t="array" ref="Q30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4" t="str">
        <f>IF(OR(Table_2[[#This Row],[coffee_name]]="Americano",Table_2[[#This Row],[coffee_name]]="Espresso"),"No Milk","Milk-based")</f>
        <v>Milk-based</v>
      </c>
      <c r="S3084" s="27" t="str">
        <f>IF(OR(Table_2[[#This Row],[Weekdaysort]]=6,Table_2[[#This Row],[Weekdaysort]]=7),"Weekend","Weekday")</f>
        <v>Weekday</v>
      </c>
    </row>
    <row r="3085" spans="1:19" x14ac:dyDescent="0.45">
      <c r="A3085" s="11">
        <v>45701</v>
      </c>
      <c r="B3085" s="13">
        <f>YEAR(Table_2[[#This Row],[date]])</f>
        <v>2025</v>
      </c>
      <c r="C3085" s="12">
        <v>0.79618487268518523</v>
      </c>
      <c r="D3085" s="12">
        <v>0.79166666666666663</v>
      </c>
      <c r="E3085" s="12">
        <v>0.83333333333333337</v>
      </c>
      <c r="F3085" t="s">
        <v>1366</v>
      </c>
      <c r="G3085">
        <v>19</v>
      </c>
      <c r="H3085" t="s">
        <v>4</v>
      </c>
      <c r="I3085" t="s">
        <v>1229</v>
      </c>
      <c r="J3085">
        <v>35.76</v>
      </c>
      <c r="K3085" t="s">
        <v>13</v>
      </c>
      <c r="L3085" t="s">
        <v>1341</v>
      </c>
      <c r="M3085" s="11" t="s">
        <v>1347</v>
      </c>
      <c r="N3085" t="s">
        <v>1358</v>
      </c>
      <c r="O3085">
        <v>4</v>
      </c>
      <c r="P3085">
        <v>2</v>
      </c>
      <c r="Q3085" t="str" cm="1">
        <f t="array" ref="Q30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5" t="str">
        <f>IF(OR(Table_2[[#This Row],[coffee_name]]="Americano",Table_2[[#This Row],[coffee_name]]="Espresso"),"No Milk","Milk-based")</f>
        <v>Milk-based</v>
      </c>
      <c r="S3085" s="27" t="str">
        <f>IF(OR(Table_2[[#This Row],[Weekdaysort]]=6,Table_2[[#This Row],[Weekdaysort]]=7),"Weekend","Weekday")</f>
        <v>Weekday</v>
      </c>
    </row>
    <row r="3086" spans="1:19" x14ac:dyDescent="0.45">
      <c r="A3086" s="11">
        <v>45702</v>
      </c>
      <c r="B3086" s="13">
        <f>YEAR(Table_2[[#This Row],[date]])</f>
        <v>2025</v>
      </c>
      <c r="C3086" s="12">
        <v>0.48536695601851854</v>
      </c>
      <c r="D3086" s="12">
        <v>0.45833333333333331</v>
      </c>
      <c r="E3086" s="12">
        <v>0.5</v>
      </c>
      <c r="F3086" t="s">
        <v>1367</v>
      </c>
      <c r="G3086">
        <v>11</v>
      </c>
      <c r="H3086" t="s">
        <v>4</v>
      </c>
      <c r="I3086" t="s">
        <v>1183</v>
      </c>
      <c r="J3086">
        <v>25.96</v>
      </c>
      <c r="K3086" t="s">
        <v>17</v>
      </c>
      <c r="L3086" t="s">
        <v>1337</v>
      </c>
      <c r="M3086" s="11" t="s">
        <v>1338</v>
      </c>
      <c r="N3086" t="s">
        <v>1358</v>
      </c>
      <c r="O3086">
        <v>5</v>
      </c>
      <c r="P3086">
        <v>2</v>
      </c>
      <c r="Q3086" t="str" cm="1">
        <f t="array" ref="Q30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6" t="str">
        <f>IF(OR(Table_2[[#This Row],[coffee_name]]="Americano",Table_2[[#This Row],[coffee_name]]="Espresso"),"No Milk","Milk-based")</f>
        <v>No Milk</v>
      </c>
      <c r="S3086" s="27" t="str">
        <f>IF(OR(Table_2[[#This Row],[Weekdaysort]]=6,Table_2[[#This Row],[Weekdaysort]]=7),"Weekend","Weekday")</f>
        <v>Weekday</v>
      </c>
    </row>
    <row r="3087" spans="1:19" x14ac:dyDescent="0.45">
      <c r="A3087" s="11">
        <v>45702</v>
      </c>
      <c r="B3087" s="13">
        <f>YEAR(Table_2[[#This Row],[date]])</f>
        <v>2025</v>
      </c>
      <c r="C3087" s="12">
        <v>0.58830246527777774</v>
      </c>
      <c r="D3087" s="12">
        <v>0.58333333333333337</v>
      </c>
      <c r="E3087" s="12">
        <v>0.625</v>
      </c>
      <c r="F3087" t="s">
        <v>1368</v>
      </c>
      <c r="G3087">
        <v>14</v>
      </c>
      <c r="H3087" t="s">
        <v>4</v>
      </c>
      <c r="I3087" t="s">
        <v>1230</v>
      </c>
      <c r="J3087">
        <v>35.76</v>
      </c>
      <c r="K3087" t="s">
        <v>15</v>
      </c>
      <c r="L3087" t="s">
        <v>1340</v>
      </c>
      <c r="M3087" s="11" t="s">
        <v>1338</v>
      </c>
      <c r="N3087" t="s">
        <v>1358</v>
      </c>
      <c r="O3087">
        <v>5</v>
      </c>
      <c r="P3087">
        <v>2</v>
      </c>
      <c r="Q3087" t="str" cm="1">
        <f t="array" ref="Q30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7" t="str">
        <f>IF(OR(Table_2[[#This Row],[coffee_name]]="Americano",Table_2[[#This Row],[coffee_name]]="Espresso"),"No Milk","Milk-based")</f>
        <v>Milk-based</v>
      </c>
      <c r="S3087" s="27" t="str">
        <f>IF(OR(Table_2[[#This Row],[Weekdaysort]]=6,Table_2[[#This Row],[Weekdaysort]]=7),"Weekend","Weekday")</f>
        <v>Weekday</v>
      </c>
    </row>
    <row r="3088" spans="1:19" x14ac:dyDescent="0.45">
      <c r="A3088" s="11">
        <v>45702</v>
      </c>
      <c r="B3088" s="13">
        <f>YEAR(Table_2[[#This Row],[date]])</f>
        <v>2025</v>
      </c>
      <c r="C3088" s="12">
        <v>0.6152755324074074</v>
      </c>
      <c r="D3088" s="12">
        <v>0.58333333333333337</v>
      </c>
      <c r="E3088" s="12">
        <v>0.625</v>
      </c>
      <c r="F3088" t="s">
        <v>1368</v>
      </c>
      <c r="G3088">
        <v>14</v>
      </c>
      <c r="H3088" t="s">
        <v>4</v>
      </c>
      <c r="I3088" t="s">
        <v>1218</v>
      </c>
      <c r="J3088">
        <v>25.96</v>
      </c>
      <c r="K3088" t="s">
        <v>17</v>
      </c>
      <c r="L3088" t="s">
        <v>1340</v>
      </c>
      <c r="M3088" s="11" t="s">
        <v>1338</v>
      </c>
      <c r="N3088" t="s">
        <v>1358</v>
      </c>
      <c r="O3088">
        <v>5</v>
      </c>
      <c r="P3088">
        <v>2</v>
      </c>
      <c r="Q3088" t="str" cm="1">
        <f t="array" ref="Q30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8" t="str">
        <f>IF(OR(Table_2[[#This Row],[coffee_name]]="Americano",Table_2[[#This Row],[coffee_name]]="Espresso"),"No Milk","Milk-based")</f>
        <v>No Milk</v>
      </c>
      <c r="S3088" s="27" t="str">
        <f>IF(OR(Table_2[[#This Row],[Weekdaysort]]=6,Table_2[[#This Row],[Weekdaysort]]=7),"Weekend","Weekday")</f>
        <v>Weekday</v>
      </c>
    </row>
    <row r="3089" spans="1:19" x14ac:dyDescent="0.45">
      <c r="A3089" s="11">
        <v>45702</v>
      </c>
      <c r="B3089" s="13">
        <f>YEAR(Table_2[[#This Row],[date]])</f>
        <v>2025</v>
      </c>
      <c r="C3089" s="12">
        <v>0.61579986111111107</v>
      </c>
      <c r="D3089" s="12">
        <v>0.58333333333333337</v>
      </c>
      <c r="E3089" s="12">
        <v>0.625</v>
      </c>
      <c r="F3089" t="s">
        <v>1368</v>
      </c>
      <c r="G3089">
        <v>14</v>
      </c>
      <c r="H3089" t="s">
        <v>4</v>
      </c>
      <c r="I3089" t="s">
        <v>1218</v>
      </c>
      <c r="J3089">
        <v>21.06</v>
      </c>
      <c r="K3089" t="s">
        <v>41</v>
      </c>
      <c r="L3089" t="s">
        <v>1340</v>
      </c>
      <c r="M3089" s="11" t="s">
        <v>1338</v>
      </c>
      <c r="N3089" t="s">
        <v>1358</v>
      </c>
      <c r="O3089">
        <v>5</v>
      </c>
      <c r="P3089">
        <v>2</v>
      </c>
      <c r="Q3089" t="str" cm="1">
        <f t="array" ref="Q30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89" t="str">
        <f>IF(OR(Table_2[[#This Row],[coffee_name]]="Americano",Table_2[[#This Row],[coffee_name]]="Espresso"),"No Milk","Milk-based")</f>
        <v>No Milk</v>
      </c>
      <c r="S3089" s="27" t="str">
        <f>IF(OR(Table_2[[#This Row],[Weekdaysort]]=6,Table_2[[#This Row],[Weekdaysort]]=7),"Weekend","Weekday")</f>
        <v>Weekday</v>
      </c>
    </row>
    <row r="3090" spans="1:19" x14ac:dyDescent="0.45">
      <c r="A3090" s="11">
        <v>45702</v>
      </c>
      <c r="B3090" s="13">
        <f>YEAR(Table_2[[#This Row],[date]])</f>
        <v>2025</v>
      </c>
      <c r="C3090" s="12">
        <v>0.62375285879629627</v>
      </c>
      <c r="D3090" s="12">
        <v>0.58333333333333337</v>
      </c>
      <c r="E3090" s="12">
        <v>0.625</v>
      </c>
      <c r="F3090" t="s">
        <v>1368</v>
      </c>
      <c r="G3090">
        <v>14</v>
      </c>
      <c r="H3090" t="s">
        <v>4</v>
      </c>
      <c r="I3090" t="s">
        <v>1231</v>
      </c>
      <c r="J3090">
        <v>30.86</v>
      </c>
      <c r="K3090" t="s">
        <v>20</v>
      </c>
      <c r="L3090" t="s">
        <v>1340</v>
      </c>
      <c r="M3090" s="11" t="s">
        <v>1338</v>
      </c>
      <c r="N3090" t="s">
        <v>1358</v>
      </c>
      <c r="O3090">
        <v>5</v>
      </c>
      <c r="P3090">
        <v>2</v>
      </c>
      <c r="Q3090" t="str" cm="1">
        <f t="array" ref="Q30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0" t="str">
        <f>IF(OR(Table_2[[#This Row],[coffee_name]]="Americano",Table_2[[#This Row],[coffee_name]]="Espresso"),"No Milk","Milk-based")</f>
        <v>Milk-based</v>
      </c>
      <c r="S3090" s="27" t="str">
        <f>IF(OR(Table_2[[#This Row],[Weekdaysort]]=6,Table_2[[#This Row],[Weekdaysort]]=7),"Weekend","Weekday")</f>
        <v>Weekday</v>
      </c>
    </row>
    <row r="3091" spans="1:19" x14ac:dyDescent="0.45">
      <c r="A3091" s="11">
        <v>45702</v>
      </c>
      <c r="B3091" s="13">
        <f>YEAR(Table_2[[#This Row],[date]])</f>
        <v>2025</v>
      </c>
      <c r="C3091" s="12">
        <v>0.6251937847222222</v>
      </c>
      <c r="D3091" s="12">
        <v>0.625</v>
      </c>
      <c r="E3091" s="12">
        <v>0.66666666666666663</v>
      </c>
      <c r="F3091" t="s">
        <v>1363</v>
      </c>
      <c r="G3091">
        <v>15</v>
      </c>
      <c r="H3091" t="s">
        <v>4</v>
      </c>
      <c r="I3091" t="s">
        <v>1220</v>
      </c>
      <c r="J3091">
        <v>35.76</v>
      </c>
      <c r="K3091" t="s">
        <v>49</v>
      </c>
      <c r="L3091" t="s">
        <v>1340</v>
      </c>
      <c r="M3091" s="11" t="s">
        <v>1338</v>
      </c>
      <c r="N3091" t="s">
        <v>1358</v>
      </c>
      <c r="O3091">
        <v>5</v>
      </c>
      <c r="P3091">
        <v>2</v>
      </c>
      <c r="Q3091" t="str" cm="1">
        <f t="array" ref="Q30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1" t="str">
        <f>IF(OR(Table_2[[#This Row],[coffee_name]]="Americano",Table_2[[#This Row],[coffee_name]]="Espresso"),"No Milk","Milk-based")</f>
        <v>Milk-based</v>
      </c>
      <c r="S3091" s="27" t="str">
        <f>IF(OR(Table_2[[#This Row],[Weekdaysort]]=6,Table_2[[#This Row],[Weekdaysort]]=7),"Weekend","Weekday")</f>
        <v>Weekday</v>
      </c>
    </row>
    <row r="3092" spans="1:19" x14ac:dyDescent="0.45">
      <c r="A3092" s="11">
        <v>45702</v>
      </c>
      <c r="B3092" s="13">
        <f>YEAR(Table_2[[#This Row],[date]])</f>
        <v>2025</v>
      </c>
      <c r="C3092" s="12">
        <v>0.65047288194444441</v>
      </c>
      <c r="D3092" s="12">
        <v>0.625</v>
      </c>
      <c r="E3092" s="12">
        <v>0.66666666666666663</v>
      </c>
      <c r="F3092" t="s">
        <v>1363</v>
      </c>
      <c r="G3092">
        <v>15</v>
      </c>
      <c r="H3092" t="s">
        <v>4</v>
      </c>
      <c r="I3092" t="s">
        <v>527</v>
      </c>
      <c r="J3092">
        <v>35.76</v>
      </c>
      <c r="K3092" t="s">
        <v>49</v>
      </c>
      <c r="L3092" t="s">
        <v>1340</v>
      </c>
      <c r="M3092" s="11" t="s">
        <v>1338</v>
      </c>
      <c r="N3092" t="s">
        <v>1358</v>
      </c>
      <c r="O3092">
        <v>5</v>
      </c>
      <c r="P3092">
        <v>2</v>
      </c>
      <c r="Q3092" t="str" cm="1">
        <f t="array" ref="Q30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2" t="str">
        <f>IF(OR(Table_2[[#This Row],[coffee_name]]="Americano",Table_2[[#This Row],[coffee_name]]="Espresso"),"No Milk","Milk-based")</f>
        <v>Milk-based</v>
      </c>
      <c r="S3092" s="27" t="str">
        <f>IF(OR(Table_2[[#This Row],[Weekdaysort]]=6,Table_2[[#This Row],[Weekdaysort]]=7),"Weekend","Weekday")</f>
        <v>Weekday</v>
      </c>
    </row>
    <row r="3093" spans="1:19" x14ac:dyDescent="0.45">
      <c r="A3093" s="11">
        <v>45702</v>
      </c>
      <c r="B3093" s="13">
        <f>YEAR(Table_2[[#This Row],[date]])</f>
        <v>2025</v>
      </c>
      <c r="C3093" s="12">
        <v>0.65193840277777781</v>
      </c>
      <c r="D3093" s="12">
        <v>0.625</v>
      </c>
      <c r="E3093" s="12">
        <v>0.66666666666666663</v>
      </c>
      <c r="F3093" t="s">
        <v>1363</v>
      </c>
      <c r="G3093">
        <v>15</v>
      </c>
      <c r="H3093" t="s">
        <v>4</v>
      </c>
      <c r="I3093" t="s">
        <v>527</v>
      </c>
      <c r="J3093">
        <v>35.76</v>
      </c>
      <c r="K3093" t="s">
        <v>13</v>
      </c>
      <c r="L3093" t="s">
        <v>1340</v>
      </c>
      <c r="M3093" s="11" t="s">
        <v>1338</v>
      </c>
      <c r="N3093" t="s">
        <v>1358</v>
      </c>
      <c r="O3093">
        <v>5</v>
      </c>
      <c r="P3093">
        <v>2</v>
      </c>
      <c r="Q3093" t="str" cm="1">
        <f t="array" ref="Q30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3" t="str">
        <f>IF(OR(Table_2[[#This Row],[coffee_name]]="Americano",Table_2[[#This Row],[coffee_name]]="Espresso"),"No Milk","Milk-based")</f>
        <v>Milk-based</v>
      </c>
      <c r="S3093" s="27" t="str">
        <f>IF(OR(Table_2[[#This Row],[Weekdaysort]]=6,Table_2[[#This Row],[Weekdaysort]]=7),"Weekend","Weekday")</f>
        <v>Weekday</v>
      </c>
    </row>
    <row r="3094" spans="1:19" x14ac:dyDescent="0.45">
      <c r="A3094" s="11">
        <v>45702</v>
      </c>
      <c r="B3094" s="13">
        <f>YEAR(Table_2[[#This Row],[date]])</f>
        <v>2025</v>
      </c>
      <c r="C3094" s="12">
        <v>0.66245910879629633</v>
      </c>
      <c r="D3094" s="12">
        <v>0.625</v>
      </c>
      <c r="E3094" s="12">
        <v>0.66666666666666663</v>
      </c>
      <c r="F3094" t="s">
        <v>1363</v>
      </c>
      <c r="G3094">
        <v>15</v>
      </c>
      <c r="H3094" t="s">
        <v>4</v>
      </c>
      <c r="I3094" t="s">
        <v>1232</v>
      </c>
      <c r="J3094">
        <v>35.76</v>
      </c>
      <c r="K3094" t="s">
        <v>15</v>
      </c>
      <c r="L3094" t="s">
        <v>1340</v>
      </c>
      <c r="M3094" s="11" t="s">
        <v>1338</v>
      </c>
      <c r="N3094" t="s">
        <v>1358</v>
      </c>
      <c r="O3094">
        <v>5</v>
      </c>
      <c r="P3094">
        <v>2</v>
      </c>
      <c r="Q3094" t="str" cm="1">
        <f t="array" ref="Q30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4" t="str">
        <f>IF(OR(Table_2[[#This Row],[coffee_name]]="Americano",Table_2[[#This Row],[coffee_name]]="Espresso"),"No Milk","Milk-based")</f>
        <v>Milk-based</v>
      </c>
      <c r="S3094" s="27" t="str">
        <f>IF(OR(Table_2[[#This Row],[Weekdaysort]]=6,Table_2[[#This Row],[Weekdaysort]]=7),"Weekend","Weekday")</f>
        <v>Weekday</v>
      </c>
    </row>
    <row r="3095" spans="1:19" x14ac:dyDescent="0.45">
      <c r="A3095" s="11">
        <v>45702</v>
      </c>
      <c r="B3095" s="13">
        <f>YEAR(Table_2[[#This Row],[date]])</f>
        <v>2025</v>
      </c>
      <c r="C3095" s="12">
        <v>0.66316226851851856</v>
      </c>
      <c r="D3095" s="12">
        <v>0.625</v>
      </c>
      <c r="E3095" s="12">
        <v>0.66666666666666663</v>
      </c>
      <c r="F3095" t="s">
        <v>1363</v>
      </c>
      <c r="G3095">
        <v>15</v>
      </c>
      <c r="H3095" t="s">
        <v>4</v>
      </c>
      <c r="I3095" t="s">
        <v>1232</v>
      </c>
      <c r="J3095">
        <v>35.76</v>
      </c>
      <c r="K3095" t="s">
        <v>49</v>
      </c>
      <c r="L3095" t="s">
        <v>1340</v>
      </c>
      <c r="M3095" s="11" t="s">
        <v>1338</v>
      </c>
      <c r="N3095" t="s">
        <v>1358</v>
      </c>
      <c r="O3095">
        <v>5</v>
      </c>
      <c r="P3095">
        <v>2</v>
      </c>
      <c r="Q3095" t="str" cm="1">
        <f t="array" ref="Q30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5" t="str">
        <f>IF(OR(Table_2[[#This Row],[coffee_name]]="Americano",Table_2[[#This Row],[coffee_name]]="Espresso"),"No Milk","Milk-based")</f>
        <v>Milk-based</v>
      </c>
      <c r="S3095" s="27" t="str">
        <f>IF(OR(Table_2[[#This Row],[Weekdaysort]]=6,Table_2[[#This Row],[Weekdaysort]]=7),"Weekend","Weekday")</f>
        <v>Weekday</v>
      </c>
    </row>
    <row r="3096" spans="1:19" x14ac:dyDescent="0.45">
      <c r="A3096" s="11">
        <v>45702</v>
      </c>
      <c r="B3096" s="13">
        <f>YEAR(Table_2[[#This Row],[date]])</f>
        <v>2025</v>
      </c>
      <c r="C3096" s="12">
        <v>0.71060263888888886</v>
      </c>
      <c r="D3096" s="12">
        <v>0.70833333333333337</v>
      </c>
      <c r="E3096" s="12">
        <v>0.75</v>
      </c>
      <c r="F3096" t="s">
        <v>1369</v>
      </c>
      <c r="G3096">
        <v>17</v>
      </c>
      <c r="H3096" t="s">
        <v>4</v>
      </c>
      <c r="I3096" t="s">
        <v>1180</v>
      </c>
      <c r="J3096">
        <v>25.96</v>
      </c>
      <c r="K3096" t="s">
        <v>17</v>
      </c>
      <c r="L3096" t="s">
        <v>1341</v>
      </c>
      <c r="M3096" s="11" t="s">
        <v>1338</v>
      </c>
      <c r="N3096" t="s">
        <v>1358</v>
      </c>
      <c r="O3096">
        <v>5</v>
      </c>
      <c r="P3096">
        <v>2</v>
      </c>
      <c r="Q3096" t="str" cm="1">
        <f t="array" ref="Q30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6" t="str">
        <f>IF(OR(Table_2[[#This Row],[coffee_name]]="Americano",Table_2[[#This Row],[coffee_name]]="Espresso"),"No Milk","Milk-based")</f>
        <v>No Milk</v>
      </c>
      <c r="S3096" s="27" t="str">
        <f>IF(OR(Table_2[[#This Row],[Weekdaysort]]=6,Table_2[[#This Row],[Weekdaysort]]=7),"Weekend","Weekday")</f>
        <v>Weekday</v>
      </c>
    </row>
    <row r="3097" spans="1:19" x14ac:dyDescent="0.45">
      <c r="A3097" s="11">
        <v>45702</v>
      </c>
      <c r="B3097" s="13">
        <f>YEAR(Table_2[[#This Row],[date]])</f>
        <v>2025</v>
      </c>
      <c r="C3097" s="12">
        <v>0.71145265046296291</v>
      </c>
      <c r="D3097" s="12">
        <v>0.70833333333333337</v>
      </c>
      <c r="E3097" s="12">
        <v>0.75</v>
      </c>
      <c r="F3097" t="s">
        <v>1369</v>
      </c>
      <c r="G3097">
        <v>17</v>
      </c>
      <c r="H3097" t="s">
        <v>4</v>
      </c>
      <c r="I3097" t="s">
        <v>1180</v>
      </c>
      <c r="J3097">
        <v>35.76</v>
      </c>
      <c r="K3097" t="s">
        <v>24</v>
      </c>
      <c r="L3097" t="s">
        <v>1341</v>
      </c>
      <c r="M3097" s="11" t="s">
        <v>1338</v>
      </c>
      <c r="N3097" t="s">
        <v>1358</v>
      </c>
      <c r="O3097">
        <v>5</v>
      </c>
      <c r="P3097">
        <v>2</v>
      </c>
      <c r="Q3097" t="str" cm="1">
        <f t="array" ref="Q30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7" t="str">
        <f>IF(OR(Table_2[[#This Row],[coffee_name]]="Americano",Table_2[[#This Row],[coffee_name]]="Espresso"),"No Milk","Milk-based")</f>
        <v>Milk-based</v>
      </c>
      <c r="S3097" s="27" t="str">
        <f>IF(OR(Table_2[[#This Row],[Weekdaysort]]=6,Table_2[[#This Row],[Weekdaysort]]=7),"Weekend","Weekday")</f>
        <v>Weekday</v>
      </c>
    </row>
    <row r="3098" spans="1:19" x14ac:dyDescent="0.45">
      <c r="A3098" s="11">
        <v>45702</v>
      </c>
      <c r="B3098" s="13">
        <f>YEAR(Table_2[[#This Row],[date]])</f>
        <v>2025</v>
      </c>
      <c r="C3098" s="12">
        <v>0.71467182870370372</v>
      </c>
      <c r="D3098" s="12">
        <v>0.70833333333333337</v>
      </c>
      <c r="E3098" s="12">
        <v>0.75</v>
      </c>
      <c r="F3098" t="s">
        <v>1369</v>
      </c>
      <c r="G3098">
        <v>17</v>
      </c>
      <c r="H3098" t="s">
        <v>4</v>
      </c>
      <c r="I3098" t="s">
        <v>1222</v>
      </c>
      <c r="J3098">
        <v>21.06</v>
      </c>
      <c r="K3098" t="s">
        <v>41</v>
      </c>
      <c r="L3098" t="s">
        <v>1341</v>
      </c>
      <c r="M3098" s="11" t="s">
        <v>1338</v>
      </c>
      <c r="N3098" t="s">
        <v>1358</v>
      </c>
      <c r="O3098">
        <v>5</v>
      </c>
      <c r="P3098">
        <v>2</v>
      </c>
      <c r="Q3098" t="str" cm="1">
        <f t="array" ref="Q30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8" t="str">
        <f>IF(OR(Table_2[[#This Row],[coffee_name]]="Americano",Table_2[[#This Row],[coffee_name]]="Espresso"),"No Milk","Milk-based")</f>
        <v>No Milk</v>
      </c>
      <c r="S3098" s="27" t="str">
        <f>IF(OR(Table_2[[#This Row],[Weekdaysort]]=6,Table_2[[#This Row],[Weekdaysort]]=7),"Weekend","Weekday")</f>
        <v>Weekday</v>
      </c>
    </row>
    <row r="3099" spans="1:19" x14ac:dyDescent="0.45">
      <c r="A3099" s="11">
        <v>45702</v>
      </c>
      <c r="B3099" s="13">
        <f>YEAR(Table_2[[#This Row],[date]])</f>
        <v>2025</v>
      </c>
      <c r="C3099" s="12">
        <v>0.72598230324074076</v>
      </c>
      <c r="D3099" s="12">
        <v>0.70833333333333337</v>
      </c>
      <c r="E3099" s="12">
        <v>0.75</v>
      </c>
      <c r="F3099" t="s">
        <v>1369</v>
      </c>
      <c r="G3099">
        <v>17</v>
      </c>
      <c r="H3099" t="s">
        <v>4</v>
      </c>
      <c r="I3099" t="s">
        <v>1233</v>
      </c>
      <c r="J3099">
        <v>30.86</v>
      </c>
      <c r="K3099" t="s">
        <v>20</v>
      </c>
      <c r="L3099" t="s">
        <v>1341</v>
      </c>
      <c r="M3099" s="11" t="s">
        <v>1338</v>
      </c>
      <c r="N3099" t="s">
        <v>1358</v>
      </c>
      <c r="O3099">
        <v>5</v>
      </c>
      <c r="P3099">
        <v>2</v>
      </c>
      <c r="Q3099" t="str" cm="1">
        <f t="array" ref="Q30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099" t="str">
        <f>IF(OR(Table_2[[#This Row],[coffee_name]]="Americano",Table_2[[#This Row],[coffee_name]]="Espresso"),"No Milk","Milk-based")</f>
        <v>Milk-based</v>
      </c>
      <c r="S3099" s="27" t="str">
        <f>IF(OR(Table_2[[#This Row],[Weekdaysort]]=6,Table_2[[#This Row],[Weekdaysort]]=7),"Weekend","Weekday")</f>
        <v>Weekday</v>
      </c>
    </row>
    <row r="3100" spans="1:19" x14ac:dyDescent="0.45">
      <c r="A3100" s="11">
        <v>45702</v>
      </c>
      <c r="B3100" s="13">
        <f>YEAR(Table_2[[#This Row],[date]])</f>
        <v>2025</v>
      </c>
      <c r="C3100" s="12">
        <v>0.88784671296296291</v>
      </c>
      <c r="D3100" s="12">
        <v>0.875</v>
      </c>
      <c r="E3100" s="12">
        <v>0.91666666666666663</v>
      </c>
      <c r="F3100" t="s">
        <v>1375</v>
      </c>
      <c r="G3100">
        <v>21</v>
      </c>
      <c r="H3100" t="s">
        <v>4</v>
      </c>
      <c r="I3100" t="s">
        <v>1234</v>
      </c>
      <c r="J3100">
        <v>25.96</v>
      </c>
      <c r="K3100" t="s">
        <v>17</v>
      </c>
      <c r="L3100" t="s">
        <v>1341</v>
      </c>
      <c r="M3100" s="11" t="s">
        <v>1338</v>
      </c>
      <c r="N3100" t="s">
        <v>1358</v>
      </c>
      <c r="O3100">
        <v>5</v>
      </c>
      <c r="P3100">
        <v>2</v>
      </c>
      <c r="Q3100" t="str" cm="1">
        <f t="array" ref="Q31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0" t="str">
        <f>IF(OR(Table_2[[#This Row],[coffee_name]]="Americano",Table_2[[#This Row],[coffee_name]]="Espresso"),"No Milk","Milk-based")</f>
        <v>No Milk</v>
      </c>
      <c r="S3100" s="27" t="str">
        <f>IF(OR(Table_2[[#This Row],[Weekdaysort]]=6,Table_2[[#This Row],[Weekdaysort]]=7),"Weekend","Weekday")</f>
        <v>Weekday</v>
      </c>
    </row>
    <row r="3101" spans="1:19" x14ac:dyDescent="0.45">
      <c r="A3101" s="11">
        <v>45703</v>
      </c>
      <c r="B3101" s="13">
        <f>YEAR(Table_2[[#This Row],[date]])</f>
        <v>2025</v>
      </c>
      <c r="C3101" s="12">
        <v>0.39087881944444447</v>
      </c>
      <c r="D3101" s="12">
        <v>0.375</v>
      </c>
      <c r="E3101" s="12">
        <v>0.41666666666666669</v>
      </c>
      <c r="F3101" t="s">
        <v>1370</v>
      </c>
      <c r="G3101">
        <v>9</v>
      </c>
      <c r="H3101" t="s">
        <v>4</v>
      </c>
      <c r="I3101" t="s">
        <v>1220</v>
      </c>
      <c r="J3101">
        <v>35.76</v>
      </c>
      <c r="K3101" t="s">
        <v>49</v>
      </c>
      <c r="L3101" t="s">
        <v>1337</v>
      </c>
      <c r="M3101" s="11" t="s">
        <v>1342</v>
      </c>
      <c r="N3101" t="s">
        <v>1358</v>
      </c>
      <c r="O3101">
        <v>6</v>
      </c>
      <c r="P3101">
        <v>2</v>
      </c>
      <c r="Q3101" t="str" cm="1">
        <f t="array" ref="Q31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1" t="str">
        <f>IF(OR(Table_2[[#This Row],[coffee_name]]="Americano",Table_2[[#This Row],[coffee_name]]="Espresso"),"No Milk","Milk-based")</f>
        <v>Milk-based</v>
      </c>
      <c r="S3101" s="27" t="str">
        <f>IF(OR(Table_2[[#This Row],[Weekdaysort]]=6,Table_2[[#This Row],[Weekdaysort]]=7),"Weekend","Weekday")</f>
        <v>Weekend</v>
      </c>
    </row>
    <row r="3102" spans="1:19" x14ac:dyDescent="0.45">
      <c r="A3102" s="11">
        <v>45703</v>
      </c>
      <c r="B3102" s="13">
        <f>YEAR(Table_2[[#This Row],[date]])</f>
        <v>2025</v>
      </c>
      <c r="C3102" s="12">
        <v>0.52909525462962959</v>
      </c>
      <c r="D3102" s="12">
        <v>0.5</v>
      </c>
      <c r="E3102" s="12">
        <v>0.54166666666666663</v>
      </c>
      <c r="F3102" t="s">
        <v>1361</v>
      </c>
      <c r="G3102">
        <v>12</v>
      </c>
      <c r="H3102" t="s">
        <v>4</v>
      </c>
      <c r="I3102" t="s">
        <v>1183</v>
      </c>
      <c r="J3102">
        <v>35.76</v>
      </c>
      <c r="K3102" t="s">
        <v>49</v>
      </c>
      <c r="L3102" t="s">
        <v>1340</v>
      </c>
      <c r="M3102" s="11" t="s">
        <v>1342</v>
      </c>
      <c r="N3102" t="s">
        <v>1358</v>
      </c>
      <c r="O3102">
        <v>6</v>
      </c>
      <c r="P3102">
        <v>2</v>
      </c>
      <c r="Q3102" t="str" cm="1">
        <f t="array" ref="Q31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2" t="str">
        <f>IF(OR(Table_2[[#This Row],[coffee_name]]="Americano",Table_2[[#This Row],[coffee_name]]="Espresso"),"No Milk","Milk-based")</f>
        <v>Milk-based</v>
      </c>
      <c r="S3102" s="27" t="str">
        <f>IF(OR(Table_2[[#This Row],[Weekdaysort]]=6,Table_2[[#This Row],[Weekdaysort]]=7),"Weekend","Weekday")</f>
        <v>Weekend</v>
      </c>
    </row>
    <row r="3103" spans="1:19" x14ac:dyDescent="0.45">
      <c r="A3103" s="11">
        <v>45703</v>
      </c>
      <c r="B3103" s="13">
        <f>YEAR(Table_2[[#This Row],[date]])</f>
        <v>2025</v>
      </c>
      <c r="C3103" s="12">
        <v>0.53086309027777778</v>
      </c>
      <c r="D3103" s="12">
        <v>0.5</v>
      </c>
      <c r="E3103" s="12">
        <v>0.54166666666666663</v>
      </c>
      <c r="F3103" t="s">
        <v>1361</v>
      </c>
      <c r="G3103">
        <v>12</v>
      </c>
      <c r="H3103" t="s">
        <v>4</v>
      </c>
      <c r="I3103" t="s">
        <v>1183</v>
      </c>
      <c r="J3103">
        <v>25.96</v>
      </c>
      <c r="K3103" t="s">
        <v>17</v>
      </c>
      <c r="L3103" t="s">
        <v>1340</v>
      </c>
      <c r="M3103" s="11" t="s">
        <v>1342</v>
      </c>
      <c r="N3103" t="s">
        <v>1358</v>
      </c>
      <c r="O3103">
        <v>6</v>
      </c>
      <c r="P3103">
        <v>2</v>
      </c>
      <c r="Q3103" t="str" cm="1">
        <f t="array" ref="Q31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3" t="str">
        <f>IF(OR(Table_2[[#This Row],[coffee_name]]="Americano",Table_2[[#This Row],[coffee_name]]="Espresso"),"No Milk","Milk-based")</f>
        <v>No Milk</v>
      </c>
      <c r="S3103" s="27" t="str">
        <f>IF(OR(Table_2[[#This Row],[Weekdaysort]]=6,Table_2[[#This Row],[Weekdaysort]]=7),"Weekend","Weekday")</f>
        <v>Weekend</v>
      </c>
    </row>
    <row r="3104" spans="1:19" x14ac:dyDescent="0.45">
      <c r="A3104" s="11">
        <v>45703</v>
      </c>
      <c r="B3104" s="13">
        <f>YEAR(Table_2[[#This Row],[date]])</f>
        <v>2025</v>
      </c>
      <c r="C3104" s="12">
        <v>0.54328549768518519</v>
      </c>
      <c r="D3104" s="12">
        <v>0.54166666666666663</v>
      </c>
      <c r="E3104" s="12">
        <v>0.58333333333333337</v>
      </c>
      <c r="F3104" t="s">
        <v>1362</v>
      </c>
      <c r="G3104">
        <v>13</v>
      </c>
      <c r="H3104" t="s">
        <v>4</v>
      </c>
      <c r="I3104" t="s">
        <v>898</v>
      </c>
      <c r="J3104">
        <v>30.86</v>
      </c>
      <c r="K3104" t="s">
        <v>20</v>
      </c>
      <c r="L3104" t="s">
        <v>1340</v>
      </c>
      <c r="M3104" s="11" t="s">
        <v>1342</v>
      </c>
      <c r="N3104" t="s">
        <v>1358</v>
      </c>
      <c r="O3104">
        <v>6</v>
      </c>
      <c r="P3104">
        <v>2</v>
      </c>
      <c r="Q3104" t="str" cm="1">
        <f t="array" ref="Q31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4" t="str">
        <f>IF(OR(Table_2[[#This Row],[coffee_name]]="Americano",Table_2[[#This Row],[coffee_name]]="Espresso"),"No Milk","Milk-based")</f>
        <v>Milk-based</v>
      </c>
      <c r="S3104" s="27" t="str">
        <f>IF(OR(Table_2[[#This Row],[Weekdaysort]]=6,Table_2[[#This Row],[Weekdaysort]]=7),"Weekend","Weekday")</f>
        <v>Weekend</v>
      </c>
    </row>
    <row r="3105" spans="1:19" x14ac:dyDescent="0.45">
      <c r="A3105" s="11">
        <v>45703</v>
      </c>
      <c r="B3105" s="13">
        <f>YEAR(Table_2[[#This Row],[date]])</f>
        <v>2025</v>
      </c>
      <c r="C3105" s="12">
        <v>0.56395525462962959</v>
      </c>
      <c r="D3105" s="12">
        <v>0.54166666666666663</v>
      </c>
      <c r="E3105" s="12">
        <v>0.58333333333333337</v>
      </c>
      <c r="F3105" t="s">
        <v>1362</v>
      </c>
      <c r="G3105">
        <v>13</v>
      </c>
      <c r="H3105" t="s">
        <v>4</v>
      </c>
      <c r="I3105" t="s">
        <v>1220</v>
      </c>
      <c r="J3105">
        <v>30.86</v>
      </c>
      <c r="K3105" t="s">
        <v>20</v>
      </c>
      <c r="L3105" t="s">
        <v>1340</v>
      </c>
      <c r="M3105" s="11" t="s">
        <v>1342</v>
      </c>
      <c r="N3105" t="s">
        <v>1358</v>
      </c>
      <c r="O3105">
        <v>6</v>
      </c>
      <c r="P3105">
        <v>2</v>
      </c>
      <c r="Q3105" t="str" cm="1">
        <f t="array" ref="Q31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5" t="str">
        <f>IF(OR(Table_2[[#This Row],[coffee_name]]="Americano",Table_2[[#This Row],[coffee_name]]="Espresso"),"No Milk","Milk-based")</f>
        <v>Milk-based</v>
      </c>
      <c r="S3105" s="27" t="str">
        <f>IF(OR(Table_2[[#This Row],[Weekdaysort]]=6,Table_2[[#This Row],[Weekdaysort]]=7),"Weekend","Weekday")</f>
        <v>Weekend</v>
      </c>
    </row>
    <row r="3106" spans="1:19" x14ac:dyDescent="0.45">
      <c r="A3106" s="11">
        <v>45703</v>
      </c>
      <c r="B3106" s="13">
        <f>YEAR(Table_2[[#This Row],[date]])</f>
        <v>2025</v>
      </c>
      <c r="C3106" s="12">
        <v>0.58462069444444442</v>
      </c>
      <c r="D3106" s="12">
        <v>0.58333333333333337</v>
      </c>
      <c r="E3106" s="12">
        <v>0.625</v>
      </c>
      <c r="F3106" t="s">
        <v>1368</v>
      </c>
      <c r="G3106">
        <v>14</v>
      </c>
      <c r="H3106" t="s">
        <v>4</v>
      </c>
      <c r="I3106" t="s">
        <v>1204</v>
      </c>
      <c r="J3106">
        <v>35.76</v>
      </c>
      <c r="K3106" t="s">
        <v>49</v>
      </c>
      <c r="L3106" t="s">
        <v>1340</v>
      </c>
      <c r="M3106" s="11" t="s">
        <v>1342</v>
      </c>
      <c r="N3106" t="s">
        <v>1358</v>
      </c>
      <c r="O3106">
        <v>6</v>
      </c>
      <c r="P3106">
        <v>2</v>
      </c>
      <c r="Q3106" t="str" cm="1">
        <f t="array" ref="Q31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6" t="str">
        <f>IF(OR(Table_2[[#This Row],[coffee_name]]="Americano",Table_2[[#This Row],[coffee_name]]="Espresso"),"No Milk","Milk-based")</f>
        <v>Milk-based</v>
      </c>
      <c r="S3106" s="27" t="str">
        <f>IF(OR(Table_2[[#This Row],[Weekdaysort]]=6,Table_2[[#This Row],[Weekdaysort]]=7),"Weekend","Weekday")</f>
        <v>Weekend</v>
      </c>
    </row>
    <row r="3107" spans="1:19" x14ac:dyDescent="0.45">
      <c r="A3107" s="11">
        <v>45703</v>
      </c>
      <c r="B3107" s="13">
        <f>YEAR(Table_2[[#This Row],[date]])</f>
        <v>2025</v>
      </c>
      <c r="C3107" s="12">
        <v>0.59159631944444446</v>
      </c>
      <c r="D3107" s="12">
        <v>0.58333333333333337</v>
      </c>
      <c r="E3107" s="12">
        <v>0.625</v>
      </c>
      <c r="F3107" t="s">
        <v>1368</v>
      </c>
      <c r="G3107">
        <v>14</v>
      </c>
      <c r="H3107" t="s">
        <v>4</v>
      </c>
      <c r="I3107" t="s">
        <v>1235</v>
      </c>
      <c r="J3107">
        <v>25.96</v>
      </c>
      <c r="K3107" t="s">
        <v>17</v>
      </c>
      <c r="L3107" t="s">
        <v>1340</v>
      </c>
      <c r="M3107" s="11" t="s">
        <v>1342</v>
      </c>
      <c r="N3107" t="s">
        <v>1358</v>
      </c>
      <c r="O3107">
        <v>6</v>
      </c>
      <c r="P3107">
        <v>2</v>
      </c>
      <c r="Q3107" t="str" cm="1">
        <f t="array" ref="Q31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7" t="str">
        <f>IF(OR(Table_2[[#This Row],[coffee_name]]="Americano",Table_2[[#This Row],[coffee_name]]="Espresso"),"No Milk","Milk-based")</f>
        <v>No Milk</v>
      </c>
      <c r="S3107" s="27" t="str">
        <f>IF(OR(Table_2[[#This Row],[Weekdaysort]]=6,Table_2[[#This Row],[Weekdaysort]]=7),"Weekend","Weekday")</f>
        <v>Weekend</v>
      </c>
    </row>
    <row r="3108" spans="1:19" x14ac:dyDescent="0.45">
      <c r="A3108" s="11">
        <v>45703</v>
      </c>
      <c r="B3108" s="13">
        <f>YEAR(Table_2[[#This Row],[date]])</f>
        <v>2025</v>
      </c>
      <c r="C3108" s="12">
        <v>0.65286651620370373</v>
      </c>
      <c r="D3108" s="12">
        <v>0.625</v>
      </c>
      <c r="E3108" s="12">
        <v>0.66666666666666663</v>
      </c>
      <c r="F3108" t="s">
        <v>1363</v>
      </c>
      <c r="G3108">
        <v>15</v>
      </c>
      <c r="H3108" t="s">
        <v>4</v>
      </c>
      <c r="I3108" t="s">
        <v>1221</v>
      </c>
      <c r="J3108">
        <v>35.76</v>
      </c>
      <c r="K3108" t="s">
        <v>15</v>
      </c>
      <c r="L3108" t="s">
        <v>1340</v>
      </c>
      <c r="M3108" s="11" t="s">
        <v>1342</v>
      </c>
      <c r="N3108" t="s">
        <v>1358</v>
      </c>
      <c r="O3108">
        <v>6</v>
      </c>
      <c r="P3108">
        <v>2</v>
      </c>
      <c r="Q3108" t="str" cm="1">
        <f t="array" ref="Q31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8" t="str">
        <f>IF(OR(Table_2[[#This Row],[coffee_name]]="Americano",Table_2[[#This Row],[coffee_name]]="Espresso"),"No Milk","Milk-based")</f>
        <v>Milk-based</v>
      </c>
      <c r="S3108" s="27" t="str">
        <f>IF(OR(Table_2[[#This Row],[Weekdaysort]]=6,Table_2[[#This Row],[Weekdaysort]]=7),"Weekend","Weekday")</f>
        <v>Weekend</v>
      </c>
    </row>
    <row r="3109" spans="1:19" x14ac:dyDescent="0.45">
      <c r="A3109" s="11">
        <v>45703</v>
      </c>
      <c r="B3109" s="13">
        <f>YEAR(Table_2[[#This Row],[date]])</f>
        <v>2025</v>
      </c>
      <c r="C3109" s="12">
        <v>0.65346577546296292</v>
      </c>
      <c r="D3109" s="12">
        <v>0.625</v>
      </c>
      <c r="E3109" s="12">
        <v>0.66666666666666663</v>
      </c>
      <c r="F3109" t="s">
        <v>1363</v>
      </c>
      <c r="G3109">
        <v>15</v>
      </c>
      <c r="H3109" t="s">
        <v>4</v>
      </c>
      <c r="I3109" t="s">
        <v>1199</v>
      </c>
      <c r="J3109">
        <v>35.76</v>
      </c>
      <c r="K3109" t="s">
        <v>15</v>
      </c>
      <c r="L3109" t="s">
        <v>1340</v>
      </c>
      <c r="M3109" s="11" t="s">
        <v>1342</v>
      </c>
      <c r="N3109" t="s">
        <v>1358</v>
      </c>
      <c r="O3109">
        <v>6</v>
      </c>
      <c r="P3109">
        <v>2</v>
      </c>
      <c r="Q3109" t="str" cm="1">
        <f t="array" ref="Q31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09" t="str">
        <f>IF(OR(Table_2[[#This Row],[coffee_name]]="Americano",Table_2[[#This Row],[coffee_name]]="Espresso"),"No Milk","Milk-based")</f>
        <v>Milk-based</v>
      </c>
      <c r="S3109" s="27" t="str">
        <f>IF(OR(Table_2[[#This Row],[Weekdaysort]]=6,Table_2[[#This Row],[Weekdaysort]]=7),"Weekend","Weekday")</f>
        <v>Weekend</v>
      </c>
    </row>
    <row r="3110" spans="1:19" x14ac:dyDescent="0.45">
      <c r="A3110" s="11">
        <v>45704</v>
      </c>
      <c r="B3110" s="13">
        <f>YEAR(Table_2[[#This Row],[date]])</f>
        <v>2025</v>
      </c>
      <c r="C3110" s="12">
        <v>0.44911137731481482</v>
      </c>
      <c r="D3110" s="12">
        <v>0.41666666666666669</v>
      </c>
      <c r="E3110" s="12">
        <v>0.45833333333333331</v>
      </c>
      <c r="F3110" t="s">
        <v>1360</v>
      </c>
      <c r="G3110">
        <v>10</v>
      </c>
      <c r="H3110" t="s">
        <v>4</v>
      </c>
      <c r="I3110" t="s">
        <v>1236</v>
      </c>
      <c r="J3110">
        <v>25.96</v>
      </c>
      <c r="K3110" t="s">
        <v>17</v>
      </c>
      <c r="L3110" t="s">
        <v>1337</v>
      </c>
      <c r="M3110" s="11" t="s">
        <v>1343</v>
      </c>
      <c r="N3110" t="s">
        <v>1358</v>
      </c>
      <c r="O3110">
        <v>7</v>
      </c>
      <c r="P3110">
        <v>2</v>
      </c>
      <c r="Q3110" t="str" cm="1">
        <f t="array" ref="Q31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0" t="str">
        <f>IF(OR(Table_2[[#This Row],[coffee_name]]="Americano",Table_2[[#This Row],[coffee_name]]="Espresso"),"No Milk","Milk-based")</f>
        <v>No Milk</v>
      </c>
      <c r="S3110" s="27" t="str">
        <f>IF(OR(Table_2[[#This Row],[Weekdaysort]]=6,Table_2[[#This Row],[Weekdaysort]]=7),"Weekend","Weekday")</f>
        <v>Weekend</v>
      </c>
    </row>
    <row r="3111" spans="1:19" x14ac:dyDescent="0.45">
      <c r="A3111" s="11">
        <v>45704</v>
      </c>
      <c r="B3111" s="13">
        <f>YEAR(Table_2[[#This Row],[date]])</f>
        <v>2025</v>
      </c>
      <c r="C3111" s="12">
        <v>0.45139601851851852</v>
      </c>
      <c r="D3111" s="12">
        <v>0.41666666666666669</v>
      </c>
      <c r="E3111" s="12">
        <v>0.45833333333333331</v>
      </c>
      <c r="F3111" t="s">
        <v>1360</v>
      </c>
      <c r="G3111">
        <v>10</v>
      </c>
      <c r="H3111" t="s">
        <v>4</v>
      </c>
      <c r="I3111" t="s">
        <v>1189</v>
      </c>
      <c r="J3111">
        <v>25.96</v>
      </c>
      <c r="K3111" t="s">
        <v>17</v>
      </c>
      <c r="L3111" t="s">
        <v>1337</v>
      </c>
      <c r="M3111" s="11" t="s">
        <v>1343</v>
      </c>
      <c r="N3111" t="s">
        <v>1358</v>
      </c>
      <c r="O3111">
        <v>7</v>
      </c>
      <c r="P3111">
        <v>2</v>
      </c>
      <c r="Q3111" t="str" cm="1">
        <f t="array" ref="Q31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1" t="str">
        <f>IF(OR(Table_2[[#This Row],[coffee_name]]="Americano",Table_2[[#This Row],[coffee_name]]="Espresso"),"No Milk","Milk-based")</f>
        <v>No Milk</v>
      </c>
      <c r="S3111" s="27" t="str">
        <f>IF(OR(Table_2[[#This Row],[Weekdaysort]]=6,Table_2[[#This Row],[Weekdaysort]]=7),"Weekend","Weekday")</f>
        <v>Weekend</v>
      </c>
    </row>
    <row r="3112" spans="1:19" x14ac:dyDescent="0.45">
      <c r="A3112" s="11">
        <v>45704</v>
      </c>
      <c r="B3112" s="13">
        <f>YEAR(Table_2[[#This Row],[date]])</f>
        <v>2025</v>
      </c>
      <c r="C3112" s="12">
        <v>0.4521292476851852</v>
      </c>
      <c r="D3112" s="12">
        <v>0.41666666666666669</v>
      </c>
      <c r="E3112" s="12">
        <v>0.45833333333333331</v>
      </c>
      <c r="F3112" t="s">
        <v>1360</v>
      </c>
      <c r="G3112">
        <v>10</v>
      </c>
      <c r="H3112" t="s">
        <v>4</v>
      </c>
      <c r="I3112" t="s">
        <v>1189</v>
      </c>
      <c r="J3112">
        <v>30.86</v>
      </c>
      <c r="K3112" t="s">
        <v>20</v>
      </c>
      <c r="L3112" t="s">
        <v>1337</v>
      </c>
      <c r="M3112" s="11" t="s">
        <v>1343</v>
      </c>
      <c r="N3112" t="s">
        <v>1358</v>
      </c>
      <c r="O3112">
        <v>7</v>
      </c>
      <c r="P3112">
        <v>2</v>
      </c>
      <c r="Q3112" t="str" cm="1">
        <f t="array" ref="Q31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2" t="str">
        <f>IF(OR(Table_2[[#This Row],[coffee_name]]="Americano",Table_2[[#This Row],[coffee_name]]="Espresso"),"No Milk","Milk-based")</f>
        <v>Milk-based</v>
      </c>
      <c r="S3112" s="27" t="str">
        <f>IF(OR(Table_2[[#This Row],[Weekdaysort]]=6,Table_2[[#This Row],[Weekdaysort]]=7),"Weekend","Weekday")</f>
        <v>Weekend</v>
      </c>
    </row>
    <row r="3113" spans="1:19" x14ac:dyDescent="0.45">
      <c r="A3113" s="11">
        <v>45704</v>
      </c>
      <c r="B3113" s="13">
        <f>YEAR(Table_2[[#This Row],[date]])</f>
        <v>2025</v>
      </c>
      <c r="C3113" s="12">
        <v>0.46166543981481484</v>
      </c>
      <c r="D3113" s="12">
        <v>0.45833333333333331</v>
      </c>
      <c r="E3113" s="12">
        <v>0.5</v>
      </c>
      <c r="F3113" t="s">
        <v>1367</v>
      </c>
      <c r="G3113">
        <v>11</v>
      </c>
      <c r="H3113" t="s">
        <v>4</v>
      </c>
      <c r="I3113" t="s">
        <v>1176</v>
      </c>
      <c r="J3113">
        <v>35.76</v>
      </c>
      <c r="K3113" t="s">
        <v>15</v>
      </c>
      <c r="L3113" t="s">
        <v>1337</v>
      </c>
      <c r="M3113" s="11" t="s">
        <v>1343</v>
      </c>
      <c r="N3113" t="s">
        <v>1358</v>
      </c>
      <c r="O3113">
        <v>7</v>
      </c>
      <c r="P3113">
        <v>2</v>
      </c>
      <c r="Q3113" t="str" cm="1">
        <f t="array" ref="Q31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3" t="str">
        <f>IF(OR(Table_2[[#This Row],[coffee_name]]="Americano",Table_2[[#This Row],[coffee_name]]="Espresso"),"No Milk","Milk-based")</f>
        <v>Milk-based</v>
      </c>
      <c r="S3113" s="27" t="str">
        <f>IF(OR(Table_2[[#This Row],[Weekdaysort]]=6,Table_2[[#This Row],[Weekdaysort]]=7),"Weekend","Weekday")</f>
        <v>Weekend</v>
      </c>
    </row>
    <row r="3114" spans="1:19" x14ac:dyDescent="0.45">
      <c r="A3114" s="11">
        <v>45704</v>
      </c>
      <c r="B3114" s="13">
        <f>YEAR(Table_2[[#This Row],[date]])</f>
        <v>2025</v>
      </c>
      <c r="C3114" s="12">
        <v>0.48089184027777776</v>
      </c>
      <c r="D3114" s="12">
        <v>0.45833333333333331</v>
      </c>
      <c r="E3114" s="12">
        <v>0.5</v>
      </c>
      <c r="F3114" t="s">
        <v>1367</v>
      </c>
      <c r="G3114">
        <v>11</v>
      </c>
      <c r="H3114" t="s">
        <v>4</v>
      </c>
      <c r="I3114" t="s">
        <v>1180</v>
      </c>
      <c r="J3114">
        <v>25.96</v>
      </c>
      <c r="K3114" t="s">
        <v>17</v>
      </c>
      <c r="L3114" t="s">
        <v>1337</v>
      </c>
      <c r="M3114" s="11" t="s">
        <v>1343</v>
      </c>
      <c r="N3114" t="s">
        <v>1358</v>
      </c>
      <c r="O3114">
        <v>7</v>
      </c>
      <c r="P3114">
        <v>2</v>
      </c>
      <c r="Q3114" t="str" cm="1">
        <f t="array" ref="Q31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4" t="str">
        <f>IF(OR(Table_2[[#This Row],[coffee_name]]="Americano",Table_2[[#This Row],[coffee_name]]="Espresso"),"No Milk","Milk-based")</f>
        <v>No Milk</v>
      </c>
      <c r="S3114" s="27" t="str">
        <f>IF(OR(Table_2[[#This Row],[Weekdaysort]]=6,Table_2[[#This Row],[Weekdaysort]]=7),"Weekend","Weekday")</f>
        <v>Weekend</v>
      </c>
    </row>
    <row r="3115" spans="1:19" x14ac:dyDescent="0.45">
      <c r="A3115" s="11">
        <v>45704</v>
      </c>
      <c r="B3115" s="13">
        <f>YEAR(Table_2[[#This Row],[date]])</f>
        <v>2025</v>
      </c>
      <c r="C3115" s="12">
        <v>0.59417880787037036</v>
      </c>
      <c r="D3115" s="12">
        <v>0.58333333333333337</v>
      </c>
      <c r="E3115" s="12">
        <v>0.625</v>
      </c>
      <c r="F3115" t="s">
        <v>1368</v>
      </c>
      <c r="G3115">
        <v>14</v>
      </c>
      <c r="H3115" t="s">
        <v>4</v>
      </c>
      <c r="I3115" t="s">
        <v>1216</v>
      </c>
      <c r="J3115">
        <v>35.76</v>
      </c>
      <c r="K3115" t="s">
        <v>15</v>
      </c>
      <c r="L3115" t="s">
        <v>1340</v>
      </c>
      <c r="M3115" s="11" t="s">
        <v>1343</v>
      </c>
      <c r="N3115" t="s">
        <v>1358</v>
      </c>
      <c r="O3115">
        <v>7</v>
      </c>
      <c r="P3115">
        <v>2</v>
      </c>
      <c r="Q3115" t="str" cm="1">
        <f t="array" ref="Q31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5" t="str">
        <f>IF(OR(Table_2[[#This Row],[coffee_name]]="Americano",Table_2[[#This Row],[coffee_name]]="Espresso"),"No Milk","Milk-based")</f>
        <v>Milk-based</v>
      </c>
      <c r="S3115" s="27" t="str">
        <f>IF(OR(Table_2[[#This Row],[Weekdaysort]]=6,Table_2[[#This Row],[Weekdaysort]]=7),"Weekend","Weekday")</f>
        <v>Weekend</v>
      </c>
    </row>
    <row r="3116" spans="1:19" x14ac:dyDescent="0.45">
      <c r="A3116" s="11">
        <v>45704</v>
      </c>
      <c r="B3116" s="13">
        <f>YEAR(Table_2[[#This Row],[date]])</f>
        <v>2025</v>
      </c>
      <c r="C3116" s="12">
        <v>0.59492041666666662</v>
      </c>
      <c r="D3116" s="12">
        <v>0.58333333333333337</v>
      </c>
      <c r="E3116" s="12">
        <v>0.625</v>
      </c>
      <c r="F3116" t="s">
        <v>1368</v>
      </c>
      <c r="G3116">
        <v>14</v>
      </c>
      <c r="H3116" t="s">
        <v>4</v>
      </c>
      <c r="I3116" t="s">
        <v>1216</v>
      </c>
      <c r="J3116">
        <v>35.76</v>
      </c>
      <c r="K3116" t="s">
        <v>13</v>
      </c>
      <c r="L3116" t="s">
        <v>1340</v>
      </c>
      <c r="M3116" s="11" t="s">
        <v>1343</v>
      </c>
      <c r="N3116" t="s">
        <v>1358</v>
      </c>
      <c r="O3116">
        <v>7</v>
      </c>
      <c r="P3116">
        <v>2</v>
      </c>
      <c r="Q3116" t="str" cm="1">
        <f t="array" ref="Q31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6" t="str">
        <f>IF(OR(Table_2[[#This Row],[coffee_name]]="Americano",Table_2[[#This Row],[coffee_name]]="Espresso"),"No Milk","Milk-based")</f>
        <v>Milk-based</v>
      </c>
      <c r="S3116" s="27" t="str">
        <f>IF(OR(Table_2[[#This Row],[Weekdaysort]]=6,Table_2[[#This Row],[Weekdaysort]]=7),"Weekend","Weekday")</f>
        <v>Weekend</v>
      </c>
    </row>
    <row r="3117" spans="1:19" x14ac:dyDescent="0.45">
      <c r="A3117" s="11">
        <v>45704</v>
      </c>
      <c r="B3117" s="13">
        <f>YEAR(Table_2[[#This Row],[date]])</f>
        <v>2025</v>
      </c>
      <c r="C3117" s="12">
        <v>0.71698381944444445</v>
      </c>
      <c r="D3117" s="12">
        <v>0.70833333333333337</v>
      </c>
      <c r="E3117" s="12">
        <v>0.75</v>
      </c>
      <c r="F3117" t="s">
        <v>1369</v>
      </c>
      <c r="G3117">
        <v>17</v>
      </c>
      <c r="H3117" t="s">
        <v>4</v>
      </c>
      <c r="I3117" t="s">
        <v>1183</v>
      </c>
      <c r="J3117">
        <v>35.76</v>
      </c>
      <c r="K3117" t="s">
        <v>15</v>
      </c>
      <c r="L3117" t="s">
        <v>1341</v>
      </c>
      <c r="M3117" s="11" t="s">
        <v>1343</v>
      </c>
      <c r="N3117" t="s">
        <v>1358</v>
      </c>
      <c r="O3117">
        <v>7</v>
      </c>
      <c r="P3117">
        <v>2</v>
      </c>
      <c r="Q3117" t="str" cm="1">
        <f t="array" ref="Q31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7" t="str">
        <f>IF(OR(Table_2[[#This Row],[coffee_name]]="Americano",Table_2[[#This Row],[coffee_name]]="Espresso"),"No Milk","Milk-based")</f>
        <v>Milk-based</v>
      </c>
      <c r="S3117" s="27" t="str">
        <f>IF(OR(Table_2[[#This Row],[Weekdaysort]]=6,Table_2[[#This Row],[Weekdaysort]]=7),"Weekend","Weekday")</f>
        <v>Weekend</v>
      </c>
    </row>
    <row r="3118" spans="1:19" x14ac:dyDescent="0.45">
      <c r="A3118" s="11">
        <v>45704</v>
      </c>
      <c r="B3118" s="13">
        <f>YEAR(Table_2[[#This Row],[date]])</f>
        <v>2025</v>
      </c>
      <c r="C3118" s="12">
        <v>0.71774274305555552</v>
      </c>
      <c r="D3118" s="12">
        <v>0.70833333333333337</v>
      </c>
      <c r="E3118" s="12">
        <v>0.75</v>
      </c>
      <c r="F3118" t="s">
        <v>1369</v>
      </c>
      <c r="G3118">
        <v>17</v>
      </c>
      <c r="H3118" t="s">
        <v>4</v>
      </c>
      <c r="I3118" t="s">
        <v>1183</v>
      </c>
      <c r="J3118">
        <v>30.86</v>
      </c>
      <c r="K3118" t="s">
        <v>20</v>
      </c>
      <c r="L3118" t="s">
        <v>1341</v>
      </c>
      <c r="M3118" s="11" t="s">
        <v>1343</v>
      </c>
      <c r="N3118" t="s">
        <v>1358</v>
      </c>
      <c r="O3118">
        <v>7</v>
      </c>
      <c r="P3118">
        <v>2</v>
      </c>
      <c r="Q3118" t="str" cm="1">
        <f t="array" ref="Q31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8" t="str">
        <f>IF(OR(Table_2[[#This Row],[coffee_name]]="Americano",Table_2[[#This Row],[coffee_name]]="Espresso"),"No Milk","Milk-based")</f>
        <v>Milk-based</v>
      </c>
      <c r="S3118" s="27" t="str">
        <f>IF(OR(Table_2[[#This Row],[Weekdaysort]]=6,Table_2[[#This Row],[Weekdaysort]]=7),"Weekend","Weekday")</f>
        <v>Weekend</v>
      </c>
    </row>
    <row r="3119" spans="1:19" x14ac:dyDescent="0.45">
      <c r="A3119" s="11">
        <v>45704</v>
      </c>
      <c r="B3119" s="13">
        <f>YEAR(Table_2[[#This Row],[date]])</f>
        <v>2025</v>
      </c>
      <c r="C3119" s="12">
        <v>0.7392682986111111</v>
      </c>
      <c r="D3119" s="12">
        <v>0.70833333333333337</v>
      </c>
      <c r="E3119" s="12">
        <v>0.75</v>
      </c>
      <c r="F3119" t="s">
        <v>1369</v>
      </c>
      <c r="G3119">
        <v>17</v>
      </c>
      <c r="H3119" t="s">
        <v>4</v>
      </c>
      <c r="I3119" t="s">
        <v>1237</v>
      </c>
      <c r="J3119">
        <v>30.86</v>
      </c>
      <c r="K3119" t="s">
        <v>20</v>
      </c>
      <c r="L3119" t="s">
        <v>1341</v>
      </c>
      <c r="M3119" s="11" t="s">
        <v>1343</v>
      </c>
      <c r="N3119" t="s">
        <v>1358</v>
      </c>
      <c r="O3119">
        <v>7</v>
      </c>
      <c r="P3119">
        <v>2</v>
      </c>
      <c r="Q3119" t="str" cm="1">
        <f t="array" ref="Q31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19" t="str">
        <f>IF(OR(Table_2[[#This Row],[coffee_name]]="Americano",Table_2[[#This Row],[coffee_name]]="Espresso"),"No Milk","Milk-based")</f>
        <v>Milk-based</v>
      </c>
      <c r="S3119" s="27" t="str">
        <f>IF(OR(Table_2[[#This Row],[Weekdaysort]]=6,Table_2[[#This Row],[Weekdaysort]]=7),"Weekend","Weekday")</f>
        <v>Weekend</v>
      </c>
    </row>
    <row r="3120" spans="1:19" x14ac:dyDescent="0.45">
      <c r="A3120" s="11">
        <v>45705</v>
      </c>
      <c r="B3120" s="13">
        <f>YEAR(Table_2[[#This Row],[date]])</f>
        <v>2025</v>
      </c>
      <c r="C3120" s="12">
        <v>0.2847737847222222</v>
      </c>
      <c r="D3120" s="12">
        <v>0.25</v>
      </c>
      <c r="E3120" s="12">
        <v>0.29166666666666669</v>
      </c>
      <c r="F3120" t="s">
        <v>1376</v>
      </c>
      <c r="G3120">
        <v>6</v>
      </c>
      <c r="H3120" t="s">
        <v>4</v>
      </c>
      <c r="I3120" t="s">
        <v>1220</v>
      </c>
      <c r="J3120">
        <v>35.76</v>
      </c>
      <c r="K3120" t="s">
        <v>49</v>
      </c>
      <c r="L3120" t="s">
        <v>1337</v>
      </c>
      <c r="M3120" s="11" t="s">
        <v>1344</v>
      </c>
      <c r="N3120" t="s">
        <v>1358</v>
      </c>
      <c r="O3120">
        <v>1</v>
      </c>
      <c r="P3120">
        <v>2</v>
      </c>
      <c r="Q3120" t="str" cm="1">
        <f t="array" ref="Q31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0" t="str">
        <f>IF(OR(Table_2[[#This Row],[coffee_name]]="Americano",Table_2[[#This Row],[coffee_name]]="Espresso"),"No Milk","Milk-based")</f>
        <v>Milk-based</v>
      </c>
      <c r="S3120" s="27" t="str">
        <f>IF(OR(Table_2[[#This Row],[Weekdaysort]]=6,Table_2[[#This Row],[Weekdaysort]]=7),"Weekend","Weekday")</f>
        <v>Weekday</v>
      </c>
    </row>
    <row r="3121" spans="1:19" x14ac:dyDescent="0.45">
      <c r="A3121" s="11">
        <v>45705</v>
      </c>
      <c r="B3121" s="13">
        <f>YEAR(Table_2[[#This Row],[date]])</f>
        <v>2025</v>
      </c>
      <c r="C3121" s="12">
        <v>0.37029870370370371</v>
      </c>
      <c r="D3121" s="12">
        <v>0.33333333333333331</v>
      </c>
      <c r="E3121" s="12">
        <v>0.375</v>
      </c>
      <c r="F3121" t="s">
        <v>1373</v>
      </c>
      <c r="G3121">
        <v>8</v>
      </c>
      <c r="H3121" t="s">
        <v>4</v>
      </c>
      <c r="I3121" t="s">
        <v>1183</v>
      </c>
      <c r="J3121">
        <v>25.96</v>
      </c>
      <c r="K3121" t="s">
        <v>17</v>
      </c>
      <c r="L3121" t="s">
        <v>1337</v>
      </c>
      <c r="M3121" s="11" t="s">
        <v>1344</v>
      </c>
      <c r="N3121" t="s">
        <v>1358</v>
      </c>
      <c r="O3121">
        <v>1</v>
      </c>
      <c r="P3121">
        <v>2</v>
      </c>
      <c r="Q3121" t="str" cm="1">
        <f t="array" ref="Q31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1" t="str">
        <f>IF(OR(Table_2[[#This Row],[coffee_name]]="Americano",Table_2[[#This Row],[coffee_name]]="Espresso"),"No Milk","Milk-based")</f>
        <v>No Milk</v>
      </c>
      <c r="S3121" s="27" t="str">
        <f>IF(OR(Table_2[[#This Row],[Weekdaysort]]=6,Table_2[[#This Row],[Weekdaysort]]=7),"Weekend","Weekday")</f>
        <v>Weekday</v>
      </c>
    </row>
    <row r="3122" spans="1:19" x14ac:dyDescent="0.45">
      <c r="A3122" s="11">
        <v>45705</v>
      </c>
      <c r="B3122" s="13">
        <f>YEAR(Table_2[[#This Row],[date]])</f>
        <v>2025</v>
      </c>
      <c r="C3122" s="12">
        <v>0.37563827546296297</v>
      </c>
      <c r="D3122" s="12">
        <v>0.375</v>
      </c>
      <c r="E3122" s="12">
        <v>0.41666666666666669</v>
      </c>
      <c r="F3122" t="s">
        <v>1370</v>
      </c>
      <c r="G3122">
        <v>9</v>
      </c>
      <c r="H3122" t="s">
        <v>4</v>
      </c>
      <c r="I3122" t="s">
        <v>1180</v>
      </c>
      <c r="J3122">
        <v>25.96</v>
      </c>
      <c r="K3122" t="s">
        <v>17</v>
      </c>
      <c r="L3122" t="s">
        <v>1337</v>
      </c>
      <c r="M3122" s="11" t="s">
        <v>1344</v>
      </c>
      <c r="N3122" t="s">
        <v>1358</v>
      </c>
      <c r="O3122">
        <v>1</v>
      </c>
      <c r="P3122">
        <v>2</v>
      </c>
      <c r="Q3122" t="str" cm="1">
        <f t="array" ref="Q31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2" t="str">
        <f>IF(OR(Table_2[[#This Row],[coffee_name]]="Americano",Table_2[[#This Row],[coffee_name]]="Espresso"),"No Milk","Milk-based")</f>
        <v>No Milk</v>
      </c>
      <c r="S3122" s="27" t="str">
        <f>IF(OR(Table_2[[#This Row],[Weekdaysort]]=6,Table_2[[#This Row],[Weekdaysort]]=7),"Weekend","Weekday")</f>
        <v>Weekday</v>
      </c>
    </row>
    <row r="3123" spans="1:19" x14ac:dyDescent="0.45">
      <c r="A3123" s="11">
        <v>45705</v>
      </c>
      <c r="B3123" s="13">
        <f>YEAR(Table_2[[#This Row],[date]])</f>
        <v>2025</v>
      </c>
      <c r="C3123" s="12">
        <v>0.39452062500000001</v>
      </c>
      <c r="D3123" s="12">
        <v>0.375</v>
      </c>
      <c r="E3123" s="12">
        <v>0.41666666666666669</v>
      </c>
      <c r="F3123" t="s">
        <v>1370</v>
      </c>
      <c r="G3123">
        <v>9</v>
      </c>
      <c r="H3123" t="s">
        <v>4</v>
      </c>
      <c r="I3123" t="s">
        <v>1238</v>
      </c>
      <c r="J3123">
        <v>30.86</v>
      </c>
      <c r="K3123" t="s">
        <v>20</v>
      </c>
      <c r="L3123" t="s">
        <v>1337</v>
      </c>
      <c r="M3123" s="11" t="s">
        <v>1344</v>
      </c>
      <c r="N3123" t="s">
        <v>1358</v>
      </c>
      <c r="O3123">
        <v>1</v>
      </c>
      <c r="P3123">
        <v>2</v>
      </c>
      <c r="Q3123" t="str" cm="1">
        <f t="array" ref="Q31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3" t="str">
        <f>IF(OR(Table_2[[#This Row],[coffee_name]]="Americano",Table_2[[#This Row],[coffee_name]]="Espresso"),"No Milk","Milk-based")</f>
        <v>Milk-based</v>
      </c>
      <c r="S3123" s="27" t="str">
        <f>IF(OR(Table_2[[#This Row],[Weekdaysort]]=6,Table_2[[#This Row],[Weekdaysort]]=7),"Weekend","Weekday")</f>
        <v>Weekday</v>
      </c>
    </row>
    <row r="3124" spans="1:19" x14ac:dyDescent="0.45">
      <c r="A3124" s="11">
        <v>45705</v>
      </c>
      <c r="B3124" s="13">
        <f>YEAR(Table_2[[#This Row],[date]])</f>
        <v>2025</v>
      </c>
      <c r="C3124" s="12">
        <v>0.41457421296296298</v>
      </c>
      <c r="D3124" s="12">
        <v>0.375</v>
      </c>
      <c r="E3124" s="12">
        <v>0.41666666666666669</v>
      </c>
      <c r="F3124" t="s">
        <v>1370</v>
      </c>
      <c r="G3124">
        <v>9</v>
      </c>
      <c r="H3124" t="s">
        <v>4</v>
      </c>
      <c r="I3124" t="s">
        <v>1230</v>
      </c>
      <c r="J3124">
        <v>35.76</v>
      </c>
      <c r="K3124" t="s">
        <v>15</v>
      </c>
      <c r="L3124" t="s">
        <v>1337</v>
      </c>
      <c r="M3124" s="11" t="s">
        <v>1344</v>
      </c>
      <c r="N3124" t="s">
        <v>1358</v>
      </c>
      <c r="O3124">
        <v>1</v>
      </c>
      <c r="P3124">
        <v>2</v>
      </c>
      <c r="Q3124" t="str" cm="1">
        <f t="array" ref="Q31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4" t="str">
        <f>IF(OR(Table_2[[#This Row],[coffee_name]]="Americano",Table_2[[#This Row],[coffee_name]]="Espresso"),"No Milk","Milk-based")</f>
        <v>Milk-based</v>
      </c>
      <c r="S3124" s="27" t="str">
        <f>IF(OR(Table_2[[#This Row],[Weekdaysort]]=6,Table_2[[#This Row],[Weekdaysort]]=7),"Weekend","Weekday")</f>
        <v>Weekday</v>
      </c>
    </row>
    <row r="3125" spans="1:19" x14ac:dyDescent="0.45">
      <c r="A3125" s="11">
        <v>45705</v>
      </c>
      <c r="B3125" s="13">
        <f>YEAR(Table_2[[#This Row],[date]])</f>
        <v>2025</v>
      </c>
      <c r="C3125" s="12">
        <v>0.43069519675925927</v>
      </c>
      <c r="D3125" s="12">
        <v>0.41666666666666669</v>
      </c>
      <c r="E3125" s="12">
        <v>0.45833333333333331</v>
      </c>
      <c r="F3125" t="s">
        <v>1360</v>
      </c>
      <c r="G3125">
        <v>10</v>
      </c>
      <c r="H3125" t="s">
        <v>4</v>
      </c>
      <c r="I3125" t="s">
        <v>1239</v>
      </c>
      <c r="J3125">
        <v>30.86</v>
      </c>
      <c r="K3125" t="s">
        <v>20</v>
      </c>
      <c r="L3125" t="s">
        <v>1337</v>
      </c>
      <c r="M3125" s="11" t="s">
        <v>1344</v>
      </c>
      <c r="N3125" t="s">
        <v>1358</v>
      </c>
      <c r="O3125">
        <v>1</v>
      </c>
      <c r="P3125">
        <v>2</v>
      </c>
      <c r="Q3125" t="str" cm="1">
        <f t="array" ref="Q31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5" t="str">
        <f>IF(OR(Table_2[[#This Row],[coffee_name]]="Americano",Table_2[[#This Row],[coffee_name]]="Espresso"),"No Milk","Milk-based")</f>
        <v>Milk-based</v>
      </c>
      <c r="S3125" s="27" t="str">
        <f>IF(OR(Table_2[[#This Row],[Weekdaysort]]=6,Table_2[[#This Row],[Weekdaysort]]=7),"Weekend","Weekday")</f>
        <v>Weekday</v>
      </c>
    </row>
    <row r="3126" spans="1:19" x14ac:dyDescent="0.45">
      <c r="A3126" s="11">
        <v>45705</v>
      </c>
      <c r="B3126" s="13">
        <f>YEAR(Table_2[[#This Row],[date]])</f>
        <v>2025</v>
      </c>
      <c r="C3126" s="12">
        <v>0.44777783564814816</v>
      </c>
      <c r="D3126" s="12">
        <v>0.41666666666666669</v>
      </c>
      <c r="E3126" s="12">
        <v>0.45833333333333331</v>
      </c>
      <c r="F3126" t="s">
        <v>1360</v>
      </c>
      <c r="G3126">
        <v>10</v>
      </c>
      <c r="H3126" t="s">
        <v>4</v>
      </c>
      <c r="I3126" t="s">
        <v>1180</v>
      </c>
      <c r="J3126">
        <v>25.96</v>
      </c>
      <c r="K3126" t="s">
        <v>17</v>
      </c>
      <c r="L3126" t="s">
        <v>1337</v>
      </c>
      <c r="M3126" s="11" t="s">
        <v>1344</v>
      </c>
      <c r="N3126" t="s">
        <v>1358</v>
      </c>
      <c r="O3126">
        <v>1</v>
      </c>
      <c r="P3126">
        <v>2</v>
      </c>
      <c r="Q3126" t="str" cm="1">
        <f t="array" ref="Q31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6" t="str">
        <f>IF(OR(Table_2[[#This Row],[coffee_name]]="Americano",Table_2[[#This Row],[coffee_name]]="Espresso"),"No Milk","Milk-based")</f>
        <v>No Milk</v>
      </c>
      <c r="S3126" s="27" t="str">
        <f>IF(OR(Table_2[[#This Row],[Weekdaysort]]=6,Table_2[[#This Row],[Weekdaysort]]=7),"Weekend","Weekday")</f>
        <v>Weekday</v>
      </c>
    </row>
    <row r="3127" spans="1:19" x14ac:dyDescent="0.45">
      <c r="A3127" s="11">
        <v>45705</v>
      </c>
      <c r="B3127" s="13">
        <f>YEAR(Table_2[[#This Row],[date]])</f>
        <v>2025</v>
      </c>
      <c r="C3127" s="12">
        <v>0.49581725694444445</v>
      </c>
      <c r="D3127" s="12">
        <v>0.45833333333333331</v>
      </c>
      <c r="E3127" s="12">
        <v>0.5</v>
      </c>
      <c r="F3127" t="s">
        <v>1367</v>
      </c>
      <c r="G3127">
        <v>11</v>
      </c>
      <c r="H3127" t="s">
        <v>4</v>
      </c>
      <c r="I3127" t="s">
        <v>1223</v>
      </c>
      <c r="J3127">
        <v>30.86</v>
      </c>
      <c r="K3127" t="s">
        <v>20</v>
      </c>
      <c r="L3127" t="s">
        <v>1337</v>
      </c>
      <c r="M3127" s="11" t="s">
        <v>1344</v>
      </c>
      <c r="N3127" t="s">
        <v>1358</v>
      </c>
      <c r="O3127">
        <v>1</v>
      </c>
      <c r="P3127">
        <v>2</v>
      </c>
      <c r="Q3127" t="str" cm="1">
        <f t="array" ref="Q31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7" t="str">
        <f>IF(OR(Table_2[[#This Row],[coffee_name]]="Americano",Table_2[[#This Row],[coffee_name]]="Espresso"),"No Milk","Milk-based")</f>
        <v>Milk-based</v>
      </c>
      <c r="S3127" s="27" t="str">
        <f>IF(OR(Table_2[[#This Row],[Weekdaysort]]=6,Table_2[[#This Row],[Weekdaysort]]=7),"Weekend","Weekday")</f>
        <v>Weekday</v>
      </c>
    </row>
    <row r="3128" spans="1:19" x14ac:dyDescent="0.45">
      <c r="A3128" s="11">
        <v>45705</v>
      </c>
      <c r="B3128" s="13">
        <f>YEAR(Table_2[[#This Row],[date]])</f>
        <v>2025</v>
      </c>
      <c r="C3128" s="12">
        <v>0.49655327546296296</v>
      </c>
      <c r="D3128" s="12">
        <v>0.45833333333333331</v>
      </c>
      <c r="E3128" s="12">
        <v>0.5</v>
      </c>
      <c r="F3128" t="s">
        <v>1367</v>
      </c>
      <c r="G3128">
        <v>11</v>
      </c>
      <c r="H3128" t="s">
        <v>4</v>
      </c>
      <c r="I3128" t="s">
        <v>1222</v>
      </c>
      <c r="J3128">
        <v>21.06</v>
      </c>
      <c r="K3128" t="s">
        <v>41</v>
      </c>
      <c r="L3128" t="s">
        <v>1337</v>
      </c>
      <c r="M3128" s="11" t="s">
        <v>1344</v>
      </c>
      <c r="N3128" t="s">
        <v>1358</v>
      </c>
      <c r="O3128">
        <v>1</v>
      </c>
      <c r="P3128">
        <v>2</v>
      </c>
      <c r="Q3128" t="str" cm="1">
        <f t="array" ref="Q31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8" t="str">
        <f>IF(OR(Table_2[[#This Row],[coffee_name]]="Americano",Table_2[[#This Row],[coffee_name]]="Espresso"),"No Milk","Milk-based")</f>
        <v>No Milk</v>
      </c>
      <c r="S3128" s="27" t="str">
        <f>IF(OR(Table_2[[#This Row],[Weekdaysort]]=6,Table_2[[#This Row],[Weekdaysort]]=7),"Weekend","Weekday")</f>
        <v>Weekday</v>
      </c>
    </row>
    <row r="3129" spans="1:19" x14ac:dyDescent="0.45">
      <c r="A3129" s="11">
        <v>45705</v>
      </c>
      <c r="B3129" s="13">
        <f>YEAR(Table_2[[#This Row],[date]])</f>
        <v>2025</v>
      </c>
      <c r="C3129" s="12">
        <v>0.53400834490740745</v>
      </c>
      <c r="D3129" s="12">
        <v>0.5</v>
      </c>
      <c r="E3129" s="12">
        <v>0.54166666666666663</v>
      </c>
      <c r="F3129" t="s">
        <v>1361</v>
      </c>
      <c r="G3129">
        <v>12</v>
      </c>
      <c r="H3129" t="s">
        <v>4</v>
      </c>
      <c r="I3129" t="s">
        <v>1240</v>
      </c>
      <c r="J3129">
        <v>35.76</v>
      </c>
      <c r="K3129" t="s">
        <v>49</v>
      </c>
      <c r="L3129" t="s">
        <v>1340</v>
      </c>
      <c r="M3129" s="11" t="s">
        <v>1344</v>
      </c>
      <c r="N3129" t="s">
        <v>1358</v>
      </c>
      <c r="O3129">
        <v>1</v>
      </c>
      <c r="P3129">
        <v>2</v>
      </c>
      <c r="Q3129" t="str" cm="1">
        <f t="array" ref="Q31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29" t="str">
        <f>IF(OR(Table_2[[#This Row],[coffee_name]]="Americano",Table_2[[#This Row],[coffee_name]]="Espresso"),"No Milk","Milk-based")</f>
        <v>Milk-based</v>
      </c>
      <c r="S3129" s="27" t="str">
        <f>IF(OR(Table_2[[#This Row],[Weekdaysort]]=6,Table_2[[#This Row],[Weekdaysort]]=7),"Weekend","Weekday")</f>
        <v>Weekday</v>
      </c>
    </row>
    <row r="3130" spans="1:19" x14ac:dyDescent="0.45">
      <c r="A3130" s="11">
        <v>45705</v>
      </c>
      <c r="B3130" s="13">
        <f>YEAR(Table_2[[#This Row],[date]])</f>
        <v>2025</v>
      </c>
      <c r="C3130" s="12">
        <v>0.59932760416666664</v>
      </c>
      <c r="D3130" s="12">
        <v>0.58333333333333337</v>
      </c>
      <c r="E3130" s="12">
        <v>0.625</v>
      </c>
      <c r="F3130" t="s">
        <v>1368</v>
      </c>
      <c r="G3130">
        <v>14</v>
      </c>
      <c r="H3130" t="s">
        <v>4</v>
      </c>
      <c r="I3130" t="s">
        <v>1241</v>
      </c>
      <c r="J3130">
        <v>35.76</v>
      </c>
      <c r="K3130" t="s">
        <v>13</v>
      </c>
      <c r="L3130" t="s">
        <v>1340</v>
      </c>
      <c r="M3130" s="11" t="s">
        <v>1344</v>
      </c>
      <c r="N3130" t="s">
        <v>1358</v>
      </c>
      <c r="O3130">
        <v>1</v>
      </c>
      <c r="P3130">
        <v>2</v>
      </c>
      <c r="Q3130" t="str" cm="1">
        <f t="array" ref="Q31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0" t="str">
        <f>IF(OR(Table_2[[#This Row],[coffee_name]]="Americano",Table_2[[#This Row],[coffee_name]]="Espresso"),"No Milk","Milk-based")</f>
        <v>Milk-based</v>
      </c>
      <c r="S3130" s="27" t="str">
        <f>IF(OR(Table_2[[#This Row],[Weekdaysort]]=6,Table_2[[#This Row],[Weekdaysort]]=7),"Weekend","Weekday")</f>
        <v>Weekday</v>
      </c>
    </row>
    <row r="3131" spans="1:19" x14ac:dyDescent="0.45">
      <c r="A3131" s="11">
        <v>45705</v>
      </c>
      <c r="B3131" s="13">
        <f>YEAR(Table_2[[#This Row],[date]])</f>
        <v>2025</v>
      </c>
      <c r="C3131" s="12">
        <v>0.62895482638888889</v>
      </c>
      <c r="D3131" s="12">
        <v>0.625</v>
      </c>
      <c r="E3131" s="12">
        <v>0.66666666666666663</v>
      </c>
      <c r="F3131" t="s">
        <v>1363</v>
      </c>
      <c r="G3131">
        <v>15</v>
      </c>
      <c r="H3131" t="s">
        <v>4</v>
      </c>
      <c r="I3131" t="s">
        <v>1214</v>
      </c>
      <c r="J3131">
        <v>30.86</v>
      </c>
      <c r="K3131" t="s">
        <v>20</v>
      </c>
      <c r="L3131" t="s">
        <v>1340</v>
      </c>
      <c r="M3131" s="11" t="s">
        <v>1344</v>
      </c>
      <c r="N3131" t="s">
        <v>1358</v>
      </c>
      <c r="O3131">
        <v>1</v>
      </c>
      <c r="P3131">
        <v>2</v>
      </c>
      <c r="Q3131" t="str" cm="1">
        <f t="array" ref="Q31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1" t="str">
        <f>IF(OR(Table_2[[#This Row],[coffee_name]]="Americano",Table_2[[#This Row],[coffee_name]]="Espresso"),"No Milk","Milk-based")</f>
        <v>Milk-based</v>
      </c>
      <c r="S3131" s="27" t="str">
        <f>IF(OR(Table_2[[#This Row],[Weekdaysort]]=6,Table_2[[#This Row],[Weekdaysort]]=7),"Weekend","Weekday")</f>
        <v>Weekday</v>
      </c>
    </row>
    <row r="3132" spans="1:19" x14ac:dyDescent="0.45">
      <c r="A3132" s="11">
        <v>45705</v>
      </c>
      <c r="B3132" s="13">
        <f>YEAR(Table_2[[#This Row],[date]])</f>
        <v>2025</v>
      </c>
      <c r="C3132" s="12">
        <v>0.64814313657407407</v>
      </c>
      <c r="D3132" s="12">
        <v>0.625</v>
      </c>
      <c r="E3132" s="12">
        <v>0.66666666666666663</v>
      </c>
      <c r="F3132" t="s">
        <v>1363</v>
      </c>
      <c r="G3132">
        <v>15</v>
      </c>
      <c r="H3132" t="s">
        <v>4</v>
      </c>
      <c r="I3132" t="s">
        <v>1211</v>
      </c>
      <c r="J3132">
        <v>35.76</v>
      </c>
      <c r="K3132" t="s">
        <v>13</v>
      </c>
      <c r="L3132" t="s">
        <v>1340</v>
      </c>
      <c r="M3132" s="11" t="s">
        <v>1344</v>
      </c>
      <c r="N3132" t="s">
        <v>1358</v>
      </c>
      <c r="O3132">
        <v>1</v>
      </c>
      <c r="P3132">
        <v>2</v>
      </c>
      <c r="Q3132" t="str" cm="1">
        <f t="array" ref="Q31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2" t="str">
        <f>IF(OR(Table_2[[#This Row],[coffee_name]]="Americano",Table_2[[#This Row],[coffee_name]]="Espresso"),"No Milk","Milk-based")</f>
        <v>Milk-based</v>
      </c>
      <c r="S3132" s="27" t="str">
        <f>IF(OR(Table_2[[#This Row],[Weekdaysort]]=6,Table_2[[#This Row],[Weekdaysort]]=7),"Weekend","Weekday")</f>
        <v>Weekday</v>
      </c>
    </row>
    <row r="3133" spans="1:19" x14ac:dyDescent="0.45">
      <c r="A3133" s="11">
        <v>45705</v>
      </c>
      <c r="B3133" s="13">
        <f>YEAR(Table_2[[#This Row],[date]])</f>
        <v>2025</v>
      </c>
      <c r="C3133" s="12">
        <v>0.67993516203703708</v>
      </c>
      <c r="D3133" s="12">
        <v>0.66666666666666663</v>
      </c>
      <c r="E3133" s="12">
        <v>0.70833333333333337</v>
      </c>
      <c r="F3133" t="s">
        <v>1364</v>
      </c>
      <c r="G3133">
        <v>16</v>
      </c>
      <c r="H3133" t="s">
        <v>4</v>
      </c>
      <c r="I3133" t="s">
        <v>1238</v>
      </c>
      <c r="J3133">
        <v>21.06</v>
      </c>
      <c r="K3133" t="s">
        <v>41</v>
      </c>
      <c r="L3133" t="s">
        <v>1340</v>
      </c>
      <c r="M3133" s="11" t="s">
        <v>1344</v>
      </c>
      <c r="N3133" t="s">
        <v>1358</v>
      </c>
      <c r="O3133">
        <v>1</v>
      </c>
      <c r="P3133">
        <v>2</v>
      </c>
      <c r="Q3133" t="str" cm="1">
        <f t="array" ref="Q31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3" t="str">
        <f>IF(OR(Table_2[[#This Row],[coffee_name]]="Americano",Table_2[[#This Row],[coffee_name]]="Espresso"),"No Milk","Milk-based")</f>
        <v>No Milk</v>
      </c>
      <c r="S3133" s="27" t="str">
        <f>IF(OR(Table_2[[#This Row],[Weekdaysort]]=6,Table_2[[#This Row],[Weekdaysort]]=7),"Weekend","Weekday")</f>
        <v>Weekday</v>
      </c>
    </row>
    <row r="3134" spans="1:19" x14ac:dyDescent="0.45">
      <c r="A3134" s="11">
        <v>45705</v>
      </c>
      <c r="B3134" s="13">
        <f>YEAR(Table_2[[#This Row],[date]])</f>
        <v>2025</v>
      </c>
      <c r="C3134" s="12">
        <v>0.68243056712962968</v>
      </c>
      <c r="D3134" s="12">
        <v>0.66666666666666663</v>
      </c>
      <c r="E3134" s="12">
        <v>0.70833333333333337</v>
      </c>
      <c r="F3134" t="s">
        <v>1364</v>
      </c>
      <c r="G3134">
        <v>16</v>
      </c>
      <c r="H3134" t="s">
        <v>4</v>
      </c>
      <c r="I3134" t="s">
        <v>1190</v>
      </c>
      <c r="J3134">
        <v>25.96</v>
      </c>
      <c r="K3134" t="s">
        <v>17</v>
      </c>
      <c r="L3134" t="s">
        <v>1340</v>
      </c>
      <c r="M3134" s="11" t="s">
        <v>1344</v>
      </c>
      <c r="N3134" t="s">
        <v>1358</v>
      </c>
      <c r="O3134">
        <v>1</v>
      </c>
      <c r="P3134">
        <v>2</v>
      </c>
      <c r="Q3134" t="str" cm="1">
        <f t="array" ref="Q31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4" t="str">
        <f>IF(OR(Table_2[[#This Row],[coffee_name]]="Americano",Table_2[[#This Row],[coffee_name]]="Espresso"),"No Milk","Milk-based")</f>
        <v>No Milk</v>
      </c>
      <c r="S3134" s="27" t="str">
        <f>IF(OR(Table_2[[#This Row],[Weekdaysort]]=6,Table_2[[#This Row],[Weekdaysort]]=7),"Weekend","Weekday")</f>
        <v>Weekday</v>
      </c>
    </row>
    <row r="3135" spans="1:19" x14ac:dyDescent="0.45">
      <c r="A3135" s="11">
        <v>45705</v>
      </c>
      <c r="B3135" s="13">
        <f>YEAR(Table_2[[#This Row],[date]])</f>
        <v>2025</v>
      </c>
      <c r="C3135" s="12">
        <v>0.73002443287037033</v>
      </c>
      <c r="D3135" s="12">
        <v>0.70833333333333337</v>
      </c>
      <c r="E3135" s="12">
        <v>0.75</v>
      </c>
      <c r="F3135" t="s">
        <v>1369</v>
      </c>
      <c r="G3135">
        <v>17</v>
      </c>
      <c r="H3135" t="s">
        <v>4</v>
      </c>
      <c r="I3135" t="s">
        <v>1242</v>
      </c>
      <c r="J3135">
        <v>30.86</v>
      </c>
      <c r="K3135" t="s">
        <v>20</v>
      </c>
      <c r="L3135" t="s">
        <v>1341</v>
      </c>
      <c r="M3135" s="11" t="s">
        <v>1344</v>
      </c>
      <c r="N3135" t="s">
        <v>1358</v>
      </c>
      <c r="O3135">
        <v>1</v>
      </c>
      <c r="P3135">
        <v>2</v>
      </c>
      <c r="Q3135" t="str" cm="1">
        <f t="array" ref="Q31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5" t="str">
        <f>IF(OR(Table_2[[#This Row],[coffee_name]]="Americano",Table_2[[#This Row],[coffee_name]]="Espresso"),"No Milk","Milk-based")</f>
        <v>Milk-based</v>
      </c>
      <c r="S3135" s="27" t="str">
        <f>IF(OR(Table_2[[#This Row],[Weekdaysort]]=6,Table_2[[#This Row],[Weekdaysort]]=7),"Weekend","Weekday")</f>
        <v>Weekday</v>
      </c>
    </row>
    <row r="3136" spans="1:19" x14ac:dyDescent="0.45">
      <c r="A3136" s="11">
        <v>45705</v>
      </c>
      <c r="B3136" s="13">
        <f>YEAR(Table_2[[#This Row],[date]])</f>
        <v>2025</v>
      </c>
      <c r="C3136" s="12">
        <v>0.76658145833333335</v>
      </c>
      <c r="D3136" s="12">
        <v>0.75</v>
      </c>
      <c r="E3136" s="12">
        <v>0.79166666666666663</v>
      </c>
      <c r="F3136" t="s">
        <v>1365</v>
      </c>
      <c r="G3136">
        <v>18</v>
      </c>
      <c r="H3136" t="s">
        <v>4</v>
      </c>
      <c r="I3136" t="s">
        <v>1226</v>
      </c>
      <c r="J3136">
        <v>25.96</v>
      </c>
      <c r="K3136" t="s">
        <v>17</v>
      </c>
      <c r="L3136" t="s">
        <v>1341</v>
      </c>
      <c r="M3136" s="11" t="s">
        <v>1344</v>
      </c>
      <c r="N3136" t="s">
        <v>1358</v>
      </c>
      <c r="O3136">
        <v>1</v>
      </c>
      <c r="P3136">
        <v>2</v>
      </c>
      <c r="Q3136" t="str" cm="1">
        <f t="array" ref="Q31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6" t="str">
        <f>IF(OR(Table_2[[#This Row],[coffee_name]]="Americano",Table_2[[#This Row],[coffee_name]]="Espresso"),"No Milk","Milk-based")</f>
        <v>No Milk</v>
      </c>
      <c r="S3136" s="27" t="str">
        <f>IF(OR(Table_2[[#This Row],[Weekdaysort]]=6,Table_2[[#This Row],[Weekdaysort]]=7),"Weekend","Weekday")</f>
        <v>Weekday</v>
      </c>
    </row>
    <row r="3137" spans="1:19" x14ac:dyDescent="0.45">
      <c r="A3137" s="11">
        <v>45705</v>
      </c>
      <c r="B3137" s="13">
        <f>YEAR(Table_2[[#This Row],[date]])</f>
        <v>2025</v>
      </c>
      <c r="C3137" s="12">
        <v>0.80129442129629624</v>
      </c>
      <c r="D3137" s="12">
        <v>0.79166666666666663</v>
      </c>
      <c r="E3137" s="12">
        <v>0.83333333333333337</v>
      </c>
      <c r="F3137" t="s">
        <v>1366</v>
      </c>
      <c r="G3137">
        <v>19</v>
      </c>
      <c r="H3137" t="s">
        <v>4</v>
      </c>
      <c r="I3137" t="s">
        <v>1243</v>
      </c>
      <c r="J3137">
        <v>25.96</v>
      </c>
      <c r="K3137" t="s">
        <v>17</v>
      </c>
      <c r="L3137" t="s">
        <v>1341</v>
      </c>
      <c r="M3137" s="11" t="s">
        <v>1344</v>
      </c>
      <c r="N3137" t="s">
        <v>1358</v>
      </c>
      <c r="O3137">
        <v>1</v>
      </c>
      <c r="P3137">
        <v>2</v>
      </c>
      <c r="Q3137" t="str" cm="1">
        <f t="array" ref="Q31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7" t="str">
        <f>IF(OR(Table_2[[#This Row],[coffee_name]]="Americano",Table_2[[#This Row],[coffee_name]]="Espresso"),"No Milk","Milk-based")</f>
        <v>No Milk</v>
      </c>
      <c r="S3137" s="27" t="str">
        <f>IF(OR(Table_2[[#This Row],[Weekdaysort]]=6,Table_2[[#This Row],[Weekdaysort]]=7),"Weekend","Weekday")</f>
        <v>Weekday</v>
      </c>
    </row>
    <row r="3138" spans="1:19" x14ac:dyDescent="0.45">
      <c r="A3138" s="11">
        <v>45705</v>
      </c>
      <c r="B3138" s="13">
        <f>YEAR(Table_2[[#This Row],[date]])</f>
        <v>2025</v>
      </c>
      <c r="C3138" s="12">
        <v>0.8020934837962963</v>
      </c>
      <c r="D3138" s="12">
        <v>0.79166666666666663</v>
      </c>
      <c r="E3138" s="12">
        <v>0.83333333333333337</v>
      </c>
      <c r="F3138" t="s">
        <v>1366</v>
      </c>
      <c r="G3138">
        <v>19</v>
      </c>
      <c r="H3138" t="s">
        <v>4</v>
      </c>
      <c r="I3138" t="s">
        <v>1243</v>
      </c>
      <c r="J3138">
        <v>25.96</v>
      </c>
      <c r="K3138" t="s">
        <v>17</v>
      </c>
      <c r="L3138" t="s">
        <v>1341</v>
      </c>
      <c r="M3138" s="11" t="s">
        <v>1344</v>
      </c>
      <c r="N3138" t="s">
        <v>1358</v>
      </c>
      <c r="O3138">
        <v>1</v>
      </c>
      <c r="P3138">
        <v>2</v>
      </c>
      <c r="Q3138" t="str" cm="1">
        <f t="array" ref="Q31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8" t="str">
        <f>IF(OR(Table_2[[#This Row],[coffee_name]]="Americano",Table_2[[#This Row],[coffee_name]]="Espresso"),"No Milk","Milk-based")</f>
        <v>No Milk</v>
      </c>
      <c r="S3138" s="27" t="str">
        <f>IF(OR(Table_2[[#This Row],[Weekdaysort]]=6,Table_2[[#This Row],[Weekdaysort]]=7),"Weekend","Weekday")</f>
        <v>Weekday</v>
      </c>
    </row>
    <row r="3139" spans="1:19" x14ac:dyDescent="0.45">
      <c r="A3139" s="11">
        <v>45705</v>
      </c>
      <c r="B3139" s="13">
        <f>YEAR(Table_2[[#This Row],[date]])</f>
        <v>2025</v>
      </c>
      <c r="C3139" s="12">
        <v>0.8460358564814815</v>
      </c>
      <c r="D3139" s="12">
        <v>0.83333333333333337</v>
      </c>
      <c r="E3139" s="12">
        <v>0.875</v>
      </c>
      <c r="F3139" t="s">
        <v>1372</v>
      </c>
      <c r="G3139">
        <v>20</v>
      </c>
      <c r="H3139" t="s">
        <v>4</v>
      </c>
      <c r="I3139" t="s">
        <v>1212</v>
      </c>
      <c r="J3139">
        <v>35.76</v>
      </c>
      <c r="K3139" t="s">
        <v>13</v>
      </c>
      <c r="L3139" t="s">
        <v>1341</v>
      </c>
      <c r="M3139" s="11" t="s">
        <v>1344</v>
      </c>
      <c r="N3139" t="s">
        <v>1358</v>
      </c>
      <c r="O3139">
        <v>1</v>
      </c>
      <c r="P3139">
        <v>2</v>
      </c>
      <c r="Q3139" t="str" cm="1">
        <f t="array" ref="Q31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39" t="str">
        <f>IF(OR(Table_2[[#This Row],[coffee_name]]="Americano",Table_2[[#This Row],[coffee_name]]="Espresso"),"No Milk","Milk-based")</f>
        <v>Milk-based</v>
      </c>
      <c r="S3139" s="27" t="str">
        <f>IF(OR(Table_2[[#This Row],[Weekdaysort]]=6,Table_2[[#This Row],[Weekdaysort]]=7),"Weekend","Weekday")</f>
        <v>Weekday</v>
      </c>
    </row>
    <row r="3140" spans="1:19" x14ac:dyDescent="0.45">
      <c r="A3140" s="11">
        <v>45706</v>
      </c>
      <c r="B3140" s="13">
        <f>YEAR(Table_2[[#This Row],[date]])</f>
        <v>2025</v>
      </c>
      <c r="C3140" s="12">
        <v>0.37024008101851852</v>
      </c>
      <c r="D3140" s="12">
        <v>0.33333333333333331</v>
      </c>
      <c r="E3140" s="12">
        <v>0.375</v>
      </c>
      <c r="F3140" t="s">
        <v>1373</v>
      </c>
      <c r="G3140">
        <v>8</v>
      </c>
      <c r="H3140" t="s">
        <v>4</v>
      </c>
      <c r="I3140" t="s">
        <v>1183</v>
      </c>
      <c r="J3140">
        <v>25.96</v>
      </c>
      <c r="K3140" t="s">
        <v>17</v>
      </c>
      <c r="L3140" t="s">
        <v>1337</v>
      </c>
      <c r="M3140" s="11" t="s">
        <v>1345</v>
      </c>
      <c r="N3140" t="s">
        <v>1358</v>
      </c>
      <c r="O3140">
        <v>2</v>
      </c>
      <c r="P3140">
        <v>2</v>
      </c>
      <c r="Q3140" t="str" cm="1">
        <f t="array" ref="Q31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0" t="str">
        <f>IF(OR(Table_2[[#This Row],[coffee_name]]="Americano",Table_2[[#This Row],[coffee_name]]="Espresso"),"No Milk","Milk-based")</f>
        <v>No Milk</v>
      </c>
      <c r="S3140" s="27" t="str">
        <f>IF(OR(Table_2[[#This Row],[Weekdaysort]]=6,Table_2[[#This Row],[Weekdaysort]]=7),"Weekend","Weekday")</f>
        <v>Weekday</v>
      </c>
    </row>
    <row r="3141" spans="1:19" x14ac:dyDescent="0.45">
      <c r="A3141" s="11">
        <v>45706</v>
      </c>
      <c r="B3141" s="13">
        <f>YEAR(Table_2[[#This Row],[date]])</f>
        <v>2025</v>
      </c>
      <c r="C3141" s="12">
        <v>0.37100107638888891</v>
      </c>
      <c r="D3141" s="12">
        <v>0.33333333333333331</v>
      </c>
      <c r="E3141" s="12">
        <v>0.375</v>
      </c>
      <c r="F3141" t="s">
        <v>1373</v>
      </c>
      <c r="G3141">
        <v>8</v>
      </c>
      <c r="H3141" t="s">
        <v>4</v>
      </c>
      <c r="I3141" t="s">
        <v>1183</v>
      </c>
      <c r="J3141">
        <v>25.96</v>
      </c>
      <c r="K3141" t="s">
        <v>17</v>
      </c>
      <c r="L3141" t="s">
        <v>1337</v>
      </c>
      <c r="M3141" s="11" t="s">
        <v>1345</v>
      </c>
      <c r="N3141" t="s">
        <v>1358</v>
      </c>
      <c r="O3141">
        <v>2</v>
      </c>
      <c r="P3141">
        <v>2</v>
      </c>
      <c r="Q3141" t="str" cm="1">
        <f t="array" ref="Q31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1" t="str">
        <f>IF(OR(Table_2[[#This Row],[coffee_name]]="Americano",Table_2[[#This Row],[coffee_name]]="Espresso"),"No Milk","Milk-based")</f>
        <v>No Milk</v>
      </c>
      <c r="S3141" s="27" t="str">
        <f>IF(OR(Table_2[[#This Row],[Weekdaysort]]=6,Table_2[[#This Row],[Weekdaysort]]=7),"Weekend","Weekday")</f>
        <v>Weekday</v>
      </c>
    </row>
    <row r="3142" spans="1:19" x14ac:dyDescent="0.45">
      <c r="A3142" s="11">
        <v>45706</v>
      </c>
      <c r="B3142" s="13">
        <f>YEAR(Table_2[[#This Row],[date]])</f>
        <v>2025</v>
      </c>
      <c r="C3142" s="12">
        <v>0.46360325231481481</v>
      </c>
      <c r="D3142" s="12">
        <v>0.45833333333333331</v>
      </c>
      <c r="E3142" s="12">
        <v>0.5</v>
      </c>
      <c r="F3142" t="s">
        <v>1367</v>
      </c>
      <c r="G3142">
        <v>11</v>
      </c>
      <c r="H3142" t="s">
        <v>4</v>
      </c>
      <c r="I3142" t="s">
        <v>1130</v>
      </c>
      <c r="J3142">
        <v>25.96</v>
      </c>
      <c r="K3142" t="s">
        <v>17</v>
      </c>
      <c r="L3142" t="s">
        <v>1337</v>
      </c>
      <c r="M3142" s="11" t="s">
        <v>1345</v>
      </c>
      <c r="N3142" t="s">
        <v>1358</v>
      </c>
      <c r="O3142">
        <v>2</v>
      </c>
      <c r="P3142">
        <v>2</v>
      </c>
      <c r="Q3142" t="str" cm="1">
        <f t="array" ref="Q31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2" t="str">
        <f>IF(OR(Table_2[[#This Row],[coffee_name]]="Americano",Table_2[[#This Row],[coffee_name]]="Espresso"),"No Milk","Milk-based")</f>
        <v>No Milk</v>
      </c>
      <c r="S3142" s="27" t="str">
        <f>IF(OR(Table_2[[#This Row],[Weekdaysort]]=6,Table_2[[#This Row],[Weekdaysort]]=7),"Weekend","Weekday")</f>
        <v>Weekday</v>
      </c>
    </row>
    <row r="3143" spans="1:19" x14ac:dyDescent="0.45">
      <c r="A3143" s="11">
        <v>45706</v>
      </c>
      <c r="B3143" s="13">
        <f>YEAR(Table_2[[#This Row],[date]])</f>
        <v>2025</v>
      </c>
      <c r="C3143" s="12">
        <v>0.47923791666666665</v>
      </c>
      <c r="D3143" s="12">
        <v>0.45833333333333331</v>
      </c>
      <c r="E3143" s="12">
        <v>0.5</v>
      </c>
      <c r="F3143" t="s">
        <v>1367</v>
      </c>
      <c r="G3143">
        <v>11</v>
      </c>
      <c r="H3143" t="s">
        <v>4</v>
      </c>
      <c r="I3143" t="s">
        <v>1218</v>
      </c>
      <c r="J3143">
        <v>25.96</v>
      </c>
      <c r="K3143" t="s">
        <v>17</v>
      </c>
      <c r="L3143" t="s">
        <v>1337</v>
      </c>
      <c r="M3143" s="11" t="s">
        <v>1345</v>
      </c>
      <c r="N3143" t="s">
        <v>1358</v>
      </c>
      <c r="O3143">
        <v>2</v>
      </c>
      <c r="P3143">
        <v>2</v>
      </c>
      <c r="Q3143" t="str" cm="1">
        <f t="array" ref="Q31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3" t="str">
        <f>IF(OR(Table_2[[#This Row],[coffee_name]]="Americano",Table_2[[#This Row],[coffee_name]]="Espresso"),"No Milk","Milk-based")</f>
        <v>No Milk</v>
      </c>
      <c r="S3143" s="27" t="str">
        <f>IF(OR(Table_2[[#This Row],[Weekdaysort]]=6,Table_2[[#This Row],[Weekdaysort]]=7),"Weekend","Weekday")</f>
        <v>Weekday</v>
      </c>
    </row>
    <row r="3144" spans="1:19" x14ac:dyDescent="0.45">
      <c r="A3144" s="11">
        <v>45706</v>
      </c>
      <c r="B3144" s="13">
        <f>YEAR(Table_2[[#This Row],[date]])</f>
        <v>2025</v>
      </c>
      <c r="C3144" s="12">
        <v>0.48499475694444444</v>
      </c>
      <c r="D3144" s="12">
        <v>0.45833333333333331</v>
      </c>
      <c r="E3144" s="12">
        <v>0.5</v>
      </c>
      <c r="F3144" t="s">
        <v>1367</v>
      </c>
      <c r="G3144">
        <v>11</v>
      </c>
      <c r="H3144" t="s">
        <v>4</v>
      </c>
      <c r="I3144" t="s">
        <v>1223</v>
      </c>
      <c r="J3144">
        <v>30.86</v>
      </c>
      <c r="K3144" t="s">
        <v>20</v>
      </c>
      <c r="L3144" t="s">
        <v>1337</v>
      </c>
      <c r="M3144" s="11" t="s">
        <v>1345</v>
      </c>
      <c r="N3144" t="s">
        <v>1358</v>
      </c>
      <c r="O3144">
        <v>2</v>
      </c>
      <c r="P3144">
        <v>2</v>
      </c>
      <c r="Q3144" t="str" cm="1">
        <f t="array" ref="Q31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4" t="str">
        <f>IF(OR(Table_2[[#This Row],[coffee_name]]="Americano",Table_2[[#This Row],[coffee_name]]="Espresso"),"No Milk","Milk-based")</f>
        <v>Milk-based</v>
      </c>
      <c r="S3144" s="27" t="str">
        <f>IF(OR(Table_2[[#This Row],[Weekdaysort]]=6,Table_2[[#This Row],[Weekdaysort]]=7),"Weekend","Weekday")</f>
        <v>Weekday</v>
      </c>
    </row>
    <row r="3145" spans="1:19" x14ac:dyDescent="0.45">
      <c r="A3145" s="11">
        <v>45706</v>
      </c>
      <c r="B3145" s="13">
        <f>YEAR(Table_2[[#This Row],[date]])</f>
        <v>2025</v>
      </c>
      <c r="C3145" s="12">
        <v>0.51072424768518521</v>
      </c>
      <c r="D3145" s="12">
        <v>0.5</v>
      </c>
      <c r="E3145" s="12">
        <v>0.54166666666666663</v>
      </c>
      <c r="F3145" t="s">
        <v>1361</v>
      </c>
      <c r="G3145">
        <v>12</v>
      </c>
      <c r="H3145" t="s">
        <v>4</v>
      </c>
      <c r="I3145" t="s">
        <v>1238</v>
      </c>
      <c r="J3145">
        <v>30.86</v>
      </c>
      <c r="K3145" t="s">
        <v>20</v>
      </c>
      <c r="L3145" t="s">
        <v>1340</v>
      </c>
      <c r="M3145" s="11" t="s">
        <v>1345</v>
      </c>
      <c r="N3145" t="s">
        <v>1358</v>
      </c>
      <c r="O3145">
        <v>2</v>
      </c>
      <c r="P3145">
        <v>2</v>
      </c>
      <c r="Q3145" t="str" cm="1">
        <f t="array" ref="Q31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5" t="str">
        <f>IF(OR(Table_2[[#This Row],[coffee_name]]="Americano",Table_2[[#This Row],[coffee_name]]="Espresso"),"No Milk","Milk-based")</f>
        <v>Milk-based</v>
      </c>
      <c r="S3145" s="27" t="str">
        <f>IF(OR(Table_2[[#This Row],[Weekdaysort]]=6,Table_2[[#This Row],[Weekdaysort]]=7),"Weekend","Weekday")</f>
        <v>Weekday</v>
      </c>
    </row>
    <row r="3146" spans="1:19" x14ac:dyDescent="0.45">
      <c r="A3146" s="11">
        <v>45706</v>
      </c>
      <c r="B3146" s="13">
        <f>YEAR(Table_2[[#This Row],[date]])</f>
        <v>2025</v>
      </c>
      <c r="C3146" s="12">
        <v>0.54475982638888887</v>
      </c>
      <c r="D3146" s="12">
        <v>0.54166666666666663</v>
      </c>
      <c r="E3146" s="12">
        <v>0.58333333333333337</v>
      </c>
      <c r="F3146" t="s">
        <v>1362</v>
      </c>
      <c r="G3146">
        <v>13</v>
      </c>
      <c r="H3146" t="s">
        <v>4</v>
      </c>
      <c r="I3146" t="s">
        <v>1244</v>
      </c>
      <c r="J3146">
        <v>35.76</v>
      </c>
      <c r="K3146" t="s">
        <v>24</v>
      </c>
      <c r="L3146" t="s">
        <v>1340</v>
      </c>
      <c r="M3146" s="11" t="s">
        <v>1345</v>
      </c>
      <c r="N3146" t="s">
        <v>1358</v>
      </c>
      <c r="O3146">
        <v>2</v>
      </c>
      <c r="P3146">
        <v>2</v>
      </c>
      <c r="Q3146" t="str" cm="1">
        <f t="array" ref="Q31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6" t="str">
        <f>IF(OR(Table_2[[#This Row],[coffee_name]]="Americano",Table_2[[#This Row],[coffee_name]]="Espresso"),"No Milk","Milk-based")</f>
        <v>Milk-based</v>
      </c>
      <c r="S3146" s="27" t="str">
        <f>IF(OR(Table_2[[#This Row],[Weekdaysort]]=6,Table_2[[#This Row],[Weekdaysort]]=7),"Weekend","Weekday")</f>
        <v>Weekday</v>
      </c>
    </row>
    <row r="3147" spans="1:19" x14ac:dyDescent="0.45">
      <c r="A3147" s="11">
        <v>45706</v>
      </c>
      <c r="B3147" s="13">
        <f>YEAR(Table_2[[#This Row],[date]])</f>
        <v>2025</v>
      </c>
      <c r="C3147" s="12">
        <v>0.55954986111111116</v>
      </c>
      <c r="D3147" s="12">
        <v>0.54166666666666663</v>
      </c>
      <c r="E3147" s="12">
        <v>0.58333333333333337</v>
      </c>
      <c r="F3147" t="s">
        <v>1362</v>
      </c>
      <c r="G3147">
        <v>13</v>
      </c>
      <c r="H3147" t="s">
        <v>4</v>
      </c>
      <c r="I3147" t="s">
        <v>1235</v>
      </c>
      <c r="J3147">
        <v>25.96</v>
      </c>
      <c r="K3147" t="s">
        <v>17</v>
      </c>
      <c r="L3147" t="s">
        <v>1340</v>
      </c>
      <c r="M3147" s="11" t="s">
        <v>1345</v>
      </c>
      <c r="N3147" t="s">
        <v>1358</v>
      </c>
      <c r="O3147">
        <v>2</v>
      </c>
      <c r="P3147">
        <v>2</v>
      </c>
      <c r="Q3147" t="str" cm="1">
        <f t="array" ref="Q31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7" t="str">
        <f>IF(OR(Table_2[[#This Row],[coffee_name]]="Americano",Table_2[[#This Row],[coffee_name]]="Espresso"),"No Milk","Milk-based")</f>
        <v>No Milk</v>
      </c>
      <c r="S3147" s="27" t="str">
        <f>IF(OR(Table_2[[#This Row],[Weekdaysort]]=6,Table_2[[#This Row],[Weekdaysort]]=7),"Weekend","Weekday")</f>
        <v>Weekday</v>
      </c>
    </row>
    <row r="3148" spans="1:19" x14ac:dyDescent="0.45">
      <c r="A3148" s="11">
        <v>45706</v>
      </c>
      <c r="B3148" s="13">
        <f>YEAR(Table_2[[#This Row],[date]])</f>
        <v>2025</v>
      </c>
      <c r="C3148" s="12">
        <v>0.56047812500000005</v>
      </c>
      <c r="D3148" s="12">
        <v>0.54166666666666663</v>
      </c>
      <c r="E3148" s="12">
        <v>0.58333333333333337</v>
      </c>
      <c r="F3148" t="s">
        <v>1362</v>
      </c>
      <c r="G3148">
        <v>13</v>
      </c>
      <c r="H3148" t="s">
        <v>4</v>
      </c>
      <c r="I3148" t="s">
        <v>1242</v>
      </c>
      <c r="J3148">
        <v>30.86</v>
      </c>
      <c r="K3148" t="s">
        <v>20</v>
      </c>
      <c r="L3148" t="s">
        <v>1340</v>
      </c>
      <c r="M3148" s="11" t="s">
        <v>1345</v>
      </c>
      <c r="N3148" t="s">
        <v>1358</v>
      </c>
      <c r="O3148">
        <v>2</v>
      </c>
      <c r="P3148">
        <v>2</v>
      </c>
      <c r="Q3148" t="str" cm="1">
        <f t="array" ref="Q31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8" t="str">
        <f>IF(OR(Table_2[[#This Row],[coffee_name]]="Americano",Table_2[[#This Row],[coffee_name]]="Espresso"),"No Milk","Milk-based")</f>
        <v>Milk-based</v>
      </c>
      <c r="S3148" s="27" t="str">
        <f>IF(OR(Table_2[[#This Row],[Weekdaysort]]=6,Table_2[[#This Row],[Weekdaysort]]=7),"Weekend","Weekday")</f>
        <v>Weekday</v>
      </c>
    </row>
    <row r="3149" spans="1:19" x14ac:dyDescent="0.45">
      <c r="A3149" s="11">
        <v>45706</v>
      </c>
      <c r="B3149" s="13">
        <f>YEAR(Table_2[[#This Row],[date]])</f>
        <v>2025</v>
      </c>
      <c r="C3149" s="12">
        <v>0.71213018518518523</v>
      </c>
      <c r="D3149" s="12">
        <v>0.70833333333333337</v>
      </c>
      <c r="E3149" s="12">
        <v>0.75</v>
      </c>
      <c r="F3149" t="s">
        <v>1369</v>
      </c>
      <c r="G3149">
        <v>17</v>
      </c>
      <c r="H3149" t="s">
        <v>4</v>
      </c>
      <c r="I3149" t="s">
        <v>1230</v>
      </c>
      <c r="J3149">
        <v>35.76</v>
      </c>
      <c r="K3149" t="s">
        <v>15</v>
      </c>
      <c r="L3149" t="s">
        <v>1341</v>
      </c>
      <c r="M3149" s="11" t="s">
        <v>1345</v>
      </c>
      <c r="N3149" t="s">
        <v>1358</v>
      </c>
      <c r="O3149">
        <v>2</v>
      </c>
      <c r="P3149">
        <v>2</v>
      </c>
      <c r="Q3149" t="str" cm="1">
        <f t="array" ref="Q31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49" t="str">
        <f>IF(OR(Table_2[[#This Row],[coffee_name]]="Americano",Table_2[[#This Row],[coffee_name]]="Espresso"),"No Milk","Milk-based")</f>
        <v>Milk-based</v>
      </c>
      <c r="S3149" s="27" t="str">
        <f>IF(OR(Table_2[[#This Row],[Weekdaysort]]=6,Table_2[[#This Row],[Weekdaysort]]=7),"Weekend","Weekday")</f>
        <v>Weekday</v>
      </c>
    </row>
    <row r="3150" spans="1:19" x14ac:dyDescent="0.45">
      <c r="A3150" s="11">
        <v>45706</v>
      </c>
      <c r="B3150" s="13">
        <f>YEAR(Table_2[[#This Row],[date]])</f>
        <v>2025</v>
      </c>
      <c r="C3150" s="12">
        <v>0.71411236111111109</v>
      </c>
      <c r="D3150" s="12">
        <v>0.70833333333333337</v>
      </c>
      <c r="E3150" s="12">
        <v>0.75</v>
      </c>
      <c r="F3150" t="s">
        <v>1369</v>
      </c>
      <c r="G3150">
        <v>17</v>
      </c>
      <c r="H3150" t="s">
        <v>4</v>
      </c>
      <c r="I3150" t="s">
        <v>1245</v>
      </c>
      <c r="J3150">
        <v>30.86</v>
      </c>
      <c r="K3150" t="s">
        <v>20</v>
      </c>
      <c r="L3150" t="s">
        <v>1341</v>
      </c>
      <c r="M3150" s="11" t="s">
        <v>1345</v>
      </c>
      <c r="N3150" t="s">
        <v>1358</v>
      </c>
      <c r="O3150">
        <v>2</v>
      </c>
      <c r="P3150">
        <v>2</v>
      </c>
      <c r="Q3150" t="str" cm="1">
        <f t="array" ref="Q31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0" t="str">
        <f>IF(OR(Table_2[[#This Row],[coffee_name]]="Americano",Table_2[[#This Row],[coffee_name]]="Espresso"),"No Milk","Milk-based")</f>
        <v>Milk-based</v>
      </c>
      <c r="S3150" s="27" t="str">
        <f>IF(OR(Table_2[[#This Row],[Weekdaysort]]=6,Table_2[[#This Row],[Weekdaysort]]=7),"Weekend","Weekday")</f>
        <v>Weekday</v>
      </c>
    </row>
    <row r="3151" spans="1:19" x14ac:dyDescent="0.45">
      <c r="A3151" s="11">
        <v>45706</v>
      </c>
      <c r="B3151" s="13">
        <f>YEAR(Table_2[[#This Row],[date]])</f>
        <v>2025</v>
      </c>
      <c r="C3151" s="12">
        <v>0.71478311342592593</v>
      </c>
      <c r="D3151" s="12">
        <v>0.70833333333333337</v>
      </c>
      <c r="E3151" s="12">
        <v>0.75</v>
      </c>
      <c r="F3151" t="s">
        <v>1369</v>
      </c>
      <c r="G3151">
        <v>17</v>
      </c>
      <c r="H3151" t="s">
        <v>4</v>
      </c>
      <c r="I3151" t="s">
        <v>1245</v>
      </c>
      <c r="J3151">
        <v>21.06</v>
      </c>
      <c r="K3151" t="s">
        <v>41</v>
      </c>
      <c r="L3151" t="s">
        <v>1341</v>
      </c>
      <c r="M3151" s="11" t="s">
        <v>1345</v>
      </c>
      <c r="N3151" t="s">
        <v>1358</v>
      </c>
      <c r="O3151">
        <v>2</v>
      </c>
      <c r="P3151">
        <v>2</v>
      </c>
      <c r="Q3151" t="str" cm="1">
        <f t="array" ref="Q31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1" t="str">
        <f>IF(OR(Table_2[[#This Row],[coffee_name]]="Americano",Table_2[[#This Row],[coffee_name]]="Espresso"),"No Milk","Milk-based")</f>
        <v>No Milk</v>
      </c>
      <c r="S3151" s="27" t="str">
        <f>IF(OR(Table_2[[#This Row],[Weekdaysort]]=6,Table_2[[#This Row],[Weekdaysort]]=7),"Weekend","Weekday")</f>
        <v>Weekday</v>
      </c>
    </row>
    <row r="3152" spans="1:19" x14ac:dyDescent="0.45">
      <c r="A3152" s="11">
        <v>45706</v>
      </c>
      <c r="B3152" s="13">
        <f>YEAR(Table_2[[#This Row],[date]])</f>
        <v>2025</v>
      </c>
      <c r="C3152" s="12">
        <v>0.71554246527777776</v>
      </c>
      <c r="D3152" s="12">
        <v>0.70833333333333337</v>
      </c>
      <c r="E3152" s="12">
        <v>0.75</v>
      </c>
      <c r="F3152" t="s">
        <v>1369</v>
      </c>
      <c r="G3152">
        <v>17</v>
      </c>
      <c r="H3152" t="s">
        <v>4</v>
      </c>
      <c r="I3152" t="s">
        <v>1245</v>
      </c>
      <c r="J3152">
        <v>35.76</v>
      </c>
      <c r="K3152" t="s">
        <v>24</v>
      </c>
      <c r="L3152" t="s">
        <v>1341</v>
      </c>
      <c r="M3152" s="11" t="s">
        <v>1345</v>
      </c>
      <c r="N3152" t="s">
        <v>1358</v>
      </c>
      <c r="O3152">
        <v>2</v>
      </c>
      <c r="P3152">
        <v>2</v>
      </c>
      <c r="Q3152" t="str" cm="1">
        <f t="array" ref="Q31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2" t="str">
        <f>IF(OR(Table_2[[#This Row],[coffee_name]]="Americano",Table_2[[#This Row],[coffee_name]]="Espresso"),"No Milk","Milk-based")</f>
        <v>Milk-based</v>
      </c>
      <c r="S3152" s="27" t="str">
        <f>IF(OR(Table_2[[#This Row],[Weekdaysort]]=6,Table_2[[#This Row],[Weekdaysort]]=7),"Weekend","Weekday")</f>
        <v>Weekday</v>
      </c>
    </row>
    <row r="3153" spans="1:19" x14ac:dyDescent="0.45">
      <c r="A3153" s="11">
        <v>45706</v>
      </c>
      <c r="B3153" s="13">
        <f>YEAR(Table_2[[#This Row],[date]])</f>
        <v>2025</v>
      </c>
      <c r="C3153" s="12">
        <v>0.71638552083333329</v>
      </c>
      <c r="D3153" s="12">
        <v>0.70833333333333337</v>
      </c>
      <c r="E3153" s="12">
        <v>0.75</v>
      </c>
      <c r="F3153" t="s">
        <v>1369</v>
      </c>
      <c r="G3153">
        <v>17</v>
      </c>
      <c r="H3153" t="s">
        <v>4</v>
      </c>
      <c r="I3153" t="s">
        <v>1245</v>
      </c>
      <c r="J3153">
        <v>35.76</v>
      </c>
      <c r="K3153" t="s">
        <v>24</v>
      </c>
      <c r="L3153" t="s">
        <v>1341</v>
      </c>
      <c r="M3153" s="11" t="s">
        <v>1345</v>
      </c>
      <c r="N3153" t="s">
        <v>1358</v>
      </c>
      <c r="O3153">
        <v>2</v>
      </c>
      <c r="P3153">
        <v>2</v>
      </c>
      <c r="Q3153" t="str" cm="1">
        <f t="array" ref="Q31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3" t="str">
        <f>IF(OR(Table_2[[#This Row],[coffee_name]]="Americano",Table_2[[#This Row],[coffee_name]]="Espresso"),"No Milk","Milk-based")</f>
        <v>Milk-based</v>
      </c>
      <c r="S3153" s="27" t="str">
        <f>IF(OR(Table_2[[#This Row],[Weekdaysort]]=6,Table_2[[#This Row],[Weekdaysort]]=7),"Weekend","Weekday")</f>
        <v>Weekday</v>
      </c>
    </row>
    <row r="3154" spans="1:19" x14ac:dyDescent="0.45">
      <c r="A3154" s="11">
        <v>45706</v>
      </c>
      <c r="B3154" s="13">
        <f>YEAR(Table_2[[#This Row],[date]])</f>
        <v>2025</v>
      </c>
      <c r="C3154" s="12">
        <v>0.81698283564814811</v>
      </c>
      <c r="D3154" s="12">
        <v>0.79166666666666663</v>
      </c>
      <c r="E3154" s="12">
        <v>0.83333333333333337</v>
      </c>
      <c r="F3154" t="s">
        <v>1366</v>
      </c>
      <c r="G3154">
        <v>19</v>
      </c>
      <c r="H3154" t="s">
        <v>4</v>
      </c>
      <c r="I3154" t="s">
        <v>1246</v>
      </c>
      <c r="J3154">
        <v>35.76</v>
      </c>
      <c r="K3154" t="s">
        <v>24</v>
      </c>
      <c r="L3154" t="s">
        <v>1341</v>
      </c>
      <c r="M3154" s="11" t="s">
        <v>1345</v>
      </c>
      <c r="N3154" t="s">
        <v>1358</v>
      </c>
      <c r="O3154">
        <v>2</v>
      </c>
      <c r="P3154">
        <v>2</v>
      </c>
      <c r="Q3154" t="str" cm="1">
        <f t="array" ref="Q31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4" t="str">
        <f>IF(OR(Table_2[[#This Row],[coffee_name]]="Americano",Table_2[[#This Row],[coffee_name]]="Espresso"),"No Milk","Milk-based")</f>
        <v>Milk-based</v>
      </c>
      <c r="S3154" s="27" t="str">
        <f>IF(OR(Table_2[[#This Row],[Weekdaysort]]=6,Table_2[[#This Row],[Weekdaysort]]=7),"Weekend","Weekday")</f>
        <v>Weekday</v>
      </c>
    </row>
    <row r="3155" spans="1:19" x14ac:dyDescent="0.45">
      <c r="A3155" s="11">
        <v>45706</v>
      </c>
      <c r="B3155" s="13">
        <f>YEAR(Table_2[[#This Row],[date]])</f>
        <v>2025</v>
      </c>
      <c r="C3155" s="12">
        <v>0.83815041666666668</v>
      </c>
      <c r="D3155" s="12">
        <v>0.83333333333333337</v>
      </c>
      <c r="E3155" s="12">
        <v>0.875</v>
      </c>
      <c r="F3155" t="s">
        <v>1372</v>
      </c>
      <c r="G3155">
        <v>20</v>
      </c>
      <c r="H3155" t="s">
        <v>4</v>
      </c>
      <c r="I3155" t="s">
        <v>1205</v>
      </c>
      <c r="J3155">
        <v>35.76</v>
      </c>
      <c r="K3155" t="s">
        <v>24</v>
      </c>
      <c r="L3155" t="s">
        <v>1341</v>
      </c>
      <c r="M3155" s="11" t="s">
        <v>1345</v>
      </c>
      <c r="N3155" t="s">
        <v>1358</v>
      </c>
      <c r="O3155">
        <v>2</v>
      </c>
      <c r="P3155">
        <v>2</v>
      </c>
      <c r="Q3155" t="str" cm="1">
        <f t="array" ref="Q31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5" t="str">
        <f>IF(OR(Table_2[[#This Row],[coffee_name]]="Americano",Table_2[[#This Row],[coffee_name]]="Espresso"),"No Milk","Milk-based")</f>
        <v>Milk-based</v>
      </c>
      <c r="S3155" s="27" t="str">
        <f>IF(OR(Table_2[[#This Row],[Weekdaysort]]=6,Table_2[[#This Row],[Weekdaysort]]=7),"Weekend","Weekday")</f>
        <v>Weekday</v>
      </c>
    </row>
    <row r="3156" spans="1:19" x14ac:dyDescent="0.45">
      <c r="A3156" s="11">
        <v>45706</v>
      </c>
      <c r="B3156" s="13">
        <f>YEAR(Table_2[[#This Row],[date]])</f>
        <v>2025</v>
      </c>
      <c r="C3156" s="12">
        <v>0.87375693287037037</v>
      </c>
      <c r="D3156" s="12">
        <v>0.83333333333333337</v>
      </c>
      <c r="E3156" s="12">
        <v>0.875</v>
      </c>
      <c r="F3156" t="s">
        <v>1372</v>
      </c>
      <c r="G3156">
        <v>20</v>
      </c>
      <c r="H3156" t="s">
        <v>4</v>
      </c>
      <c r="I3156" t="s">
        <v>1232</v>
      </c>
      <c r="J3156">
        <v>35.76</v>
      </c>
      <c r="K3156" t="s">
        <v>15</v>
      </c>
      <c r="L3156" t="s">
        <v>1341</v>
      </c>
      <c r="M3156" s="11" t="s">
        <v>1345</v>
      </c>
      <c r="N3156" t="s">
        <v>1358</v>
      </c>
      <c r="O3156">
        <v>2</v>
      </c>
      <c r="P3156">
        <v>2</v>
      </c>
      <c r="Q3156" t="str" cm="1">
        <f t="array" ref="Q31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6" t="str">
        <f>IF(OR(Table_2[[#This Row],[coffee_name]]="Americano",Table_2[[#This Row],[coffee_name]]="Espresso"),"No Milk","Milk-based")</f>
        <v>Milk-based</v>
      </c>
      <c r="S3156" s="27" t="str">
        <f>IF(OR(Table_2[[#This Row],[Weekdaysort]]=6,Table_2[[#This Row],[Weekdaysort]]=7),"Weekend","Weekday")</f>
        <v>Weekday</v>
      </c>
    </row>
    <row r="3157" spans="1:19" x14ac:dyDescent="0.45">
      <c r="A3157" s="11">
        <v>45706</v>
      </c>
      <c r="B3157" s="13">
        <f>YEAR(Table_2[[#This Row],[date]])</f>
        <v>2025</v>
      </c>
      <c r="C3157" s="12">
        <v>0.87638459490740739</v>
      </c>
      <c r="D3157" s="12">
        <v>0.875</v>
      </c>
      <c r="E3157" s="12">
        <v>0.91666666666666663</v>
      </c>
      <c r="F3157" t="s">
        <v>1375</v>
      </c>
      <c r="G3157">
        <v>21</v>
      </c>
      <c r="H3157" t="s">
        <v>4</v>
      </c>
      <c r="I3157" t="s">
        <v>1242</v>
      </c>
      <c r="J3157">
        <v>30.86</v>
      </c>
      <c r="K3157" t="s">
        <v>20</v>
      </c>
      <c r="L3157" t="s">
        <v>1341</v>
      </c>
      <c r="M3157" s="11" t="s">
        <v>1345</v>
      </c>
      <c r="N3157" t="s">
        <v>1358</v>
      </c>
      <c r="O3157">
        <v>2</v>
      </c>
      <c r="P3157">
        <v>2</v>
      </c>
      <c r="Q3157" t="str" cm="1">
        <f t="array" ref="Q31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7" t="str">
        <f>IF(OR(Table_2[[#This Row],[coffee_name]]="Americano",Table_2[[#This Row],[coffee_name]]="Espresso"),"No Milk","Milk-based")</f>
        <v>Milk-based</v>
      </c>
      <c r="S3157" s="27" t="str">
        <f>IF(OR(Table_2[[#This Row],[Weekdaysort]]=6,Table_2[[#This Row],[Weekdaysort]]=7),"Weekend","Weekday")</f>
        <v>Weekday</v>
      </c>
    </row>
    <row r="3158" spans="1:19" x14ac:dyDescent="0.45">
      <c r="A3158" s="11">
        <v>45707</v>
      </c>
      <c r="B3158" s="13">
        <f>YEAR(Table_2[[#This Row],[date]])</f>
        <v>2025</v>
      </c>
      <c r="C3158" s="12">
        <v>0.33950174768518521</v>
      </c>
      <c r="D3158" s="12">
        <v>0.33333333333333331</v>
      </c>
      <c r="E3158" s="12">
        <v>0.375</v>
      </c>
      <c r="F3158" t="s">
        <v>1373</v>
      </c>
      <c r="G3158">
        <v>8</v>
      </c>
      <c r="H3158" t="s">
        <v>4</v>
      </c>
      <c r="I3158" t="s">
        <v>1181</v>
      </c>
      <c r="J3158">
        <v>35.76</v>
      </c>
      <c r="K3158" t="s">
        <v>49</v>
      </c>
      <c r="L3158" t="s">
        <v>1337</v>
      </c>
      <c r="M3158" s="11" t="s">
        <v>1346</v>
      </c>
      <c r="N3158" t="s">
        <v>1358</v>
      </c>
      <c r="O3158">
        <v>3</v>
      </c>
      <c r="P3158">
        <v>2</v>
      </c>
      <c r="Q3158" t="str" cm="1">
        <f t="array" ref="Q31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8" t="str">
        <f>IF(OR(Table_2[[#This Row],[coffee_name]]="Americano",Table_2[[#This Row],[coffee_name]]="Espresso"),"No Milk","Milk-based")</f>
        <v>Milk-based</v>
      </c>
      <c r="S3158" s="27" t="str">
        <f>IF(OR(Table_2[[#This Row],[Weekdaysort]]=6,Table_2[[#This Row],[Weekdaysort]]=7),"Weekend","Weekday")</f>
        <v>Weekday</v>
      </c>
    </row>
    <row r="3159" spans="1:19" x14ac:dyDescent="0.45">
      <c r="A3159" s="11">
        <v>45707</v>
      </c>
      <c r="B3159" s="13">
        <f>YEAR(Table_2[[#This Row],[date]])</f>
        <v>2025</v>
      </c>
      <c r="C3159" s="12">
        <v>0.34020927083333335</v>
      </c>
      <c r="D3159" s="12">
        <v>0.33333333333333331</v>
      </c>
      <c r="E3159" s="12">
        <v>0.375</v>
      </c>
      <c r="F3159" t="s">
        <v>1373</v>
      </c>
      <c r="G3159">
        <v>8</v>
      </c>
      <c r="H3159" t="s">
        <v>4</v>
      </c>
      <c r="I3159" t="s">
        <v>1172</v>
      </c>
      <c r="J3159">
        <v>25.96</v>
      </c>
      <c r="K3159" t="s">
        <v>17</v>
      </c>
      <c r="L3159" t="s">
        <v>1337</v>
      </c>
      <c r="M3159" s="11" t="s">
        <v>1346</v>
      </c>
      <c r="N3159" t="s">
        <v>1358</v>
      </c>
      <c r="O3159">
        <v>3</v>
      </c>
      <c r="P3159">
        <v>2</v>
      </c>
      <c r="Q3159" t="str" cm="1">
        <f t="array" ref="Q31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59" t="str">
        <f>IF(OR(Table_2[[#This Row],[coffee_name]]="Americano",Table_2[[#This Row],[coffee_name]]="Espresso"),"No Milk","Milk-based")</f>
        <v>No Milk</v>
      </c>
      <c r="S3159" s="27" t="str">
        <f>IF(OR(Table_2[[#This Row],[Weekdaysort]]=6,Table_2[[#This Row],[Weekdaysort]]=7),"Weekend","Weekday")</f>
        <v>Weekday</v>
      </c>
    </row>
    <row r="3160" spans="1:19" x14ac:dyDescent="0.45">
      <c r="A3160" s="11">
        <v>45707</v>
      </c>
      <c r="B3160" s="13">
        <f>YEAR(Table_2[[#This Row],[date]])</f>
        <v>2025</v>
      </c>
      <c r="C3160" s="12">
        <v>0.36635167824074072</v>
      </c>
      <c r="D3160" s="12">
        <v>0.33333333333333331</v>
      </c>
      <c r="E3160" s="12">
        <v>0.375</v>
      </c>
      <c r="F3160" t="s">
        <v>1373</v>
      </c>
      <c r="G3160">
        <v>8</v>
      </c>
      <c r="H3160" t="s">
        <v>4</v>
      </c>
      <c r="I3160" t="s">
        <v>1190</v>
      </c>
      <c r="J3160">
        <v>25.96</v>
      </c>
      <c r="K3160" t="s">
        <v>17</v>
      </c>
      <c r="L3160" t="s">
        <v>1337</v>
      </c>
      <c r="M3160" s="11" t="s">
        <v>1346</v>
      </c>
      <c r="N3160" t="s">
        <v>1358</v>
      </c>
      <c r="O3160">
        <v>3</v>
      </c>
      <c r="P3160">
        <v>2</v>
      </c>
      <c r="Q3160" t="str" cm="1">
        <f t="array" ref="Q31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0" t="str">
        <f>IF(OR(Table_2[[#This Row],[coffee_name]]="Americano",Table_2[[#This Row],[coffee_name]]="Espresso"),"No Milk","Milk-based")</f>
        <v>No Milk</v>
      </c>
      <c r="S3160" s="27" t="str">
        <f>IF(OR(Table_2[[#This Row],[Weekdaysort]]=6,Table_2[[#This Row],[Weekdaysort]]=7),"Weekend","Weekday")</f>
        <v>Weekday</v>
      </c>
    </row>
    <row r="3161" spans="1:19" x14ac:dyDescent="0.45">
      <c r="A3161" s="11">
        <v>45707</v>
      </c>
      <c r="B3161" s="13">
        <f>YEAR(Table_2[[#This Row],[date]])</f>
        <v>2025</v>
      </c>
      <c r="C3161" s="12">
        <v>0.39203677083333333</v>
      </c>
      <c r="D3161" s="12">
        <v>0.375</v>
      </c>
      <c r="E3161" s="12">
        <v>0.41666666666666669</v>
      </c>
      <c r="F3161" t="s">
        <v>1370</v>
      </c>
      <c r="G3161">
        <v>9</v>
      </c>
      <c r="H3161" t="s">
        <v>4</v>
      </c>
      <c r="I3161" t="s">
        <v>1240</v>
      </c>
      <c r="J3161">
        <v>35.76</v>
      </c>
      <c r="K3161" t="s">
        <v>49</v>
      </c>
      <c r="L3161" t="s">
        <v>1337</v>
      </c>
      <c r="M3161" s="11" t="s">
        <v>1346</v>
      </c>
      <c r="N3161" t="s">
        <v>1358</v>
      </c>
      <c r="O3161">
        <v>3</v>
      </c>
      <c r="P3161">
        <v>2</v>
      </c>
      <c r="Q3161" t="str" cm="1">
        <f t="array" ref="Q31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1" t="str">
        <f>IF(OR(Table_2[[#This Row],[coffee_name]]="Americano",Table_2[[#This Row],[coffee_name]]="Espresso"),"No Milk","Milk-based")</f>
        <v>Milk-based</v>
      </c>
      <c r="S3161" s="27" t="str">
        <f>IF(OR(Table_2[[#This Row],[Weekdaysort]]=6,Table_2[[#This Row],[Weekdaysort]]=7),"Weekend","Weekday")</f>
        <v>Weekday</v>
      </c>
    </row>
    <row r="3162" spans="1:19" x14ac:dyDescent="0.45">
      <c r="A3162" s="11">
        <v>45707</v>
      </c>
      <c r="B3162" s="13">
        <f>YEAR(Table_2[[#This Row],[date]])</f>
        <v>2025</v>
      </c>
      <c r="C3162" s="12">
        <v>0.42350695601851851</v>
      </c>
      <c r="D3162" s="12">
        <v>0.41666666666666669</v>
      </c>
      <c r="E3162" s="12">
        <v>0.45833333333333331</v>
      </c>
      <c r="F3162" t="s">
        <v>1360</v>
      </c>
      <c r="G3162">
        <v>10</v>
      </c>
      <c r="H3162" t="s">
        <v>4</v>
      </c>
      <c r="I3162" t="s">
        <v>1187</v>
      </c>
      <c r="J3162">
        <v>25.96</v>
      </c>
      <c r="K3162" t="s">
        <v>17</v>
      </c>
      <c r="L3162" t="s">
        <v>1337</v>
      </c>
      <c r="M3162" s="11" t="s">
        <v>1346</v>
      </c>
      <c r="N3162" t="s">
        <v>1358</v>
      </c>
      <c r="O3162">
        <v>3</v>
      </c>
      <c r="P3162">
        <v>2</v>
      </c>
      <c r="Q3162" t="str" cm="1">
        <f t="array" ref="Q31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2" t="str">
        <f>IF(OR(Table_2[[#This Row],[coffee_name]]="Americano",Table_2[[#This Row],[coffee_name]]="Espresso"),"No Milk","Milk-based")</f>
        <v>No Milk</v>
      </c>
      <c r="S3162" s="27" t="str">
        <f>IF(OR(Table_2[[#This Row],[Weekdaysort]]=6,Table_2[[#This Row],[Weekdaysort]]=7),"Weekend","Weekday")</f>
        <v>Weekday</v>
      </c>
    </row>
    <row r="3163" spans="1:19" x14ac:dyDescent="0.45">
      <c r="A3163" s="11">
        <v>45707</v>
      </c>
      <c r="B3163" s="13">
        <f>YEAR(Table_2[[#This Row],[date]])</f>
        <v>2025</v>
      </c>
      <c r="C3163" s="12">
        <v>0.42987587962962964</v>
      </c>
      <c r="D3163" s="12">
        <v>0.41666666666666669</v>
      </c>
      <c r="E3163" s="12">
        <v>0.45833333333333331</v>
      </c>
      <c r="F3163" t="s">
        <v>1360</v>
      </c>
      <c r="G3163">
        <v>10</v>
      </c>
      <c r="H3163" t="s">
        <v>4</v>
      </c>
      <c r="I3163" t="s">
        <v>1247</v>
      </c>
      <c r="J3163">
        <v>35.76</v>
      </c>
      <c r="K3163" t="s">
        <v>15</v>
      </c>
      <c r="L3163" t="s">
        <v>1337</v>
      </c>
      <c r="M3163" s="11" t="s">
        <v>1346</v>
      </c>
      <c r="N3163" t="s">
        <v>1358</v>
      </c>
      <c r="O3163">
        <v>3</v>
      </c>
      <c r="P3163">
        <v>2</v>
      </c>
      <c r="Q3163" t="str" cm="1">
        <f t="array" ref="Q31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3" t="str">
        <f>IF(OR(Table_2[[#This Row],[coffee_name]]="Americano",Table_2[[#This Row],[coffee_name]]="Espresso"),"No Milk","Milk-based")</f>
        <v>Milk-based</v>
      </c>
      <c r="S3163" s="27" t="str">
        <f>IF(OR(Table_2[[#This Row],[Weekdaysort]]=6,Table_2[[#This Row],[Weekdaysort]]=7),"Weekend","Weekday")</f>
        <v>Weekday</v>
      </c>
    </row>
    <row r="3164" spans="1:19" x14ac:dyDescent="0.45">
      <c r="A3164" s="11">
        <v>45707</v>
      </c>
      <c r="B3164" s="13">
        <f>YEAR(Table_2[[#This Row],[date]])</f>
        <v>2025</v>
      </c>
      <c r="C3164" s="12">
        <v>0.4450415509259259</v>
      </c>
      <c r="D3164" s="12">
        <v>0.41666666666666669</v>
      </c>
      <c r="E3164" s="12">
        <v>0.45833333333333331</v>
      </c>
      <c r="F3164" t="s">
        <v>1360</v>
      </c>
      <c r="G3164">
        <v>10</v>
      </c>
      <c r="H3164" t="s">
        <v>4</v>
      </c>
      <c r="I3164" t="s">
        <v>1227</v>
      </c>
      <c r="J3164">
        <v>30.86</v>
      </c>
      <c r="K3164" t="s">
        <v>20</v>
      </c>
      <c r="L3164" t="s">
        <v>1337</v>
      </c>
      <c r="M3164" s="11" t="s">
        <v>1346</v>
      </c>
      <c r="N3164" t="s">
        <v>1358</v>
      </c>
      <c r="O3164">
        <v>3</v>
      </c>
      <c r="P3164">
        <v>2</v>
      </c>
      <c r="Q3164" t="str" cm="1">
        <f t="array" ref="Q31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4" t="str">
        <f>IF(OR(Table_2[[#This Row],[coffee_name]]="Americano",Table_2[[#This Row],[coffee_name]]="Espresso"),"No Milk","Milk-based")</f>
        <v>Milk-based</v>
      </c>
      <c r="S3164" s="27" t="str">
        <f>IF(OR(Table_2[[#This Row],[Weekdaysort]]=6,Table_2[[#This Row],[Weekdaysort]]=7),"Weekend","Weekday")</f>
        <v>Weekday</v>
      </c>
    </row>
    <row r="3165" spans="1:19" x14ac:dyDescent="0.45">
      <c r="A3165" s="11">
        <v>45707</v>
      </c>
      <c r="B3165" s="13">
        <f>YEAR(Table_2[[#This Row],[date]])</f>
        <v>2025</v>
      </c>
      <c r="C3165" s="12">
        <v>0.53132027777777779</v>
      </c>
      <c r="D3165" s="12">
        <v>0.5</v>
      </c>
      <c r="E3165" s="12">
        <v>0.54166666666666663</v>
      </c>
      <c r="F3165" t="s">
        <v>1361</v>
      </c>
      <c r="G3165">
        <v>12</v>
      </c>
      <c r="H3165" t="s">
        <v>4</v>
      </c>
      <c r="I3165" t="s">
        <v>1218</v>
      </c>
      <c r="J3165">
        <v>25.96</v>
      </c>
      <c r="K3165" t="s">
        <v>17</v>
      </c>
      <c r="L3165" t="s">
        <v>1340</v>
      </c>
      <c r="M3165" s="11" t="s">
        <v>1346</v>
      </c>
      <c r="N3165" t="s">
        <v>1358</v>
      </c>
      <c r="O3165">
        <v>3</v>
      </c>
      <c r="P3165">
        <v>2</v>
      </c>
      <c r="Q3165" t="str" cm="1">
        <f t="array" ref="Q31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5" t="str">
        <f>IF(OR(Table_2[[#This Row],[coffee_name]]="Americano",Table_2[[#This Row],[coffee_name]]="Espresso"),"No Milk","Milk-based")</f>
        <v>No Milk</v>
      </c>
      <c r="S3165" s="27" t="str">
        <f>IF(OR(Table_2[[#This Row],[Weekdaysort]]=6,Table_2[[#This Row],[Weekdaysort]]=7),"Weekend","Weekday")</f>
        <v>Weekday</v>
      </c>
    </row>
    <row r="3166" spans="1:19" x14ac:dyDescent="0.45">
      <c r="A3166" s="11">
        <v>45707</v>
      </c>
      <c r="B3166" s="13">
        <f>YEAR(Table_2[[#This Row],[date]])</f>
        <v>2025</v>
      </c>
      <c r="C3166" s="12">
        <v>0.53199032407407409</v>
      </c>
      <c r="D3166" s="12">
        <v>0.5</v>
      </c>
      <c r="E3166" s="12">
        <v>0.54166666666666663</v>
      </c>
      <c r="F3166" t="s">
        <v>1361</v>
      </c>
      <c r="G3166">
        <v>12</v>
      </c>
      <c r="H3166" t="s">
        <v>4</v>
      </c>
      <c r="I3166" t="s">
        <v>1188</v>
      </c>
      <c r="J3166">
        <v>35.76</v>
      </c>
      <c r="K3166" t="s">
        <v>24</v>
      </c>
      <c r="L3166" t="s">
        <v>1340</v>
      </c>
      <c r="M3166" s="11" t="s">
        <v>1346</v>
      </c>
      <c r="N3166" t="s">
        <v>1358</v>
      </c>
      <c r="O3166">
        <v>3</v>
      </c>
      <c r="P3166">
        <v>2</v>
      </c>
      <c r="Q3166" t="str" cm="1">
        <f t="array" ref="Q31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6" t="str">
        <f>IF(OR(Table_2[[#This Row],[coffee_name]]="Americano",Table_2[[#This Row],[coffee_name]]="Espresso"),"No Milk","Milk-based")</f>
        <v>Milk-based</v>
      </c>
      <c r="S3166" s="27" t="str">
        <f>IF(OR(Table_2[[#This Row],[Weekdaysort]]=6,Table_2[[#This Row],[Weekdaysort]]=7),"Weekend","Weekday")</f>
        <v>Weekday</v>
      </c>
    </row>
    <row r="3167" spans="1:19" x14ac:dyDescent="0.45">
      <c r="A3167" s="11">
        <v>45707</v>
      </c>
      <c r="B3167" s="13">
        <f>YEAR(Table_2[[#This Row],[date]])</f>
        <v>2025</v>
      </c>
      <c r="C3167" s="12">
        <v>0.54646275462962968</v>
      </c>
      <c r="D3167" s="12">
        <v>0.54166666666666663</v>
      </c>
      <c r="E3167" s="12">
        <v>0.58333333333333337</v>
      </c>
      <c r="F3167" t="s">
        <v>1362</v>
      </c>
      <c r="G3167">
        <v>13</v>
      </c>
      <c r="H3167" t="s">
        <v>4</v>
      </c>
      <c r="I3167" t="s">
        <v>1191</v>
      </c>
      <c r="J3167">
        <v>25.96</v>
      </c>
      <c r="K3167" t="s">
        <v>17</v>
      </c>
      <c r="L3167" t="s">
        <v>1340</v>
      </c>
      <c r="M3167" s="11" t="s">
        <v>1346</v>
      </c>
      <c r="N3167" t="s">
        <v>1358</v>
      </c>
      <c r="O3167">
        <v>3</v>
      </c>
      <c r="P3167">
        <v>2</v>
      </c>
      <c r="Q3167" t="str" cm="1">
        <f t="array" ref="Q31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7" t="str">
        <f>IF(OR(Table_2[[#This Row],[coffee_name]]="Americano",Table_2[[#This Row],[coffee_name]]="Espresso"),"No Milk","Milk-based")</f>
        <v>No Milk</v>
      </c>
      <c r="S3167" s="27" t="str">
        <f>IF(OR(Table_2[[#This Row],[Weekdaysort]]=6,Table_2[[#This Row],[Weekdaysort]]=7),"Weekend","Weekday")</f>
        <v>Weekday</v>
      </c>
    </row>
    <row r="3168" spans="1:19" x14ac:dyDescent="0.45">
      <c r="A3168" s="11">
        <v>45707</v>
      </c>
      <c r="B3168" s="13">
        <f>YEAR(Table_2[[#This Row],[date]])</f>
        <v>2025</v>
      </c>
      <c r="C3168" s="12">
        <v>0.66021776620370365</v>
      </c>
      <c r="D3168" s="12">
        <v>0.625</v>
      </c>
      <c r="E3168" s="12">
        <v>0.66666666666666663</v>
      </c>
      <c r="F3168" t="s">
        <v>1363</v>
      </c>
      <c r="G3168">
        <v>15</v>
      </c>
      <c r="H3168" t="s">
        <v>4</v>
      </c>
      <c r="I3168" t="s">
        <v>1178</v>
      </c>
      <c r="J3168">
        <v>35.76</v>
      </c>
      <c r="K3168" t="s">
        <v>49</v>
      </c>
      <c r="L3168" t="s">
        <v>1340</v>
      </c>
      <c r="M3168" s="11" t="s">
        <v>1346</v>
      </c>
      <c r="N3168" t="s">
        <v>1358</v>
      </c>
      <c r="O3168">
        <v>3</v>
      </c>
      <c r="P3168">
        <v>2</v>
      </c>
      <c r="Q3168" t="str" cm="1">
        <f t="array" ref="Q31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8" t="str">
        <f>IF(OR(Table_2[[#This Row],[coffee_name]]="Americano",Table_2[[#This Row],[coffee_name]]="Espresso"),"No Milk","Milk-based")</f>
        <v>Milk-based</v>
      </c>
      <c r="S3168" s="27" t="str">
        <f>IF(OR(Table_2[[#This Row],[Weekdaysort]]=6,Table_2[[#This Row],[Weekdaysort]]=7),"Weekend","Weekday")</f>
        <v>Weekday</v>
      </c>
    </row>
    <row r="3169" spans="1:19" x14ac:dyDescent="0.45">
      <c r="A3169" s="11">
        <v>45707</v>
      </c>
      <c r="B3169" s="13">
        <f>YEAR(Table_2[[#This Row],[date]])</f>
        <v>2025</v>
      </c>
      <c r="C3169" s="12">
        <v>0.71111409722222219</v>
      </c>
      <c r="D3169" s="12">
        <v>0.70833333333333337</v>
      </c>
      <c r="E3169" s="12">
        <v>0.75</v>
      </c>
      <c r="F3169" t="s">
        <v>1369</v>
      </c>
      <c r="G3169">
        <v>17</v>
      </c>
      <c r="H3169" t="s">
        <v>4</v>
      </c>
      <c r="I3169" t="s">
        <v>1130</v>
      </c>
      <c r="J3169">
        <v>25.96</v>
      </c>
      <c r="K3169" t="s">
        <v>17</v>
      </c>
      <c r="L3169" t="s">
        <v>1341</v>
      </c>
      <c r="M3169" s="11" t="s">
        <v>1346</v>
      </c>
      <c r="N3169" t="s">
        <v>1358</v>
      </c>
      <c r="O3169">
        <v>3</v>
      </c>
      <c r="P3169">
        <v>2</v>
      </c>
      <c r="Q3169" t="str" cm="1">
        <f t="array" ref="Q31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69" t="str">
        <f>IF(OR(Table_2[[#This Row],[coffee_name]]="Americano",Table_2[[#This Row],[coffee_name]]="Espresso"),"No Milk","Milk-based")</f>
        <v>No Milk</v>
      </c>
      <c r="S3169" s="27" t="str">
        <f>IF(OR(Table_2[[#This Row],[Weekdaysort]]=6,Table_2[[#This Row],[Weekdaysort]]=7),"Weekend","Weekday")</f>
        <v>Weekday</v>
      </c>
    </row>
    <row r="3170" spans="1:19" x14ac:dyDescent="0.45">
      <c r="A3170" s="11">
        <v>45707</v>
      </c>
      <c r="B3170" s="13">
        <f>YEAR(Table_2[[#This Row],[date]])</f>
        <v>2025</v>
      </c>
      <c r="C3170" s="12">
        <v>0.7325126851851852</v>
      </c>
      <c r="D3170" s="12">
        <v>0.70833333333333337</v>
      </c>
      <c r="E3170" s="12">
        <v>0.75</v>
      </c>
      <c r="F3170" t="s">
        <v>1369</v>
      </c>
      <c r="G3170">
        <v>17</v>
      </c>
      <c r="H3170" t="s">
        <v>4</v>
      </c>
      <c r="I3170" t="s">
        <v>1178</v>
      </c>
      <c r="J3170">
        <v>35.76</v>
      </c>
      <c r="K3170" t="s">
        <v>49</v>
      </c>
      <c r="L3170" t="s">
        <v>1341</v>
      </c>
      <c r="M3170" s="11" t="s">
        <v>1346</v>
      </c>
      <c r="N3170" t="s">
        <v>1358</v>
      </c>
      <c r="O3170">
        <v>3</v>
      </c>
      <c r="P3170">
        <v>2</v>
      </c>
      <c r="Q3170" t="str" cm="1">
        <f t="array" ref="Q31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0" t="str">
        <f>IF(OR(Table_2[[#This Row],[coffee_name]]="Americano",Table_2[[#This Row],[coffee_name]]="Espresso"),"No Milk","Milk-based")</f>
        <v>Milk-based</v>
      </c>
      <c r="S3170" s="27" t="str">
        <f>IF(OR(Table_2[[#This Row],[Weekdaysort]]=6,Table_2[[#This Row],[Weekdaysort]]=7),"Weekend","Weekday")</f>
        <v>Weekday</v>
      </c>
    </row>
    <row r="3171" spans="1:19" x14ac:dyDescent="0.45">
      <c r="A3171" s="11">
        <v>45707</v>
      </c>
      <c r="B3171" s="13">
        <f>YEAR(Table_2[[#This Row],[date]])</f>
        <v>2025</v>
      </c>
      <c r="C3171" s="12">
        <v>0.74851892361111116</v>
      </c>
      <c r="D3171" s="12">
        <v>0.70833333333333337</v>
      </c>
      <c r="E3171" s="12">
        <v>0.75</v>
      </c>
      <c r="F3171" t="s">
        <v>1369</v>
      </c>
      <c r="G3171">
        <v>17</v>
      </c>
      <c r="H3171" t="s">
        <v>4</v>
      </c>
      <c r="I3171" t="s">
        <v>1237</v>
      </c>
      <c r="J3171">
        <v>30.86</v>
      </c>
      <c r="K3171" t="s">
        <v>20</v>
      </c>
      <c r="L3171" t="s">
        <v>1341</v>
      </c>
      <c r="M3171" s="11" t="s">
        <v>1346</v>
      </c>
      <c r="N3171" t="s">
        <v>1358</v>
      </c>
      <c r="O3171">
        <v>3</v>
      </c>
      <c r="P3171">
        <v>2</v>
      </c>
      <c r="Q3171" t="str" cm="1">
        <f t="array" ref="Q31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1" t="str">
        <f>IF(OR(Table_2[[#This Row],[coffee_name]]="Americano",Table_2[[#This Row],[coffee_name]]="Espresso"),"No Milk","Milk-based")</f>
        <v>Milk-based</v>
      </c>
      <c r="S3171" s="27" t="str">
        <f>IF(OR(Table_2[[#This Row],[Weekdaysort]]=6,Table_2[[#This Row],[Weekdaysort]]=7),"Weekend","Weekday")</f>
        <v>Weekday</v>
      </c>
    </row>
    <row r="3172" spans="1:19" x14ac:dyDescent="0.45">
      <c r="A3172" s="11">
        <v>45707</v>
      </c>
      <c r="B3172" s="13">
        <f>YEAR(Table_2[[#This Row],[date]])</f>
        <v>2025</v>
      </c>
      <c r="C3172" s="12">
        <v>0.77475494212962959</v>
      </c>
      <c r="D3172" s="12">
        <v>0.75</v>
      </c>
      <c r="E3172" s="12">
        <v>0.79166666666666663</v>
      </c>
      <c r="F3172" t="s">
        <v>1365</v>
      </c>
      <c r="G3172">
        <v>18</v>
      </c>
      <c r="H3172" t="s">
        <v>4</v>
      </c>
      <c r="I3172" t="s">
        <v>1248</v>
      </c>
      <c r="J3172">
        <v>35.76</v>
      </c>
      <c r="K3172" t="s">
        <v>49</v>
      </c>
      <c r="L3172" t="s">
        <v>1341</v>
      </c>
      <c r="M3172" s="11" t="s">
        <v>1346</v>
      </c>
      <c r="N3172" t="s">
        <v>1358</v>
      </c>
      <c r="O3172">
        <v>3</v>
      </c>
      <c r="P3172">
        <v>2</v>
      </c>
      <c r="Q3172" t="str" cm="1">
        <f t="array" ref="Q31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2" t="str">
        <f>IF(OR(Table_2[[#This Row],[coffee_name]]="Americano",Table_2[[#This Row],[coffee_name]]="Espresso"),"No Milk","Milk-based")</f>
        <v>Milk-based</v>
      </c>
      <c r="S3172" s="27" t="str">
        <f>IF(OR(Table_2[[#This Row],[Weekdaysort]]=6,Table_2[[#This Row],[Weekdaysort]]=7),"Weekend","Weekday")</f>
        <v>Weekday</v>
      </c>
    </row>
    <row r="3173" spans="1:19" x14ac:dyDescent="0.45">
      <c r="A3173" s="11">
        <v>45707</v>
      </c>
      <c r="B3173" s="13">
        <f>YEAR(Table_2[[#This Row],[date]])</f>
        <v>2025</v>
      </c>
      <c r="C3173" s="12">
        <v>0.7927440740740741</v>
      </c>
      <c r="D3173" s="12">
        <v>0.79166666666666663</v>
      </c>
      <c r="E3173" s="12">
        <v>0.83333333333333337</v>
      </c>
      <c r="F3173" t="s">
        <v>1366</v>
      </c>
      <c r="G3173">
        <v>19</v>
      </c>
      <c r="H3173" t="s">
        <v>4</v>
      </c>
      <c r="I3173" t="s">
        <v>1249</v>
      </c>
      <c r="J3173">
        <v>35.76</v>
      </c>
      <c r="K3173" t="s">
        <v>13</v>
      </c>
      <c r="L3173" t="s">
        <v>1341</v>
      </c>
      <c r="M3173" s="11" t="s">
        <v>1346</v>
      </c>
      <c r="N3173" t="s">
        <v>1358</v>
      </c>
      <c r="O3173">
        <v>3</v>
      </c>
      <c r="P3173">
        <v>2</v>
      </c>
      <c r="Q3173" t="str" cm="1">
        <f t="array" ref="Q31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3" t="str">
        <f>IF(OR(Table_2[[#This Row],[coffee_name]]="Americano",Table_2[[#This Row],[coffee_name]]="Espresso"),"No Milk","Milk-based")</f>
        <v>Milk-based</v>
      </c>
      <c r="S3173" s="27" t="str">
        <f>IF(OR(Table_2[[#This Row],[Weekdaysort]]=6,Table_2[[#This Row],[Weekdaysort]]=7),"Weekend","Weekday")</f>
        <v>Weekday</v>
      </c>
    </row>
    <row r="3174" spans="1:19" x14ac:dyDescent="0.45">
      <c r="A3174" s="11">
        <v>45707</v>
      </c>
      <c r="B3174" s="13">
        <f>YEAR(Table_2[[#This Row],[date]])</f>
        <v>2025</v>
      </c>
      <c r="C3174" s="12">
        <v>0.79988414351851855</v>
      </c>
      <c r="D3174" s="12">
        <v>0.79166666666666663</v>
      </c>
      <c r="E3174" s="12">
        <v>0.83333333333333337</v>
      </c>
      <c r="F3174" t="s">
        <v>1366</v>
      </c>
      <c r="G3174">
        <v>19</v>
      </c>
      <c r="H3174" t="s">
        <v>4</v>
      </c>
      <c r="I3174" t="s">
        <v>1199</v>
      </c>
      <c r="J3174">
        <v>35.76</v>
      </c>
      <c r="K3174" t="s">
        <v>24</v>
      </c>
      <c r="L3174" t="s">
        <v>1341</v>
      </c>
      <c r="M3174" s="11" t="s">
        <v>1346</v>
      </c>
      <c r="N3174" t="s">
        <v>1358</v>
      </c>
      <c r="O3174">
        <v>3</v>
      </c>
      <c r="P3174">
        <v>2</v>
      </c>
      <c r="Q3174" t="str" cm="1">
        <f t="array" ref="Q31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4" t="str">
        <f>IF(OR(Table_2[[#This Row],[coffee_name]]="Americano",Table_2[[#This Row],[coffee_name]]="Espresso"),"No Milk","Milk-based")</f>
        <v>Milk-based</v>
      </c>
      <c r="S3174" s="27" t="str">
        <f>IF(OR(Table_2[[#This Row],[Weekdaysort]]=6,Table_2[[#This Row],[Weekdaysort]]=7),"Weekend","Weekday")</f>
        <v>Weekday</v>
      </c>
    </row>
    <row r="3175" spans="1:19" x14ac:dyDescent="0.45">
      <c r="A3175" s="11">
        <v>45707</v>
      </c>
      <c r="B3175" s="13">
        <f>YEAR(Table_2[[#This Row],[date]])</f>
        <v>2025</v>
      </c>
      <c r="C3175" s="12">
        <v>0.80049511574074073</v>
      </c>
      <c r="D3175" s="12">
        <v>0.79166666666666663</v>
      </c>
      <c r="E3175" s="12">
        <v>0.83333333333333337</v>
      </c>
      <c r="F3175" t="s">
        <v>1366</v>
      </c>
      <c r="G3175">
        <v>19</v>
      </c>
      <c r="H3175" t="s">
        <v>4</v>
      </c>
      <c r="I3175" t="s">
        <v>1199</v>
      </c>
      <c r="J3175">
        <v>35.76</v>
      </c>
      <c r="K3175" t="s">
        <v>15</v>
      </c>
      <c r="L3175" t="s">
        <v>1341</v>
      </c>
      <c r="M3175" s="11" t="s">
        <v>1346</v>
      </c>
      <c r="N3175" t="s">
        <v>1358</v>
      </c>
      <c r="O3175">
        <v>3</v>
      </c>
      <c r="P3175">
        <v>2</v>
      </c>
      <c r="Q3175" t="str" cm="1">
        <f t="array" ref="Q31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5" t="str">
        <f>IF(OR(Table_2[[#This Row],[coffee_name]]="Americano",Table_2[[#This Row],[coffee_name]]="Espresso"),"No Milk","Milk-based")</f>
        <v>Milk-based</v>
      </c>
      <c r="S3175" s="27" t="str">
        <f>IF(OR(Table_2[[#This Row],[Weekdaysort]]=6,Table_2[[#This Row],[Weekdaysort]]=7),"Weekend","Weekday")</f>
        <v>Weekday</v>
      </c>
    </row>
    <row r="3176" spans="1:19" x14ac:dyDescent="0.45">
      <c r="A3176" s="11">
        <v>45707</v>
      </c>
      <c r="B3176" s="13">
        <f>YEAR(Table_2[[#This Row],[date]])</f>
        <v>2025</v>
      </c>
      <c r="C3176" s="12">
        <v>0.80998803240740735</v>
      </c>
      <c r="D3176" s="12">
        <v>0.79166666666666663</v>
      </c>
      <c r="E3176" s="12">
        <v>0.83333333333333337</v>
      </c>
      <c r="F3176" t="s">
        <v>1366</v>
      </c>
      <c r="G3176">
        <v>19</v>
      </c>
      <c r="H3176" t="s">
        <v>4</v>
      </c>
      <c r="I3176" t="s">
        <v>1211</v>
      </c>
      <c r="J3176">
        <v>35.76</v>
      </c>
      <c r="K3176" t="s">
        <v>13</v>
      </c>
      <c r="L3176" t="s">
        <v>1341</v>
      </c>
      <c r="M3176" s="11" t="s">
        <v>1346</v>
      </c>
      <c r="N3176" t="s">
        <v>1358</v>
      </c>
      <c r="O3176">
        <v>3</v>
      </c>
      <c r="P3176">
        <v>2</v>
      </c>
      <c r="Q3176" t="str" cm="1">
        <f t="array" ref="Q31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6" t="str">
        <f>IF(OR(Table_2[[#This Row],[coffee_name]]="Americano",Table_2[[#This Row],[coffee_name]]="Espresso"),"No Milk","Milk-based")</f>
        <v>Milk-based</v>
      </c>
      <c r="S3176" s="27" t="str">
        <f>IF(OR(Table_2[[#This Row],[Weekdaysort]]=6,Table_2[[#This Row],[Weekdaysort]]=7),"Weekend","Weekday")</f>
        <v>Weekday</v>
      </c>
    </row>
    <row r="3177" spans="1:19" x14ac:dyDescent="0.45">
      <c r="A3177" s="11">
        <v>45707</v>
      </c>
      <c r="B3177" s="13">
        <f>YEAR(Table_2[[#This Row],[date]])</f>
        <v>2025</v>
      </c>
      <c r="C3177" s="12">
        <v>0.8371339351851852</v>
      </c>
      <c r="D3177" s="12">
        <v>0.83333333333333337</v>
      </c>
      <c r="E3177" s="12">
        <v>0.875</v>
      </c>
      <c r="F3177" t="s">
        <v>1372</v>
      </c>
      <c r="G3177">
        <v>20</v>
      </c>
      <c r="H3177" t="s">
        <v>4</v>
      </c>
      <c r="I3177" t="s">
        <v>1202</v>
      </c>
      <c r="J3177">
        <v>35.76</v>
      </c>
      <c r="K3177" t="s">
        <v>24</v>
      </c>
      <c r="L3177" t="s">
        <v>1341</v>
      </c>
      <c r="M3177" s="11" t="s">
        <v>1346</v>
      </c>
      <c r="N3177" t="s">
        <v>1358</v>
      </c>
      <c r="O3177">
        <v>3</v>
      </c>
      <c r="P3177">
        <v>2</v>
      </c>
      <c r="Q3177" t="str" cm="1">
        <f t="array" ref="Q31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7" t="str">
        <f>IF(OR(Table_2[[#This Row],[coffee_name]]="Americano",Table_2[[#This Row],[coffee_name]]="Espresso"),"No Milk","Milk-based")</f>
        <v>Milk-based</v>
      </c>
      <c r="S3177" s="27" t="str">
        <f>IF(OR(Table_2[[#This Row],[Weekdaysort]]=6,Table_2[[#This Row],[Weekdaysort]]=7),"Weekend","Weekday")</f>
        <v>Weekday</v>
      </c>
    </row>
    <row r="3178" spans="1:19" x14ac:dyDescent="0.45">
      <c r="A3178" s="11">
        <v>45708</v>
      </c>
      <c r="B3178" s="13">
        <f>YEAR(Table_2[[#This Row],[date]])</f>
        <v>2025</v>
      </c>
      <c r="C3178" s="12">
        <v>0.33083998842592593</v>
      </c>
      <c r="D3178" s="12">
        <v>0.29166666666666669</v>
      </c>
      <c r="E3178" s="12">
        <v>0.33333333333333331</v>
      </c>
      <c r="F3178" t="s">
        <v>1371</v>
      </c>
      <c r="G3178">
        <v>7</v>
      </c>
      <c r="H3178" t="s">
        <v>4</v>
      </c>
      <c r="I3178" t="s">
        <v>1181</v>
      </c>
      <c r="J3178">
        <v>35.76</v>
      </c>
      <c r="K3178" t="s">
        <v>49</v>
      </c>
      <c r="L3178" t="s">
        <v>1337</v>
      </c>
      <c r="M3178" s="11" t="s">
        <v>1347</v>
      </c>
      <c r="N3178" t="s">
        <v>1358</v>
      </c>
      <c r="O3178">
        <v>4</v>
      </c>
      <c r="P3178">
        <v>2</v>
      </c>
      <c r="Q3178" t="str" cm="1">
        <f t="array" ref="Q31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8" t="str">
        <f>IF(OR(Table_2[[#This Row],[coffee_name]]="Americano",Table_2[[#This Row],[coffee_name]]="Espresso"),"No Milk","Milk-based")</f>
        <v>Milk-based</v>
      </c>
      <c r="S3178" s="27" t="str">
        <f>IF(OR(Table_2[[#This Row],[Weekdaysort]]=6,Table_2[[#This Row],[Weekdaysort]]=7),"Weekend","Weekday")</f>
        <v>Weekday</v>
      </c>
    </row>
    <row r="3179" spans="1:19" x14ac:dyDescent="0.45">
      <c r="A3179" s="11">
        <v>45708</v>
      </c>
      <c r="B3179" s="13">
        <f>YEAR(Table_2[[#This Row],[date]])</f>
        <v>2025</v>
      </c>
      <c r="C3179" s="12">
        <v>0.38742258101851851</v>
      </c>
      <c r="D3179" s="12">
        <v>0.375</v>
      </c>
      <c r="E3179" s="12">
        <v>0.41666666666666669</v>
      </c>
      <c r="F3179" t="s">
        <v>1370</v>
      </c>
      <c r="G3179">
        <v>9</v>
      </c>
      <c r="H3179" t="s">
        <v>4</v>
      </c>
      <c r="I3179" t="s">
        <v>1187</v>
      </c>
      <c r="J3179">
        <v>25.96</v>
      </c>
      <c r="K3179" t="s">
        <v>17</v>
      </c>
      <c r="L3179" t="s">
        <v>1337</v>
      </c>
      <c r="M3179" s="11" t="s">
        <v>1347</v>
      </c>
      <c r="N3179" t="s">
        <v>1358</v>
      </c>
      <c r="O3179">
        <v>4</v>
      </c>
      <c r="P3179">
        <v>2</v>
      </c>
      <c r="Q3179" t="str" cm="1">
        <f t="array" ref="Q31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79" t="str">
        <f>IF(OR(Table_2[[#This Row],[coffee_name]]="Americano",Table_2[[#This Row],[coffee_name]]="Espresso"),"No Milk","Milk-based")</f>
        <v>No Milk</v>
      </c>
      <c r="S3179" s="27" t="str">
        <f>IF(OR(Table_2[[#This Row],[Weekdaysort]]=6,Table_2[[#This Row],[Weekdaysort]]=7),"Weekend","Weekday")</f>
        <v>Weekday</v>
      </c>
    </row>
    <row r="3180" spans="1:19" x14ac:dyDescent="0.45">
      <c r="A3180" s="11">
        <v>45708</v>
      </c>
      <c r="B3180" s="13">
        <f>YEAR(Table_2[[#This Row],[date]])</f>
        <v>2025</v>
      </c>
      <c r="C3180" s="12">
        <v>0.42824564814814814</v>
      </c>
      <c r="D3180" s="12">
        <v>0.41666666666666669</v>
      </c>
      <c r="E3180" s="12">
        <v>0.45833333333333331</v>
      </c>
      <c r="F3180" t="s">
        <v>1360</v>
      </c>
      <c r="G3180">
        <v>10</v>
      </c>
      <c r="H3180" t="s">
        <v>4</v>
      </c>
      <c r="I3180" t="s">
        <v>1183</v>
      </c>
      <c r="J3180">
        <v>35.76</v>
      </c>
      <c r="K3180" t="s">
        <v>49</v>
      </c>
      <c r="L3180" t="s">
        <v>1337</v>
      </c>
      <c r="M3180" s="11" t="s">
        <v>1347</v>
      </c>
      <c r="N3180" t="s">
        <v>1358</v>
      </c>
      <c r="O3180">
        <v>4</v>
      </c>
      <c r="P3180">
        <v>2</v>
      </c>
      <c r="Q3180" t="str" cm="1">
        <f t="array" ref="Q31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0" t="str">
        <f>IF(OR(Table_2[[#This Row],[coffee_name]]="Americano",Table_2[[#This Row],[coffee_name]]="Espresso"),"No Milk","Milk-based")</f>
        <v>Milk-based</v>
      </c>
      <c r="S3180" s="27" t="str">
        <f>IF(OR(Table_2[[#This Row],[Weekdaysort]]=6,Table_2[[#This Row],[Weekdaysort]]=7),"Weekend","Weekday")</f>
        <v>Weekday</v>
      </c>
    </row>
    <row r="3181" spans="1:19" x14ac:dyDescent="0.45">
      <c r="A3181" s="11">
        <v>45708</v>
      </c>
      <c r="B3181" s="13">
        <f>YEAR(Table_2[[#This Row],[date]])</f>
        <v>2025</v>
      </c>
      <c r="C3181" s="12">
        <v>0.42891980324074075</v>
      </c>
      <c r="D3181" s="12">
        <v>0.41666666666666669</v>
      </c>
      <c r="E3181" s="12">
        <v>0.45833333333333331</v>
      </c>
      <c r="F3181" t="s">
        <v>1360</v>
      </c>
      <c r="G3181">
        <v>10</v>
      </c>
      <c r="H3181" t="s">
        <v>4</v>
      </c>
      <c r="I3181" t="s">
        <v>1183</v>
      </c>
      <c r="J3181">
        <v>25.96</v>
      </c>
      <c r="K3181" t="s">
        <v>17</v>
      </c>
      <c r="L3181" t="s">
        <v>1337</v>
      </c>
      <c r="M3181" s="11" t="s">
        <v>1347</v>
      </c>
      <c r="N3181" t="s">
        <v>1358</v>
      </c>
      <c r="O3181">
        <v>4</v>
      </c>
      <c r="P3181">
        <v>2</v>
      </c>
      <c r="Q3181" t="str" cm="1">
        <f t="array" ref="Q31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1" t="str">
        <f>IF(OR(Table_2[[#This Row],[coffee_name]]="Americano",Table_2[[#This Row],[coffee_name]]="Espresso"),"No Milk","Milk-based")</f>
        <v>No Milk</v>
      </c>
      <c r="S3181" s="27" t="str">
        <f>IF(OR(Table_2[[#This Row],[Weekdaysort]]=6,Table_2[[#This Row],[Weekdaysort]]=7),"Weekend","Weekday")</f>
        <v>Weekday</v>
      </c>
    </row>
    <row r="3182" spans="1:19" x14ac:dyDescent="0.45">
      <c r="A3182" s="11">
        <v>45708</v>
      </c>
      <c r="B3182" s="13">
        <f>YEAR(Table_2[[#This Row],[date]])</f>
        <v>2025</v>
      </c>
      <c r="C3182" s="12">
        <v>0.43084428240740741</v>
      </c>
      <c r="D3182" s="12">
        <v>0.41666666666666669</v>
      </c>
      <c r="E3182" s="12">
        <v>0.45833333333333331</v>
      </c>
      <c r="F3182" t="s">
        <v>1360</v>
      </c>
      <c r="G3182">
        <v>10</v>
      </c>
      <c r="H3182" t="s">
        <v>4</v>
      </c>
      <c r="I3182" t="s">
        <v>1187</v>
      </c>
      <c r="J3182">
        <v>25.96</v>
      </c>
      <c r="K3182" t="s">
        <v>17</v>
      </c>
      <c r="L3182" t="s">
        <v>1337</v>
      </c>
      <c r="M3182" s="11" t="s">
        <v>1347</v>
      </c>
      <c r="N3182" t="s">
        <v>1358</v>
      </c>
      <c r="O3182">
        <v>4</v>
      </c>
      <c r="P3182">
        <v>2</v>
      </c>
      <c r="Q3182" t="str" cm="1">
        <f t="array" ref="Q31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2" t="str">
        <f>IF(OR(Table_2[[#This Row],[coffee_name]]="Americano",Table_2[[#This Row],[coffee_name]]="Espresso"),"No Milk","Milk-based")</f>
        <v>No Milk</v>
      </c>
      <c r="S3182" s="27" t="str">
        <f>IF(OR(Table_2[[#This Row],[Weekdaysort]]=6,Table_2[[#This Row],[Weekdaysort]]=7),"Weekend","Weekday")</f>
        <v>Weekday</v>
      </c>
    </row>
    <row r="3183" spans="1:19" x14ac:dyDescent="0.45">
      <c r="A3183" s="11">
        <v>45708</v>
      </c>
      <c r="B3183" s="13">
        <f>YEAR(Table_2[[#This Row],[date]])</f>
        <v>2025</v>
      </c>
      <c r="C3183" s="12">
        <v>0.43360586805555557</v>
      </c>
      <c r="D3183" s="12">
        <v>0.41666666666666669</v>
      </c>
      <c r="E3183" s="12">
        <v>0.45833333333333331</v>
      </c>
      <c r="F3183" t="s">
        <v>1360</v>
      </c>
      <c r="G3183">
        <v>10</v>
      </c>
      <c r="H3183" t="s">
        <v>4</v>
      </c>
      <c r="I3183" t="s">
        <v>1218</v>
      </c>
      <c r="J3183">
        <v>25.96</v>
      </c>
      <c r="K3183" t="s">
        <v>17</v>
      </c>
      <c r="L3183" t="s">
        <v>1337</v>
      </c>
      <c r="M3183" s="11" t="s">
        <v>1347</v>
      </c>
      <c r="N3183" t="s">
        <v>1358</v>
      </c>
      <c r="O3183">
        <v>4</v>
      </c>
      <c r="P3183">
        <v>2</v>
      </c>
      <c r="Q3183" t="str" cm="1">
        <f t="array" ref="Q31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3" t="str">
        <f>IF(OR(Table_2[[#This Row],[coffee_name]]="Americano",Table_2[[#This Row],[coffee_name]]="Espresso"),"No Milk","Milk-based")</f>
        <v>No Milk</v>
      </c>
      <c r="S3183" s="27" t="str">
        <f>IF(OR(Table_2[[#This Row],[Weekdaysort]]=6,Table_2[[#This Row],[Weekdaysort]]=7),"Weekend","Weekday")</f>
        <v>Weekday</v>
      </c>
    </row>
    <row r="3184" spans="1:19" x14ac:dyDescent="0.45">
      <c r="A3184" s="11">
        <v>45708</v>
      </c>
      <c r="B3184" s="13">
        <f>YEAR(Table_2[[#This Row],[date]])</f>
        <v>2025</v>
      </c>
      <c r="C3184" s="12">
        <v>0.5432852777777778</v>
      </c>
      <c r="D3184" s="12">
        <v>0.54166666666666663</v>
      </c>
      <c r="E3184" s="12">
        <v>0.58333333333333337</v>
      </c>
      <c r="F3184" t="s">
        <v>1362</v>
      </c>
      <c r="G3184">
        <v>13</v>
      </c>
      <c r="H3184" t="s">
        <v>4</v>
      </c>
      <c r="I3184" t="s">
        <v>1223</v>
      </c>
      <c r="J3184">
        <v>30.86</v>
      </c>
      <c r="K3184" t="s">
        <v>20</v>
      </c>
      <c r="L3184" t="s">
        <v>1340</v>
      </c>
      <c r="M3184" s="11" t="s">
        <v>1347</v>
      </c>
      <c r="N3184" t="s">
        <v>1358</v>
      </c>
      <c r="O3184">
        <v>4</v>
      </c>
      <c r="P3184">
        <v>2</v>
      </c>
      <c r="Q3184" t="str" cm="1">
        <f t="array" ref="Q31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4" t="str">
        <f>IF(OR(Table_2[[#This Row],[coffee_name]]="Americano",Table_2[[#This Row],[coffee_name]]="Espresso"),"No Milk","Milk-based")</f>
        <v>Milk-based</v>
      </c>
      <c r="S3184" s="27" t="str">
        <f>IF(OR(Table_2[[#This Row],[Weekdaysort]]=6,Table_2[[#This Row],[Weekdaysort]]=7),"Weekend","Weekday")</f>
        <v>Weekday</v>
      </c>
    </row>
    <row r="3185" spans="1:19" x14ac:dyDescent="0.45">
      <c r="A3185" s="11">
        <v>45708</v>
      </c>
      <c r="B3185" s="13">
        <f>YEAR(Table_2[[#This Row],[date]])</f>
        <v>2025</v>
      </c>
      <c r="C3185" s="12">
        <v>0.59760531250000004</v>
      </c>
      <c r="D3185" s="12">
        <v>0.58333333333333337</v>
      </c>
      <c r="E3185" s="12">
        <v>0.625</v>
      </c>
      <c r="F3185" t="s">
        <v>1368</v>
      </c>
      <c r="G3185">
        <v>14</v>
      </c>
      <c r="H3185" t="s">
        <v>4</v>
      </c>
      <c r="I3185" t="s">
        <v>1216</v>
      </c>
      <c r="J3185">
        <v>35.76</v>
      </c>
      <c r="K3185" t="s">
        <v>13</v>
      </c>
      <c r="L3185" t="s">
        <v>1340</v>
      </c>
      <c r="M3185" s="11" t="s">
        <v>1347</v>
      </c>
      <c r="N3185" t="s">
        <v>1358</v>
      </c>
      <c r="O3185">
        <v>4</v>
      </c>
      <c r="P3185">
        <v>2</v>
      </c>
      <c r="Q3185" t="str" cm="1">
        <f t="array" ref="Q31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5" t="str">
        <f>IF(OR(Table_2[[#This Row],[coffee_name]]="Americano",Table_2[[#This Row],[coffee_name]]="Espresso"),"No Milk","Milk-based")</f>
        <v>Milk-based</v>
      </c>
      <c r="S3185" s="27" t="str">
        <f>IF(OR(Table_2[[#This Row],[Weekdaysort]]=6,Table_2[[#This Row],[Weekdaysort]]=7),"Weekend","Weekday")</f>
        <v>Weekday</v>
      </c>
    </row>
    <row r="3186" spans="1:19" x14ac:dyDescent="0.45">
      <c r="A3186" s="11">
        <v>45708</v>
      </c>
      <c r="B3186" s="13">
        <f>YEAR(Table_2[[#This Row],[date]])</f>
        <v>2025</v>
      </c>
      <c r="C3186" s="12">
        <v>0.60971968750000005</v>
      </c>
      <c r="D3186" s="12">
        <v>0.58333333333333337</v>
      </c>
      <c r="E3186" s="12">
        <v>0.625</v>
      </c>
      <c r="F3186" t="s">
        <v>1368</v>
      </c>
      <c r="G3186">
        <v>14</v>
      </c>
      <c r="H3186" t="s">
        <v>4</v>
      </c>
      <c r="I3186" t="s">
        <v>1183</v>
      </c>
      <c r="J3186">
        <v>25.96</v>
      </c>
      <c r="K3186" t="s">
        <v>17</v>
      </c>
      <c r="L3186" t="s">
        <v>1340</v>
      </c>
      <c r="M3186" s="11" t="s">
        <v>1347</v>
      </c>
      <c r="N3186" t="s">
        <v>1358</v>
      </c>
      <c r="O3186">
        <v>4</v>
      </c>
      <c r="P3186">
        <v>2</v>
      </c>
      <c r="Q3186" t="str" cm="1">
        <f t="array" ref="Q31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6" t="str">
        <f>IF(OR(Table_2[[#This Row],[coffee_name]]="Americano",Table_2[[#This Row],[coffee_name]]="Espresso"),"No Milk","Milk-based")</f>
        <v>No Milk</v>
      </c>
      <c r="S3186" s="27" t="str">
        <f>IF(OR(Table_2[[#This Row],[Weekdaysort]]=6,Table_2[[#This Row],[Weekdaysort]]=7),"Weekend","Weekday")</f>
        <v>Weekday</v>
      </c>
    </row>
    <row r="3187" spans="1:19" x14ac:dyDescent="0.45">
      <c r="A3187" s="11">
        <v>45708</v>
      </c>
      <c r="B3187" s="13">
        <f>YEAR(Table_2[[#This Row],[date]])</f>
        <v>2025</v>
      </c>
      <c r="C3187" s="12">
        <v>0.61029304398148143</v>
      </c>
      <c r="D3187" s="12">
        <v>0.58333333333333337</v>
      </c>
      <c r="E3187" s="12">
        <v>0.625</v>
      </c>
      <c r="F3187" t="s">
        <v>1368</v>
      </c>
      <c r="G3187">
        <v>14</v>
      </c>
      <c r="H3187" t="s">
        <v>4</v>
      </c>
      <c r="I3187" t="s">
        <v>1183</v>
      </c>
      <c r="J3187">
        <v>25.96</v>
      </c>
      <c r="K3187" t="s">
        <v>17</v>
      </c>
      <c r="L3187" t="s">
        <v>1340</v>
      </c>
      <c r="M3187" s="11" t="s">
        <v>1347</v>
      </c>
      <c r="N3187" t="s">
        <v>1358</v>
      </c>
      <c r="O3187">
        <v>4</v>
      </c>
      <c r="P3187">
        <v>2</v>
      </c>
      <c r="Q3187" t="str" cm="1">
        <f t="array" ref="Q31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7" t="str">
        <f>IF(OR(Table_2[[#This Row],[coffee_name]]="Americano",Table_2[[#This Row],[coffee_name]]="Espresso"),"No Milk","Milk-based")</f>
        <v>No Milk</v>
      </c>
      <c r="S3187" s="27" t="str">
        <f>IF(OR(Table_2[[#This Row],[Weekdaysort]]=6,Table_2[[#This Row],[Weekdaysort]]=7),"Weekend","Weekday")</f>
        <v>Weekday</v>
      </c>
    </row>
    <row r="3188" spans="1:19" x14ac:dyDescent="0.45">
      <c r="A3188" s="11">
        <v>45708</v>
      </c>
      <c r="B3188" s="13">
        <f>YEAR(Table_2[[#This Row],[date]])</f>
        <v>2025</v>
      </c>
      <c r="C3188" s="12">
        <v>0.63872170138888884</v>
      </c>
      <c r="D3188" s="12">
        <v>0.625</v>
      </c>
      <c r="E3188" s="12">
        <v>0.66666666666666663</v>
      </c>
      <c r="F3188" t="s">
        <v>1363</v>
      </c>
      <c r="G3188">
        <v>15</v>
      </c>
      <c r="H3188" t="s">
        <v>4</v>
      </c>
      <c r="I3188" t="s">
        <v>1250</v>
      </c>
      <c r="J3188">
        <v>21.06</v>
      </c>
      <c r="K3188" t="s">
        <v>41</v>
      </c>
      <c r="L3188" t="s">
        <v>1340</v>
      </c>
      <c r="M3188" s="11" t="s">
        <v>1347</v>
      </c>
      <c r="N3188" t="s">
        <v>1358</v>
      </c>
      <c r="O3188">
        <v>4</v>
      </c>
      <c r="P3188">
        <v>2</v>
      </c>
      <c r="Q3188" t="str" cm="1">
        <f t="array" ref="Q31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8" t="str">
        <f>IF(OR(Table_2[[#This Row],[coffee_name]]="Americano",Table_2[[#This Row],[coffee_name]]="Espresso"),"No Milk","Milk-based")</f>
        <v>No Milk</v>
      </c>
      <c r="S3188" s="27" t="str">
        <f>IF(OR(Table_2[[#This Row],[Weekdaysort]]=6,Table_2[[#This Row],[Weekdaysort]]=7),"Weekend","Weekday")</f>
        <v>Weekday</v>
      </c>
    </row>
    <row r="3189" spans="1:19" x14ac:dyDescent="0.45">
      <c r="A3189" s="11">
        <v>45708</v>
      </c>
      <c r="B3189" s="13">
        <f>YEAR(Table_2[[#This Row],[date]])</f>
        <v>2025</v>
      </c>
      <c r="C3189" s="12">
        <v>0.67071196759259255</v>
      </c>
      <c r="D3189" s="12">
        <v>0.66666666666666663</v>
      </c>
      <c r="E3189" s="12">
        <v>0.70833333333333337</v>
      </c>
      <c r="F3189" t="s">
        <v>1364</v>
      </c>
      <c r="G3189">
        <v>16</v>
      </c>
      <c r="H3189" t="s">
        <v>4</v>
      </c>
      <c r="I3189" t="s">
        <v>1176</v>
      </c>
      <c r="J3189">
        <v>35.76</v>
      </c>
      <c r="K3189" t="s">
        <v>49</v>
      </c>
      <c r="L3189" t="s">
        <v>1340</v>
      </c>
      <c r="M3189" s="11" t="s">
        <v>1347</v>
      </c>
      <c r="N3189" t="s">
        <v>1358</v>
      </c>
      <c r="O3189">
        <v>4</v>
      </c>
      <c r="P3189">
        <v>2</v>
      </c>
      <c r="Q3189" t="str" cm="1">
        <f t="array" ref="Q31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89" t="str">
        <f>IF(OR(Table_2[[#This Row],[coffee_name]]="Americano",Table_2[[#This Row],[coffee_name]]="Espresso"),"No Milk","Milk-based")</f>
        <v>Milk-based</v>
      </c>
      <c r="S3189" s="27" t="str">
        <f>IF(OR(Table_2[[#This Row],[Weekdaysort]]=6,Table_2[[#This Row],[Weekdaysort]]=7),"Weekend","Weekday")</f>
        <v>Weekday</v>
      </c>
    </row>
    <row r="3190" spans="1:19" x14ac:dyDescent="0.45">
      <c r="A3190" s="11">
        <v>45708</v>
      </c>
      <c r="B3190" s="13">
        <f>YEAR(Table_2[[#This Row],[date]])</f>
        <v>2025</v>
      </c>
      <c r="C3190" s="12">
        <v>0.70771560185185189</v>
      </c>
      <c r="D3190" s="12">
        <v>0.66666666666666663</v>
      </c>
      <c r="E3190" s="12">
        <v>0.70833333333333337</v>
      </c>
      <c r="F3190" t="s">
        <v>1364</v>
      </c>
      <c r="G3190">
        <v>16</v>
      </c>
      <c r="H3190" t="s">
        <v>4</v>
      </c>
      <c r="I3190" t="s">
        <v>1251</v>
      </c>
      <c r="J3190">
        <v>35.76</v>
      </c>
      <c r="K3190" t="s">
        <v>49</v>
      </c>
      <c r="L3190" t="s">
        <v>1340</v>
      </c>
      <c r="M3190" s="11" t="s">
        <v>1347</v>
      </c>
      <c r="N3190" t="s">
        <v>1358</v>
      </c>
      <c r="O3190">
        <v>4</v>
      </c>
      <c r="P3190">
        <v>2</v>
      </c>
      <c r="Q3190" t="str" cm="1">
        <f t="array" ref="Q31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0" t="str">
        <f>IF(OR(Table_2[[#This Row],[coffee_name]]="Americano",Table_2[[#This Row],[coffee_name]]="Espresso"),"No Milk","Milk-based")</f>
        <v>Milk-based</v>
      </c>
      <c r="S3190" s="27" t="str">
        <f>IF(OR(Table_2[[#This Row],[Weekdaysort]]=6,Table_2[[#This Row],[Weekdaysort]]=7),"Weekend","Weekday")</f>
        <v>Weekday</v>
      </c>
    </row>
    <row r="3191" spans="1:19" x14ac:dyDescent="0.45">
      <c r="A3191" s="11">
        <v>45708</v>
      </c>
      <c r="B3191" s="13">
        <f>YEAR(Table_2[[#This Row],[date]])</f>
        <v>2025</v>
      </c>
      <c r="C3191" s="12">
        <v>0.70876090277777781</v>
      </c>
      <c r="D3191" s="12">
        <v>0.70833333333333337</v>
      </c>
      <c r="E3191" s="12">
        <v>0.75</v>
      </c>
      <c r="F3191" t="s">
        <v>1369</v>
      </c>
      <c r="G3191">
        <v>17</v>
      </c>
      <c r="H3191" t="s">
        <v>4</v>
      </c>
      <c r="I3191" t="s">
        <v>1251</v>
      </c>
      <c r="J3191">
        <v>35.76</v>
      </c>
      <c r="K3191" t="s">
        <v>15</v>
      </c>
      <c r="L3191" t="s">
        <v>1341</v>
      </c>
      <c r="M3191" s="11" t="s">
        <v>1347</v>
      </c>
      <c r="N3191" t="s">
        <v>1358</v>
      </c>
      <c r="O3191">
        <v>4</v>
      </c>
      <c r="P3191">
        <v>2</v>
      </c>
      <c r="Q3191" t="str" cm="1">
        <f t="array" ref="Q31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1" t="str">
        <f>IF(OR(Table_2[[#This Row],[coffee_name]]="Americano",Table_2[[#This Row],[coffee_name]]="Espresso"),"No Milk","Milk-based")</f>
        <v>Milk-based</v>
      </c>
      <c r="S3191" s="27" t="str">
        <f>IF(OR(Table_2[[#This Row],[Weekdaysort]]=6,Table_2[[#This Row],[Weekdaysort]]=7),"Weekend","Weekday")</f>
        <v>Weekday</v>
      </c>
    </row>
    <row r="3192" spans="1:19" x14ac:dyDescent="0.45">
      <c r="A3192" s="11">
        <v>45708</v>
      </c>
      <c r="B3192" s="13">
        <f>YEAR(Table_2[[#This Row],[date]])</f>
        <v>2025</v>
      </c>
      <c r="C3192" s="12">
        <v>0.71351835648148143</v>
      </c>
      <c r="D3192" s="12">
        <v>0.70833333333333337</v>
      </c>
      <c r="E3192" s="12">
        <v>0.75</v>
      </c>
      <c r="F3192" t="s">
        <v>1369</v>
      </c>
      <c r="G3192">
        <v>17</v>
      </c>
      <c r="H3192" t="s">
        <v>4</v>
      </c>
      <c r="I3192" t="s">
        <v>1183</v>
      </c>
      <c r="J3192">
        <v>25.96</v>
      </c>
      <c r="K3192" t="s">
        <v>17</v>
      </c>
      <c r="L3192" t="s">
        <v>1341</v>
      </c>
      <c r="M3192" s="11" t="s">
        <v>1347</v>
      </c>
      <c r="N3192" t="s">
        <v>1358</v>
      </c>
      <c r="O3192">
        <v>4</v>
      </c>
      <c r="P3192">
        <v>2</v>
      </c>
      <c r="Q3192" t="str" cm="1">
        <f t="array" ref="Q31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2" t="str">
        <f>IF(OR(Table_2[[#This Row],[coffee_name]]="Americano",Table_2[[#This Row],[coffee_name]]="Espresso"),"No Milk","Milk-based")</f>
        <v>No Milk</v>
      </c>
      <c r="S3192" s="27" t="str">
        <f>IF(OR(Table_2[[#This Row],[Weekdaysort]]=6,Table_2[[#This Row],[Weekdaysort]]=7),"Weekend","Weekday")</f>
        <v>Weekday</v>
      </c>
    </row>
    <row r="3193" spans="1:19" x14ac:dyDescent="0.45">
      <c r="A3193" s="11">
        <v>45708</v>
      </c>
      <c r="B3193" s="13">
        <f>YEAR(Table_2[[#This Row],[date]])</f>
        <v>2025</v>
      </c>
      <c r="C3193" s="12">
        <v>0.78998413194444439</v>
      </c>
      <c r="D3193" s="12">
        <v>0.75</v>
      </c>
      <c r="E3193" s="12">
        <v>0.79166666666666663</v>
      </c>
      <c r="F3193" t="s">
        <v>1365</v>
      </c>
      <c r="G3193">
        <v>18</v>
      </c>
      <c r="H3193" t="s">
        <v>4</v>
      </c>
      <c r="I3193" t="s">
        <v>1252</v>
      </c>
      <c r="J3193">
        <v>25.96</v>
      </c>
      <c r="K3193" t="s">
        <v>17</v>
      </c>
      <c r="L3193" t="s">
        <v>1341</v>
      </c>
      <c r="M3193" s="11" t="s">
        <v>1347</v>
      </c>
      <c r="N3193" t="s">
        <v>1358</v>
      </c>
      <c r="O3193">
        <v>4</v>
      </c>
      <c r="P3193">
        <v>2</v>
      </c>
      <c r="Q3193" t="str" cm="1">
        <f t="array" ref="Q31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3" t="str">
        <f>IF(OR(Table_2[[#This Row],[coffee_name]]="Americano",Table_2[[#This Row],[coffee_name]]="Espresso"),"No Milk","Milk-based")</f>
        <v>No Milk</v>
      </c>
      <c r="S3193" s="27" t="str">
        <f>IF(OR(Table_2[[#This Row],[Weekdaysort]]=6,Table_2[[#This Row],[Weekdaysort]]=7),"Weekend","Weekday")</f>
        <v>Weekday</v>
      </c>
    </row>
    <row r="3194" spans="1:19" x14ac:dyDescent="0.45">
      <c r="A3194" s="11">
        <v>45708</v>
      </c>
      <c r="B3194" s="13">
        <f>YEAR(Table_2[[#This Row],[date]])</f>
        <v>2025</v>
      </c>
      <c r="C3194" s="12">
        <v>0.79295458333333335</v>
      </c>
      <c r="D3194" s="12">
        <v>0.79166666666666663</v>
      </c>
      <c r="E3194" s="12">
        <v>0.83333333333333337</v>
      </c>
      <c r="F3194" t="s">
        <v>1366</v>
      </c>
      <c r="G3194">
        <v>19</v>
      </c>
      <c r="H3194" t="s">
        <v>4</v>
      </c>
      <c r="I3194" t="s">
        <v>1253</v>
      </c>
      <c r="J3194">
        <v>35.76</v>
      </c>
      <c r="K3194" t="s">
        <v>15</v>
      </c>
      <c r="L3194" t="s">
        <v>1341</v>
      </c>
      <c r="M3194" s="11" t="s">
        <v>1347</v>
      </c>
      <c r="N3194" t="s">
        <v>1358</v>
      </c>
      <c r="O3194">
        <v>4</v>
      </c>
      <c r="P3194">
        <v>2</v>
      </c>
      <c r="Q3194" t="str" cm="1">
        <f t="array" ref="Q31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4" t="str">
        <f>IF(OR(Table_2[[#This Row],[coffee_name]]="Americano",Table_2[[#This Row],[coffee_name]]="Espresso"),"No Milk","Milk-based")</f>
        <v>Milk-based</v>
      </c>
      <c r="S3194" s="27" t="str">
        <f>IF(OR(Table_2[[#This Row],[Weekdaysort]]=6,Table_2[[#This Row],[Weekdaysort]]=7),"Weekend","Weekday")</f>
        <v>Weekday</v>
      </c>
    </row>
    <row r="3195" spans="1:19" x14ac:dyDescent="0.45">
      <c r="A3195" s="11">
        <v>45708</v>
      </c>
      <c r="B3195" s="13">
        <f>YEAR(Table_2[[#This Row],[date]])</f>
        <v>2025</v>
      </c>
      <c r="C3195" s="12">
        <v>0.7968237037037037</v>
      </c>
      <c r="D3195" s="12">
        <v>0.79166666666666663</v>
      </c>
      <c r="E3195" s="12">
        <v>0.83333333333333337</v>
      </c>
      <c r="F3195" t="s">
        <v>1366</v>
      </c>
      <c r="G3195">
        <v>19</v>
      </c>
      <c r="H3195" t="s">
        <v>4</v>
      </c>
      <c r="I3195" t="s">
        <v>1254</v>
      </c>
      <c r="J3195">
        <v>35.76</v>
      </c>
      <c r="K3195" t="s">
        <v>24</v>
      </c>
      <c r="L3195" t="s">
        <v>1341</v>
      </c>
      <c r="M3195" s="11" t="s">
        <v>1347</v>
      </c>
      <c r="N3195" t="s">
        <v>1358</v>
      </c>
      <c r="O3195">
        <v>4</v>
      </c>
      <c r="P3195">
        <v>2</v>
      </c>
      <c r="Q3195" t="str" cm="1">
        <f t="array" ref="Q31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5" t="str">
        <f>IF(OR(Table_2[[#This Row],[coffee_name]]="Americano",Table_2[[#This Row],[coffee_name]]="Espresso"),"No Milk","Milk-based")</f>
        <v>Milk-based</v>
      </c>
      <c r="S3195" s="27" t="str">
        <f>IF(OR(Table_2[[#This Row],[Weekdaysort]]=6,Table_2[[#This Row],[Weekdaysort]]=7),"Weekend","Weekday")</f>
        <v>Weekday</v>
      </c>
    </row>
    <row r="3196" spans="1:19" x14ac:dyDescent="0.45">
      <c r="A3196" s="11">
        <v>45708</v>
      </c>
      <c r="B3196" s="13">
        <f>YEAR(Table_2[[#This Row],[date]])</f>
        <v>2025</v>
      </c>
      <c r="C3196" s="12">
        <v>0.83823608796296301</v>
      </c>
      <c r="D3196" s="12">
        <v>0.83333333333333337</v>
      </c>
      <c r="E3196" s="12">
        <v>0.875</v>
      </c>
      <c r="F3196" t="s">
        <v>1372</v>
      </c>
      <c r="G3196">
        <v>20</v>
      </c>
      <c r="H3196" t="s">
        <v>4</v>
      </c>
      <c r="I3196" t="s">
        <v>1189</v>
      </c>
      <c r="J3196">
        <v>35.76</v>
      </c>
      <c r="K3196" t="s">
        <v>13</v>
      </c>
      <c r="L3196" t="s">
        <v>1341</v>
      </c>
      <c r="M3196" s="11" t="s">
        <v>1347</v>
      </c>
      <c r="N3196" t="s">
        <v>1358</v>
      </c>
      <c r="O3196">
        <v>4</v>
      </c>
      <c r="P3196">
        <v>2</v>
      </c>
      <c r="Q3196" t="str" cm="1">
        <f t="array" ref="Q31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6" t="str">
        <f>IF(OR(Table_2[[#This Row],[coffee_name]]="Americano",Table_2[[#This Row],[coffee_name]]="Espresso"),"No Milk","Milk-based")</f>
        <v>Milk-based</v>
      </c>
      <c r="S3196" s="27" t="str">
        <f>IF(OR(Table_2[[#This Row],[Weekdaysort]]=6,Table_2[[#This Row],[Weekdaysort]]=7),"Weekend","Weekday")</f>
        <v>Weekday</v>
      </c>
    </row>
    <row r="3197" spans="1:19" x14ac:dyDescent="0.45">
      <c r="A3197" s="11">
        <v>45709</v>
      </c>
      <c r="B3197" s="13">
        <f>YEAR(Table_2[[#This Row],[date]])</f>
        <v>2025</v>
      </c>
      <c r="C3197" s="12">
        <v>0.29106953703703703</v>
      </c>
      <c r="D3197" s="12">
        <v>0.25</v>
      </c>
      <c r="E3197" s="12">
        <v>0.29166666666666669</v>
      </c>
      <c r="F3197" t="s">
        <v>1376</v>
      </c>
      <c r="G3197">
        <v>6</v>
      </c>
      <c r="H3197" t="s">
        <v>4</v>
      </c>
      <c r="I3197" t="s">
        <v>1183</v>
      </c>
      <c r="J3197">
        <v>25.96</v>
      </c>
      <c r="K3197" t="s">
        <v>17</v>
      </c>
      <c r="L3197" t="s">
        <v>1337</v>
      </c>
      <c r="M3197" s="11" t="s">
        <v>1338</v>
      </c>
      <c r="N3197" t="s">
        <v>1358</v>
      </c>
      <c r="O3197">
        <v>5</v>
      </c>
      <c r="P3197">
        <v>2</v>
      </c>
      <c r="Q3197" t="str" cm="1">
        <f t="array" ref="Q31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7" t="str">
        <f>IF(OR(Table_2[[#This Row],[coffee_name]]="Americano",Table_2[[#This Row],[coffee_name]]="Espresso"),"No Milk","Milk-based")</f>
        <v>No Milk</v>
      </c>
      <c r="S3197" s="27" t="str">
        <f>IF(OR(Table_2[[#This Row],[Weekdaysort]]=6,Table_2[[#This Row],[Weekdaysort]]=7),"Weekend","Weekday")</f>
        <v>Weekday</v>
      </c>
    </row>
    <row r="3198" spans="1:19" x14ac:dyDescent="0.45">
      <c r="A3198" s="11">
        <v>45709</v>
      </c>
      <c r="B3198" s="13">
        <f>YEAR(Table_2[[#This Row],[date]])</f>
        <v>2025</v>
      </c>
      <c r="C3198" s="12">
        <v>0.40381491898148147</v>
      </c>
      <c r="D3198" s="12">
        <v>0.375</v>
      </c>
      <c r="E3198" s="12">
        <v>0.41666666666666669</v>
      </c>
      <c r="F3198" t="s">
        <v>1370</v>
      </c>
      <c r="G3198">
        <v>9</v>
      </c>
      <c r="H3198" t="s">
        <v>4</v>
      </c>
      <c r="I3198" t="s">
        <v>1255</v>
      </c>
      <c r="J3198">
        <v>35.76</v>
      </c>
      <c r="K3198" t="s">
        <v>13</v>
      </c>
      <c r="L3198" t="s">
        <v>1337</v>
      </c>
      <c r="M3198" s="11" t="s">
        <v>1338</v>
      </c>
      <c r="N3198" t="s">
        <v>1358</v>
      </c>
      <c r="O3198">
        <v>5</v>
      </c>
      <c r="P3198">
        <v>2</v>
      </c>
      <c r="Q3198" t="str" cm="1">
        <f t="array" ref="Q31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8" t="str">
        <f>IF(OR(Table_2[[#This Row],[coffee_name]]="Americano",Table_2[[#This Row],[coffee_name]]="Espresso"),"No Milk","Milk-based")</f>
        <v>Milk-based</v>
      </c>
      <c r="S3198" s="27" t="str">
        <f>IF(OR(Table_2[[#This Row],[Weekdaysort]]=6,Table_2[[#This Row],[Weekdaysort]]=7),"Weekend","Weekday")</f>
        <v>Weekday</v>
      </c>
    </row>
    <row r="3199" spans="1:19" x14ac:dyDescent="0.45">
      <c r="A3199" s="11">
        <v>45709</v>
      </c>
      <c r="B3199" s="13">
        <f>YEAR(Table_2[[#This Row],[date]])</f>
        <v>2025</v>
      </c>
      <c r="C3199" s="12">
        <v>0.40926988425925925</v>
      </c>
      <c r="D3199" s="12">
        <v>0.375</v>
      </c>
      <c r="E3199" s="12">
        <v>0.41666666666666669</v>
      </c>
      <c r="F3199" t="s">
        <v>1370</v>
      </c>
      <c r="G3199">
        <v>9</v>
      </c>
      <c r="H3199" t="s">
        <v>4</v>
      </c>
      <c r="I3199" t="s">
        <v>1256</v>
      </c>
      <c r="J3199">
        <v>35.76</v>
      </c>
      <c r="K3199" t="s">
        <v>49</v>
      </c>
      <c r="L3199" t="s">
        <v>1337</v>
      </c>
      <c r="M3199" s="11" t="s">
        <v>1338</v>
      </c>
      <c r="N3199" t="s">
        <v>1358</v>
      </c>
      <c r="O3199">
        <v>5</v>
      </c>
      <c r="P3199">
        <v>2</v>
      </c>
      <c r="Q3199" t="str" cm="1">
        <f t="array" ref="Q31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199" t="str">
        <f>IF(OR(Table_2[[#This Row],[coffee_name]]="Americano",Table_2[[#This Row],[coffee_name]]="Espresso"),"No Milk","Milk-based")</f>
        <v>Milk-based</v>
      </c>
      <c r="S3199" s="27" t="str">
        <f>IF(OR(Table_2[[#This Row],[Weekdaysort]]=6,Table_2[[#This Row],[Weekdaysort]]=7),"Weekend","Weekday")</f>
        <v>Weekday</v>
      </c>
    </row>
    <row r="3200" spans="1:19" x14ac:dyDescent="0.45">
      <c r="A3200" s="11">
        <v>45709</v>
      </c>
      <c r="B3200" s="13">
        <f>YEAR(Table_2[[#This Row],[date]])</f>
        <v>2025</v>
      </c>
      <c r="C3200" s="12">
        <v>0.41056255787037038</v>
      </c>
      <c r="D3200" s="12">
        <v>0.375</v>
      </c>
      <c r="E3200" s="12">
        <v>0.41666666666666669</v>
      </c>
      <c r="F3200" t="s">
        <v>1370</v>
      </c>
      <c r="G3200">
        <v>9</v>
      </c>
      <c r="H3200" t="s">
        <v>4</v>
      </c>
      <c r="I3200" t="s">
        <v>1257</v>
      </c>
      <c r="J3200">
        <v>21.06</v>
      </c>
      <c r="K3200" t="s">
        <v>41</v>
      </c>
      <c r="L3200" t="s">
        <v>1337</v>
      </c>
      <c r="M3200" s="11" t="s">
        <v>1338</v>
      </c>
      <c r="N3200" t="s">
        <v>1358</v>
      </c>
      <c r="O3200">
        <v>5</v>
      </c>
      <c r="P3200">
        <v>2</v>
      </c>
      <c r="Q3200" t="str" cm="1">
        <f t="array" ref="Q32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0" t="str">
        <f>IF(OR(Table_2[[#This Row],[coffee_name]]="Americano",Table_2[[#This Row],[coffee_name]]="Espresso"),"No Milk","Milk-based")</f>
        <v>No Milk</v>
      </c>
      <c r="S3200" s="27" t="str">
        <f>IF(OR(Table_2[[#This Row],[Weekdaysort]]=6,Table_2[[#This Row],[Weekdaysort]]=7),"Weekend","Weekday")</f>
        <v>Weekday</v>
      </c>
    </row>
    <row r="3201" spans="1:19" x14ac:dyDescent="0.45">
      <c r="A3201" s="11">
        <v>45709</v>
      </c>
      <c r="B3201" s="13">
        <f>YEAR(Table_2[[#This Row],[date]])</f>
        <v>2025</v>
      </c>
      <c r="C3201" s="12">
        <v>0.42929372685185185</v>
      </c>
      <c r="D3201" s="12">
        <v>0.41666666666666669</v>
      </c>
      <c r="E3201" s="12">
        <v>0.45833333333333331</v>
      </c>
      <c r="F3201" t="s">
        <v>1360</v>
      </c>
      <c r="G3201">
        <v>10</v>
      </c>
      <c r="H3201" t="s">
        <v>4</v>
      </c>
      <c r="I3201" t="s">
        <v>1252</v>
      </c>
      <c r="J3201">
        <v>25.96</v>
      </c>
      <c r="K3201" t="s">
        <v>17</v>
      </c>
      <c r="L3201" t="s">
        <v>1337</v>
      </c>
      <c r="M3201" s="11" t="s">
        <v>1338</v>
      </c>
      <c r="N3201" t="s">
        <v>1358</v>
      </c>
      <c r="O3201">
        <v>5</v>
      </c>
      <c r="P3201">
        <v>2</v>
      </c>
      <c r="Q3201" t="str" cm="1">
        <f t="array" ref="Q32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1" t="str">
        <f>IF(OR(Table_2[[#This Row],[coffee_name]]="Americano",Table_2[[#This Row],[coffee_name]]="Espresso"),"No Milk","Milk-based")</f>
        <v>No Milk</v>
      </c>
      <c r="S3201" s="27" t="str">
        <f>IF(OR(Table_2[[#This Row],[Weekdaysort]]=6,Table_2[[#This Row],[Weekdaysort]]=7),"Weekend","Weekday")</f>
        <v>Weekday</v>
      </c>
    </row>
    <row r="3202" spans="1:19" x14ac:dyDescent="0.45">
      <c r="A3202" s="11">
        <v>45709</v>
      </c>
      <c r="B3202" s="13">
        <f>YEAR(Table_2[[#This Row],[date]])</f>
        <v>2025</v>
      </c>
      <c r="C3202" s="12">
        <v>0.46536491898148147</v>
      </c>
      <c r="D3202" s="12">
        <v>0.45833333333333331</v>
      </c>
      <c r="E3202" s="12">
        <v>0.5</v>
      </c>
      <c r="F3202" t="s">
        <v>1367</v>
      </c>
      <c r="G3202">
        <v>11</v>
      </c>
      <c r="H3202" t="s">
        <v>4</v>
      </c>
      <c r="I3202" t="s">
        <v>1183</v>
      </c>
      <c r="J3202">
        <v>30.86</v>
      </c>
      <c r="K3202" t="s">
        <v>20</v>
      </c>
      <c r="L3202" t="s">
        <v>1337</v>
      </c>
      <c r="M3202" s="11" t="s">
        <v>1338</v>
      </c>
      <c r="N3202" t="s">
        <v>1358</v>
      </c>
      <c r="O3202">
        <v>5</v>
      </c>
      <c r="P3202">
        <v>2</v>
      </c>
      <c r="Q3202" t="str" cm="1">
        <f t="array" ref="Q32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2" t="str">
        <f>IF(OR(Table_2[[#This Row],[coffee_name]]="Americano",Table_2[[#This Row],[coffee_name]]="Espresso"),"No Milk","Milk-based")</f>
        <v>Milk-based</v>
      </c>
      <c r="S3202" s="27" t="str">
        <f>IF(OR(Table_2[[#This Row],[Weekdaysort]]=6,Table_2[[#This Row],[Weekdaysort]]=7),"Weekend","Weekday")</f>
        <v>Weekday</v>
      </c>
    </row>
    <row r="3203" spans="1:19" x14ac:dyDescent="0.45">
      <c r="A3203" s="11">
        <v>45709</v>
      </c>
      <c r="B3203" s="13">
        <f>YEAR(Table_2[[#This Row],[date]])</f>
        <v>2025</v>
      </c>
      <c r="C3203" s="12">
        <v>0.50334759259259254</v>
      </c>
      <c r="D3203" s="12">
        <v>0.5</v>
      </c>
      <c r="E3203" s="12">
        <v>0.54166666666666663</v>
      </c>
      <c r="F3203" t="s">
        <v>1361</v>
      </c>
      <c r="G3203">
        <v>12</v>
      </c>
      <c r="H3203" t="s">
        <v>4</v>
      </c>
      <c r="I3203" t="s">
        <v>1130</v>
      </c>
      <c r="J3203">
        <v>25.96</v>
      </c>
      <c r="K3203" t="s">
        <v>17</v>
      </c>
      <c r="L3203" t="s">
        <v>1340</v>
      </c>
      <c r="M3203" s="11" t="s">
        <v>1338</v>
      </c>
      <c r="N3203" t="s">
        <v>1358</v>
      </c>
      <c r="O3203">
        <v>5</v>
      </c>
      <c r="P3203">
        <v>2</v>
      </c>
      <c r="Q3203" t="str" cm="1">
        <f t="array" ref="Q32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3" t="str">
        <f>IF(OR(Table_2[[#This Row],[coffee_name]]="Americano",Table_2[[#This Row],[coffee_name]]="Espresso"),"No Milk","Milk-based")</f>
        <v>No Milk</v>
      </c>
      <c r="S3203" s="27" t="str">
        <f>IF(OR(Table_2[[#This Row],[Weekdaysort]]=6,Table_2[[#This Row],[Weekdaysort]]=7),"Weekend","Weekday")</f>
        <v>Weekday</v>
      </c>
    </row>
    <row r="3204" spans="1:19" x14ac:dyDescent="0.45">
      <c r="A3204" s="11">
        <v>45709</v>
      </c>
      <c r="B3204" s="13">
        <f>YEAR(Table_2[[#This Row],[date]])</f>
        <v>2025</v>
      </c>
      <c r="C3204" s="12">
        <v>0.50535608796296294</v>
      </c>
      <c r="D3204" s="12">
        <v>0.5</v>
      </c>
      <c r="E3204" s="12">
        <v>0.54166666666666663</v>
      </c>
      <c r="F3204" t="s">
        <v>1361</v>
      </c>
      <c r="G3204">
        <v>12</v>
      </c>
      <c r="H3204" t="s">
        <v>4</v>
      </c>
      <c r="I3204" t="s">
        <v>1258</v>
      </c>
      <c r="J3204">
        <v>25.96</v>
      </c>
      <c r="K3204" t="s">
        <v>17</v>
      </c>
      <c r="L3204" t="s">
        <v>1340</v>
      </c>
      <c r="M3204" s="11" t="s">
        <v>1338</v>
      </c>
      <c r="N3204" t="s">
        <v>1358</v>
      </c>
      <c r="O3204">
        <v>5</v>
      </c>
      <c r="P3204">
        <v>2</v>
      </c>
      <c r="Q3204" t="str" cm="1">
        <f t="array" ref="Q32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4" t="str">
        <f>IF(OR(Table_2[[#This Row],[coffee_name]]="Americano",Table_2[[#This Row],[coffee_name]]="Espresso"),"No Milk","Milk-based")</f>
        <v>No Milk</v>
      </c>
      <c r="S3204" s="27" t="str">
        <f>IF(OR(Table_2[[#This Row],[Weekdaysort]]=6,Table_2[[#This Row],[Weekdaysort]]=7),"Weekend","Weekday")</f>
        <v>Weekday</v>
      </c>
    </row>
    <row r="3205" spans="1:19" x14ac:dyDescent="0.45">
      <c r="A3205" s="11">
        <v>45709</v>
      </c>
      <c r="B3205" s="13">
        <f>YEAR(Table_2[[#This Row],[date]])</f>
        <v>2025</v>
      </c>
      <c r="C3205" s="12">
        <v>0.53909719907407405</v>
      </c>
      <c r="D3205" s="12">
        <v>0.5</v>
      </c>
      <c r="E3205" s="12">
        <v>0.54166666666666663</v>
      </c>
      <c r="F3205" t="s">
        <v>1361</v>
      </c>
      <c r="G3205">
        <v>12</v>
      </c>
      <c r="H3205" t="s">
        <v>4</v>
      </c>
      <c r="I3205" t="s">
        <v>1218</v>
      </c>
      <c r="J3205">
        <v>25.96</v>
      </c>
      <c r="K3205" t="s">
        <v>17</v>
      </c>
      <c r="L3205" t="s">
        <v>1340</v>
      </c>
      <c r="M3205" s="11" t="s">
        <v>1338</v>
      </c>
      <c r="N3205" t="s">
        <v>1358</v>
      </c>
      <c r="O3205">
        <v>5</v>
      </c>
      <c r="P3205">
        <v>2</v>
      </c>
      <c r="Q3205" t="str" cm="1">
        <f t="array" ref="Q32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5" t="str">
        <f>IF(OR(Table_2[[#This Row],[coffee_name]]="Americano",Table_2[[#This Row],[coffee_name]]="Espresso"),"No Milk","Milk-based")</f>
        <v>No Milk</v>
      </c>
      <c r="S3205" s="27" t="str">
        <f>IF(OR(Table_2[[#This Row],[Weekdaysort]]=6,Table_2[[#This Row],[Weekdaysort]]=7),"Weekend","Weekday")</f>
        <v>Weekday</v>
      </c>
    </row>
    <row r="3206" spans="1:19" x14ac:dyDescent="0.45">
      <c r="A3206" s="11">
        <v>45709</v>
      </c>
      <c r="B3206" s="13">
        <f>YEAR(Table_2[[#This Row],[date]])</f>
        <v>2025</v>
      </c>
      <c r="C3206" s="12">
        <v>0.53961643518518521</v>
      </c>
      <c r="D3206" s="12">
        <v>0.5</v>
      </c>
      <c r="E3206" s="12">
        <v>0.54166666666666663</v>
      </c>
      <c r="F3206" t="s">
        <v>1361</v>
      </c>
      <c r="G3206">
        <v>12</v>
      </c>
      <c r="H3206" t="s">
        <v>4</v>
      </c>
      <c r="I3206" t="s">
        <v>1187</v>
      </c>
      <c r="J3206">
        <v>25.96</v>
      </c>
      <c r="K3206" t="s">
        <v>17</v>
      </c>
      <c r="L3206" t="s">
        <v>1340</v>
      </c>
      <c r="M3206" s="11" t="s">
        <v>1338</v>
      </c>
      <c r="N3206" t="s">
        <v>1358</v>
      </c>
      <c r="O3206">
        <v>5</v>
      </c>
      <c r="P3206">
        <v>2</v>
      </c>
      <c r="Q3206" t="str" cm="1">
        <f t="array" ref="Q32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6" t="str">
        <f>IF(OR(Table_2[[#This Row],[coffee_name]]="Americano",Table_2[[#This Row],[coffee_name]]="Espresso"),"No Milk","Milk-based")</f>
        <v>No Milk</v>
      </c>
      <c r="S3206" s="27" t="str">
        <f>IF(OR(Table_2[[#This Row],[Weekdaysort]]=6,Table_2[[#This Row],[Weekdaysort]]=7),"Weekend","Weekday")</f>
        <v>Weekday</v>
      </c>
    </row>
    <row r="3207" spans="1:19" x14ac:dyDescent="0.45">
      <c r="A3207" s="11">
        <v>45709</v>
      </c>
      <c r="B3207" s="13">
        <f>YEAR(Table_2[[#This Row],[date]])</f>
        <v>2025</v>
      </c>
      <c r="C3207" s="12">
        <v>0.54633017361111114</v>
      </c>
      <c r="D3207" s="12">
        <v>0.54166666666666663</v>
      </c>
      <c r="E3207" s="12">
        <v>0.58333333333333337</v>
      </c>
      <c r="F3207" t="s">
        <v>1362</v>
      </c>
      <c r="G3207">
        <v>13</v>
      </c>
      <c r="H3207" t="s">
        <v>4</v>
      </c>
      <c r="I3207" t="s">
        <v>1223</v>
      </c>
      <c r="J3207">
        <v>25.96</v>
      </c>
      <c r="K3207" t="s">
        <v>17</v>
      </c>
      <c r="L3207" t="s">
        <v>1340</v>
      </c>
      <c r="M3207" s="11" t="s">
        <v>1338</v>
      </c>
      <c r="N3207" t="s">
        <v>1358</v>
      </c>
      <c r="O3207">
        <v>5</v>
      </c>
      <c r="P3207">
        <v>2</v>
      </c>
      <c r="Q3207" t="str" cm="1">
        <f t="array" ref="Q32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7" t="str">
        <f>IF(OR(Table_2[[#This Row],[coffee_name]]="Americano",Table_2[[#This Row],[coffee_name]]="Espresso"),"No Milk","Milk-based")</f>
        <v>No Milk</v>
      </c>
      <c r="S3207" s="27" t="str">
        <f>IF(OR(Table_2[[#This Row],[Weekdaysort]]=6,Table_2[[#This Row],[Weekdaysort]]=7),"Weekend","Weekday")</f>
        <v>Weekday</v>
      </c>
    </row>
    <row r="3208" spans="1:19" x14ac:dyDescent="0.45">
      <c r="A3208" s="11">
        <v>45709</v>
      </c>
      <c r="B3208" s="13">
        <f>YEAR(Table_2[[#This Row],[date]])</f>
        <v>2025</v>
      </c>
      <c r="C3208" s="12">
        <v>0.5957731828703704</v>
      </c>
      <c r="D3208" s="12">
        <v>0.58333333333333337</v>
      </c>
      <c r="E3208" s="12">
        <v>0.625</v>
      </c>
      <c r="F3208" t="s">
        <v>1368</v>
      </c>
      <c r="G3208">
        <v>14</v>
      </c>
      <c r="H3208" t="s">
        <v>4</v>
      </c>
      <c r="I3208" t="s">
        <v>1223</v>
      </c>
      <c r="J3208">
        <v>25.96</v>
      </c>
      <c r="K3208" t="s">
        <v>17</v>
      </c>
      <c r="L3208" t="s">
        <v>1340</v>
      </c>
      <c r="M3208" s="11" t="s">
        <v>1338</v>
      </c>
      <c r="N3208" t="s">
        <v>1358</v>
      </c>
      <c r="O3208">
        <v>5</v>
      </c>
      <c r="P3208">
        <v>2</v>
      </c>
      <c r="Q3208" t="str" cm="1">
        <f t="array" ref="Q32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8" t="str">
        <f>IF(OR(Table_2[[#This Row],[coffee_name]]="Americano",Table_2[[#This Row],[coffee_name]]="Espresso"),"No Milk","Milk-based")</f>
        <v>No Milk</v>
      </c>
      <c r="S3208" s="27" t="str">
        <f>IF(OR(Table_2[[#This Row],[Weekdaysort]]=6,Table_2[[#This Row],[Weekdaysort]]=7),"Weekend","Weekday")</f>
        <v>Weekday</v>
      </c>
    </row>
    <row r="3209" spans="1:19" x14ac:dyDescent="0.45">
      <c r="A3209" s="11">
        <v>45709</v>
      </c>
      <c r="B3209" s="13">
        <f>YEAR(Table_2[[#This Row],[date]])</f>
        <v>2025</v>
      </c>
      <c r="C3209" s="12">
        <v>0.63786188657407406</v>
      </c>
      <c r="D3209" s="12">
        <v>0.625</v>
      </c>
      <c r="E3209" s="12">
        <v>0.66666666666666663</v>
      </c>
      <c r="F3209" t="s">
        <v>1363</v>
      </c>
      <c r="G3209">
        <v>15</v>
      </c>
      <c r="H3209" t="s">
        <v>4</v>
      </c>
      <c r="I3209" t="s">
        <v>1181</v>
      </c>
      <c r="J3209">
        <v>35.76</v>
      </c>
      <c r="K3209" t="s">
        <v>49</v>
      </c>
      <c r="L3209" t="s">
        <v>1340</v>
      </c>
      <c r="M3209" s="11" t="s">
        <v>1338</v>
      </c>
      <c r="N3209" t="s">
        <v>1358</v>
      </c>
      <c r="O3209">
        <v>5</v>
      </c>
      <c r="P3209">
        <v>2</v>
      </c>
      <c r="Q3209" t="str" cm="1">
        <f t="array" ref="Q32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09" t="str">
        <f>IF(OR(Table_2[[#This Row],[coffee_name]]="Americano",Table_2[[#This Row],[coffee_name]]="Espresso"),"No Milk","Milk-based")</f>
        <v>Milk-based</v>
      </c>
      <c r="S3209" s="27" t="str">
        <f>IF(OR(Table_2[[#This Row],[Weekdaysort]]=6,Table_2[[#This Row],[Weekdaysort]]=7),"Weekend","Weekday")</f>
        <v>Weekday</v>
      </c>
    </row>
    <row r="3210" spans="1:19" x14ac:dyDescent="0.45">
      <c r="A3210" s="11">
        <v>45709</v>
      </c>
      <c r="B3210" s="13">
        <f>YEAR(Table_2[[#This Row],[date]])</f>
        <v>2025</v>
      </c>
      <c r="C3210" s="12">
        <v>0.6568777199074074</v>
      </c>
      <c r="D3210" s="12">
        <v>0.625</v>
      </c>
      <c r="E3210" s="12">
        <v>0.66666666666666663</v>
      </c>
      <c r="F3210" t="s">
        <v>1363</v>
      </c>
      <c r="G3210">
        <v>15</v>
      </c>
      <c r="H3210" t="s">
        <v>4</v>
      </c>
      <c r="I3210" t="s">
        <v>1183</v>
      </c>
      <c r="J3210">
        <v>25.96</v>
      </c>
      <c r="K3210" t="s">
        <v>17</v>
      </c>
      <c r="L3210" t="s">
        <v>1340</v>
      </c>
      <c r="M3210" s="11" t="s">
        <v>1338</v>
      </c>
      <c r="N3210" t="s">
        <v>1358</v>
      </c>
      <c r="O3210">
        <v>5</v>
      </c>
      <c r="P3210">
        <v>2</v>
      </c>
      <c r="Q3210" t="str" cm="1">
        <f t="array" ref="Q32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0" t="str">
        <f>IF(OR(Table_2[[#This Row],[coffee_name]]="Americano",Table_2[[#This Row],[coffee_name]]="Espresso"),"No Milk","Milk-based")</f>
        <v>No Milk</v>
      </c>
      <c r="S3210" s="27" t="str">
        <f>IF(OR(Table_2[[#This Row],[Weekdaysort]]=6,Table_2[[#This Row],[Weekdaysort]]=7),"Weekend","Weekday")</f>
        <v>Weekday</v>
      </c>
    </row>
    <row r="3211" spans="1:19" x14ac:dyDescent="0.45">
      <c r="A3211" s="11">
        <v>45709</v>
      </c>
      <c r="B3211" s="13">
        <f>YEAR(Table_2[[#This Row],[date]])</f>
        <v>2025</v>
      </c>
      <c r="C3211" s="12">
        <v>0.65750387731481486</v>
      </c>
      <c r="D3211" s="12">
        <v>0.625</v>
      </c>
      <c r="E3211" s="12">
        <v>0.66666666666666663</v>
      </c>
      <c r="F3211" t="s">
        <v>1363</v>
      </c>
      <c r="G3211">
        <v>15</v>
      </c>
      <c r="H3211" t="s">
        <v>4</v>
      </c>
      <c r="I3211" t="s">
        <v>1183</v>
      </c>
      <c r="J3211">
        <v>25.96</v>
      </c>
      <c r="K3211" t="s">
        <v>17</v>
      </c>
      <c r="L3211" t="s">
        <v>1340</v>
      </c>
      <c r="M3211" s="11" t="s">
        <v>1338</v>
      </c>
      <c r="N3211" t="s">
        <v>1358</v>
      </c>
      <c r="O3211">
        <v>5</v>
      </c>
      <c r="P3211">
        <v>2</v>
      </c>
      <c r="Q3211" t="str" cm="1">
        <f t="array" ref="Q32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1" t="str">
        <f>IF(OR(Table_2[[#This Row],[coffee_name]]="Americano",Table_2[[#This Row],[coffee_name]]="Espresso"),"No Milk","Milk-based")</f>
        <v>No Milk</v>
      </c>
      <c r="S3211" s="27" t="str">
        <f>IF(OR(Table_2[[#This Row],[Weekdaysort]]=6,Table_2[[#This Row],[Weekdaysort]]=7),"Weekend","Weekday")</f>
        <v>Weekday</v>
      </c>
    </row>
    <row r="3212" spans="1:19" x14ac:dyDescent="0.45">
      <c r="A3212" s="11">
        <v>45709</v>
      </c>
      <c r="B3212" s="13">
        <f>YEAR(Table_2[[#This Row],[date]])</f>
        <v>2025</v>
      </c>
      <c r="C3212" s="12">
        <v>0.66166689814814816</v>
      </c>
      <c r="D3212" s="12">
        <v>0.625</v>
      </c>
      <c r="E3212" s="12">
        <v>0.66666666666666663</v>
      </c>
      <c r="F3212" t="s">
        <v>1363</v>
      </c>
      <c r="G3212">
        <v>15</v>
      </c>
      <c r="H3212" t="s">
        <v>4</v>
      </c>
      <c r="I3212" t="s">
        <v>1223</v>
      </c>
      <c r="J3212">
        <v>25.96</v>
      </c>
      <c r="K3212" t="s">
        <v>17</v>
      </c>
      <c r="L3212" t="s">
        <v>1340</v>
      </c>
      <c r="M3212" s="11" t="s">
        <v>1338</v>
      </c>
      <c r="N3212" t="s">
        <v>1358</v>
      </c>
      <c r="O3212">
        <v>5</v>
      </c>
      <c r="P3212">
        <v>2</v>
      </c>
      <c r="Q3212" t="str" cm="1">
        <f t="array" ref="Q32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2" t="str">
        <f>IF(OR(Table_2[[#This Row],[coffee_name]]="Americano",Table_2[[#This Row],[coffee_name]]="Espresso"),"No Milk","Milk-based")</f>
        <v>No Milk</v>
      </c>
      <c r="S3212" s="27" t="str">
        <f>IF(OR(Table_2[[#This Row],[Weekdaysort]]=6,Table_2[[#This Row],[Weekdaysort]]=7),"Weekend","Weekday")</f>
        <v>Weekday</v>
      </c>
    </row>
    <row r="3213" spans="1:19" x14ac:dyDescent="0.45">
      <c r="A3213" s="11">
        <v>45709</v>
      </c>
      <c r="B3213" s="13">
        <f>YEAR(Table_2[[#This Row],[date]])</f>
        <v>2025</v>
      </c>
      <c r="C3213" s="12">
        <v>0.67368200231481479</v>
      </c>
      <c r="D3213" s="12">
        <v>0.66666666666666663</v>
      </c>
      <c r="E3213" s="12">
        <v>0.70833333333333337</v>
      </c>
      <c r="F3213" t="s">
        <v>1364</v>
      </c>
      <c r="G3213">
        <v>16</v>
      </c>
      <c r="H3213" t="s">
        <v>4</v>
      </c>
      <c r="I3213" t="s">
        <v>1259</v>
      </c>
      <c r="J3213">
        <v>35.76</v>
      </c>
      <c r="K3213" t="s">
        <v>24</v>
      </c>
      <c r="L3213" t="s">
        <v>1340</v>
      </c>
      <c r="M3213" s="11" t="s">
        <v>1338</v>
      </c>
      <c r="N3213" t="s">
        <v>1358</v>
      </c>
      <c r="O3213">
        <v>5</v>
      </c>
      <c r="P3213">
        <v>2</v>
      </c>
      <c r="Q3213" t="str" cm="1">
        <f t="array" ref="Q32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3" t="str">
        <f>IF(OR(Table_2[[#This Row],[coffee_name]]="Americano",Table_2[[#This Row],[coffee_name]]="Espresso"),"No Milk","Milk-based")</f>
        <v>Milk-based</v>
      </c>
      <c r="S3213" s="27" t="str">
        <f>IF(OR(Table_2[[#This Row],[Weekdaysort]]=6,Table_2[[#This Row],[Weekdaysort]]=7),"Weekend","Weekday")</f>
        <v>Weekday</v>
      </c>
    </row>
    <row r="3214" spans="1:19" x14ac:dyDescent="0.45">
      <c r="A3214" s="11">
        <v>45709</v>
      </c>
      <c r="B3214" s="13">
        <f>YEAR(Table_2[[#This Row],[date]])</f>
        <v>2025</v>
      </c>
      <c r="C3214" s="12">
        <v>0.6992901967592593</v>
      </c>
      <c r="D3214" s="12">
        <v>0.66666666666666663</v>
      </c>
      <c r="E3214" s="12">
        <v>0.70833333333333337</v>
      </c>
      <c r="F3214" t="s">
        <v>1364</v>
      </c>
      <c r="G3214">
        <v>16</v>
      </c>
      <c r="H3214" t="s">
        <v>4</v>
      </c>
      <c r="I3214" t="s">
        <v>1211</v>
      </c>
      <c r="J3214">
        <v>35.76</v>
      </c>
      <c r="K3214" t="s">
        <v>13</v>
      </c>
      <c r="L3214" t="s">
        <v>1340</v>
      </c>
      <c r="M3214" s="11" t="s">
        <v>1338</v>
      </c>
      <c r="N3214" t="s">
        <v>1358</v>
      </c>
      <c r="O3214">
        <v>5</v>
      </c>
      <c r="P3214">
        <v>2</v>
      </c>
      <c r="Q3214" t="str" cm="1">
        <f t="array" ref="Q32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4" t="str">
        <f>IF(OR(Table_2[[#This Row],[coffee_name]]="Americano",Table_2[[#This Row],[coffee_name]]="Espresso"),"No Milk","Milk-based")</f>
        <v>Milk-based</v>
      </c>
      <c r="S3214" s="27" t="str">
        <f>IF(OR(Table_2[[#This Row],[Weekdaysort]]=6,Table_2[[#This Row],[Weekdaysort]]=7),"Weekend","Weekday")</f>
        <v>Weekday</v>
      </c>
    </row>
    <row r="3215" spans="1:19" x14ac:dyDescent="0.45">
      <c r="A3215" s="11">
        <v>45709</v>
      </c>
      <c r="B3215" s="13">
        <f>YEAR(Table_2[[#This Row],[date]])</f>
        <v>2025</v>
      </c>
      <c r="C3215" s="12">
        <v>0.70067725694444449</v>
      </c>
      <c r="D3215" s="12">
        <v>0.66666666666666663</v>
      </c>
      <c r="E3215" s="12">
        <v>0.70833333333333337</v>
      </c>
      <c r="F3215" t="s">
        <v>1364</v>
      </c>
      <c r="G3215">
        <v>16</v>
      </c>
      <c r="H3215" t="s">
        <v>4</v>
      </c>
      <c r="I3215" t="s">
        <v>1185</v>
      </c>
      <c r="J3215">
        <v>35.76</v>
      </c>
      <c r="K3215" t="s">
        <v>15</v>
      </c>
      <c r="L3215" t="s">
        <v>1340</v>
      </c>
      <c r="M3215" s="11" t="s">
        <v>1338</v>
      </c>
      <c r="N3215" t="s">
        <v>1358</v>
      </c>
      <c r="O3215">
        <v>5</v>
      </c>
      <c r="P3215">
        <v>2</v>
      </c>
      <c r="Q3215" t="str" cm="1">
        <f t="array" ref="Q32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5" t="str">
        <f>IF(OR(Table_2[[#This Row],[coffee_name]]="Americano",Table_2[[#This Row],[coffee_name]]="Espresso"),"No Milk","Milk-based")</f>
        <v>Milk-based</v>
      </c>
      <c r="S3215" s="27" t="str">
        <f>IF(OR(Table_2[[#This Row],[Weekdaysort]]=6,Table_2[[#This Row],[Weekdaysort]]=7),"Weekend","Weekday")</f>
        <v>Weekday</v>
      </c>
    </row>
    <row r="3216" spans="1:19" x14ac:dyDescent="0.45">
      <c r="A3216" s="11">
        <v>45709</v>
      </c>
      <c r="B3216" s="13">
        <f>YEAR(Table_2[[#This Row],[date]])</f>
        <v>2025</v>
      </c>
      <c r="C3216" s="12">
        <v>0.70154417824074078</v>
      </c>
      <c r="D3216" s="12">
        <v>0.66666666666666663</v>
      </c>
      <c r="E3216" s="12">
        <v>0.70833333333333337</v>
      </c>
      <c r="F3216" t="s">
        <v>1364</v>
      </c>
      <c r="G3216">
        <v>16</v>
      </c>
      <c r="H3216" t="s">
        <v>4</v>
      </c>
      <c r="I3216" t="s">
        <v>1185</v>
      </c>
      <c r="J3216">
        <v>35.76</v>
      </c>
      <c r="K3216" t="s">
        <v>13</v>
      </c>
      <c r="L3216" t="s">
        <v>1340</v>
      </c>
      <c r="M3216" s="11" t="s">
        <v>1338</v>
      </c>
      <c r="N3216" t="s">
        <v>1358</v>
      </c>
      <c r="O3216">
        <v>5</v>
      </c>
      <c r="P3216">
        <v>2</v>
      </c>
      <c r="Q3216" t="str" cm="1">
        <f t="array" ref="Q32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6" t="str">
        <f>IF(OR(Table_2[[#This Row],[coffee_name]]="Americano",Table_2[[#This Row],[coffee_name]]="Espresso"),"No Milk","Milk-based")</f>
        <v>Milk-based</v>
      </c>
      <c r="S3216" s="27" t="str">
        <f>IF(OR(Table_2[[#This Row],[Weekdaysort]]=6,Table_2[[#This Row],[Weekdaysort]]=7),"Weekend","Weekday")</f>
        <v>Weekday</v>
      </c>
    </row>
    <row r="3217" spans="1:19" x14ac:dyDescent="0.45">
      <c r="A3217" s="11">
        <v>45709</v>
      </c>
      <c r="B3217" s="13">
        <f>YEAR(Table_2[[#This Row],[date]])</f>
        <v>2025</v>
      </c>
      <c r="C3217" s="12">
        <v>0.79744010416666666</v>
      </c>
      <c r="D3217" s="12">
        <v>0.79166666666666663</v>
      </c>
      <c r="E3217" s="12">
        <v>0.83333333333333337</v>
      </c>
      <c r="F3217" t="s">
        <v>1366</v>
      </c>
      <c r="G3217">
        <v>19</v>
      </c>
      <c r="H3217" t="s">
        <v>4</v>
      </c>
      <c r="I3217" t="s">
        <v>1198</v>
      </c>
      <c r="J3217">
        <v>35.76</v>
      </c>
      <c r="K3217" t="s">
        <v>24</v>
      </c>
      <c r="L3217" t="s">
        <v>1341</v>
      </c>
      <c r="M3217" s="11" t="s">
        <v>1338</v>
      </c>
      <c r="N3217" t="s">
        <v>1358</v>
      </c>
      <c r="O3217">
        <v>5</v>
      </c>
      <c r="P3217">
        <v>2</v>
      </c>
      <c r="Q3217" t="str" cm="1">
        <f t="array" ref="Q32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7" t="str">
        <f>IF(OR(Table_2[[#This Row],[coffee_name]]="Americano",Table_2[[#This Row],[coffee_name]]="Espresso"),"No Milk","Milk-based")</f>
        <v>Milk-based</v>
      </c>
      <c r="S3217" s="27" t="str">
        <f>IF(OR(Table_2[[#This Row],[Weekdaysort]]=6,Table_2[[#This Row],[Weekdaysort]]=7),"Weekend","Weekday")</f>
        <v>Weekday</v>
      </c>
    </row>
    <row r="3218" spans="1:19" x14ac:dyDescent="0.45">
      <c r="A3218" s="11">
        <v>45709</v>
      </c>
      <c r="B3218" s="13">
        <f>YEAR(Table_2[[#This Row],[date]])</f>
        <v>2025</v>
      </c>
      <c r="C3218" s="12">
        <v>0.79802721064814819</v>
      </c>
      <c r="D3218" s="12">
        <v>0.79166666666666663</v>
      </c>
      <c r="E3218" s="12">
        <v>0.83333333333333337</v>
      </c>
      <c r="F3218" t="s">
        <v>1366</v>
      </c>
      <c r="G3218">
        <v>19</v>
      </c>
      <c r="H3218" t="s">
        <v>4</v>
      </c>
      <c r="I3218" t="s">
        <v>1198</v>
      </c>
      <c r="J3218">
        <v>35.76</v>
      </c>
      <c r="K3218" t="s">
        <v>24</v>
      </c>
      <c r="L3218" t="s">
        <v>1341</v>
      </c>
      <c r="M3218" s="11" t="s">
        <v>1338</v>
      </c>
      <c r="N3218" t="s">
        <v>1358</v>
      </c>
      <c r="O3218">
        <v>5</v>
      </c>
      <c r="P3218">
        <v>2</v>
      </c>
      <c r="Q3218" t="str" cm="1">
        <f t="array" ref="Q32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8" t="str">
        <f>IF(OR(Table_2[[#This Row],[coffee_name]]="Americano",Table_2[[#This Row],[coffee_name]]="Espresso"),"No Milk","Milk-based")</f>
        <v>Milk-based</v>
      </c>
      <c r="S3218" s="27" t="str">
        <f>IF(OR(Table_2[[#This Row],[Weekdaysort]]=6,Table_2[[#This Row],[Weekdaysort]]=7),"Weekend","Weekday")</f>
        <v>Weekday</v>
      </c>
    </row>
    <row r="3219" spans="1:19" x14ac:dyDescent="0.45">
      <c r="A3219" s="11">
        <v>45709</v>
      </c>
      <c r="B3219" s="13">
        <f>YEAR(Table_2[[#This Row],[date]])</f>
        <v>2025</v>
      </c>
      <c r="C3219" s="12">
        <v>0.83291799768518515</v>
      </c>
      <c r="D3219" s="12">
        <v>0.79166666666666663</v>
      </c>
      <c r="E3219" s="12">
        <v>0.83333333333333337</v>
      </c>
      <c r="F3219" t="s">
        <v>1366</v>
      </c>
      <c r="G3219">
        <v>19</v>
      </c>
      <c r="H3219" t="s">
        <v>4</v>
      </c>
      <c r="I3219" t="s">
        <v>1204</v>
      </c>
      <c r="J3219">
        <v>35.76</v>
      </c>
      <c r="K3219" t="s">
        <v>49</v>
      </c>
      <c r="L3219" t="s">
        <v>1341</v>
      </c>
      <c r="M3219" s="11" t="s">
        <v>1338</v>
      </c>
      <c r="N3219" t="s">
        <v>1358</v>
      </c>
      <c r="O3219">
        <v>5</v>
      </c>
      <c r="P3219">
        <v>2</v>
      </c>
      <c r="Q3219" t="str" cm="1">
        <f t="array" ref="Q32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19" t="str">
        <f>IF(OR(Table_2[[#This Row],[coffee_name]]="Americano",Table_2[[#This Row],[coffee_name]]="Espresso"),"No Milk","Milk-based")</f>
        <v>Milk-based</v>
      </c>
      <c r="S3219" s="27" t="str">
        <f>IF(OR(Table_2[[#This Row],[Weekdaysort]]=6,Table_2[[#This Row],[Weekdaysort]]=7),"Weekend","Weekday")</f>
        <v>Weekday</v>
      </c>
    </row>
    <row r="3220" spans="1:19" x14ac:dyDescent="0.45">
      <c r="A3220" s="11">
        <v>45710</v>
      </c>
      <c r="B3220" s="13">
        <f>YEAR(Table_2[[#This Row],[date]])</f>
        <v>2025</v>
      </c>
      <c r="C3220" s="12">
        <v>0.45299400462962963</v>
      </c>
      <c r="D3220" s="12">
        <v>0.41666666666666669</v>
      </c>
      <c r="E3220" s="12">
        <v>0.45833333333333331</v>
      </c>
      <c r="F3220" t="s">
        <v>1360</v>
      </c>
      <c r="G3220">
        <v>10</v>
      </c>
      <c r="H3220" t="s">
        <v>4</v>
      </c>
      <c r="I3220" t="s">
        <v>1260</v>
      </c>
      <c r="J3220">
        <v>35.76</v>
      </c>
      <c r="K3220" t="s">
        <v>15</v>
      </c>
      <c r="L3220" t="s">
        <v>1337</v>
      </c>
      <c r="M3220" s="11" t="s">
        <v>1342</v>
      </c>
      <c r="N3220" t="s">
        <v>1358</v>
      </c>
      <c r="O3220">
        <v>6</v>
      </c>
      <c r="P3220">
        <v>2</v>
      </c>
      <c r="Q3220" t="str" cm="1">
        <f t="array" ref="Q32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0" t="str">
        <f>IF(OR(Table_2[[#This Row],[coffee_name]]="Americano",Table_2[[#This Row],[coffee_name]]="Espresso"),"No Milk","Milk-based")</f>
        <v>Milk-based</v>
      </c>
      <c r="S3220" s="27" t="str">
        <f>IF(OR(Table_2[[#This Row],[Weekdaysort]]=6,Table_2[[#This Row],[Weekdaysort]]=7),"Weekend","Weekday")</f>
        <v>Weekend</v>
      </c>
    </row>
    <row r="3221" spans="1:19" x14ac:dyDescent="0.45">
      <c r="A3221" s="11">
        <v>45710</v>
      </c>
      <c r="B3221" s="13">
        <f>YEAR(Table_2[[#This Row],[date]])</f>
        <v>2025</v>
      </c>
      <c r="C3221" s="12">
        <v>0.47813024305555557</v>
      </c>
      <c r="D3221" s="12">
        <v>0.45833333333333331</v>
      </c>
      <c r="E3221" s="12">
        <v>0.5</v>
      </c>
      <c r="F3221" t="s">
        <v>1367</v>
      </c>
      <c r="G3221">
        <v>11</v>
      </c>
      <c r="H3221" t="s">
        <v>4</v>
      </c>
      <c r="I3221" t="s">
        <v>1261</v>
      </c>
      <c r="J3221">
        <v>25.96</v>
      </c>
      <c r="K3221" t="s">
        <v>17</v>
      </c>
      <c r="L3221" t="s">
        <v>1337</v>
      </c>
      <c r="M3221" s="11" t="s">
        <v>1342</v>
      </c>
      <c r="N3221" t="s">
        <v>1358</v>
      </c>
      <c r="O3221">
        <v>6</v>
      </c>
      <c r="P3221">
        <v>2</v>
      </c>
      <c r="Q3221" t="str" cm="1">
        <f t="array" ref="Q32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1" t="str">
        <f>IF(OR(Table_2[[#This Row],[coffee_name]]="Americano",Table_2[[#This Row],[coffee_name]]="Espresso"),"No Milk","Milk-based")</f>
        <v>No Milk</v>
      </c>
      <c r="S3221" s="27" t="str">
        <f>IF(OR(Table_2[[#This Row],[Weekdaysort]]=6,Table_2[[#This Row],[Weekdaysort]]=7),"Weekend","Weekday")</f>
        <v>Weekend</v>
      </c>
    </row>
    <row r="3222" spans="1:19" x14ac:dyDescent="0.45">
      <c r="A3222" s="11">
        <v>45710</v>
      </c>
      <c r="B3222" s="13">
        <f>YEAR(Table_2[[#This Row],[date]])</f>
        <v>2025</v>
      </c>
      <c r="C3222" s="12">
        <v>0.48695425925925928</v>
      </c>
      <c r="D3222" s="12">
        <v>0.45833333333333331</v>
      </c>
      <c r="E3222" s="12">
        <v>0.5</v>
      </c>
      <c r="F3222" t="s">
        <v>1367</v>
      </c>
      <c r="G3222">
        <v>11</v>
      </c>
      <c r="H3222" t="s">
        <v>4</v>
      </c>
      <c r="I3222" t="s">
        <v>1210</v>
      </c>
      <c r="J3222">
        <v>25.96</v>
      </c>
      <c r="K3222" t="s">
        <v>17</v>
      </c>
      <c r="L3222" t="s">
        <v>1337</v>
      </c>
      <c r="M3222" s="11" t="s">
        <v>1342</v>
      </c>
      <c r="N3222" t="s">
        <v>1358</v>
      </c>
      <c r="O3222">
        <v>6</v>
      </c>
      <c r="P3222">
        <v>2</v>
      </c>
      <c r="Q3222" t="str" cm="1">
        <f t="array" ref="Q32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2" t="str">
        <f>IF(OR(Table_2[[#This Row],[coffee_name]]="Americano",Table_2[[#This Row],[coffee_name]]="Espresso"),"No Milk","Milk-based")</f>
        <v>No Milk</v>
      </c>
      <c r="S3222" s="27" t="str">
        <f>IF(OR(Table_2[[#This Row],[Weekdaysort]]=6,Table_2[[#This Row],[Weekdaysort]]=7),"Weekend","Weekday")</f>
        <v>Weekend</v>
      </c>
    </row>
    <row r="3223" spans="1:19" x14ac:dyDescent="0.45">
      <c r="A3223" s="11">
        <v>45710</v>
      </c>
      <c r="B3223" s="13">
        <f>YEAR(Table_2[[#This Row],[date]])</f>
        <v>2025</v>
      </c>
      <c r="C3223" s="12">
        <v>0.54145663194444449</v>
      </c>
      <c r="D3223" s="12">
        <v>0.5</v>
      </c>
      <c r="E3223" s="12">
        <v>0.54166666666666663</v>
      </c>
      <c r="F3223" t="s">
        <v>1361</v>
      </c>
      <c r="G3223">
        <v>12</v>
      </c>
      <c r="H3223" t="s">
        <v>4</v>
      </c>
      <c r="I3223" t="s">
        <v>115</v>
      </c>
      <c r="J3223">
        <v>21.06</v>
      </c>
      <c r="K3223" t="s">
        <v>41</v>
      </c>
      <c r="L3223" t="s">
        <v>1340</v>
      </c>
      <c r="M3223" s="11" t="s">
        <v>1342</v>
      </c>
      <c r="N3223" t="s">
        <v>1358</v>
      </c>
      <c r="O3223">
        <v>6</v>
      </c>
      <c r="P3223">
        <v>2</v>
      </c>
      <c r="Q3223" t="str" cm="1">
        <f t="array" ref="Q32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3" t="str">
        <f>IF(OR(Table_2[[#This Row],[coffee_name]]="Americano",Table_2[[#This Row],[coffee_name]]="Espresso"),"No Milk","Milk-based")</f>
        <v>No Milk</v>
      </c>
      <c r="S3223" s="27" t="str">
        <f>IF(OR(Table_2[[#This Row],[Weekdaysort]]=6,Table_2[[#This Row],[Weekdaysort]]=7),"Weekend","Weekday")</f>
        <v>Weekend</v>
      </c>
    </row>
    <row r="3224" spans="1:19" x14ac:dyDescent="0.45">
      <c r="A3224" s="11">
        <v>45710</v>
      </c>
      <c r="B3224" s="13">
        <f>YEAR(Table_2[[#This Row],[date]])</f>
        <v>2025</v>
      </c>
      <c r="C3224" s="12">
        <v>0.62712118055555555</v>
      </c>
      <c r="D3224" s="12">
        <v>0.625</v>
      </c>
      <c r="E3224" s="12">
        <v>0.66666666666666663</v>
      </c>
      <c r="F3224" t="s">
        <v>1363</v>
      </c>
      <c r="G3224">
        <v>15</v>
      </c>
      <c r="H3224" t="s">
        <v>4</v>
      </c>
      <c r="I3224" t="s">
        <v>1182</v>
      </c>
      <c r="J3224">
        <v>30.86</v>
      </c>
      <c r="K3224" t="s">
        <v>20</v>
      </c>
      <c r="L3224" t="s">
        <v>1340</v>
      </c>
      <c r="M3224" s="11" t="s">
        <v>1342</v>
      </c>
      <c r="N3224" t="s">
        <v>1358</v>
      </c>
      <c r="O3224">
        <v>6</v>
      </c>
      <c r="P3224">
        <v>2</v>
      </c>
      <c r="Q3224" t="str" cm="1">
        <f t="array" ref="Q32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4" t="str">
        <f>IF(OR(Table_2[[#This Row],[coffee_name]]="Americano",Table_2[[#This Row],[coffee_name]]="Espresso"),"No Milk","Milk-based")</f>
        <v>Milk-based</v>
      </c>
      <c r="S3224" s="27" t="str">
        <f>IF(OR(Table_2[[#This Row],[Weekdaysort]]=6,Table_2[[#This Row],[Weekdaysort]]=7),"Weekend","Weekday")</f>
        <v>Weekend</v>
      </c>
    </row>
    <row r="3225" spans="1:19" x14ac:dyDescent="0.45">
      <c r="A3225" s="11">
        <v>45711</v>
      </c>
      <c r="B3225" s="13">
        <f>YEAR(Table_2[[#This Row],[date]])</f>
        <v>2025</v>
      </c>
      <c r="C3225" s="12">
        <v>0.43971663194444444</v>
      </c>
      <c r="D3225" s="12">
        <v>0.41666666666666669</v>
      </c>
      <c r="E3225" s="12">
        <v>0.45833333333333331</v>
      </c>
      <c r="F3225" t="s">
        <v>1360</v>
      </c>
      <c r="G3225">
        <v>10</v>
      </c>
      <c r="H3225" t="s">
        <v>4</v>
      </c>
      <c r="I3225" t="s">
        <v>1176</v>
      </c>
      <c r="J3225">
        <v>30.86</v>
      </c>
      <c r="K3225" t="s">
        <v>20</v>
      </c>
      <c r="L3225" t="s">
        <v>1337</v>
      </c>
      <c r="M3225" s="11" t="s">
        <v>1343</v>
      </c>
      <c r="N3225" t="s">
        <v>1358</v>
      </c>
      <c r="O3225">
        <v>7</v>
      </c>
      <c r="P3225">
        <v>2</v>
      </c>
      <c r="Q3225" t="str" cm="1">
        <f t="array" ref="Q32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5" t="str">
        <f>IF(OR(Table_2[[#This Row],[coffee_name]]="Americano",Table_2[[#This Row],[coffee_name]]="Espresso"),"No Milk","Milk-based")</f>
        <v>Milk-based</v>
      </c>
      <c r="S3225" s="27" t="str">
        <f>IF(OR(Table_2[[#This Row],[Weekdaysort]]=6,Table_2[[#This Row],[Weekdaysort]]=7),"Weekend","Weekday")</f>
        <v>Weekend</v>
      </c>
    </row>
    <row r="3226" spans="1:19" x14ac:dyDescent="0.45">
      <c r="A3226" s="11">
        <v>45711</v>
      </c>
      <c r="B3226" s="13">
        <f>YEAR(Table_2[[#This Row],[date]])</f>
        <v>2025</v>
      </c>
      <c r="C3226" s="12">
        <v>0.53641672453703704</v>
      </c>
      <c r="D3226" s="12">
        <v>0.5</v>
      </c>
      <c r="E3226" s="12">
        <v>0.54166666666666663</v>
      </c>
      <c r="F3226" t="s">
        <v>1361</v>
      </c>
      <c r="G3226">
        <v>12</v>
      </c>
      <c r="H3226" t="s">
        <v>4</v>
      </c>
      <c r="I3226" t="s">
        <v>1183</v>
      </c>
      <c r="J3226">
        <v>30.86</v>
      </c>
      <c r="K3226" t="s">
        <v>20</v>
      </c>
      <c r="L3226" t="s">
        <v>1340</v>
      </c>
      <c r="M3226" s="11" t="s">
        <v>1343</v>
      </c>
      <c r="N3226" t="s">
        <v>1358</v>
      </c>
      <c r="O3226">
        <v>7</v>
      </c>
      <c r="P3226">
        <v>2</v>
      </c>
      <c r="Q3226" t="str" cm="1">
        <f t="array" ref="Q32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6" t="str">
        <f>IF(OR(Table_2[[#This Row],[coffee_name]]="Americano",Table_2[[#This Row],[coffee_name]]="Espresso"),"No Milk","Milk-based")</f>
        <v>Milk-based</v>
      </c>
      <c r="S3226" s="27" t="str">
        <f>IF(OR(Table_2[[#This Row],[Weekdaysort]]=6,Table_2[[#This Row],[Weekdaysort]]=7),"Weekend","Weekday")</f>
        <v>Weekend</v>
      </c>
    </row>
    <row r="3227" spans="1:19" x14ac:dyDescent="0.45">
      <c r="A3227" s="11">
        <v>45711</v>
      </c>
      <c r="B3227" s="13">
        <f>YEAR(Table_2[[#This Row],[date]])</f>
        <v>2025</v>
      </c>
      <c r="C3227" s="12">
        <v>0.53757141203703707</v>
      </c>
      <c r="D3227" s="12">
        <v>0.5</v>
      </c>
      <c r="E3227" s="12">
        <v>0.54166666666666663</v>
      </c>
      <c r="F3227" t="s">
        <v>1361</v>
      </c>
      <c r="G3227">
        <v>12</v>
      </c>
      <c r="H3227" t="s">
        <v>4</v>
      </c>
      <c r="I3227" t="s">
        <v>1183</v>
      </c>
      <c r="J3227">
        <v>30.86</v>
      </c>
      <c r="K3227" t="s">
        <v>20</v>
      </c>
      <c r="L3227" t="s">
        <v>1340</v>
      </c>
      <c r="M3227" s="11" t="s">
        <v>1343</v>
      </c>
      <c r="N3227" t="s">
        <v>1358</v>
      </c>
      <c r="O3227">
        <v>7</v>
      </c>
      <c r="P3227">
        <v>2</v>
      </c>
      <c r="Q3227" t="str" cm="1">
        <f t="array" ref="Q32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7" t="str">
        <f>IF(OR(Table_2[[#This Row],[coffee_name]]="Americano",Table_2[[#This Row],[coffee_name]]="Espresso"),"No Milk","Milk-based")</f>
        <v>Milk-based</v>
      </c>
      <c r="S3227" s="27" t="str">
        <f>IF(OR(Table_2[[#This Row],[Weekdaysort]]=6,Table_2[[#This Row],[Weekdaysort]]=7),"Weekend","Weekday")</f>
        <v>Weekend</v>
      </c>
    </row>
    <row r="3228" spans="1:19" x14ac:dyDescent="0.45">
      <c r="A3228" s="11">
        <v>45711</v>
      </c>
      <c r="B3228" s="13">
        <f>YEAR(Table_2[[#This Row],[date]])</f>
        <v>2025</v>
      </c>
      <c r="C3228" s="12">
        <v>0.57663920138888891</v>
      </c>
      <c r="D3228" s="12">
        <v>0.54166666666666663</v>
      </c>
      <c r="E3228" s="12">
        <v>0.58333333333333337</v>
      </c>
      <c r="F3228" t="s">
        <v>1362</v>
      </c>
      <c r="G3228">
        <v>13</v>
      </c>
      <c r="H3228" t="s">
        <v>4</v>
      </c>
      <c r="I3228" t="s">
        <v>1262</v>
      </c>
      <c r="J3228">
        <v>35.76</v>
      </c>
      <c r="K3228" t="s">
        <v>49</v>
      </c>
      <c r="L3228" t="s">
        <v>1340</v>
      </c>
      <c r="M3228" s="11" t="s">
        <v>1343</v>
      </c>
      <c r="N3228" t="s">
        <v>1358</v>
      </c>
      <c r="O3228">
        <v>7</v>
      </c>
      <c r="P3228">
        <v>2</v>
      </c>
      <c r="Q3228" t="str" cm="1">
        <f t="array" ref="Q32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8" t="str">
        <f>IF(OR(Table_2[[#This Row],[coffee_name]]="Americano",Table_2[[#This Row],[coffee_name]]="Espresso"),"No Milk","Milk-based")</f>
        <v>Milk-based</v>
      </c>
      <c r="S3228" s="27" t="str">
        <f>IF(OR(Table_2[[#This Row],[Weekdaysort]]=6,Table_2[[#This Row],[Weekdaysort]]=7),"Weekend","Weekday")</f>
        <v>Weekend</v>
      </c>
    </row>
    <row r="3229" spans="1:19" x14ac:dyDescent="0.45">
      <c r="A3229" s="11">
        <v>45711</v>
      </c>
      <c r="B3229" s="13">
        <f>YEAR(Table_2[[#This Row],[date]])</f>
        <v>2025</v>
      </c>
      <c r="C3229" s="12">
        <v>0.58476204861111114</v>
      </c>
      <c r="D3229" s="12">
        <v>0.58333333333333337</v>
      </c>
      <c r="E3229" s="12">
        <v>0.625</v>
      </c>
      <c r="F3229" t="s">
        <v>1368</v>
      </c>
      <c r="G3229">
        <v>14</v>
      </c>
      <c r="H3229" t="s">
        <v>4</v>
      </c>
      <c r="I3229" t="s">
        <v>1176</v>
      </c>
      <c r="J3229">
        <v>35.76</v>
      </c>
      <c r="K3229" t="s">
        <v>24</v>
      </c>
      <c r="L3229" t="s">
        <v>1340</v>
      </c>
      <c r="M3229" s="11" t="s">
        <v>1343</v>
      </c>
      <c r="N3229" t="s">
        <v>1358</v>
      </c>
      <c r="O3229">
        <v>7</v>
      </c>
      <c r="P3229">
        <v>2</v>
      </c>
      <c r="Q3229" t="str" cm="1">
        <f t="array" ref="Q32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29" t="str">
        <f>IF(OR(Table_2[[#This Row],[coffee_name]]="Americano",Table_2[[#This Row],[coffee_name]]="Espresso"),"No Milk","Milk-based")</f>
        <v>Milk-based</v>
      </c>
      <c r="S3229" s="27" t="str">
        <f>IF(OR(Table_2[[#This Row],[Weekdaysort]]=6,Table_2[[#This Row],[Weekdaysort]]=7),"Weekend","Weekday")</f>
        <v>Weekend</v>
      </c>
    </row>
    <row r="3230" spans="1:19" x14ac:dyDescent="0.45">
      <c r="A3230" s="11">
        <v>45711</v>
      </c>
      <c r="B3230" s="13">
        <f>YEAR(Table_2[[#This Row],[date]])</f>
        <v>2025</v>
      </c>
      <c r="C3230" s="12">
        <v>0.72760326388888885</v>
      </c>
      <c r="D3230" s="12">
        <v>0.70833333333333337</v>
      </c>
      <c r="E3230" s="12">
        <v>0.75</v>
      </c>
      <c r="F3230" t="s">
        <v>1369</v>
      </c>
      <c r="G3230">
        <v>17</v>
      </c>
      <c r="H3230" t="s">
        <v>4</v>
      </c>
      <c r="I3230" t="s">
        <v>1263</v>
      </c>
      <c r="J3230">
        <v>25.96</v>
      </c>
      <c r="K3230" t="s">
        <v>17</v>
      </c>
      <c r="L3230" t="s">
        <v>1341</v>
      </c>
      <c r="M3230" s="11" t="s">
        <v>1343</v>
      </c>
      <c r="N3230" t="s">
        <v>1358</v>
      </c>
      <c r="O3230">
        <v>7</v>
      </c>
      <c r="P3230">
        <v>2</v>
      </c>
      <c r="Q3230" t="str" cm="1">
        <f t="array" ref="Q32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0" t="str">
        <f>IF(OR(Table_2[[#This Row],[coffee_name]]="Americano",Table_2[[#This Row],[coffee_name]]="Espresso"),"No Milk","Milk-based")</f>
        <v>No Milk</v>
      </c>
      <c r="S3230" s="27" t="str">
        <f>IF(OR(Table_2[[#This Row],[Weekdaysort]]=6,Table_2[[#This Row],[Weekdaysort]]=7),"Weekend","Weekday")</f>
        <v>Weekend</v>
      </c>
    </row>
    <row r="3231" spans="1:19" x14ac:dyDescent="0.45">
      <c r="A3231" s="11">
        <v>45712</v>
      </c>
      <c r="B3231" s="13">
        <f>YEAR(Table_2[[#This Row],[date]])</f>
        <v>2025</v>
      </c>
      <c r="C3231" s="12">
        <v>0.38534218749999999</v>
      </c>
      <c r="D3231" s="12">
        <v>0.375</v>
      </c>
      <c r="E3231" s="12">
        <v>0.41666666666666669</v>
      </c>
      <c r="F3231" t="s">
        <v>1370</v>
      </c>
      <c r="G3231">
        <v>9</v>
      </c>
      <c r="H3231" t="s">
        <v>4</v>
      </c>
      <c r="I3231" t="s">
        <v>1240</v>
      </c>
      <c r="J3231">
        <v>30.86</v>
      </c>
      <c r="K3231" t="s">
        <v>20</v>
      </c>
      <c r="L3231" t="s">
        <v>1337</v>
      </c>
      <c r="M3231" s="11" t="s">
        <v>1344</v>
      </c>
      <c r="N3231" t="s">
        <v>1358</v>
      </c>
      <c r="O3231">
        <v>1</v>
      </c>
      <c r="P3231">
        <v>2</v>
      </c>
      <c r="Q3231" t="str" cm="1">
        <f t="array" ref="Q32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1" t="str">
        <f>IF(OR(Table_2[[#This Row],[coffee_name]]="Americano",Table_2[[#This Row],[coffee_name]]="Espresso"),"No Milk","Milk-based")</f>
        <v>Milk-based</v>
      </c>
      <c r="S3231" s="27" t="str">
        <f>IF(OR(Table_2[[#This Row],[Weekdaysort]]=6,Table_2[[#This Row],[Weekdaysort]]=7),"Weekend","Weekday")</f>
        <v>Weekday</v>
      </c>
    </row>
    <row r="3232" spans="1:19" x14ac:dyDescent="0.45">
      <c r="A3232" s="11">
        <v>45712</v>
      </c>
      <c r="B3232" s="13">
        <f>YEAR(Table_2[[#This Row],[date]])</f>
        <v>2025</v>
      </c>
      <c r="C3232" s="12">
        <v>0.40637383101851854</v>
      </c>
      <c r="D3232" s="12">
        <v>0.375</v>
      </c>
      <c r="E3232" s="12">
        <v>0.41666666666666669</v>
      </c>
      <c r="F3232" t="s">
        <v>1370</v>
      </c>
      <c r="G3232">
        <v>9</v>
      </c>
      <c r="H3232" t="s">
        <v>4</v>
      </c>
      <c r="I3232" t="s">
        <v>1264</v>
      </c>
      <c r="J3232">
        <v>35.76</v>
      </c>
      <c r="K3232" t="s">
        <v>13</v>
      </c>
      <c r="L3232" t="s">
        <v>1337</v>
      </c>
      <c r="M3232" s="11" t="s">
        <v>1344</v>
      </c>
      <c r="N3232" t="s">
        <v>1358</v>
      </c>
      <c r="O3232">
        <v>1</v>
      </c>
      <c r="P3232">
        <v>2</v>
      </c>
      <c r="Q3232" t="str" cm="1">
        <f t="array" ref="Q32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2" t="str">
        <f>IF(OR(Table_2[[#This Row],[coffee_name]]="Americano",Table_2[[#This Row],[coffee_name]]="Espresso"),"No Milk","Milk-based")</f>
        <v>Milk-based</v>
      </c>
      <c r="S3232" s="27" t="str">
        <f>IF(OR(Table_2[[#This Row],[Weekdaysort]]=6,Table_2[[#This Row],[Weekdaysort]]=7),"Weekend","Weekday")</f>
        <v>Weekday</v>
      </c>
    </row>
    <row r="3233" spans="1:19" x14ac:dyDescent="0.45">
      <c r="A3233" s="11">
        <v>45712</v>
      </c>
      <c r="B3233" s="13">
        <f>YEAR(Table_2[[#This Row],[date]])</f>
        <v>2025</v>
      </c>
      <c r="C3233" s="12">
        <v>0.41861690972222221</v>
      </c>
      <c r="D3233" s="12">
        <v>0.41666666666666669</v>
      </c>
      <c r="E3233" s="12">
        <v>0.45833333333333331</v>
      </c>
      <c r="F3233" t="s">
        <v>1360</v>
      </c>
      <c r="G3233">
        <v>10</v>
      </c>
      <c r="H3233" t="s">
        <v>4</v>
      </c>
      <c r="I3233" t="s">
        <v>1183</v>
      </c>
      <c r="J3233">
        <v>25.96</v>
      </c>
      <c r="K3233" t="s">
        <v>17</v>
      </c>
      <c r="L3233" t="s">
        <v>1337</v>
      </c>
      <c r="M3233" s="11" t="s">
        <v>1344</v>
      </c>
      <c r="N3233" t="s">
        <v>1358</v>
      </c>
      <c r="O3233">
        <v>1</v>
      </c>
      <c r="P3233">
        <v>2</v>
      </c>
      <c r="Q3233" t="str" cm="1">
        <f t="array" ref="Q32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3" t="str">
        <f>IF(OR(Table_2[[#This Row],[coffee_name]]="Americano",Table_2[[#This Row],[coffee_name]]="Espresso"),"No Milk","Milk-based")</f>
        <v>No Milk</v>
      </c>
      <c r="S3233" s="27" t="str">
        <f>IF(OR(Table_2[[#This Row],[Weekdaysort]]=6,Table_2[[#This Row],[Weekdaysort]]=7),"Weekend","Weekday")</f>
        <v>Weekday</v>
      </c>
    </row>
    <row r="3234" spans="1:19" x14ac:dyDescent="0.45">
      <c r="A3234" s="11">
        <v>45712</v>
      </c>
      <c r="B3234" s="13">
        <f>YEAR(Table_2[[#This Row],[date]])</f>
        <v>2025</v>
      </c>
      <c r="C3234" s="12">
        <v>0.42306127314814818</v>
      </c>
      <c r="D3234" s="12">
        <v>0.41666666666666669</v>
      </c>
      <c r="E3234" s="12">
        <v>0.45833333333333331</v>
      </c>
      <c r="F3234" t="s">
        <v>1360</v>
      </c>
      <c r="G3234">
        <v>10</v>
      </c>
      <c r="H3234" t="s">
        <v>4</v>
      </c>
      <c r="I3234" t="s">
        <v>1265</v>
      </c>
      <c r="J3234">
        <v>30.86</v>
      </c>
      <c r="K3234" t="s">
        <v>20</v>
      </c>
      <c r="L3234" t="s">
        <v>1337</v>
      </c>
      <c r="M3234" s="11" t="s">
        <v>1344</v>
      </c>
      <c r="N3234" t="s">
        <v>1358</v>
      </c>
      <c r="O3234">
        <v>1</v>
      </c>
      <c r="P3234">
        <v>2</v>
      </c>
      <c r="Q3234" t="str" cm="1">
        <f t="array" ref="Q32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4" t="str">
        <f>IF(OR(Table_2[[#This Row],[coffee_name]]="Americano",Table_2[[#This Row],[coffee_name]]="Espresso"),"No Milk","Milk-based")</f>
        <v>Milk-based</v>
      </c>
      <c r="S3234" s="27" t="str">
        <f>IF(OR(Table_2[[#This Row],[Weekdaysort]]=6,Table_2[[#This Row],[Weekdaysort]]=7),"Weekend","Weekday")</f>
        <v>Weekday</v>
      </c>
    </row>
    <row r="3235" spans="1:19" x14ac:dyDescent="0.45">
      <c r="A3235" s="11">
        <v>45712</v>
      </c>
      <c r="B3235" s="13">
        <f>YEAR(Table_2[[#This Row],[date]])</f>
        <v>2025</v>
      </c>
      <c r="C3235" s="12">
        <v>0.42386256944444445</v>
      </c>
      <c r="D3235" s="12">
        <v>0.41666666666666669</v>
      </c>
      <c r="E3235" s="12">
        <v>0.45833333333333331</v>
      </c>
      <c r="F3235" t="s">
        <v>1360</v>
      </c>
      <c r="G3235">
        <v>10</v>
      </c>
      <c r="H3235" t="s">
        <v>4</v>
      </c>
      <c r="I3235" t="s">
        <v>1265</v>
      </c>
      <c r="J3235">
        <v>30.86</v>
      </c>
      <c r="K3235" t="s">
        <v>20</v>
      </c>
      <c r="L3235" t="s">
        <v>1337</v>
      </c>
      <c r="M3235" s="11" t="s">
        <v>1344</v>
      </c>
      <c r="N3235" t="s">
        <v>1358</v>
      </c>
      <c r="O3235">
        <v>1</v>
      </c>
      <c r="P3235">
        <v>2</v>
      </c>
      <c r="Q3235" t="str" cm="1">
        <f t="array" ref="Q32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5" t="str">
        <f>IF(OR(Table_2[[#This Row],[coffee_name]]="Americano",Table_2[[#This Row],[coffee_name]]="Espresso"),"No Milk","Milk-based")</f>
        <v>Milk-based</v>
      </c>
      <c r="S3235" s="27" t="str">
        <f>IF(OR(Table_2[[#This Row],[Weekdaysort]]=6,Table_2[[#This Row],[Weekdaysort]]=7),"Weekend","Weekday")</f>
        <v>Weekday</v>
      </c>
    </row>
    <row r="3236" spans="1:19" x14ac:dyDescent="0.45">
      <c r="A3236" s="11">
        <v>45712</v>
      </c>
      <c r="B3236" s="13">
        <f>YEAR(Table_2[[#This Row],[date]])</f>
        <v>2025</v>
      </c>
      <c r="C3236" s="12">
        <v>0.44985740740740743</v>
      </c>
      <c r="D3236" s="12">
        <v>0.41666666666666669</v>
      </c>
      <c r="E3236" s="12">
        <v>0.45833333333333331</v>
      </c>
      <c r="F3236" t="s">
        <v>1360</v>
      </c>
      <c r="G3236">
        <v>10</v>
      </c>
      <c r="H3236" t="s">
        <v>4</v>
      </c>
      <c r="I3236" t="s">
        <v>1264</v>
      </c>
      <c r="J3236">
        <v>35.76</v>
      </c>
      <c r="K3236" t="s">
        <v>24</v>
      </c>
      <c r="L3236" t="s">
        <v>1337</v>
      </c>
      <c r="M3236" s="11" t="s">
        <v>1344</v>
      </c>
      <c r="N3236" t="s">
        <v>1358</v>
      </c>
      <c r="O3236">
        <v>1</v>
      </c>
      <c r="P3236">
        <v>2</v>
      </c>
      <c r="Q3236" t="str" cm="1">
        <f t="array" ref="Q32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6" t="str">
        <f>IF(OR(Table_2[[#This Row],[coffee_name]]="Americano",Table_2[[#This Row],[coffee_name]]="Espresso"),"No Milk","Milk-based")</f>
        <v>Milk-based</v>
      </c>
      <c r="S3236" s="27" t="str">
        <f>IF(OR(Table_2[[#This Row],[Weekdaysort]]=6,Table_2[[#This Row],[Weekdaysort]]=7),"Weekend","Weekday")</f>
        <v>Weekday</v>
      </c>
    </row>
    <row r="3237" spans="1:19" x14ac:dyDescent="0.45">
      <c r="A3237" s="11">
        <v>45712</v>
      </c>
      <c r="B3237" s="13">
        <f>YEAR(Table_2[[#This Row],[date]])</f>
        <v>2025</v>
      </c>
      <c r="C3237" s="12">
        <v>0.54075589120370371</v>
      </c>
      <c r="D3237" s="12">
        <v>0.5</v>
      </c>
      <c r="E3237" s="12">
        <v>0.54166666666666663</v>
      </c>
      <c r="F3237" t="s">
        <v>1361</v>
      </c>
      <c r="G3237">
        <v>12</v>
      </c>
      <c r="H3237" t="s">
        <v>4</v>
      </c>
      <c r="I3237" t="s">
        <v>1211</v>
      </c>
      <c r="J3237">
        <v>35.76</v>
      </c>
      <c r="K3237" t="s">
        <v>13</v>
      </c>
      <c r="L3237" t="s">
        <v>1340</v>
      </c>
      <c r="M3237" s="11" t="s">
        <v>1344</v>
      </c>
      <c r="N3237" t="s">
        <v>1358</v>
      </c>
      <c r="O3237">
        <v>1</v>
      </c>
      <c r="P3237">
        <v>2</v>
      </c>
      <c r="Q3237" t="str" cm="1">
        <f t="array" ref="Q32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7" t="str">
        <f>IF(OR(Table_2[[#This Row],[coffee_name]]="Americano",Table_2[[#This Row],[coffee_name]]="Espresso"),"No Milk","Milk-based")</f>
        <v>Milk-based</v>
      </c>
      <c r="S3237" s="27" t="str">
        <f>IF(OR(Table_2[[#This Row],[Weekdaysort]]=6,Table_2[[#This Row],[Weekdaysort]]=7),"Weekend","Weekday")</f>
        <v>Weekday</v>
      </c>
    </row>
    <row r="3238" spans="1:19" x14ac:dyDescent="0.45">
      <c r="A3238" s="11">
        <v>45712</v>
      </c>
      <c r="B3238" s="13">
        <f>YEAR(Table_2[[#This Row],[date]])</f>
        <v>2025</v>
      </c>
      <c r="C3238" s="12">
        <v>0.54168145833333337</v>
      </c>
      <c r="D3238" s="12">
        <v>0.54166666666666663</v>
      </c>
      <c r="E3238" s="12">
        <v>0.58333333333333337</v>
      </c>
      <c r="F3238" t="s">
        <v>1362</v>
      </c>
      <c r="G3238">
        <v>13</v>
      </c>
      <c r="H3238" t="s">
        <v>4</v>
      </c>
      <c r="I3238" t="s">
        <v>1211</v>
      </c>
      <c r="J3238">
        <v>35.76</v>
      </c>
      <c r="K3238" t="s">
        <v>24</v>
      </c>
      <c r="L3238" t="s">
        <v>1340</v>
      </c>
      <c r="M3238" s="11" t="s">
        <v>1344</v>
      </c>
      <c r="N3238" t="s">
        <v>1358</v>
      </c>
      <c r="O3238">
        <v>1</v>
      </c>
      <c r="P3238">
        <v>2</v>
      </c>
      <c r="Q3238" t="str" cm="1">
        <f t="array" ref="Q32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8" t="str">
        <f>IF(OR(Table_2[[#This Row],[coffee_name]]="Americano",Table_2[[#This Row],[coffee_name]]="Espresso"),"No Milk","Milk-based")</f>
        <v>Milk-based</v>
      </c>
      <c r="S3238" s="27" t="str">
        <f>IF(OR(Table_2[[#This Row],[Weekdaysort]]=6,Table_2[[#This Row],[Weekdaysort]]=7),"Weekend","Weekday")</f>
        <v>Weekday</v>
      </c>
    </row>
    <row r="3239" spans="1:19" x14ac:dyDescent="0.45">
      <c r="A3239" s="11">
        <v>45712</v>
      </c>
      <c r="B3239" s="13">
        <f>YEAR(Table_2[[#This Row],[date]])</f>
        <v>2025</v>
      </c>
      <c r="C3239" s="12">
        <v>0.65279884259259258</v>
      </c>
      <c r="D3239" s="12">
        <v>0.625</v>
      </c>
      <c r="E3239" s="12">
        <v>0.66666666666666663</v>
      </c>
      <c r="F3239" t="s">
        <v>1363</v>
      </c>
      <c r="G3239">
        <v>15</v>
      </c>
      <c r="H3239" t="s">
        <v>4</v>
      </c>
      <c r="I3239" t="s">
        <v>1183</v>
      </c>
      <c r="J3239">
        <v>30.86</v>
      </c>
      <c r="K3239" t="s">
        <v>20</v>
      </c>
      <c r="L3239" t="s">
        <v>1340</v>
      </c>
      <c r="M3239" s="11" t="s">
        <v>1344</v>
      </c>
      <c r="N3239" t="s">
        <v>1358</v>
      </c>
      <c r="O3239">
        <v>1</v>
      </c>
      <c r="P3239">
        <v>2</v>
      </c>
      <c r="Q3239" t="str" cm="1">
        <f t="array" ref="Q32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39" t="str">
        <f>IF(OR(Table_2[[#This Row],[coffee_name]]="Americano",Table_2[[#This Row],[coffee_name]]="Espresso"),"No Milk","Milk-based")</f>
        <v>Milk-based</v>
      </c>
      <c r="S3239" s="27" t="str">
        <f>IF(OR(Table_2[[#This Row],[Weekdaysort]]=6,Table_2[[#This Row],[Weekdaysort]]=7),"Weekend","Weekday")</f>
        <v>Weekday</v>
      </c>
    </row>
    <row r="3240" spans="1:19" x14ac:dyDescent="0.45">
      <c r="A3240" s="11">
        <v>45712</v>
      </c>
      <c r="B3240" s="13">
        <f>YEAR(Table_2[[#This Row],[date]])</f>
        <v>2025</v>
      </c>
      <c r="C3240" s="12">
        <v>0.66673989583333337</v>
      </c>
      <c r="D3240" s="12">
        <v>0.66666666666666663</v>
      </c>
      <c r="E3240" s="12">
        <v>0.70833333333333337</v>
      </c>
      <c r="F3240" t="s">
        <v>1364</v>
      </c>
      <c r="G3240">
        <v>16</v>
      </c>
      <c r="H3240" t="s">
        <v>4</v>
      </c>
      <c r="I3240" t="s">
        <v>1266</v>
      </c>
      <c r="J3240">
        <v>35.76</v>
      </c>
      <c r="K3240" t="s">
        <v>24</v>
      </c>
      <c r="L3240" t="s">
        <v>1340</v>
      </c>
      <c r="M3240" s="11" t="s">
        <v>1344</v>
      </c>
      <c r="N3240" t="s">
        <v>1358</v>
      </c>
      <c r="O3240">
        <v>1</v>
      </c>
      <c r="P3240">
        <v>2</v>
      </c>
      <c r="Q3240" t="str" cm="1">
        <f t="array" ref="Q32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0" t="str">
        <f>IF(OR(Table_2[[#This Row],[coffee_name]]="Americano",Table_2[[#This Row],[coffee_name]]="Espresso"),"No Milk","Milk-based")</f>
        <v>Milk-based</v>
      </c>
      <c r="S3240" s="27" t="str">
        <f>IF(OR(Table_2[[#This Row],[Weekdaysort]]=6,Table_2[[#This Row],[Weekdaysort]]=7),"Weekend","Weekday")</f>
        <v>Weekday</v>
      </c>
    </row>
    <row r="3241" spans="1:19" x14ac:dyDescent="0.45">
      <c r="A3241" s="11">
        <v>45712</v>
      </c>
      <c r="B3241" s="13">
        <f>YEAR(Table_2[[#This Row],[date]])</f>
        <v>2025</v>
      </c>
      <c r="C3241" s="12">
        <v>0.67388855324074071</v>
      </c>
      <c r="D3241" s="12">
        <v>0.66666666666666663</v>
      </c>
      <c r="E3241" s="12">
        <v>0.70833333333333337</v>
      </c>
      <c r="F3241" t="s">
        <v>1364</v>
      </c>
      <c r="G3241">
        <v>16</v>
      </c>
      <c r="H3241" t="s">
        <v>4</v>
      </c>
      <c r="I3241" t="s">
        <v>1204</v>
      </c>
      <c r="J3241">
        <v>35.76</v>
      </c>
      <c r="K3241" t="s">
        <v>49</v>
      </c>
      <c r="L3241" t="s">
        <v>1340</v>
      </c>
      <c r="M3241" s="11" t="s">
        <v>1344</v>
      </c>
      <c r="N3241" t="s">
        <v>1358</v>
      </c>
      <c r="O3241">
        <v>1</v>
      </c>
      <c r="P3241">
        <v>2</v>
      </c>
      <c r="Q3241" t="str" cm="1">
        <f t="array" ref="Q32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1" t="str">
        <f>IF(OR(Table_2[[#This Row],[coffee_name]]="Americano",Table_2[[#This Row],[coffee_name]]="Espresso"),"No Milk","Milk-based")</f>
        <v>Milk-based</v>
      </c>
      <c r="S3241" s="27" t="str">
        <f>IF(OR(Table_2[[#This Row],[Weekdaysort]]=6,Table_2[[#This Row],[Weekdaysort]]=7),"Weekend","Weekday")</f>
        <v>Weekday</v>
      </c>
    </row>
    <row r="3242" spans="1:19" x14ac:dyDescent="0.45">
      <c r="A3242" s="11">
        <v>45712</v>
      </c>
      <c r="B3242" s="13">
        <f>YEAR(Table_2[[#This Row],[date]])</f>
        <v>2025</v>
      </c>
      <c r="C3242" s="12">
        <v>0.68671449074074076</v>
      </c>
      <c r="D3242" s="12">
        <v>0.66666666666666663</v>
      </c>
      <c r="E3242" s="12">
        <v>0.70833333333333337</v>
      </c>
      <c r="F3242" t="s">
        <v>1364</v>
      </c>
      <c r="G3242">
        <v>16</v>
      </c>
      <c r="H3242" t="s">
        <v>4</v>
      </c>
      <c r="I3242" t="s">
        <v>1197</v>
      </c>
      <c r="J3242">
        <v>35.76</v>
      </c>
      <c r="K3242" t="s">
        <v>13</v>
      </c>
      <c r="L3242" t="s">
        <v>1340</v>
      </c>
      <c r="M3242" s="11" t="s">
        <v>1344</v>
      </c>
      <c r="N3242" t="s">
        <v>1358</v>
      </c>
      <c r="O3242">
        <v>1</v>
      </c>
      <c r="P3242">
        <v>2</v>
      </c>
      <c r="Q3242" t="str" cm="1">
        <f t="array" ref="Q32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2" t="str">
        <f>IF(OR(Table_2[[#This Row],[coffee_name]]="Americano",Table_2[[#This Row],[coffee_name]]="Espresso"),"No Milk","Milk-based")</f>
        <v>Milk-based</v>
      </c>
      <c r="S3242" s="27" t="str">
        <f>IF(OR(Table_2[[#This Row],[Weekdaysort]]=6,Table_2[[#This Row],[Weekdaysort]]=7),"Weekend","Weekday")</f>
        <v>Weekday</v>
      </c>
    </row>
    <row r="3243" spans="1:19" x14ac:dyDescent="0.45">
      <c r="A3243" s="11">
        <v>45712</v>
      </c>
      <c r="B3243" s="13">
        <f>YEAR(Table_2[[#This Row],[date]])</f>
        <v>2025</v>
      </c>
      <c r="C3243" s="12">
        <v>0.70808481481481478</v>
      </c>
      <c r="D3243" s="12">
        <v>0.66666666666666663</v>
      </c>
      <c r="E3243" s="12">
        <v>0.70833333333333337</v>
      </c>
      <c r="F3243" t="s">
        <v>1364</v>
      </c>
      <c r="G3243">
        <v>16</v>
      </c>
      <c r="H3243" t="s">
        <v>4</v>
      </c>
      <c r="I3243" t="s">
        <v>1190</v>
      </c>
      <c r="J3243">
        <v>25.96</v>
      </c>
      <c r="K3243" t="s">
        <v>17</v>
      </c>
      <c r="L3243" t="s">
        <v>1340</v>
      </c>
      <c r="M3243" s="11" t="s">
        <v>1344</v>
      </c>
      <c r="N3243" t="s">
        <v>1358</v>
      </c>
      <c r="O3243">
        <v>1</v>
      </c>
      <c r="P3243">
        <v>2</v>
      </c>
      <c r="Q3243" t="str" cm="1">
        <f t="array" ref="Q32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3" t="str">
        <f>IF(OR(Table_2[[#This Row],[coffee_name]]="Americano",Table_2[[#This Row],[coffee_name]]="Espresso"),"No Milk","Milk-based")</f>
        <v>No Milk</v>
      </c>
      <c r="S3243" s="27" t="str">
        <f>IF(OR(Table_2[[#This Row],[Weekdaysort]]=6,Table_2[[#This Row],[Weekdaysort]]=7),"Weekend","Weekday")</f>
        <v>Weekday</v>
      </c>
    </row>
    <row r="3244" spans="1:19" x14ac:dyDescent="0.45">
      <c r="A3244" s="11">
        <v>45712</v>
      </c>
      <c r="B3244" s="13">
        <f>YEAR(Table_2[[#This Row],[date]])</f>
        <v>2025</v>
      </c>
      <c r="C3244" s="12">
        <v>0.7088534143518519</v>
      </c>
      <c r="D3244" s="12">
        <v>0.70833333333333337</v>
      </c>
      <c r="E3244" s="12">
        <v>0.75</v>
      </c>
      <c r="F3244" t="s">
        <v>1369</v>
      </c>
      <c r="G3244">
        <v>17</v>
      </c>
      <c r="H3244" t="s">
        <v>4</v>
      </c>
      <c r="I3244" t="s">
        <v>1190</v>
      </c>
      <c r="J3244">
        <v>25.96</v>
      </c>
      <c r="K3244" t="s">
        <v>17</v>
      </c>
      <c r="L3244" t="s">
        <v>1341</v>
      </c>
      <c r="M3244" s="11" t="s">
        <v>1344</v>
      </c>
      <c r="N3244" t="s">
        <v>1358</v>
      </c>
      <c r="O3244">
        <v>1</v>
      </c>
      <c r="P3244">
        <v>2</v>
      </c>
      <c r="Q3244" t="str" cm="1">
        <f t="array" ref="Q32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4" t="str">
        <f>IF(OR(Table_2[[#This Row],[coffee_name]]="Americano",Table_2[[#This Row],[coffee_name]]="Espresso"),"No Milk","Milk-based")</f>
        <v>No Milk</v>
      </c>
      <c r="S3244" s="27" t="str">
        <f>IF(OR(Table_2[[#This Row],[Weekdaysort]]=6,Table_2[[#This Row],[Weekdaysort]]=7),"Weekend","Weekday")</f>
        <v>Weekday</v>
      </c>
    </row>
    <row r="3245" spans="1:19" x14ac:dyDescent="0.45">
      <c r="A3245" s="11">
        <v>45712</v>
      </c>
      <c r="B3245" s="13">
        <f>YEAR(Table_2[[#This Row],[date]])</f>
        <v>2025</v>
      </c>
      <c r="C3245" s="12">
        <v>0.73447855324074074</v>
      </c>
      <c r="D3245" s="12">
        <v>0.70833333333333337</v>
      </c>
      <c r="E3245" s="12">
        <v>0.75</v>
      </c>
      <c r="F3245" t="s">
        <v>1369</v>
      </c>
      <c r="G3245">
        <v>17</v>
      </c>
      <c r="H3245" t="s">
        <v>4</v>
      </c>
      <c r="I3245" t="s">
        <v>1242</v>
      </c>
      <c r="J3245">
        <v>30.86</v>
      </c>
      <c r="K3245" t="s">
        <v>20</v>
      </c>
      <c r="L3245" t="s">
        <v>1341</v>
      </c>
      <c r="M3245" s="11" t="s">
        <v>1344</v>
      </c>
      <c r="N3245" t="s">
        <v>1358</v>
      </c>
      <c r="O3245">
        <v>1</v>
      </c>
      <c r="P3245">
        <v>2</v>
      </c>
      <c r="Q3245" t="str" cm="1">
        <f t="array" ref="Q32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5" t="str">
        <f>IF(OR(Table_2[[#This Row],[coffee_name]]="Americano",Table_2[[#This Row],[coffee_name]]="Espresso"),"No Milk","Milk-based")</f>
        <v>Milk-based</v>
      </c>
      <c r="S3245" s="27" t="str">
        <f>IF(OR(Table_2[[#This Row],[Weekdaysort]]=6,Table_2[[#This Row],[Weekdaysort]]=7),"Weekend","Weekday")</f>
        <v>Weekday</v>
      </c>
    </row>
    <row r="3246" spans="1:19" x14ac:dyDescent="0.45">
      <c r="A3246" s="11">
        <v>45712</v>
      </c>
      <c r="B3246" s="13">
        <f>YEAR(Table_2[[#This Row],[date]])</f>
        <v>2025</v>
      </c>
      <c r="C3246" s="12">
        <v>0.75488077546296295</v>
      </c>
      <c r="D3246" s="12">
        <v>0.75</v>
      </c>
      <c r="E3246" s="12">
        <v>0.79166666666666663</v>
      </c>
      <c r="F3246" t="s">
        <v>1365</v>
      </c>
      <c r="G3246">
        <v>18</v>
      </c>
      <c r="H3246" t="s">
        <v>4</v>
      </c>
      <c r="I3246" t="s">
        <v>1182</v>
      </c>
      <c r="J3246">
        <v>30.86</v>
      </c>
      <c r="K3246" t="s">
        <v>20</v>
      </c>
      <c r="L3246" t="s">
        <v>1341</v>
      </c>
      <c r="M3246" s="11" t="s">
        <v>1344</v>
      </c>
      <c r="N3246" t="s">
        <v>1358</v>
      </c>
      <c r="O3246">
        <v>1</v>
      </c>
      <c r="P3246">
        <v>2</v>
      </c>
      <c r="Q3246" t="str" cm="1">
        <f t="array" ref="Q32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6" t="str">
        <f>IF(OR(Table_2[[#This Row],[coffee_name]]="Americano",Table_2[[#This Row],[coffee_name]]="Espresso"),"No Milk","Milk-based")</f>
        <v>Milk-based</v>
      </c>
      <c r="S3246" s="27" t="str">
        <f>IF(OR(Table_2[[#This Row],[Weekdaysort]]=6,Table_2[[#This Row],[Weekdaysort]]=7),"Weekend","Weekday")</f>
        <v>Weekday</v>
      </c>
    </row>
    <row r="3247" spans="1:19" x14ac:dyDescent="0.45">
      <c r="A3247" s="11">
        <v>45712</v>
      </c>
      <c r="B3247" s="13">
        <f>YEAR(Table_2[[#This Row],[date]])</f>
        <v>2025</v>
      </c>
      <c r="C3247" s="12">
        <v>0.76524496527777774</v>
      </c>
      <c r="D3247" s="12">
        <v>0.75</v>
      </c>
      <c r="E3247" s="12">
        <v>0.79166666666666663</v>
      </c>
      <c r="F3247" t="s">
        <v>1365</v>
      </c>
      <c r="G3247">
        <v>18</v>
      </c>
      <c r="H3247" t="s">
        <v>4</v>
      </c>
      <c r="I3247" t="s">
        <v>1211</v>
      </c>
      <c r="J3247">
        <v>35.76</v>
      </c>
      <c r="K3247" t="s">
        <v>13</v>
      </c>
      <c r="L3247" t="s">
        <v>1341</v>
      </c>
      <c r="M3247" s="11" t="s">
        <v>1344</v>
      </c>
      <c r="N3247" t="s">
        <v>1358</v>
      </c>
      <c r="O3247">
        <v>1</v>
      </c>
      <c r="P3247">
        <v>2</v>
      </c>
      <c r="Q3247" t="str" cm="1">
        <f t="array" ref="Q32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7" t="str">
        <f>IF(OR(Table_2[[#This Row],[coffee_name]]="Americano",Table_2[[#This Row],[coffee_name]]="Espresso"),"No Milk","Milk-based")</f>
        <v>Milk-based</v>
      </c>
      <c r="S3247" s="27" t="str">
        <f>IF(OR(Table_2[[#This Row],[Weekdaysort]]=6,Table_2[[#This Row],[Weekdaysort]]=7),"Weekend","Weekday")</f>
        <v>Weekday</v>
      </c>
    </row>
    <row r="3248" spans="1:19" x14ac:dyDescent="0.45">
      <c r="A3248" s="11">
        <v>45712</v>
      </c>
      <c r="B3248" s="13">
        <f>YEAR(Table_2[[#This Row],[date]])</f>
        <v>2025</v>
      </c>
      <c r="C3248" s="12">
        <v>0.79484302083333336</v>
      </c>
      <c r="D3248" s="12">
        <v>0.79166666666666663</v>
      </c>
      <c r="E3248" s="12">
        <v>0.83333333333333337</v>
      </c>
      <c r="F3248" t="s">
        <v>1366</v>
      </c>
      <c r="G3248">
        <v>19</v>
      </c>
      <c r="H3248" t="s">
        <v>4</v>
      </c>
      <c r="I3248" t="s">
        <v>898</v>
      </c>
      <c r="J3248">
        <v>30.86</v>
      </c>
      <c r="K3248" t="s">
        <v>20</v>
      </c>
      <c r="L3248" t="s">
        <v>1341</v>
      </c>
      <c r="M3248" s="11" t="s">
        <v>1344</v>
      </c>
      <c r="N3248" t="s">
        <v>1358</v>
      </c>
      <c r="O3248">
        <v>1</v>
      </c>
      <c r="P3248">
        <v>2</v>
      </c>
      <c r="Q3248" t="str" cm="1">
        <f t="array" ref="Q32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8" t="str">
        <f>IF(OR(Table_2[[#This Row],[coffee_name]]="Americano",Table_2[[#This Row],[coffee_name]]="Espresso"),"No Milk","Milk-based")</f>
        <v>Milk-based</v>
      </c>
      <c r="S3248" s="27" t="str">
        <f>IF(OR(Table_2[[#This Row],[Weekdaysort]]=6,Table_2[[#This Row],[Weekdaysort]]=7),"Weekend","Weekday")</f>
        <v>Weekday</v>
      </c>
    </row>
    <row r="3249" spans="1:19" x14ac:dyDescent="0.45">
      <c r="A3249" s="11">
        <v>45712</v>
      </c>
      <c r="B3249" s="13">
        <f>YEAR(Table_2[[#This Row],[date]])</f>
        <v>2025</v>
      </c>
      <c r="C3249" s="12">
        <v>0.80845843750000002</v>
      </c>
      <c r="D3249" s="12">
        <v>0.79166666666666663</v>
      </c>
      <c r="E3249" s="12">
        <v>0.83333333333333337</v>
      </c>
      <c r="F3249" t="s">
        <v>1366</v>
      </c>
      <c r="G3249">
        <v>19</v>
      </c>
      <c r="H3249" t="s">
        <v>4</v>
      </c>
      <c r="I3249" t="s">
        <v>1199</v>
      </c>
      <c r="J3249">
        <v>35.76</v>
      </c>
      <c r="K3249" t="s">
        <v>15</v>
      </c>
      <c r="L3249" t="s">
        <v>1341</v>
      </c>
      <c r="M3249" s="11" t="s">
        <v>1344</v>
      </c>
      <c r="N3249" t="s">
        <v>1358</v>
      </c>
      <c r="O3249">
        <v>1</v>
      </c>
      <c r="P3249">
        <v>2</v>
      </c>
      <c r="Q3249" t="str" cm="1">
        <f t="array" ref="Q32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49" t="str">
        <f>IF(OR(Table_2[[#This Row],[coffee_name]]="Americano",Table_2[[#This Row],[coffee_name]]="Espresso"),"No Milk","Milk-based")</f>
        <v>Milk-based</v>
      </c>
      <c r="S3249" s="27" t="str">
        <f>IF(OR(Table_2[[#This Row],[Weekdaysort]]=6,Table_2[[#This Row],[Weekdaysort]]=7),"Weekend","Weekday")</f>
        <v>Weekday</v>
      </c>
    </row>
    <row r="3250" spans="1:19" x14ac:dyDescent="0.45">
      <c r="A3250" s="11">
        <v>45712</v>
      </c>
      <c r="B3250" s="13">
        <f>YEAR(Table_2[[#This Row],[date]])</f>
        <v>2025</v>
      </c>
      <c r="C3250" s="12">
        <v>0.8089630902777778</v>
      </c>
      <c r="D3250" s="12">
        <v>0.79166666666666663</v>
      </c>
      <c r="E3250" s="12">
        <v>0.83333333333333337</v>
      </c>
      <c r="F3250" t="s">
        <v>1366</v>
      </c>
      <c r="G3250">
        <v>19</v>
      </c>
      <c r="H3250" t="s">
        <v>4</v>
      </c>
      <c r="I3250" t="s">
        <v>1267</v>
      </c>
      <c r="J3250">
        <v>35.76</v>
      </c>
      <c r="K3250" t="s">
        <v>13</v>
      </c>
      <c r="L3250" t="s">
        <v>1341</v>
      </c>
      <c r="M3250" s="11" t="s">
        <v>1344</v>
      </c>
      <c r="N3250" t="s">
        <v>1358</v>
      </c>
      <c r="O3250">
        <v>1</v>
      </c>
      <c r="P3250">
        <v>2</v>
      </c>
      <c r="Q3250" t="str" cm="1">
        <f t="array" ref="Q32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0" t="str">
        <f>IF(OR(Table_2[[#This Row],[coffee_name]]="Americano",Table_2[[#This Row],[coffee_name]]="Espresso"),"No Milk","Milk-based")</f>
        <v>Milk-based</v>
      </c>
      <c r="S3250" s="27" t="str">
        <f>IF(OR(Table_2[[#This Row],[Weekdaysort]]=6,Table_2[[#This Row],[Weekdaysort]]=7),"Weekend","Weekday")</f>
        <v>Weekday</v>
      </c>
    </row>
    <row r="3251" spans="1:19" x14ac:dyDescent="0.45">
      <c r="A3251" s="11">
        <v>45712</v>
      </c>
      <c r="B3251" s="13">
        <f>YEAR(Table_2[[#This Row],[date]])</f>
        <v>2025</v>
      </c>
      <c r="C3251" s="12">
        <v>0.80989313657407402</v>
      </c>
      <c r="D3251" s="12">
        <v>0.79166666666666663</v>
      </c>
      <c r="E3251" s="12">
        <v>0.83333333333333337</v>
      </c>
      <c r="F3251" t="s">
        <v>1366</v>
      </c>
      <c r="G3251">
        <v>19</v>
      </c>
      <c r="H3251" t="s">
        <v>4</v>
      </c>
      <c r="I3251" t="s">
        <v>1199</v>
      </c>
      <c r="J3251">
        <v>35.76</v>
      </c>
      <c r="K3251" t="s">
        <v>24</v>
      </c>
      <c r="L3251" t="s">
        <v>1341</v>
      </c>
      <c r="M3251" s="11" t="s">
        <v>1344</v>
      </c>
      <c r="N3251" t="s">
        <v>1358</v>
      </c>
      <c r="O3251">
        <v>1</v>
      </c>
      <c r="P3251">
        <v>2</v>
      </c>
      <c r="Q3251" t="str" cm="1">
        <f t="array" ref="Q32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1" t="str">
        <f>IF(OR(Table_2[[#This Row],[coffee_name]]="Americano",Table_2[[#This Row],[coffee_name]]="Espresso"),"No Milk","Milk-based")</f>
        <v>Milk-based</v>
      </c>
      <c r="S3251" s="27" t="str">
        <f>IF(OR(Table_2[[#This Row],[Weekdaysort]]=6,Table_2[[#This Row],[Weekdaysort]]=7),"Weekend","Weekday")</f>
        <v>Weekday</v>
      </c>
    </row>
    <row r="3252" spans="1:19" x14ac:dyDescent="0.45">
      <c r="A3252" s="11">
        <v>45712</v>
      </c>
      <c r="B3252" s="13">
        <f>YEAR(Table_2[[#This Row],[date]])</f>
        <v>2025</v>
      </c>
      <c r="C3252" s="12">
        <v>0.84364934027777783</v>
      </c>
      <c r="D3252" s="12">
        <v>0.83333333333333337</v>
      </c>
      <c r="E3252" s="12">
        <v>0.875</v>
      </c>
      <c r="F3252" t="s">
        <v>1372</v>
      </c>
      <c r="G3252">
        <v>20</v>
      </c>
      <c r="H3252" t="s">
        <v>4</v>
      </c>
      <c r="I3252" t="s">
        <v>1176</v>
      </c>
      <c r="J3252">
        <v>35.76</v>
      </c>
      <c r="K3252" t="s">
        <v>24</v>
      </c>
      <c r="L3252" t="s">
        <v>1341</v>
      </c>
      <c r="M3252" s="11" t="s">
        <v>1344</v>
      </c>
      <c r="N3252" t="s">
        <v>1358</v>
      </c>
      <c r="O3252">
        <v>1</v>
      </c>
      <c r="P3252">
        <v>2</v>
      </c>
      <c r="Q3252" t="str" cm="1">
        <f t="array" ref="Q32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2" t="str">
        <f>IF(OR(Table_2[[#This Row],[coffee_name]]="Americano",Table_2[[#This Row],[coffee_name]]="Espresso"),"No Milk","Milk-based")</f>
        <v>Milk-based</v>
      </c>
      <c r="S3252" s="27" t="str">
        <f>IF(OR(Table_2[[#This Row],[Weekdaysort]]=6,Table_2[[#This Row],[Weekdaysort]]=7),"Weekend","Weekday")</f>
        <v>Weekday</v>
      </c>
    </row>
    <row r="3253" spans="1:19" x14ac:dyDescent="0.45">
      <c r="A3253" s="11">
        <v>45713</v>
      </c>
      <c r="B3253" s="13">
        <f>YEAR(Table_2[[#This Row],[date]])</f>
        <v>2025</v>
      </c>
      <c r="C3253" s="12">
        <v>0.33378769675925923</v>
      </c>
      <c r="D3253" s="12">
        <v>0.33333333333333331</v>
      </c>
      <c r="E3253" s="12">
        <v>0.375</v>
      </c>
      <c r="F3253" t="s">
        <v>1373</v>
      </c>
      <c r="G3253">
        <v>8</v>
      </c>
      <c r="H3253" t="s">
        <v>4</v>
      </c>
      <c r="I3253" t="s">
        <v>1173</v>
      </c>
      <c r="J3253">
        <v>30.86</v>
      </c>
      <c r="K3253" t="s">
        <v>20</v>
      </c>
      <c r="L3253" t="s">
        <v>1337</v>
      </c>
      <c r="M3253" s="11" t="s">
        <v>1345</v>
      </c>
      <c r="N3253" t="s">
        <v>1358</v>
      </c>
      <c r="O3253">
        <v>2</v>
      </c>
      <c r="P3253">
        <v>2</v>
      </c>
      <c r="Q3253" t="str" cm="1">
        <f t="array" ref="Q32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3" t="str">
        <f>IF(OR(Table_2[[#This Row],[coffee_name]]="Americano",Table_2[[#This Row],[coffee_name]]="Espresso"),"No Milk","Milk-based")</f>
        <v>Milk-based</v>
      </c>
      <c r="S3253" s="27" t="str">
        <f>IF(OR(Table_2[[#This Row],[Weekdaysort]]=6,Table_2[[#This Row],[Weekdaysort]]=7),"Weekend","Weekday")</f>
        <v>Weekday</v>
      </c>
    </row>
    <row r="3254" spans="1:19" x14ac:dyDescent="0.45">
      <c r="A3254" s="11">
        <v>45713</v>
      </c>
      <c r="B3254" s="13">
        <f>YEAR(Table_2[[#This Row],[date]])</f>
        <v>2025</v>
      </c>
      <c r="C3254" s="12">
        <v>0.36760495370370372</v>
      </c>
      <c r="D3254" s="12">
        <v>0.33333333333333331</v>
      </c>
      <c r="E3254" s="12">
        <v>0.375</v>
      </c>
      <c r="F3254" t="s">
        <v>1373</v>
      </c>
      <c r="G3254">
        <v>8</v>
      </c>
      <c r="H3254" t="s">
        <v>4</v>
      </c>
      <c r="I3254" t="s">
        <v>1172</v>
      </c>
      <c r="J3254">
        <v>25.96</v>
      </c>
      <c r="K3254" t="s">
        <v>17</v>
      </c>
      <c r="L3254" t="s">
        <v>1337</v>
      </c>
      <c r="M3254" s="11" t="s">
        <v>1345</v>
      </c>
      <c r="N3254" t="s">
        <v>1358</v>
      </c>
      <c r="O3254">
        <v>2</v>
      </c>
      <c r="P3254">
        <v>2</v>
      </c>
      <c r="Q3254" t="str" cm="1">
        <f t="array" ref="Q32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4" t="str">
        <f>IF(OR(Table_2[[#This Row],[coffee_name]]="Americano",Table_2[[#This Row],[coffee_name]]="Espresso"),"No Milk","Milk-based")</f>
        <v>No Milk</v>
      </c>
      <c r="S3254" s="27" t="str">
        <f>IF(OR(Table_2[[#This Row],[Weekdaysort]]=6,Table_2[[#This Row],[Weekdaysort]]=7),"Weekend","Weekday")</f>
        <v>Weekday</v>
      </c>
    </row>
    <row r="3255" spans="1:19" x14ac:dyDescent="0.45">
      <c r="A3255" s="11">
        <v>45713</v>
      </c>
      <c r="B3255" s="13">
        <f>YEAR(Table_2[[#This Row],[date]])</f>
        <v>2025</v>
      </c>
      <c r="C3255" s="12">
        <v>0.36822059027777776</v>
      </c>
      <c r="D3255" s="12">
        <v>0.33333333333333331</v>
      </c>
      <c r="E3255" s="12">
        <v>0.375</v>
      </c>
      <c r="F3255" t="s">
        <v>1373</v>
      </c>
      <c r="G3255">
        <v>8</v>
      </c>
      <c r="H3255" t="s">
        <v>4</v>
      </c>
      <c r="I3255" t="s">
        <v>1172</v>
      </c>
      <c r="J3255">
        <v>30.86</v>
      </c>
      <c r="K3255" t="s">
        <v>20</v>
      </c>
      <c r="L3255" t="s">
        <v>1337</v>
      </c>
      <c r="M3255" s="11" t="s">
        <v>1345</v>
      </c>
      <c r="N3255" t="s">
        <v>1358</v>
      </c>
      <c r="O3255">
        <v>2</v>
      </c>
      <c r="P3255">
        <v>2</v>
      </c>
      <c r="Q3255" t="str" cm="1">
        <f t="array" ref="Q32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5" t="str">
        <f>IF(OR(Table_2[[#This Row],[coffee_name]]="Americano",Table_2[[#This Row],[coffee_name]]="Espresso"),"No Milk","Milk-based")</f>
        <v>Milk-based</v>
      </c>
      <c r="S3255" s="27" t="str">
        <f>IF(OR(Table_2[[#This Row],[Weekdaysort]]=6,Table_2[[#This Row],[Weekdaysort]]=7),"Weekend","Weekday")</f>
        <v>Weekday</v>
      </c>
    </row>
    <row r="3256" spans="1:19" x14ac:dyDescent="0.45">
      <c r="A3256" s="11">
        <v>45713</v>
      </c>
      <c r="B3256" s="13">
        <f>YEAR(Table_2[[#This Row],[date]])</f>
        <v>2025</v>
      </c>
      <c r="C3256" s="12">
        <v>0.4185746759259259</v>
      </c>
      <c r="D3256" s="12">
        <v>0.41666666666666669</v>
      </c>
      <c r="E3256" s="12">
        <v>0.45833333333333331</v>
      </c>
      <c r="F3256" t="s">
        <v>1360</v>
      </c>
      <c r="G3256">
        <v>10</v>
      </c>
      <c r="H3256" t="s">
        <v>4</v>
      </c>
      <c r="I3256" t="s">
        <v>1257</v>
      </c>
      <c r="J3256">
        <v>21.06</v>
      </c>
      <c r="K3256" t="s">
        <v>41</v>
      </c>
      <c r="L3256" t="s">
        <v>1337</v>
      </c>
      <c r="M3256" s="11" t="s">
        <v>1345</v>
      </c>
      <c r="N3256" t="s">
        <v>1358</v>
      </c>
      <c r="O3256">
        <v>2</v>
      </c>
      <c r="P3256">
        <v>2</v>
      </c>
      <c r="Q3256" t="str" cm="1">
        <f t="array" ref="Q32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6" t="str">
        <f>IF(OR(Table_2[[#This Row],[coffee_name]]="Americano",Table_2[[#This Row],[coffee_name]]="Espresso"),"No Milk","Milk-based")</f>
        <v>No Milk</v>
      </c>
      <c r="S3256" s="27" t="str">
        <f>IF(OR(Table_2[[#This Row],[Weekdaysort]]=6,Table_2[[#This Row],[Weekdaysort]]=7),"Weekend","Weekday")</f>
        <v>Weekday</v>
      </c>
    </row>
    <row r="3257" spans="1:19" x14ac:dyDescent="0.45">
      <c r="A3257" s="11">
        <v>45713</v>
      </c>
      <c r="B3257" s="13">
        <f>YEAR(Table_2[[#This Row],[date]])</f>
        <v>2025</v>
      </c>
      <c r="C3257" s="12">
        <v>0.46080844907407409</v>
      </c>
      <c r="D3257" s="12">
        <v>0.45833333333333331</v>
      </c>
      <c r="E3257" s="12">
        <v>0.5</v>
      </c>
      <c r="F3257" t="s">
        <v>1367</v>
      </c>
      <c r="G3257">
        <v>11</v>
      </c>
      <c r="H3257" t="s">
        <v>4</v>
      </c>
      <c r="I3257" t="s">
        <v>1190</v>
      </c>
      <c r="J3257">
        <v>25.96</v>
      </c>
      <c r="K3257" t="s">
        <v>17</v>
      </c>
      <c r="L3257" t="s">
        <v>1337</v>
      </c>
      <c r="M3257" s="11" t="s">
        <v>1345</v>
      </c>
      <c r="N3257" t="s">
        <v>1358</v>
      </c>
      <c r="O3257">
        <v>2</v>
      </c>
      <c r="P3257">
        <v>2</v>
      </c>
      <c r="Q3257" t="str" cm="1">
        <f t="array" ref="Q32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7" t="str">
        <f>IF(OR(Table_2[[#This Row],[coffee_name]]="Americano",Table_2[[#This Row],[coffee_name]]="Espresso"),"No Milk","Milk-based")</f>
        <v>No Milk</v>
      </c>
      <c r="S3257" s="27" t="str">
        <f>IF(OR(Table_2[[#This Row],[Weekdaysort]]=6,Table_2[[#This Row],[Weekdaysort]]=7),"Weekend","Weekday")</f>
        <v>Weekday</v>
      </c>
    </row>
    <row r="3258" spans="1:19" x14ac:dyDescent="0.45">
      <c r="A3258" s="11">
        <v>45713</v>
      </c>
      <c r="B3258" s="13">
        <f>YEAR(Table_2[[#This Row],[date]])</f>
        <v>2025</v>
      </c>
      <c r="C3258" s="12">
        <v>0.46142265046296294</v>
      </c>
      <c r="D3258" s="12">
        <v>0.45833333333333331</v>
      </c>
      <c r="E3258" s="12">
        <v>0.5</v>
      </c>
      <c r="F3258" t="s">
        <v>1367</v>
      </c>
      <c r="G3258">
        <v>11</v>
      </c>
      <c r="H3258" t="s">
        <v>4</v>
      </c>
      <c r="I3258" t="s">
        <v>1172</v>
      </c>
      <c r="J3258">
        <v>25.96</v>
      </c>
      <c r="K3258" t="s">
        <v>17</v>
      </c>
      <c r="L3258" t="s">
        <v>1337</v>
      </c>
      <c r="M3258" s="11" t="s">
        <v>1345</v>
      </c>
      <c r="N3258" t="s">
        <v>1358</v>
      </c>
      <c r="O3258">
        <v>2</v>
      </c>
      <c r="P3258">
        <v>2</v>
      </c>
      <c r="Q3258" t="str" cm="1">
        <f t="array" ref="Q32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8" t="str">
        <f>IF(OR(Table_2[[#This Row],[coffee_name]]="Americano",Table_2[[#This Row],[coffee_name]]="Espresso"),"No Milk","Milk-based")</f>
        <v>No Milk</v>
      </c>
      <c r="S3258" s="27" t="str">
        <f>IF(OR(Table_2[[#This Row],[Weekdaysort]]=6,Table_2[[#This Row],[Weekdaysort]]=7),"Weekend","Weekday")</f>
        <v>Weekday</v>
      </c>
    </row>
    <row r="3259" spans="1:19" x14ac:dyDescent="0.45">
      <c r="A3259" s="11">
        <v>45713</v>
      </c>
      <c r="B3259" s="13">
        <f>YEAR(Table_2[[#This Row],[date]])</f>
        <v>2025</v>
      </c>
      <c r="C3259" s="12">
        <v>0.51436929398148146</v>
      </c>
      <c r="D3259" s="12">
        <v>0.5</v>
      </c>
      <c r="E3259" s="12">
        <v>0.54166666666666663</v>
      </c>
      <c r="F3259" t="s">
        <v>1361</v>
      </c>
      <c r="G3259">
        <v>12</v>
      </c>
      <c r="H3259" t="s">
        <v>4</v>
      </c>
      <c r="I3259" t="s">
        <v>1204</v>
      </c>
      <c r="J3259">
        <v>35.76</v>
      </c>
      <c r="K3259" t="s">
        <v>49</v>
      </c>
      <c r="L3259" t="s">
        <v>1340</v>
      </c>
      <c r="M3259" s="11" t="s">
        <v>1345</v>
      </c>
      <c r="N3259" t="s">
        <v>1358</v>
      </c>
      <c r="O3259">
        <v>2</v>
      </c>
      <c r="P3259">
        <v>2</v>
      </c>
      <c r="Q3259" t="str" cm="1">
        <f t="array" ref="Q32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59" t="str">
        <f>IF(OR(Table_2[[#This Row],[coffee_name]]="Americano",Table_2[[#This Row],[coffee_name]]="Espresso"),"No Milk","Milk-based")</f>
        <v>Milk-based</v>
      </c>
      <c r="S3259" s="27" t="str">
        <f>IF(OR(Table_2[[#This Row],[Weekdaysort]]=6,Table_2[[#This Row],[Weekdaysort]]=7),"Weekend","Weekday")</f>
        <v>Weekday</v>
      </c>
    </row>
    <row r="3260" spans="1:19" x14ac:dyDescent="0.45">
      <c r="A3260" s="11">
        <v>45713</v>
      </c>
      <c r="B3260" s="13">
        <f>YEAR(Table_2[[#This Row],[date]])</f>
        <v>2025</v>
      </c>
      <c r="C3260" s="12">
        <v>0.59327015046296294</v>
      </c>
      <c r="D3260" s="12">
        <v>0.58333333333333337</v>
      </c>
      <c r="E3260" s="12">
        <v>0.625</v>
      </c>
      <c r="F3260" t="s">
        <v>1368</v>
      </c>
      <c r="G3260">
        <v>14</v>
      </c>
      <c r="H3260" t="s">
        <v>4</v>
      </c>
      <c r="I3260" t="s">
        <v>1181</v>
      </c>
      <c r="J3260">
        <v>35.76</v>
      </c>
      <c r="K3260" t="s">
        <v>49</v>
      </c>
      <c r="L3260" t="s">
        <v>1340</v>
      </c>
      <c r="M3260" s="11" t="s">
        <v>1345</v>
      </c>
      <c r="N3260" t="s">
        <v>1358</v>
      </c>
      <c r="O3260">
        <v>2</v>
      </c>
      <c r="P3260">
        <v>2</v>
      </c>
      <c r="Q3260" t="str" cm="1">
        <f t="array" ref="Q32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0" t="str">
        <f>IF(OR(Table_2[[#This Row],[coffee_name]]="Americano",Table_2[[#This Row],[coffee_name]]="Espresso"),"No Milk","Milk-based")</f>
        <v>Milk-based</v>
      </c>
      <c r="S3260" s="27" t="str">
        <f>IF(OR(Table_2[[#This Row],[Weekdaysort]]=6,Table_2[[#This Row],[Weekdaysort]]=7),"Weekend","Weekday")</f>
        <v>Weekday</v>
      </c>
    </row>
    <row r="3261" spans="1:19" x14ac:dyDescent="0.45">
      <c r="A3261" s="11">
        <v>45713</v>
      </c>
      <c r="B3261" s="13">
        <f>YEAR(Table_2[[#This Row],[date]])</f>
        <v>2025</v>
      </c>
      <c r="C3261" s="12">
        <v>0.70112725694444444</v>
      </c>
      <c r="D3261" s="12">
        <v>0.66666666666666663</v>
      </c>
      <c r="E3261" s="12">
        <v>0.70833333333333337</v>
      </c>
      <c r="F3261" t="s">
        <v>1364</v>
      </c>
      <c r="G3261">
        <v>16</v>
      </c>
      <c r="H3261" t="s">
        <v>4</v>
      </c>
      <c r="I3261" t="s">
        <v>37</v>
      </c>
      <c r="J3261">
        <v>25.96</v>
      </c>
      <c r="K3261" t="s">
        <v>17</v>
      </c>
      <c r="L3261" t="s">
        <v>1340</v>
      </c>
      <c r="M3261" s="11" t="s">
        <v>1345</v>
      </c>
      <c r="N3261" t="s">
        <v>1358</v>
      </c>
      <c r="O3261">
        <v>2</v>
      </c>
      <c r="P3261">
        <v>2</v>
      </c>
      <c r="Q3261" t="str" cm="1">
        <f t="array" ref="Q32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1" t="str">
        <f>IF(OR(Table_2[[#This Row],[coffee_name]]="Americano",Table_2[[#This Row],[coffee_name]]="Espresso"),"No Milk","Milk-based")</f>
        <v>No Milk</v>
      </c>
      <c r="S3261" s="27" t="str">
        <f>IF(OR(Table_2[[#This Row],[Weekdaysort]]=6,Table_2[[#This Row],[Weekdaysort]]=7),"Weekend","Weekday")</f>
        <v>Weekday</v>
      </c>
    </row>
    <row r="3262" spans="1:19" x14ac:dyDescent="0.45">
      <c r="A3262" s="11">
        <v>45713</v>
      </c>
      <c r="B3262" s="13">
        <f>YEAR(Table_2[[#This Row],[date]])</f>
        <v>2025</v>
      </c>
      <c r="C3262" s="12">
        <v>0.70180336805555554</v>
      </c>
      <c r="D3262" s="12">
        <v>0.66666666666666663</v>
      </c>
      <c r="E3262" s="12">
        <v>0.70833333333333337</v>
      </c>
      <c r="F3262" t="s">
        <v>1364</v>
      </c>
      <c r="G3262">
        <v>16</v>
      </c>
      <c r="H3262" t="s">
        <v>4</v>
      </c>
      <c r="I3262" t="s">
        <v>37</v>
      </c>
      <c r="J3262">
        <v>25.96</v>
      </c>
      <c r="K3262" t="s">
        <v>17</v>
      </c>
      <c r="L3262" t="s">
        <v>1340</v>
      </c>
      <c r="M3262" s="11" t="s">
        <v>1345</v>
      </c>
      <c r="N3262" t="s">
        <v>1358</v>
      </c>
      <c r="O3262">
        <v>2</v>
      </c>
      <c r="P3262">
        <v>2</v>
      </c>
      <c r="Q3262" t="str" cm="1">
        <f t="array" ref="Q32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2" t="str">
        <f>IF(OR(Table_2[[#This Row],[coffee_name]]="Americano",Table_2[[#This Row],[coffee_name]]="Espresso"),"No Milk","Milk-based")</f>
        <v>No Milk</v>
      </c>
      <c r="S3262" s="27" t="str">
        <f>IF(OR(Table_2[[#This Row],[Weekdaysort]]=6,Table_2[[#This Row],[Weekdaysort]]=7),"Weekend","Weekday")</f>
        <v>Weekday</v>
      </c>
    </row>
    <row r="3263" spans="1:19" x14ac:dyDescent="0.45">
      <c r="A3263" s="11">
        <v>45713</v>
      </c>
      <c r="B3263" s="13">
        <f>YEAR(Table_2[[#This Row],[date]])</f>
        <v>2025</v>
      </c>
      <c r="C3263" s="12">
        <v>0.76329927083333338</v>
      </c>
      <c r="D3263" s="12">
        <v>0.75</v>
      </c>
      <c r="E3263" s="12">
        <v>0.79166666666666663</v>
      </c>
      <c r="F3263" t="s">
        <v>1365</v>
      </c>
      <c r="G3263">
        <v>18</v>
      </c>
      <c r="H3263" t="s">
        <v>4</v>
      </c>
      <c r="I3263" t="s">
        <v>1254</v>
      </c>
      <c r="J3263">
        <v>35.76</v>
      </c>
      <c r="K3263" t="s">
        <v>24</v>
      </c>
      <c r="L3263" t="s">
        <v>1341</v>
      </c>
      <c r="M3263" s="11" t="s">
        <v>1345</v>
      </c>
      <c r="N3263" t="s">
        <v>1358</v>
      </c>
      <c r="O3263">
        <v>2</v>
      </c>
      <c r="P3263">
        <v>2</v>
      </c>
      <c r="Q3263" t="str" cm="1">
        <f t="array" ref="Q32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3" t="str">
        <f>IF(OR(Table_2[[#This Row],[coffee_name]]="Americano",Table_2[[#This Row],[coffee_name]]="Espresso"),"No Milk","Milk-based")</f>
        <v>Milk-based</v>
      </c>
      <c r="S3263" s="27" t="str">
        <f>IF(OR(Table_2[[#This Row],[Weekdaysort]]=6,Table_2[[#This Row],[Weekdaysort]]=7),"Weekend","Weekday")</f>
        <v>Weekday</v>
      </c>
    </row>
    <row r="3264" spans="1:19" x14ac:dyDescent="0.45">
      <c r="A3264" s="11">
        <v>45713</v>
      </c>
      <c r="B3264" s="13">
        <f>YEAR(Table_2[[#This Row],[date]])</f>
        <v>2025</v>
      </c>
      <c r="C3264" s="12">
        <v>0.81435687499999998</v>
      </c>
      <c r="D3264" s="12">
        <v>0.79166666666666663</v>
      </c>
      <c r="E3264" s="12">
        <v>0.83333333333333337</v>
      </c>
      <c r="F3264" t="s">
        <v>1366</v>
      </c>
      <c r="G3264">
        <v>19</v>
      </c>
      <c r="H3264" t="s">
        <v>4</v>
      </c>
      <c r="I3264" t="s">
        <v>1172</v>
      </c>
      <c r="J3264">
        <v>35.76</v>
      </c>
      <c r="K3264" t="s">
        <v>49</v>
      </c>
      <c r="L3264" t="s">
        <v>1341</v>
      </c>
      <c r="M3264" s="11" t="s">
        <v>1345</v>
      </c>
      <c r="N3264" t="s">
        <v>1358</v>
      </c>
      <c r="O3264">
        <v>2</v>
      </c>
      <c r="P3264">
        <v>2</v>
      </c>
      <c r="Q3264" t="str" cm="1">
        <f t="array" ref="Q32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4" t="str">
        <f>IF(OR(Table_2[[#This Row],[coffee_name]]="Americano",Table_2[[#This Row],[coffee_name]]="Espresso"),"No Milk","Milk-based")</f>
        <v>Milk-based</v>
      </c>
      <c r="S3264" s="27" t="str">
        <f>IF(OR(Table_2[[#This Row],[Weekdaysort]]=6,Table_2[[#This Row],[Weekdaysort]]=7),"Weekend","Weekday")</f>
        <v>Weekday</v>
      </c>
    </row>
    <row r="3265" spans="1:19" x14ac:dyDescent="0.45">
      <c r="A3265" s="11">
        <v>45714</v>
      </c>
      <c r="B3265" s="13">
        <f>YEAR(Table_2[[#This Row],[date]])</f>
        <v>2025</v>
      </c>
      <c r="C3265" s="12">
        <v>0.37334765046296298</v>
      </c>
      <c r="D3265" s="12">
        <v>0.33333333333333331</v>
      </c>
      <c r="E3265" s="12">
        <v>0.375</v>
      </c>
      <c r="F3265" t="s">
        <v>1373</v>
      </c>
      <c r="G3265">
        <v>8</v>
      </c>
      <c r="H3265" t="s">
        <v>4</v>
      </c>
      <c r="I3265" t="s">
        <v>1190</v>
      </c>
      <c r="J3265">
        <v>25.96</v>
      </c>
      <c r="K3265" t="s">
        <v>17</v>
      </c>
      <c r="L3265" t="s">
        <v>1337</v>
      </c>
      <c r="M3265" s="11" t="s">
        <v>1346</v>
      </c>
      <c r="N3265" t="s">
        <v>1358</v>
      </c>
      <c r="O3265">
        <v>3</v>
      </c>
      <c r="P3265">
        <v>2</v>
      </c>
      <c r="Q3265" t="str" cm="1">
        <f t="array" ref="Q32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5" t="str">
        <f>IF(OR(Table_2[[#This Row],[coffee_name]]="Americano",Table_2[[#This Row],[coffee_name]]="Espresso"),"No Milk","Milk-based")</f>
        <v>No Milk</v>
      </c>
      <c r="S3265" s="27" t="str">
        <f>IF(OR(Table_2[[#This Row],[Weekdaysort]]=6,Table_2[[#This Row],[Weekdaysort]]=7),"Weekend","Weekday")</f>
        <v>Weekday</v>
      </c>
    </row>
    <row r="3266" spans="1:19" x14ac:dyDescent="0.45">
      <c r="A3266" s="11">
        <v>45714</v>
      </c>
      <c r="B3266" s="13">
        <f>YEAR(Table_2[[#This Row],[date]])</f>
        <v>2025</v>
      </c>
      <c r="C3266" s="12">
        <v>0.42461967592592592</v>
      </c>
      <c r="D3266" s="12">
        <v>0.41666666666666669</v>
      </c>
      <c r="E3266" s="12">
        <v>0.45833333333333331</v>
      </c>
      <c r="F3266" t="s">
        <v>1360</v>
      </c>
      <c r="G3266">
        <v>10</v>
      </c>
      <c r="H3266" t="s">
        <v>4</v>
      </c>
      <c r="I3266" t="s">
        <v>1268</v>
      </c>
      <c r="J3266">
        <v>30.86</v>
      </c>
      <c r="K3266" t="s">
        <v>20</v>
      </c>
      <c r="L3266" t="s">
        <v>1337</v>
      </c>
      <c r="M3266" s="11" t="s">
        <v>1346</v>
      </c>
      <c r="N3266" t="s">
        <v>1358</v>
      </c>
      <c r="O3266">
        <v>3</v>
      </c>
      <c r="P3266">
        <v>2</v>
      </c>
      <c r="Q3266" t="str" cm="1">
        <f t="array" ref="Q32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6" t="str">
        <f>IF(OR(Table_2[[#This Row],[coffee_name]]="Americano",Table_2[[#This Row],[coffee_name]]="Espresso"),"No Milk","Milk-based")</f>
        <v>Milk-based</v>
      </c>
      <c r="S3266" s="27" t="str">
        <f>IF(OR(Table_2[[#This Row],[Weekdaysort]]=6,Table_2[[#This Row],[Weekdaysort]]=7),"Weekend","Weekday")</f>
        <v>Weekday</v>
      </c>
    </row>
    <row r="3267" spans="1:19" x14ac:dyDescent="0.45">
      <c r="A3267" s="11">
        <v>45714</v>
      </c>
      <c r="B3267" s="13">
        <f>YEAR(Table_2[[#This Row],[date]])</f>
        <v>2025</v>
      </c>
      <c r="C3267" s="12">
        <v>0.42529528935185185</v>
      </c>
      <c r="D3267" s="12">
        <v>0.41666666666666669</v>
      </c>
      <c r="E3267" s="12">
        <v>0.45833333333333331</v>
      </c>
      <c r="F3267" t="s">
        <v>1360</v>
      </c>
      <c r="G3267">
        <v>10</v>
      </c>
      <c r="H3267" t="s">
        <v>4</v>
      </c>
      <c r="I3267" t="s">
        <v>1268</v>
      </c>
      <c r="J3267">
        <v>30.86</v>
      </c>
      <c r="K3267" t="s">
        <v>20</v>
      </c>
      <c r="L3267" t="s">
        <v>1337</v>
      </c>
      <c r="M3267" s="11" t="s">
        <v>1346</v>
      </c>
      <c r="N3267" t="s">
        <v>1358</v>
      </c>
      <c r="O3267">
        <v>3</v>
      </c>
      <c r="P3267">
        <v>2</v>
      </c>
      <c r="Q3267" t="str" cm="1">
        <f t="array" ref="Q32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7" t="str">
        <f>IF(OR(Table_2[[#This Row],[coffee_name]]="Americano",Table_2[[#This Row],[coffee_name]]="Espresso"),"No Milk","Milk-based")</f>
        <v>Milk-based</v>
      </c>
      <c r="S3267" s="27" t="str">
        <f>IF(OR(Table_2[[#This Row],[Weekdaysort]]=6,Table_2[[#This Row],[Weekdaysort]]=7),"Weekend","Weekday")</f>
        <v>Weekday</v>
      </c>
    </row>
    <row r="3268" spans="1:19" x14ac:dyDescent="0.45">
      <c r="A3268" s="11">
        <v>45714</v>
      </c>
      <c r="B3268" s="13">
        <f>YEAR(Table_2[[#This Row],[date]])</f>
        <v>2025</v>
      </c>
      <c r="C3268" s="12">
        <v>0.42843855324074076</v>
      </c>
      <c r="D3268" s="12">
        <v>0.41666666666666669</v>
      </c>
      <c r="E3268" s="12">
        <v>0.45833333333333331</v>
      </c>
      <c r="F3268" t="s">
        <v>1360</v>
      </c>
      <c r="G3268">
        <v>10</v>
      </c>
      <c r="H3268" t="s">
        <v>4</v>
      </c>
      <c r="I3268" t="s">
        <v>1175</v>
      </c>
      <c r="J3268">
        <v>35.76</v>
      </c>
      <c r="K3268" t="s">
        <v>15</v>
      </c>
      <c r="L3268" t="s">
        <v>1337</v>
      </c>
      <c r="M3268" s="11" t="s">
        <v>1346</v>
      </c>
      <c r="N3268" t="s">
        <v>1358</v>
      </c>
      <c r="O3268">
        <v>3</v>
      </c>
      <c r="P3268">
        <v>2</v>
      </c>
      <c r="Q3268" t="str" cm="1">
        <f t="array" ref="Q32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8" t="str">
        <f>IF(OR(Table_2[[#This Row],[coffee_name]]="Americano",Table_2[[#This Row],[coffee_name]]="Espresso"),"No Milk","Milk-based")</f>
        <v>Milk-based</v>
      </c>
      <c r="S3268" s="27" t="str">
        <f>IF(OR(Table_2[[#This Row],[Weekdaysort]]=6,Table_2[[#This Row],[Weekdaysort]]=7),"Weekend","Weekday")</f>
        <v>Weekday</v>
      </c>
    </row>
    <row r="3269" spans="1:19" x14ac:dyDescent="0.45">
      <c r="A3269" s="11">
        <v>45714</v>
      </c>
      <c r="B3269" s="13">
        <f>YEAR(Table_2[[#This Row],[date]])</f>
        <v>2025</v>
      </c>
      <c r="C3269" s="12">
        <v>0.55100552083333332</v>
      </c>
      <c r="D3269" s="12">
        <v>0.54166666666666663</v>
      </c>
      <c r="E3269" s="12">
        <v>0.58333333333333337</v>
      </c>
      <c r="F3269" t="s">
        <v>1362</v>
      </c>
      <c r="G3269">
        <v>13</v>
      </c>
      <c r="H3269" t="s">
        <v>4</v>
      </c>
      <c r="I3269" t="s">
        <v>1188</v>
      </c>
      <c r="J3269">
        <v>35.76</v>
      </c>
      <c r="K3269" t="s">
        <v>24</v>
      </c>
      <c r="L3269" t="s">
        <v>1340</v>
      </c>
      <c r="M3269" s="11" t="s">
        <v>1346</v>
      </c>
      <c r="N3269" t="s">
        <v>1358</v>
      </c>
      <c r="O3269">
        <v>3</v>
      </c>
      <c r="P3269">
        <v>2</v>
      </c>
      <c r="Q3269" t="str" cm="1">
        <f t="array" ref="Q32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69" t="str">
        <f>IF(OR(Table_2[[#This Row],[coffee_name]]="Americano",Table_2[[#This Row],[coffee_name]]="Espresso"),"No Milk","Milk-based")</f>
        <v>Milk-based</v>
      </c>
      <c r="S3269" s="27" t="str">
        <f>IF(OR(Table_2[[#This Row],[Weekdaysort]]=6,Table_2[[#This Row],[Weekdaysort]]=7),"Weekend","Weekday")</f>
        <v>Weekday</v>
      </c>
    </row>
    <row r="3270" spans="1:19" x14ac:dyDescent="0.45">
      <c r="A3270" s="11">
        <v>45714</v>
      </c>
      <c r="B3270" s="13">
        <f>YEAR(Table_2[[#This Row],[date]])</f>
        <v>2025</v>
      </c>
      <c r="C3270" s="12">
        <v>0.5634677199074074</v>
      </c>
      <c r="D3270" s="12">
        <v>0.54166666666666663</v>
      </c>
      <c r="E3270" s="12">
        <v>0.58333333333333337</v>
      </c>
      <c r="F3270" t="s">
        <v>1362</v>
      </c>
      <c r="G3270">
        <v>13</v>
      </c>
      <c r="H3270" t="s">
        <v>4</v>
      </c>
      <c r="I3270" t="s">
        <v>1211</v>
      </c>
      <c r="J3270">
        <v>35.76</v>
      </c>
      <c r="K3270" t="s">
        <v>13</v>
      </c>
      <c r="L3270" t="s">
        <v>1340</v>
      </c>
      <c r="M3270" s="11" t="s">
        <v>1346</v>
      </c>
      <c r="N3270" t="s">
        <v>1358</v>
      </c>
      <c r="O3270">
        <v>3</v>
      </c>
      <c r="P3270">
        <v>2</v>
      </c>
      <c r="Q3270" t="str" cm="1">
        <f t="array" ref="Q32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0" t="str">
        <f>IF(OR(Table_2[[#This Row],[coffee_name]]="Americano",Table_2[[#This Row],[coffee_name]]="Espresso"),"No Milk","Milk-based")</f>
        <v>Milk-based</v>
      </c>
      <c r="S3270" s="27" t="str">
        <f>IF(OR(Table_2[[#This Row],[Weekdaysort]]=6,Table_2[[#This Row],[Weekdaysort]]=7),"Weekend","Weekday")</f>
        <v>Weekday</v>
      </c>
    </row>
    <row r="3271" spans="1:19" x14ac:dyDescent="0.45">
      <c r="A3271" s="11">
        <v>45714</v>
      </c>
      <c r="B3271" s="13">
        <f>YEAR(Table_2[[#This Row],[date]])</f>
        <v>2025</v>
      </c>
      <c r="C3271" s="12">
        <v>0.6263731018518518</v>
      </c>
      <c r="D3271" s="12">
        <v>0.625</v>
      </c>
      <c r="E3271" s="12">
        <v>0.66666666666666663</v>
      </c>
      <c r="F3271" t="s">
        <v>1363</v>
      </c>
      <c r="G3271">
        <v>15</v>
      </c>
      <c r="H3271" t="s">
        <v>4</v>
      </c>
      <c r="I3271" t="s">
        <v>1130</v>
      </c>
      <c r="J3271">
        <v>25.96</v>
      </c>
      <c r="K3271" t="s">
        <v>17</v>
      </c>
      <c r="L3271" t="s">
        <v>1340</v>
      </c>
      <c r="M3271" s="11" t="s">
        <v>1346</v>
      </c>
      <c r="N3271" t="s">
        <v>1358</v>
      </c>
      <c r="O3271">
        <v>3</v>
      </c>
      <c r="P3271">
        <v>2</v>
      </c>
      <c r="Q3271" t="str" cm="1">
        <f t="array" ref="Q32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1" t="str">
        <f>IF(OR(Table_2[[#This Row],[coffee_name]]="Americano",Table_2[[#This Row],[coffee_name]]="Espresso"),"No Milk","Milk-based")</f>
        <v>No Milk</v>
      </c>
      <c r="S3271" s="27" t="str">
        <f>IF(OR(Table_2[[#This Row],[Weekdaysort]]=6,Table_2[[#This Row],[Weekdaysort]]=7),"Weekend","Weekday")</f>
        <v>Weekday</v>
      </c>
    </row>
    <row r="3272" spans="1:19" x14ac:dyDescent="0.45">
      <c r="A3272" s="11">
        <v>45714</v>
      </c>
      <c r="B3272" s="13">
        <f>YEAR(Table_2[[#This Row],[date]])</f>
        <v>2025</v>
      </c>
      <c r="C3272" s="12">
        <v>0.63527765046296292</v>
      </c>
      <c r="D3272" s="12">
        <v>0.625</v>
      </c>
      <c r="E3272" s="12">
        <v>0.66666666666666663</v>
      </c>
      <c r="F3272" t="s">
        <v>1363</v>
      </c>
      <c r="G3272">
        <v>15</v>
      </c>
      <c r="H3272" t="s">
        <v>4</v>
      </c>
      <c r="I3272" t="s">
        <v>1269</v>
      </c>
      <c r="J3272">
        <v>25.96</v>
      </c>
      <c r="K3272" t="s">
        <v>17</v>
      </c>
      <c r="L3272" t="s">
        <v>1340</v>
      </c>
      <c r="M3272" s="11" t="s">
        <v>1346</v>
      </c>
      <c r="N3272" t="s">
        <v>1358</v>
      </c>
      <c r="O3272">
        <v>3</v>
      </c>
      <c r="P3272">
        <v>2</v>
      </c>
      <c r="Q3272" t="str" cm="1">
        <f t="array" ref="Q32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2" t="str">
        <f>IF(OR(Table_2[[#This Row],[coffee_name]]="Americano",Table_2[[#This Row],[coffee_name]]="Espresso"),"No Milk","Milk-based")</f>
        <v>No Milk</v>
      </c>
      <c r="S3272" s="27" t="str">
        <f>IF(OR(Table_2[[#This Row],[Weekdaysort]]=6,Table_2[[#This Row],[Weekdaysort]]=7),"Weekend","Weekday")</f>
        <v>Weekday</v>
      </c>
    </row>
    <row r="3273" spans="1:19" x14ac:dyDescent="0.45">
      <c r="A3273" s="11">
        <v>45714</v>
      </c>
      <c r="B3273" s="13">
        <f>YEAR(Table_2[[#This Row],[date]])</f>
        <v>2025</v>
      </c>
      <c r="C3273" s="12">
        <v>0.63708966435185188</v>
      </c>
      <c r="D3273" s="12">
        <v>0.625</v>
      </c>
      <c r="E3273" s="12">
        <v>0.66666666666666663</v>
      </c>
      <c r="F3273" t="s">
        <v>1363</v>
      </c>
      <c r="G3273">
        <v>15</v>
      </c>
      <c r="H3273" t="s">
        <v>4</v>
      </c>
      <c r="I3273" t="s">
        <v>1267</v>
      </c>
      <c r="J3273">
        <v>25.96</v>
      </c>
      <c r="K3273" t="s">
        <v>34</v>
      </c>
      <c r="L3273" t="s">
        <v>1340</v>
      </c>
      <c r="M3273" s="11" t="s">
        <v>1346</v>
      </c>
      <c r="N3273" t="s">
        <v>1358</v>
      </c>
      <c r="O3273">
        <v>3</v>
      </c>
      <c r="P3273">
        <v>2</v>
      </c>
      <c r="Q3273" t="str" cm="1">
        <f t="array" ref="Q32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3" t="str">
        <f>IF(OR(Table_2[[#This Row],[coffee_name]]="Americano",Table_2[[#This Row],[coffee_name]]="Espresso"),"No Milk","Milk-based")</f>
        <v>Milk-based</v>
      </c>
      <c r="S3273" s="27" t="str">
        <f>IF(OR(Table_2[[#This Row],[Weekdaysort]]=6,Table_2[[#This Row],[Weekdaysort]]=7),"Weekend","Weekday")</f>
        <v>Weekday</v>
      </c>
    </row>
    <row r="3274" spans="1:19" x14ac:dyDescent="0.45">
      <c r="A3274" s="11">
        <v>45714</v>
      </c>
      <c r="B3274" s="13">
        <f>YEAR(Table_2[[#This Row],[date]])</f>
        <v>2025</v>
      </c>
      <c r="C3274" s="12">
        <v>0.63892152777777778</v>
      </c>
      <c r="D3274" s="12">
        <v>0.625</v>
      </c>
      <c r="E3274" s="12">
        <v>0.66666666666666663</v>
      </c>
      <c r="F3274" t="s">
        <v>1363</v>
      </c>
      <c r="G3274">
        <v>15</v>
      </c>
      <c r="H3274" t="s">
        <v>4</v>
      </c>
      <c r="I3274" t="s">
        <v>1270</v>
      </c>
      <c r="J3274">
        <v>35.76</v>
      </c>
      <c r="K3274" t="s">
        <v>15</v>
      </c>
      <c r="L3274" t="s">
        <v>1340</v>
      </c>
      <c r="M3274" s="11" t="s">
        <v>1346</v>
      </c>
      <c r="N3274" t="s">
        <v>1358</v>
      </c>
      <c r="O3274">
        <v>3</v>
      </c>
      <c r="P3274">
        <v>2</v>
      </c>
      <c r="Q3274" t="str" cm="1">
        <f t="array" ref="Q32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4" t="str">
        <f>IF(OR(Table_2[[#This Row],[coffee_name]]="Americano",Table_2[[#This Row],[coffee_name]]="Espresso"),"No Milk","Milk-based")</f>
        <v>Milk-based</v>
      </c>
      <c r="S3274" s="27" t="str">
        <f>IF(OR(Table_2[[#This Row],[Weekdaysort]]=6,Table_2[[#This Row],[Weekdaysort]]=7),"Weekend","Weekday")</f>
        <v>Weekday</v>
      </c>
    </row>
    <row r="3275" spans="1:19" x14ac:dyDescent="0.45">
      <c r="A3275" s="11">
        <v>45714</v>
      </c>
      <c r="B3275" s="13">
        <f>YEAR(Table_2[[#This Row],[date]])</f>
        <v>2025</v>
      </c>
      <c r="C3275" s="12">
        <v>0.63945376157407408</v>
      </c>
      <c r="D3275" s="12">
        <v>0.625</v>
      </c>
      <c r="E3275" s="12">
        <v>0.66666666666666663</v>
      </c>
      <c r="F3275" t="s">
        <v>1363</v>
      </c>
      <c r="G3275">
        <v>15</v>
      </c>
      <c r="H3275" t="s">
        <v>4</v>
      </c>
      <c r="I3275" t="s">
        <v>1270</v>
      </c>
      <c r="J3275">
        <v>25.96</v>
      </c>
      <c r="K3275" t="s">
        <v>17</v>
      </c>
      <c r="L3275" t="s">
        <v>1340</v>
      </c>
      <c r="M3275" s="11" t="s">
        <v>1346</v>
      </c>
      <c r="N3275" t="s">
        <v>1358</v>
      </c>
      <c r="O3275">
        <v>3</v>
      </c>
      <c r="P3275">
        <v>2</v>
      </c>
      <c r="Q3275" t="str" cm="1">
        <f t="array" ref="Q32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5" t="str">
        <f>IF(OR(Table_2[[#This Row],[coffee_name]]="Americano",Table_2[[#This Row],[coffee_name]]="Espresso"),"No Milk","Milk-based")</f>
        <v>No Milk</v>
      </c>
      <c r="S3275" s="27" t="str">
        <f>IF(OR(Table_2[[#This Row],[Weekdaysort]]=6,Table_2[[#This Row],[Weekdaysort]]=7),"Weekend","Weekday")</f>
        <v>Weekday</v>
      </c>
    </row>
    <row r="3276" spans="1:19" x14ac:dyDescent="0.45">
      <c r="A3276" s="11">
        <v>45714</v>
      </c>
      <c r="B3276" s="13">
        <f>YEAR(Table_2[[#This Row],[date]])</f>
        <v>2025</v>
      </c>
      <c r="C3276" s="12">
        <v>0.64496824074074077</v>
      </c>
      <c r="D3276" s="12">
        <v>0.625</v>
      </c>
      <c r="E3276" s="12">
        <v>0.66666666666666663</v>
      </c>
      <c r="F3276" t="s">
        <v>1363</v>
      </c>
      <c r="G3276">
        <v>15</v>
      </c>
      <c r="H3276" t="s">
        <v>4</v>
      </c>
      <c r="I3276" t="s">
        <v>1210</v>
      </c>
      <c r="J3276">
        <v>25.96</v>
      </c>
      <c r="K3276" t="s">
        <v>17</v>
      </c>
      <c r="L3276" t="s">
        <v>1340</v>
      </c>
      <c r="M3276" s="11" t="s">
        <v>1346</v>
      </c>
      <c r="N3276" t="s">
        <v>1358</v>
      </c>
      <c r="O3276">
        <v>3</v>
      </c>
      <c r="P3276">
        <v>2</v>
      </c>
      <c r="Q3276" t="str" cm="1">
        <f t="array" ref="Q32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6" t="str">
        <f>IF(OR(Table_2[[#This Row],[coffee_name]]="Americano",Table_2[[#This Row],[coffee_name]]="Espresso"),"No Milk","Milk-based")</f>
        <v>No Milk</v>
      </c>
      <c r="S3276" s="27" t="str">
        <f>IF(OR(Table_2[[#This Row],[Weekdaysort]]=6,Table_2[[#This Row],[Weekdaysort]]=7),"Weekend","Weekday")</f>
        <v>Weekday</v>
      </c>
    </row>
    <row r="3277" spans="1:19" x14ac:dyDescent="0.45">
      <c r="A3277" s="11">
        <v>45714</v>
      </c>
      <c r="B3277" s="13">
        <f>YEAR(Table_2[[#This Row],[date]])</f>
        <v>2025</v>
      </c>
      <c r="C3277" s="12">
        <v>0.68109712962962965</v>
      </c>
      <c r="D3277" s="12">
        <v>0.66666666666666663</v>
      </c>
      <c r="E3277" s="12">
        <v>0.70833333333333337</v>
      </c>
      <c r="F3277" t="s">
        <v>1364</v>
      </c>
      <c r="G3277">
        <v>16</v>
      </c>
      <c r="H3277" t="s">
        <v>4</v>
      </c>
      <c r="I3277" t="s">
        <v>1184</v>
      </c>
      <c r="J3277">
        <v>35.76</v>
      </c>
      <c r="K3277" t="s">
        <v>13</v>
      </c>
      <c r="L3277" t="s">
        <v>1340</v>
      </c>
      <c r="M3277" s="11" t="s">
        <v>1346</v>
      </c>
      <c r="N3277" t="s">
        <v>1358</v>
      </c>
      <c r="O3277">
        <v>3</v>
      </c>
      <c r="P3277">
        <v>2</v>
      </c>
      <c r="Q3277" t="str" cm="1">
        <f t="array" ref="Q32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7" t="str">
        <f>IF(OR(Table_2[[#This Row],[coffee_name]]="Americano",Table_2[[#This Row],[coffee_name]]="Espresso"),"No Milk","Milk-based")</f>
        <v>Milk-based</v>
      </c>
      <c r="S3277" s="27" t="str">
        <f>IF(OR(Table_2[[#This Row],[Weekdaysort]]=6,Table_2[[#This Row],[Weekdaysort]]=7),"Weekend","Weekday")</f>
        <v>Weekday</v>
      </c>
    </row>
    <row r="3278" spans="1:19" x14ac:dyDescent="0.45">
      <c r="A3278" s="11">
        <v>45714</v>
      </c>
      <c r="B3278" s="13">
        <f>YEAR(Table_2[[#This Row],[date]])</f>
        <v>2025</v>
      </c>
      <c r="C3278" s="12">
        <v>0.70501868055555561</v>
      </c>
      <c r="D3278" s="12">
        <v>0.66666666666666663</v>
      </c>
      <c r="E3278" s="12">
        <v>0.70833333333333337</v>
      </c>
      <c r="F3278" t="s">
        <v>1364</v>
      </c>
      <c r="G3278">
        <v>16</v>
      </c>
      <c r="H3278" t="s">
        <v>4</v>
      </c>
      <c r="I3278" t="s">
        <v>1185</v>
      </c>
      <c r="J3278">
        <v>35.76</v>
      </c>
      <c r="K3278" t="s">
        <v>15</v>
      </c>
      <c r="L3278" t="s">
        <v>1340</v>
      </c>
      <c r="M3278" s="11" t="s">
        <v>1346</v>
      </c>
      <c r="N3278" t="s">
        <v>1358</v>
      </c>
      <c r="O3278">
        <v>3</v>
      </c>
      <c r="P3278">
        <v>2</v>
      </c>
      <c r="Q3278" t="str" cm="1">
        <f t="array" ref="Q32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8" t="str">
        <f>IF(OR(Table_2[[#This Row],[coffee_name]]="Americano",Table_2[[#This Row],[coffee_name]]="Espresso"),"No Milk","Milk-based")</f>
        <v>Milk-based</v>
      </c>
      <c r="S3278" s="27" t="str">
        <f>IF(OR(Table_2[[#This Row],[Weekdaysort]]=6,Table_2[[#This Row],[Weekdaysort]]=7),"Weekend","Weekday")</f>
        <v>Weekday</v>
      </c>
    </row>
    <row r="3279" spans="1:19" x14ac:dyDescent="0.45">
      <c r="A3279" s="11">
        <v>45714</v>
      </c>
      <c r="B3279" s="13">
        <f>YEAR(Table_2[[#This Row],[date]])</f>
        <v>2025</v>
      </c>
      <c r="C3279" s="12">
        <v>0.70555149305555553</v>
      </c>
      <c r="D3279" s="12">
        <v>0.66666666666666663</v>
      </c>
      <c r="E3279" s="12">
        <v>0.70833333333333337</v>
      </c>
      <c r="F3279" t="s">
        <v>1364</v>
      </c>
      <c r="G3279">
        <v>16</v>
      </c>
      <c r="H3279" t="s">
        <v>4</v>
      </c>
      <c r="I3279" t="s">
        <v>1211</v>
      </c>
      <c r="J3279">
        <v>35.76</v>
      </c>
      <c r="K3279" t="s">
        <v>13</v>
      </c>
      <c r="L3279" t="s">
        <v>1340</v>
      </c>
      <c r="M3279" s="11" t="s">
        <v>1346</v>
      </c>
      <c r="N3279" t="s">
        <v>1358</v>
      </c>
      <c r="O3279">
        <v>3</v>
      </c>
      <c r="P3279">
        <v>2</v>
      </c>
      <c r="Q3279" t="str" cm="1">
        <f t="array" ref="Q32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79" t="str">
        <f>IF(OR(Table_2[[#This Row],[coffee_name]]="Americano",Table_2[[#This Row],[coffee_name]]="Espresso"),"No Milk","Milk-based")</f>
        <v>Milk-based</v>
      </c>
      <c r="S3279" s="27" t="str">
        <f>IF(OR(Table_2[[#This Row],[Weekdaysort]]=6,Table_2[[#This Row],[Weekdaysort]]=7),"Weekend","Weekday")</f>
        <v>Weekday</v>
      </c>
    </row>
    <row r="3280" spans="1:19" x14ac:dyDescent="0.45">
      <c r="A3280" s="11">
        <v>45714</v>
      </c>
      <c r="B3280" s="13">
        <f>YEAR(Table_2[[#This Row],[date]])</f>
        <v>2025</v>
      </c>
      <c r="C3280" s="12">
        <v>0.72412700231481486</v>
      </c>
      <c r="D3280" s="12">
        <v>0.70833333333333337</v>
      </c>
      <c r="E3280" s="12">
        <v>0.75</v>
      </c>
      <c r="F3280" t="s">
        <v>1369</v>
      </c>
      <c r="G3280">
        <v>17</v>
      </c>
      <c r="H3280" t="s">
        <v>4</v>
      </c>
      <c r="I3280" t="s">
        <v>1186</v>
      </c>
      <c r="J3280">
        <v>30.86</v>
      </c>
      <c r="K3280" t="s">
        <v>20</v>
      </c>
      <c r="L3280" t="s">
        <v>1341</v>
      </c>
      <c r="M3280" s="11" t="s">
        <v>1346</v>
      </c>
      <c r="N3280" t="s">
        <v>1358</v>
      </c>
      <c r="O3280">
        <v>3</v>
      </c>
      <c r="P3280">
        <v>2</v>
      </c>
      <c r="Q3280" t="str" cm="1">
        <f t="array" ref="Q32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0" t="str">
        <f>IF(OR(Table_2[[#This Row],[coffee_name]]="Americano",Table_2[[#This Row],[coffee_name]]="Espresso"),"No Milk","Milk-based")</f>
        <v>Milk-based</v>
      </c>
      <c r="S3280" s="27" t="str">
        <f>IF(OR(Table_2[[#This Row],[Weekdaysort]]=6,Table_2[[#This Row],[Weekdaysort]]=7),"Weekend","Weekday")</f>
        <v>Weekday</v>
      </c>
    </row>
    <row r="3281" spans="1:19" x14ac:dyDescent="0.45">
      <c r="A3281" s="11">
        <v>45714</v>
      </c>
      <c r="B3281" s="13">
        <f>YEAR(Table_2[[#This Row],[date]])</f>
        <v>2025</v>
      </c>
      <c r="C3281" s="12">
        <v>0.75791828703703701</v>
      </c>
      <c r="D3281" s="12">
        <v>0.75</v>
      </c>
      <c r="E3281" s="12">
        <v>0.79166666666666663</v>
      </c>
      <c r="F3281" t="s">
        <v>1365</v>
      </c>
      <c r="G3281">
        <v>18</v>
      </c>
      <c r="H3281" t="s">
        <v>4</v>
      </c>
      <c r="I3281" t="s">
        <v>1183</v>
      </c>
      <c r="J3281">
        <v>35.76</v>
      </c>
      <c r="K3281" t="s">
        <v>13</v>
      </c>
      <c r="L3281" t="s">
        <v>1341</v>
      </c>
      <c r="M3281" s="11" t="s">
        <v>1346</v>
      </c>
      <c r="N3281" t="s">
        <v>1358</v>
      </c>
      <c r="O3281">
        <v>3</v>
      </c>
      <c r="P3281">
        <v>2</v>
      </c>
      <c r="Q3281" t="str" cm="1">
        <f t="array" ref="Q32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1" t="str">
        <f>IF(OR(Table_2[[#This Row],[coffee_name]]="Americano",Table_2[[#This Row],[coffee_name]]="Espresso"),"No Milk","Milk-based")</f>
        <v>Milk-based</v>
      </c>
      <c r="S3281" s="27" t="str">
        <f>IF(OR(Table_2[[#This Row],[Weekdaysort]]=6,Table_2[[#This Row],[Weekdaysort]]=7),"Weekend","Weekday")</f>
        <v>Weekday</v>
      </c>
    </row>
    <row r="3282" spans="1:19" x14ac:dyDescent="0.45">
      <c r="A3282" s="11">
        <v>45714</v>
      </c>
      <c r="B3282" s="13">
        <f>YEAR(Table_2[[#This Row],[date]])</f>
        <v>2025</v>
      </c>
      <c r="C3282" s="12">
        <v>0.75961133101851852</v>
      </c>
      <c r="D3282" s="12">
        <v>0.75</v>
      </c>
      <c r="E3282" s="12">
        <v>0.79166666666666663</v>
      </c>
      <c r="F3282" t="s">
        <v>1365</v>
      </c>
      <c r="G3282">
        <v>18</v>
      </c>
      <c r="H3282" t="s">
        <v>4</v>
      </c>
      <c r="I3282" t="s">
        <v>1183</v>
      </c>
      <c r="J3282">
        <v>35.76</v>
      </c>
      <c r="K3282" t="s">
        <v>49</v>
      </c>
      <c r="L3282" t="s">
        <v>1341</v>
      </c>
      <c r="M3282" s="11" t="s">
        <v>1346</v>
      </c>
      <c r="N3282" t="s">
        <v>1358</v>
      </c>
      <c r="O3282">
        <v>3</v>
      </c>
      <c r="P3282">
        <v>2</v>
      </c>
      <c r="Q3282" t="str" cm="1">
        <f t="array" ref="Q32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2" t="str">
        <f>IF(OR(Table_2[[#This Row],[coffee_name]]="Americano",Table_2[[#This Row],[coffee_name]]="Espresso"),"No Milk","Milk-based")</f>
        <v>Milk-based</v>
      </c>
      <c r="S3282" s="27" t="str">
        <f>IF(OR(Table_2[[#This Row],[Weekdaysort]]=6,Table_2[[#This Row],[Weekdaysort]]=7),"Weekend","Weekday")</f>
        <v>Weekday</v>
      </c>
    </row>
    <row r="3283" spans="1:19" x14ac:dyDescent="0.45">
      <c r="A3283" s="11">
        <v>45715</v>
      </c>
      <c r="B3283" s="13">
        <f>YEAR(Table_2[[#This Row],[date]])</f>
        <v>2025</v>
      </c>
      <c r="C3283" s="12">
        <v>0.30486483796296299</v>
      </c>
      <c r="D3283" s="12">
        <v>0.29166666666666669</v>
      </c>
      <c r="E3283" s="12">
        <v>0.33333333333333331</v>
      </c>
      <c r="F3283" t="s">
        <v>1371</v>
      </c>
      <c r="G3283">
        <v>7</v>
      </c>
      <c r="H3283" t="s">
        <v>4</v>
      </c>
      <c r="I3283" t="s">
        <v>1183</v>
      </c>
      <c r="J3283">
        <v>35.76</v>
      </c>
      <c r="K3283" t="s">
        <v>49</v>
      </c>
      <c r="L3283" t="s">
        <v>1337</v>
      </c>
      <c r="M3283" s="11" t="s">
        <v>1347</v>
      </c>
      <c r="N3283" t="s">
        <v>1358</v>
      </c>
      <c r="O3283">
        <v>4</v>
      </c>
      <c r="P3283">
        <v>2</v>
      </c>
      <c r="Q3283" t="str" cm="1">
        <f t="array" ref="Q32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3" t="str">
        <f>IF(OR(Table_2[[#This Row],[coffee_name]]="Americano",Table_2[[#This Row],[coffee_name]]="Espresso"),"No Milk","Milk-based")</f>
        <v>Milk-based</v>
      </c>
      <c r="S3283" s="27" t="str">
        <f>IF(OR(Table_2[[#This Row],[Weekdaysort]]=6,Table_2[[#This Row],[Weekdaysort]]=7),"Weekend","Weekday")</f>
        <v>Weekday</v>
      </c>
    </row>
    <row r="3284" spans="1:19" x14ac:dyDescent="0.45">
      <c r="A3284" s="11">
        <v>45715</v>
      </c>
      <c r="B3284" s="13">
        <f>YEAR(Table_2[[#This Row],[date]])</f>
        <v>2025</v>
      </c>
      <c r="C3284" s="12">
        <v>0.30625674768518518</v>
      </c>
      <c r="D3284" s="12">
        <v>0.29166666666666669</v>
      </c>
      <c r="E3284" s="12">
        <v>0.33333333333333331</v>
      </c>
      <c r="F3284" t="s">
        <v>1371</v>
      </c>
      <c r="G3284">
        <v>7</v>
      </c>
      <c r="H3284" t="s">
        <v>4</v>
      </c>
      <c r="I3284" t="s">
        <v>1181</v>
      </c>
      <c r="J3284">
        <v>35.76</v>
      </c>
      <c r="K3284" t="s">
        <v>49</v>
      </c>
      <c r="L3284" t="s">
        <v>1337</v>
      </c>
      <c r="M3284" s="11" t="s">
        <v>1347</v>
      </c>
      <c r="N3284" t="s">
        <v>1358</v>
      </c>
      <c r="O3284">
        <v>4</v>
      </c>
      <c r="P3284">
        <v>2</v>
      </c>
      <c r="Q3284" t="str" cm="1">
        <f t="array" ref="Q32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4" t="str">
        <f>IF(OR(Table_2[[#This Row],[coffee_name]]="Americano",Table_2[[#This Row],[coffee_name]]="Espresso"),"No Milk","Milk-based")</f>
        <v>Milk-based</v>
      </c>
      <c r="S3284" s="27" t="str">
        <f>IF(OR(Table_2[[#This Row],[Weekdaysort]]=6,Table_2[[#This Row],[Weekdaysort]]=7),"Weekend","Weekday")</f>
        <v>Weekday</v>
      </c>
    </row>
    <row r="3285" spans="1:19" x14ac:dyDescent="0.45">
      <c r="A3285" s="11">
        <v>45715</v>
      </c>
      <c r="B3285" s="13">
        <f>YEAR(Table_2[[#This Row],[date]])</f>
        <v>2025</v>
      </c>
      <c r="C3285" s="12">
        <v>0.45311519675925926</v>
      </c>
      <c r="D3285" s="12">
        <v>0.41666666666666669</v>
      </c>
      <c r="E3285" s="12">
        <v>0.45833333333333331</v>
      </c>
      <c r="F3285" t="s">
        <v>1360</v>
      </c>
      <c r="G3285">
        <v>10</v>
      </c>
      <c r="H3285" t="s">
        <v>4</v>
      </c>
      <c r="I3285" t="s">
        <v>1257</v>
      </c>
      <c r="J3285">
        <v>21.06</v>
      </c>
      <c r="K3285" t="s">
        <v>41</v>
      </c>
      <c r="L3285" t="s">
        <v>1337</v>
      </c>
      <c r="M3285" s="11" t="s">
        <v>1347</v>
      </c>
      <c r="N3285" t="s">
        <v>1358</v>
      </c>
      <c r="O3285">
        <v>4</v>
      </c>
      <c r="P3285">
        <v>2</v>
      </c>
      <c r="Q3285" t="str" cm="1">
        <f t="array" ref="Q32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5" t="str">
        <f>IF(OR(Table_2[[#This Row],[coffee_name]]="Americano",Table_2[[#This Row],[coffee_name]]="Espresso"),"No Milk","Milk-based")</f>
        <v>No Milk</v>
      </c>
      <c r="S3285" s="27" t="str">
        <f>IF(OR(Table_2[[#This Row],[Weekdaysort]]=6,Table_2[[#This Row],[Weekdaysort]]=7),"Weekend","Weekday")</f>
        <v>Weekday</v>
      </c>
    </row>
    <row r="3286" spans="1:19" x14ac:dyDescent="0.45">
      <c r="A3286" s="11">
        <v>45715</v>
      </c>
      <c r="B3286" s="13">
        <f>YEAR(Table_2[[#This Row],[date]])</f>
        <v>2025</v>
      </c>
      <c r="C3286" s="12">
        <v>0.46408407407407409</v>
      </c>
      <c r="D3286" s="12">
        <v>0.45833333333333331</v>
      </c>
      <c r="E3286" s="12">
        <v>0.5</v>
      </c>
      <c r="F3286" t="s">
        <v>1367</v>
      </c>
      <c r="G3286">
        <v>11</v>
      </c>
      <c r="H3286" t="s">
        <v>4</v>
      </c>
      <c r="I3286" t="s">
        <v>1188</v>
      </c>
      <c r="J3286">
        <v>35.76</v>
      </c>
      <c r="K3286" t="s">
        <v>24</v>
      </c>
      <c r="L3286" t="s">
        <v>1337</v>
      </c>
      <c r="M3286" s="11" t="s">
        <v>1347</v>
      </c>
      <c r="N3286" t="s">
        <v>1358</v>
      </c>
      <c r="O3286">
        <v>4</v>
      </c>
      <c r="P3286">
        <v>2</v>
      </c>
      <c r="Q3286" t="str" cm="1">
        <f t="array" ref="Q32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6" t="str">
        <f>IF(OR(Table_2[[#This Row],[coffee_name]]="Americano",Table_2[[#This Row],[coffee_name]]="Espresso"),"No Milk","Milk-based")</f>
        <v>Milk-based</v>
      </c>
      <c r="S3286" s="27" t="str">
        <f>IF(OR(Table_2[[#This Row],[Weekdaysort]]=6,Table_2[[#This Row],[Weekdaysort]]=7),"Weekend","Weekday")</f>
        <v>Weekday</v>
      </c>
    </row>
    <row r="3287" spans="1:19" x14ac:dyDescent="0.45">
      <c r="A3287" s="11">
        <v>45715</v>
      </c>
      <c r="B3287" s="13">
        <f>YEAR(Table_2[[#This Row],[date]])</f>
        <v>2025</v>
      </c>
      <c r="C3287" s="12">
        <v>0.53351710648148143</v>
      </c>
      <c r="D3287" s="12">
        <v>0.5</v>
      </c>
      <c r="E3287" s="12">
        <v>0.54166666666666663</v>
      </c>
      <c r="F3287" t="s">
        <v>1361</v>
      </c>
      <c r="G3287">
        <v>12</v>
      </c>
      <c r="H3287" t="s">
        <v>4</v>
      </c>
      <c r="I3287" t="s">
        <v>1271</v>
      </c>
      <c r="J3287">
        <v>35.76</v>
      </c>
      <c r="K3287" t="s">
        <v>24</v>
      </c>
      <c r="L3287" t="s">
        <v>1340</v>
      </c>
      <c r="M3287" s="11" t="s">
        <v>1347</v>
      </c>
      <c r="N3287" t="s">
        <v>1358</v>
      </c>
      <c r="O3287">
        <v>4</v>
      </c>
      <c r="P3287">
        <v>2</v>
      </c>
      <c r="Q3287" t="str" cm="1">
        <f t="array" ref="Q32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7" t="str">
        <f>IF(OR(Table_2[[#This Row],[coffee_name]]="Americano",Table_2[[#This Row],[coffee_name]]="Espresso"),"No Milk","Milk-based")</f>
        <v>Milk-based</v>
      </c>
      <c r="S3287" s="27" t="str">
        <f>IF(OR(Table_2[[#This Row],[Weekdaysort]]=6,Table_2[[#This Row],[Weekdaysort]]=7),"Weekend","Weekday")</f>
        <v>Weekday</v>
      </c>
    </row>
    <row r="3288" spans="1:19" x14ac:dyDescent="0.45">
      <c r="A3288" s="11">
        <v>45715</v>
      </c>
      <c r="B3288" s="13">
        <f>YEAR(Table_2[[#This Row],[date]])</f>
        <v>2025</v>
      </c>
      <c r="C3288" s="12">
        <v>0.56236601851851853</v>
      </c>
      <c r="D3288" s="12">
        <v>0.54166666666666663</v>
      </c>
      <c r="E3288" s="12">
        <v>0.58333333333333337</v>
      </c>
      <c r="F3288" t="s">
        <v>1362</v>
      </c>
      <c r="G3288">
        <v>13</v>
      </c>
      <c r="H3288" t="s">
        <v>4</v>
      </c>
      <c r="I3288" t="s">
        <v>1272</v>
      </c>
      <c r="J3288">
        <v>30.86</v>
      </c>
      <c r="K3288" t="s">
        <v>20</v>
      </c>
      <c r="L3288" t="s">
        <v>1340</v>
      </c>
      <c r="M3288" s="11" t="s">
        <v>1347</v>
      </c>
      <c r="N3288" t="s">
        <v>1358</v>
      </c>
      <c r="O3288">
        <v>4</v>
      </c>
      <c r="P3288">
        <v>2</v>
      </c>
      <c r="Q3288" t="str" cm="1">
        <f t="array" ref="Q32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8" t="str">
        <f>IF(OR(Table_2[[#This Row],[coffee_name]]="Americano",Table_2[[#This Row],[coffee_name]]="Espresso"),"No Milk","Milk-based")</f>
        <v>Milk-based</v>
      </c>
      <c r="S3288" s="27" t="str">
        <f>IF(OR(Table_2[[#This Row],[Weekdaysort]]=6,Table_2[[#This Row],[Weekdaysort]]=7),"Weekend","Weekday")</f>
        <v>Weekday</v>
      </c>
    </row>
    <row r="3289" spans="1:19" x14ac:dyDescent="0.45">
      <c r="A3289" s="11">
        <v>45715</v>
      </c>
      <c r="B3289" s="13">
        <f>YEAR(Table_2[[#This Row],[date]])</f>
        <v>2025</v>
      </c>
      <c r="C3289" s="12">
        <v>0.5994965162037037</v>
      </c>
      <c r="D3289" s="12">
        <v>0.58333333333333337</v>
      </c>
      <c r="E3289" s="12">
        <v>0.625</v>
      </c>
      <c r="F3289" t="s">
        <v>1368</v>
      </c>
      <c r="G3289">
        <v>14</v>
      </c>
      <c r="H3289" t="s">
        <v>4</v>
      </c>
      <c r="I3289" t="s">
        <v>1183</v>
      </c>
      <c r="J3289">
        <v>25.96</v>
      </c>
      <c r="K3289" t="s">
        <v>17</v>
      </c>
      <c r="L3289" t="s">
        <v>1340</v>
      </c>
      <c r="M3289" s="11" t="s">
        <v>1347</v>
      </c>
      <c r="N3289" t="s">
        <v>1358</v>
      </c>
      <c r="O3289">
        <v>4</v>
      </c>
      <c r="P3289">
        <v>2</v>
      </c>
      <c r="Q3289" t="str" cm="1">
        <f t="array" ref="Q32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89" t="str">
        <f>IF(OR(Table_2[[#This Row],[coffee_name]]="Americano",Table_2[[#This Row],[coffee_name]]="Espresso"),"No Milk","Milk-based")</f>
        <v>No Milk</v>
      </c>
      <c r="S3289" s="27" t="str">
        <f>IF(OR(Table_2[[#This Row],[Weekdaysort]]=6,Table_2[[#This Row],[Weekdaysort]]=7),"Weekend","Weekday")</f>
        <v>Weekday</v>
      </c>
    </row>
    <row r="3290" spans="1:19" x14ac:dyDescent="0.45">
      <c r="A3290" s="11">
        <v>45715</v>
      </c>
      <c r="B3290" s="13">
        <f>YEAR(Table_2[[#This Row],[date]])</f>
        <v>2025</v>
      </c>
      <c r="C3290" s="12">
        <v>0.61341811342592589</v>
      </c>
      <c r="D3290" s="12">
        <v>0.58333333333333337</v>
      </c>
      <c r="E3290" s="12">
        <v>0.625</v>
      </c>
      <c r="F3290" t="s">
        <v>1368</v>
      </c>
      <c r="G3290">
        <v>14</v>
      </c>
      <c r="H3290" t="s">
        <v>4</v>
      </c>
      <c r="I3290" t="s">
        <v>1273</v>
      </c>
      <c r="J3290">
        <v>35.76</v>
      </c>
      <c r="K3290" t="s">
        <v>13</v>
      </c>
      <c r="L3290" t="s">
        <v>1340</v>
      </c>
      <c r="M3290" s="11" t="s">
        <v>1347</v>
      </c>
      <c r="N3290" t="s">
        <v>1358</v>
      </c>
      <c r="O3290">
        <v>4</v>
      </c>
      <c r="P3290">
        <v>2</v>
      </c>
      <c r="Q3290" t="str" cm="1">
        <f t="array" ref="Q32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0" t="str">
        <f>IF(OR(Table_2[[#This Row],[coffee_name]]="Americano",Table_2[[#This Row],[coffee_name]]="Espresso"),"No Milk","Milk-based")</f>
        <v>Milk-based</v>
      </c>
      <c r="S3290" s="27" t="str">
        <f>IF(OR(Table_2[[#This Row],[Weekdaysort]]=6,Table_2[[#This Row],[Weekdaysort]]=7),"Weekend","Weekday")</f>
        <v>Weekday</v>
      </c>
    </row>
    <row r="3291" spans="1:19" x14ac:dyDescent="0.45">
      <c r="A3291" s="11">
        <v>45715</v>
      </c>
      <c r="B3291" s="13">
        <f>YEAR(Table_2[[#This Row],[date]])</f>
        <v>2025</v>
      </c>
      <c r="C3291" s="12">
        <v>0.65822560185185186</v>
      </c>
      <c r="D3291" s="12">
        <v>0.625</v>
      </c>
      <c r="E3291" s="12">
        <v>0.66666666666666663</v>
      </c>
      <c r="F3291" t="s">
        <v>1363</v>
      </c>
      <c r="G3291">
        <v>15</v>
      </c>
      <c r="H3291" t="s">
        <v>4</v>
      </c>
      <c r="I3291" t="s">
        <v>1190</v>
      </c>
      <c r="J3291">
        <v>25.96</v>
      </c>
      <c r="K3291" t="s">
        <v>17</v>
      </c>
      <c r="L3291" t="s">
        <v>1340</v>
      </c>
      <c r="M3291" s="11" t="s">
        <v>1347</v>
      </c>
      <c r="N3291" t="s">
        <v>1358</v>
      </c>
      <c r="O3291">
        <v>4</v>
      </c>
      <c r="P3291">
        <v>2</v>
      </c>
      <c r="Q3291" t="str" cm="1">
        <f t="array" ref="Q32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1" t="str">
        <f>IF(OR(Table_2[[#This Row],[coffee_name]]="Americano",Table_2[[#This Row],[coffee_name]]="Espresso"),"No Milk","Milk-based")</f>
        <v>No Milk</v>
      </c>
      <c r="S3291" s="27" t="str">
        <f>IF(OR(Table_2[[#This Row],[Weekdaysort]]=6,Table_2[[#This Row],[Weekdaysort]]=7),"Weekend","Weekday")</f>
        <v>Weekday</v>
      </c>
    </row>
    <row r="3292" spans="1:19" x14ac:dyDescent="0.45">
      <c r="A3292" s="11">
        <v>45715</v>
      </c>
      <c r="B3292" s="13">
        <f>YEAR(Table_2[[#This Row],[date]])</f>
        <v>2025</v>
      </c>
      <c r="C3292" s="12">
        <v>0.68643637731481477</v>
      </c>
      <c r="D3292" s="12">
        <v>0.66666666666666663</v>
      </c>
      <c r="E3292" s="12">
        <v>0.70833333333333337</v>
      </c>
      <c r="F3292" t="s">
        <v>1364</v>
      </c>
      <c r="G3292">
        <v>16</v>
      </c>
      <c r="H3292" t="s">
        <v>4</v>
      </c>
      <c r="I3292" t="s">
        <v>1190</v>
      </c>
      <c r="J3292">
        <v>25.96</v>
      </c>
      <c r="K3292" t="s">
        <v>17</v>
      </c>
      <c r="L3292" t="s">
        <v>1340</v>
      </c>
      <c r="M3292" s="11" t="s">
        <v>1347</v>
      </c>
      <c r="N3292" t="s">
        <v>1358</v>
      </c>
      <c r="O3292">
        <v>4</v>
      </c>
      <c r="P3292">
        <v>2</v>
      </c>
      <c r="Q3292" t="str" cm="1">
        <f t="array" ref="Q32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2" t="str">
        <f>IF(OR(Table_2[[#This Row],[coffee_name]]="Americano",Table_2[[#This Row],[coffee_name]]="Espresso"),"No Milk","Milk-based")</f>
        <v>No Milk</v>
      </c>
      <c r="S3292" s="27" t="str">
        <f>IF(OR(Table_2[[#This Row],[Weekdaysort]]=6,Table_2[[#This Row],[Weekdaysort]]=7),"Weekend","Weekday")</f>
        <v>Weekday</v>
      </c>
    </row>
    <row r="3293" spans="1:19" x14ac:dyDescent="0.45">
      <c r="A3293" s="11">
        <v>45715</v>
      </c>
      <c r="B3293" s="13">
        <f>YEAR(Table_2[[#This Row],[date]])</f>
        <v>2025</v>
      </c>
      <c r="C3293" s="12">
        <v>0.71731480324074071</v>
      </c>
      <c r="D3293" s="12">
        <v>0.70833333333333337</v>
      </c>
      <c r="E3293" s="12">
        <v>0.75</v>
      </c>
      <c r="F3293" t="s">
        <v>1369</v>
      </c>
      <c r="G3293">
        <v>17</v>
      </c>
      <c r="H3293" t="s">
        <v>4</v>
      </c>
      <c r="I3293" t="s">
        <v>1210</v>
      </c>
      <c r="J3293">
        <v>25.96</v>
      </c>
      <c r="K3293" t="s">
        <v>17</v>
      </c>
      <c r="L3293" t="s">
        <v>1341</v>
      </c>
      <c r="M3293" s="11" t="s">
        <v>1347</v>
      </c>
      <c r="N3293" t="s">
        <v>1358</v>
      </c>
      <c r="O3293">
        <v>4</v>
      </c>
      <c r="P3293">
        <v>2</v>
      </c>
      <c r="Q3293" t="str" cm="1">
        <f t="array" ref="Q32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3" t="str">
        <f>IF(OR(Table_2[[#This Row],[coffee_name]]="Americano",Table_2[[#This Row],[coffee_name]]="Espresso"),"No Milk","Milk-based")</f>
        <v>No Milk</v>
      </c>
      <c r="S3293" s="27" t="str">
        <f>IF(OR(Table_2[[#This Row],[Weekdaysort]]=6,Table_2[[#This Row],[Weekdaysort]]=7),"Weekend","Weekday")</f>
        <v>Weekday</v>
      </c>
    </row>
    <row r="3294" spans="1:19" x14ac:dyDescent="0.45">
      <c r="A3294" s="11">
        <v>45715</v>
      </c>
      <c r="B3294" s="13">
        <f>YEAR(Table_2[[#This Row],[date]])</f>
        <v>2025</v>
      </c>
      <c r="C3294" s="12">
        <v>0.7244217824074074</v>
      </c>
      <c r="D3294" s="12">
        <v>0.70833333333333337</v>
      </c>
      <c r="E3294" s="12">
        <v>0.75</v>
      </c>
      <c r="F3294" t="s">
        <v>1369</v>
      </c>
      <c r="G3294">
        <v>17</v>
      </c>
      <c r="H3294" t="s">
        <v>4</v>
      </c>
      <c r="I3294" t="s">
        <v>1190</v>
      </c>
      <c r="J3294">
        <v>25.96</v>
      </c>
      <c r="K3294" t="s">
        <v>17</v>
      </c>
      <c r="L3294" t="s">
        <v>1341</v>
      </c>
      <c r="M3294" s="11" t="s">
        <v>1347</v>
      </c>
      <c r="N3294" t="s">
        <v>1358</v>
      </c>
      <c r="O3294">
        <v>4</v>
      </c>
      <c r="P3294">
        <v>2</v>
      </c>
      <c r="Q3294" t="str" cm="1">
        <f t="array" ref="Q32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4" t="str">
        <f>IF(OR(Table_2[[#This Row],[coffee_name]]="Americano",Table_2[[#This Row],[coffee_name]]="Espresso"),"No Milk","Milk-based")</f>
        <v>No Milk</v>
      </c>
      <c r="S3294" s="27" t="str">
        <f>IF(OR(Table_2[[#This Row],[Weekdaysort]]=6,Table_2[[#This Row],[Weekdaysort]]=7),"Weekend","Weekday")</f>
        <v>Weekday</v>
      </c>
    </row>
    <row r="3295" spans="1:19" x14ac:dyDescent="0.45">
      <c r="A3295" s="11">
        <v>45715</v>
      </c>
      <c r="B3295" s="13">
        <f>YEAR(Table_2[[#This Row],[date]])</f>
        <v>2025</v>
      </c>
      <c r="C3295" s="12">
        <v>0.74528997685185183</v>
      </c>
      <c r="D3295" s="12">
        <v>0.70833333333333337</v>
      </c>
      <c r="E3295" s="12">
        <v>0.75</v>
      </c>
      <c r="F3295" t="s">
        <v>1369</v>
      </c>
      <c r="G3295">
        <v>17</v>
      </c>
      <c r="H3295" t="s">
        <v>4</v>
      </c>
      <c r="I3295" t="s">
        <v>1274</v>
      </c>
      <c r="J3295">
        <v>35.76</v>
      </c>
      <c r="K3295" t="s">
        <v>13</v>
      </c>
      <c r="L3295" t="s">
        <v>1341</v>
      </c>
      <c r="M3295" s="11" t="s">
        <v>1347</v>
      </c>
      <c r="N3295" t="s">
        <v>1358</v>
      </c>
      <c r="O3295">
        <v>4</v>
      </c>
      <c r="P3295">
        <v>2</v>
      </c>
      <c r="Q3295" t="str" cm="1">
        <f t="array" ref="Q32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5" t="str">
        <f>IF(OR(Table_2[[#This Row],[coffee_name]]="Americano",Table_2[[#This Row],[coffee_name]]="Espresso"),"No Milk","Milk-based")</f>
        <v>Milk-based</v>
      </c>
      <c r="S3295" s="27" t="str">
        <f>IF(OR(Table_2[[#This Row],[Weekdaysort]]=6,Table_2[[#This Row],[Weekdaysort]]=7),"Weekend","Weekday")</f>
        <v>Weekday</v>
      </c>
    </row>
    <row r="3296" spans="1:19" x14ac:dyDescent="0.45">
      <c r="A3296" s="11">
        <v>45715</v>
      </c>
      <c r="B3296" s="13">
        <f>YEAR(Table_2[[#This Row],[date]])</f>
        <v>2025</v>
      </c>
      <c r="C3296" s="12">
        <v>0.76214084490740741</v>
      </c>
      <c r="D3296" s="12">
        <v>0.75</v>
      </c>
      <c r="E3296" s="12">
        <v>0.79166666666666663</v>
      </c>
      <c r="F3296" t="s">
        <v>1365</v>
      </c>
      <c r="G3296">
        <v>18</v>
      </c>
      <c r="H3296" t="s">
        <v>4</v>
      </c>
      <c r="I3296" t="s">
        <v>1228</v>
      </c>
      <c r="J3296">
        <v>35.76</v>
      </c>
      <c r="K3296" t="s">
        <v>13</v>
      </c>
      <c r="L3296" t="s">
        <v>1341</v>
      </c>
      <c r="M3296" s="11" t="s">
        <v>1347</v>
      </c>
      <c r="N3296" t="s">
        <v>1358</v>
      </c>
      <c r="O3296">
        <v>4</v>
      </c>
      <c r="P3296">
        <v>2</v>
      </c>
      <c r="Q3296" t="str" cm="1">
        <f t="array" ref="Q32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6" t="str">
        <f>IF(OR(Table_2[[#This Row],[coffee_name]]="Americano",Table_2[[#This Row],[coffee_name]]="Espresso"),"No Milk","Milk-based")</f>
        <v>Milk-based</v>
      </c>
      <c r="S3296" s="27" t="str">
        <f>IF(OR(Table_2[[#This Row],[Weekdaysort]]=6,Table_2[[#This Row],[Weekdaysort]]=7),"Weekend","Weekday")</f>
        <v>Weekday</v>
      </c>
    </row>
    <row r="3297" spans="1:19" x14ac:dyDescent="0.45">
      <c r="A3297" s="11">
        <v>45715</v>
      </c>
      <c r="B3297" s="13">
        <f>YEAR(Table_2[[#This Row],[date]])</f>
        <v>2025</v>
      </c>
      <c r="C3297" s="12">
        <v>0.77686175925925927</v>
      </c>
      <c r="D3297" s="12">
        <v>0.75</v>
      </c>
      <c r="E3297" s="12">
        <v>0.79166666666666663</v>
      </c>
      <c r="F3297" t="s">
        <v>1365</v>
      </c>
      <c r="G3297">
        <v>18</v>
      </c>
      <c r="H3297" t="s">
        <v>4</v>
      </c>
      <c r="I3297" t="s">
        <v>1204</v>
      </c>
      <c r="J3297">
        <v>35.76</v>
      </c>
      <c r="K3297" t="s">
        <v>49</v>
      </c>
      <c r="L3297" t="s">
        <v>1341</v>
      </c>
      <c r="M3297" s="11" t="s">
        <v>1347</v>
      </c>
      <c r="N3297" t="s">
        <v>1358</v>
      </c>
      <c r="O3297">
        <v>4</v>
      </c>
      <c r="P3297">
        <v>2</v>
      </c>
      <c r="Q3297" t="str" cm="1">
        <f t="array" ref="Q32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7" t="str">
        <f>IF(OR(Table_2[[#This Row],[coffee_name]]="Americano",Table_2[[#This Row],[coffee_name]]="Espresso"),"No Milk","Milk-based")</f>
        <v>Milk-based</v>
      </c>
      <c r="S3297" s="27" t="str">
        <f>IF(OR(Table_2[[#This Row],[Weekdaysort]]=6,Table_2[[#This Row],[Weekdaysort]]=7),"Weekend","Weekday")</f>
        <v>Weekday</v>
      </c>
    </row>
    <row r="3298" spans="1:19" x14ac:dyDescent="0.45">
      <c r="A3298" s="11">
        <v>45715</v>
      </c>
      <c r="B3298" s="13">
        <f>YEAR(Table_2[[#This Row],[date]])</f>
        <v>2025</v>
      </c>
      <c r="C3298" s="12">
        <v>0.77779910879629632</v>
      </c>
      <c r="D3298" s="12">
        <v>0.75</v>
      </c>
      <c r="E3298" s="12">
        <v>0.79166666666666663</v>
      </c>
      <c r="F3298" t="s">
        <v>1365</v>
      </c>
      <c r="G3298">
        <v>18</v>
      </c>
      <c r="H3298" t="s">
        <v>4</v>
      </c>
      <c r="I3298" t="s">
        <v>1199</v>
      </c>
      <c r="J3298">
        <v>35.76</v>
      </c>
      <c r="K3298" t="s">
        <v>24</v>
      </c>
      <c r="L3298" t="s">
        <v>1341</v>
      </c>
      <c r="M3298" s="11" t="s">
        <v>1347</v>
      </c>
      <c r="N3298" t="s">
        <v>1358</v>
      </c>
      <c r="O3298">
        <v>4</v>
      </c>
      <c r="P3298">
        <v>2</v>
      </c>
      <c r="Q3298" t="str" cm="1">
        <f t="array" ref="Q32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8" t="str">
        <f>IF(OR(Table_2[[#This Row],[coffee_name]]="Americano",Table_2[[#This Row],[coffee_name]]="Espresso"),"No Milk","Milk-based")</f>
        <v>Milk-based</v>
      </c>
      <c r="S3298" s="27" t="str">
        <f>IF(OR(Table_2[[#This Row],[Weekdaysort]]=6,Table_2[[#This Row],[Weekdaysort]]=7),"Weekend","Weekday")</f>
        <v>Weekday</v>
      </c>
    </row>
    <row r="3299" spans="1:19" x14ac:dyDescent="0.45">
      <c r="A3299" s="11">
        <v>45715</v>
      </c>
      <c r="B3299" s="13">
        <f>YEAR(Table_2[[#This Row],[date]])</f>
        <v>2025</v>
      </c>
      <c r="C3299" s="12">
        <v>0.77838019675925929</v>
      </c>
      <c r="D3299" s="12">
        <v>0.75</v>
      </c>
      <c r="E3299" s="12">
        <v>0.79166666666666663</v>
      </c>
      <c r="F3299" t="s">
        <v>1365</v>
      </c>
      <c r="G3299">
        <v>18</v>
      </c>
      <c r="H3299" t="s">
        <v>4</v>
      </c>
      <c r="I3299" t="s">
        <v>1199</v>
      </c>
      <c r="J3299">
        <v>35.76</v>
      </c>
      <c r="K3299" t="s">
        <v>24</v>
      </c>
      <c r="L3299" t="s">
        <v>1341</v>
      </c>
      <c r="M3299" s="11" t="s">
        <v>1347</v>
      </c>
      <c r="N3299" t="s">
        <v>1358</v>
      </c>
      <c r="O3299">
        <v>4</v>
      </c>
      <c r="P3299">
        <v>2</v>
      </c>
      <c r="Q3299" t="str" cm="1">
        <f t="array" ref="Q32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299" t="str">
        <f>IF(OR(Table_2[[#This Row],[coffee_name]]="Americano",Table_2[[#This Row],[coffee_name]]="Espresso"),"No Milk","Milk-based")</f>
        <v>Milk-based</v>
      </c>
      <c r="S3299" s="27" t="str">
        <f>IF(OR(Table_2[[#This Row],[Weekdaysort]]=6,Table_2[[#This Row],[Weekdaysort]]=7),"Weekend","Weekday")</f>
        <v>Weekday</v>
      </c>
    </row>
    <row r="3300" spans="1:19" x14ac:dyDescent="0.45">
      <c r="A3300" s="11">
        <v>45715</v>
      </c>
      <c r="B3300" s="13">
        <f>YEAR(Table_2[[#This Row],[date]])</f>
        <v>2025</v>
      </c>
      <c r="C3300" s="12">
        <v>0.80156969907407405</v>
      </c>
      <c r="D3300" s="12">
        <v>0.79166666666666663</v>
      </c>
      <c r="E3300" s="12">
        <v>0.83333333333333337</v>
      </c>
      <c r="F3300" t="s">
        <v>1366</v>
      </c>
      <c r="G3300">
        <v>19</v>
      </c>
      <c r="H3300" t="s">
        <v>4</v>
      </c>
      <c r="I3300" t="s">
        <v>1235</v>
      </c>
      <c r="J3300">
        <v>35.76</v>
      </c>
      <c r="K3300" t="s">
        <v>13</v>
      </c>
      <c r="L3300" t="s">
        <v>1341</v>
      </c>
      <c r="M3300" s="11" t="s">
        <v>1347</v>
      </c>
      <c r="N3300" t="s">
        <v>1358</v>
      </c>
      <c r="O3300">
        <v>4</v>
      </c>
      <c r="P3300">
        <v>2</v>
      </c>
      <c r="Q3300" t="str" cm="1">
        <f t="array" ref="Q33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0" t="str">
        <f>IF(OR(Table_2[[#This Row],[coffee_name]]="Americano",Table_2[[#This Row],[coffee_name]]="Espresso"),"No Milk","Milk-based")</f>
        <v>Milk-based</v>
      </c>
      <c r="S3300" s="27" t="str">
        <f>IF(OR(Table_2[[#This Row],[Weekdaysort]]=6,Table_2[[#This Row],[Weekdaysort]]=7),"Weekend","Weekday")</f>
        <v>Weekday</v>
      </c>
    </row>
    <row r="3301" spans="1:19" x14ac:dyDescent="0.45">
      <c r="A3301" s="11">
        <v>45715</v>
      </c>
      <c r="B3301" s="13">
        <f>YEAR(Table_2[[#This Row],[date]])</f>
        <v>2025</v>
      </c>
      <c r="C3301" s="12">
        <v>0.83480563657407403</v>
      </c>
      <c r="D3301" s="12">
        <v>0.83333333333333337</v>
      </c>
      <c r="E3301" s="12">
        <v>0.875</v>
      </c>
      <c r="F3301" t="s">
        <v>1372</v>
      </c>
      <c r="G3301">
        <v>20</v>
      </c>
      <c r="H3301" t="s">
        <v>4</v>
      </c>
      <c r="I3301" t="s">
        <v>66</v>
      </c>
      <c r="J3301">
        <v>35.76</v>
      </c>
      <c r="K3301" t="s">
        <v>49</v>
      </c>
      <c r="L3301" t="s">
        <v>1341</v>
      </c>
      <c r="M3301" s="11" t="s">
        <v>1347</v>
      </c>
      <c r="N3301" t="s">
        <v>1358</v>
      </c>
      <c r="O3301">
        <v>4</v>
      </c>
      <c r="P3301">
        <v>2</v>
      </c>
      <c r="Q3301" t="str" cm="1">
        <f t="array" ref="Q33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1" t="str">
        <f>IF(OR(Table_2[[#This Row],[coffee_name]]="Americano",Table_2[[#This Row],[coffee_name]]="Espresso"),"No Milk","Milk-based")</f>
        <v>Milk-based</v>
      </c>
      <c r="S3301" s="27" t="str">
        <f>IF(OR(Table_2[[#This Row],[Weekdaysort]]=6,Table_2[[#This Row],[Weekdaysort]]=7),"Weekend","Weekday")</f>
        <v>Weekday</v>
      </c>
    </row>
    <row r="3302" spans="1:19" x14ac:dyDescent="0.45">
      <c r="A3302" s="11">
        <v>45716</v>
      </c>
      <c r="B3302" s="13">
        <f>YEAR(Table_2[[#This Row],[date]])</f>
        <v>2025</v>
      </c>
      <c r="C3302" s="12">
        <v>0.28663878472222221</v>
      </c>
      <c r="D3302" s="12">
        <v>0.25</v>
      </c>
      <c r="E3302" s="12">
        <v>0.29166666666666669</v>
      </c>
      <c r="F3302" t="s">
        <v>1376</v>
      </c>
      <c r="G3302">
        <v>6</v>
      </c>
      <c r="H3302" t="s">
        <v>4</v>
      </c>
      <c r="I3302" t="s">
        <v>1183</v>
      </c>
      <c r="J3302">
        <v>30.86</v>
      </c>
      <c r="K3302" t="s">
        <v>20</v>
      </c>
      <c r="L3302" t="s">
        <v>1337</v>
      </c>
      <c r="M3302" s="11" t="s">
        <v>1338</v>
      </c>
      <c r="N3302" t="s">
        <v>1358</v>
      </c>
      <c r="O3302">
        <v>5</v>
      </c>
      <c r="P3302">
        <v>2</v>
      </c>
      <c r="Q3302" t="str" cm="1">
        <f t="array" ref="Q33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2" t="str">
        <f>IF(OR(Table_2[[#This Row],[coffee_name]]="Americano",Table_2[[#This Row],[coffee_name]]="Espresso"),"No Milk","Milk-based")</f>
        <v>Milk-based</v>
      </c>
      <c r="S3302" s="27" t="str">
        <f>IF(OR(Table_2[[#This Row],[Weekdaysort]]=6,Table_2[[#This Row],[Weekdaysort]]=7),"Weekend","Weekday")</f>
        <v>Weekday</v>
      </c>
    </row>
    <row r="3303" spans="1:19" x14ac:dyDescent="0.45">
      <c r="A3303" s="11">
        <v>45716</v>
      </c>
      <c r="B3303" s="13">
        <f>YEAR(Table_2[[#This Row],[date]])</f>
        <v>2025</v>
      </c>
      <c r="C3303" s="12">
        <v>0.28819413194444443</v>
      </c>
      <c r="D3303" s="12">
        <v>0.25</v>
      </c>
      <c r="E3303" s="12">
        <v>0.29166666666666669</v>
      </c>
      <c r="F3303" t="s">
        <v>1376</v>
      </c>
      <c r="G3303">
        <v>6</v>
      </c>
      <c r="H3303" t="s">
        <v>4</v>
      </c>
      <c r="I3303" t="s">
        <v>1183</v>
      </c>
      <c r="J3303">
        <v>30.86</v>
      </c>
      <c r="K3303" t="s">
        <v>20</v>
      </c>
      <c r="L3303" t="s">
        <v>1337</v>
      </c>
      <c r="M3303" s="11" t="s">
        <v>1338</v>
      </c>
      <c r="N3303" t="s">
        <v>1358</v>
      </c>
      <c r="O3303">
        <v>5</v>
      </c>
      <c r="P3303">
        <v>2</v>
      </c>
      <c r="Q3303" t="str" cm="1">
        <f t="array" ref="Q33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3" t="str">
        <f>IF(OR(Table_2[[#This Row],[coffee_name]]="Americano",Table_2[[#This Row],[coffee_name]]="Espresso"),"No Milk","Milk-based")</f>
        <v>Milk-based</v>
      </c>
      <c r="S3303" s="27" t="str">
        <f>IF(OR(Table_2[[#This Row],[Weekdaysort]]=6,Table_2[[#This Row],[Weekdaysort]]=7),"Weekend","Weekday")</f>
        <v>Weekday</v>
      </c>
    </row>
    <row r="3304" spans="1:19" x14ac:dyDescent="0.45">
      <c r="A3304" s="11">
        <v>45716</v>
      </c>
      <c r="B3304" s="13">
        <f>YEAR(Table_2[[#This Row],[date]])</f>
        <v>2025</v>
      </c>
      <c r="C3304" s="12">
        <v>0.30459398148148148</v>
      </c>
      <c r="D3304" s="12">
        <v>0.29166666666666669</v>
      </c>
      <c r="E3304" s="12">
        <v>0.33333333333333331</v>
      </c>
      <c r="F3304" t="s">
        <v>1371</v>
      </c>
      <c r="G3304">
        <v>7</v>
      </c>
      <c r="H3304" t="s">
        <v>4</v>
      </c>
      <c r="I3304" t="s">
        <v>1181</v>
      </c>
      <c r="J3304">
        <v>35.76</v>
      </c>
      <c r="K3304" t="s">
        <v>49</v>
      </c>
      <c r="L3304" t="s">
        <v>1337</v>
      </c>
      <c r="M3304" s="11" t="s">
        <v>1338</v>
      </c>
      <c r="N3304" t="s">
        <v>1358</v>
      </c>
      <c r="O3304">
        <v>5</v>
      </c>
      <c r="P3304">
        <v>2</v>
      </c>
      <c r="Q3304" t="str" cm="1">
        <f t="array" ref="Q33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4" t="str">
        <f>IF(OR(Table_2[[#This Row],[coffee_name]]="Americano",Table_2[[#This Row],[coffee_name]]="Espresso"),"No Milk","Milk-based")</f>
        <v>Milk-based</v>
      </c>
      <c r="S3304" s="27" t="str">
        <f>IF(OR(Table_2[[#This Row],[Weekdaysort]]=6,Table_2[[#This Row],[Weekdaysort]]=7),"Weekend","Weekday")</f>
        <v>Weekday</v>
      </c>
    </row>
    <row r="3305" spans="1:19" x14ac:dyDescent="0.45">
      <c r="A3305" s="11">
        <v>45716</v>
      </c>
      <c r="B3305" s="13">
        <f>YEAR(Table_2[[#This Row],[date]])</f>
        <v>2025</v>
      </c>
      <c r="C3305" s="12">
        <v>0.34025212962962964</v>
      </c>
      <c r="D3305" s="12">
        <v>0.33333333333333331</v>
      </c>
      <c r="E3305" s="12">
        <v>0.375</v>
      </c>
      <c r="F3305" t="s">
        <v>1373</v>
      </c>
      <c r="G3305">
        <v>8</v>
      </c>
      <c r="H3305" t="s">
        <v>4</v>
      </c>
      <c r="I3305" t="s">
        <v>1275</v>
      </c>
      <c r="J3305">
        <v>21.06</v>
      </c>
      <c r="K3305" t="s">
        <v>41</v>
      </c>
      <c r="L3305" t="s">
        <v>1337</v>
      </c>
      <c r="M3305" s="11" t="s">
        <v>1338</v>
      </c>
      <c r="N3305" t="s">
        <v>1358</v>
      </c>
      <c r="O3305">
        <v>5</v>
      </c>
      <c r="P3305">
        <v>2</v>
      </c>
      <c r="Q3305" t="str" cm="1">
        <f t="array" ref="Q33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5" t="str">
        <f>IF(OR(Table_2[[#This Row],[coffee_name]]="Americano",Table_2[[#This Row],[coffee_name]]="Espresso"),"No Milk","Milk-based")</f>
        <v>No Milk</v>
      </c>
      <c r="S3305" s="27" t="str">
        <f>IF(OR(Table_2[[#This Row],[Weekdaysort]]=6,Table_2[[#This Row],[Weekdaysort]]=7),"Weekend","Weekday")</f>
        <v>Weekday</v>
      </c>
    </row>
    <row r="3306" spans="1:19" x14ac:dyDescent="0.45">
      <c r="A3306" s="11">
        <v>45716</v>
      </c>
      <c r="B3306" s="13">
        <f>YEAR(Table_2[[#This Row],[date]])</f>
        <v>2025</v>
      </c>
      <c r="C3306" s="12">
        <v>0.37682940972222223</v>
      </c>
      <c r="D3306" s="12">
        <v>0.375</v>
      </c>
      <c r="E3306" s="12">
        <v>0.41666666666666669</v>
      </c>
      <c r="F3306" t="s">
        <v>1370</v>
      </c>
      <c r="G3306">
        <v>9</v>
      </c>
      <c r="H3306" t="s">
        <v>4</v>
      </c>
      <c r="I3306" t="s">
        <v>1182</v>
      </c>
      <c r="J3306">
        <v>30.86</v>
      </c>
      <c r="K3306" t="s">
        <v>20</v>
      </c>
      <c r="L3306" t="s">
        <v>1337</v>
      </c>
      <c r="M3306" s="11" t="s">
        <v>1338</v>
      </c>
      <c r="N3306" t="s">
        <v>1358</v>
      </c>
      <c r="O3306">
        <v>5</v>
      </c>
      <c r="P3306">
        <v>2</v>
      </c>
      <c r="Q3306" t="str" cm="1">
        <f t="array" ref="Q33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6" t="str">
        <f>IF(OR(Table_2[[#This Row],[coffee_name]]="Americano",Table_2[[#This Row],[coffee_name]]="Espresso"),"No Milk","Milk-based")</f>
        <v>Milk-based</v>
      </c>
      <c r="S3306" s="27" t="str">
        <f>IF(OR(Table_2[[#This Row],[Weekdaysort]]=6,Table_2[[#This Row],[Weekdaysort]]=7),"Weekend","Weekday")</f>
        <v>Weekday</v>
      </c>
    </row>
    <row r="3307" spans="1:19" x14ac:dyDescent="0.45">
      <c r="A3307" s="11">
        <v>45716</v>
      </c>
      <c r="B3307" s="13">
        <f>YEAR(Table_2[[#This Row],[date]])</f>
        <v>2025</v>
      </c>
      <c r="C3307" s="12">
        <v>0.61421427083333335</v>
      </c>
      <c r="D3307" s="12">
        <v>0.58333333333333337</v>
      </c>
      <c r="E3307" s="12">
        <v>0.625</v>
      </c>
      <c r="F3307" t="s">
        <v>1368</v>
      </c>
      <c r="G3307">
        <v>14</v>
      </c>
      <c r="H3307" t="s">
        <v>4</v>
      </c>
      <c r="I3307" t="s">
        <v>1130</v>
      </c>
      <c r="J3307">
        <v>25.96</v>
      </c>
      <c r="K3307" t="s">
        <v>17</v>
      </c>
      <c r="L3307" t="s">
        <v>1340</v>
      </c>
      <c r="M3307" s="11" t="s">
        <v>1338</v>
      </c>
      <c r="N3307" t="s">
        <v>1358</v>
      </c>
      <c r="O3307">
        <v>5</v>
      </c>
      <c r="P3307">
        <v>2</v>
      </c>
      <c r="Q3307" t="str" cm="1">
        <f t="array" ref="Q33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7" t="str">
        <f>IF(OR(Table_2[[#This Row],[coffee_name]]="Americano",Table_2[[#This Row],[coffee_name]]="Espresso"),"No Milk","Milk-based")</f>
        <v>No Milk</v>
      </c>
      <c r="S3307" s="27" t="str">
        <f>IF(OR(Table_2[[#This Row],[Weekdaysort]]=6,Table_2[[#This Row],[Weekdaysort]]=7),"Weekend","Weekday")</f>
        <v>Weekday</v>
      </c>
    </row>
    <row r="3308" spans="1:19" x14ac:dyDescent="0.45">
      <c r="A3308" s="11">
        <v>45716</v>
      </c>
      <c r="B3308" s="13">
        <f>YEAR(Table_2[[#This Row],[date]])</f>
        <v>2025</v>
      </c>
      <c r="C3308" s="12">
        <v>0.61483824074074078</v>
      </c>
      <c r="D3308" s="12">
        <v>0.58333333333333337</v>
      </c>
      <c r="E3308" s="12">
        <v>0.625</v>
      </c>
      <c r="F3308" t="s">
        <v>1368</v>
      </c>
      <c r="G3308">
        <v>14</v>
      </c>
      <c r="H3308" t="s">
        <v>4</v>
      </c>
      <c r="I3308" t="s">
        <v>1130</v>
      </c>
      <c r="J3308">
        <v>25.96</v>
      </c>
      <c r="K3308" t="s">
        <v>17</v>
      </c>
      <c r="L3308" t="s">
        <v>1340</v>
      </c>
      <c r="M3308" s="11" t="s">
        <v>1338</v>
      </c>
      <c r="N3308" t="s">
        <v>1358</v>
      </c>
      <c r="O3308">
        <v>5</v>
      </c>
      <c r="P3308">
        <v>2</v>
      </c>
      <c r="Q3308" t="str" cm="1">
        <f t="array" ref="Q33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8" t="str">
        <f>IF(OR(Table_2[[#This Row],[coffee_name]]="Americano",Table_2[[#This Row],[coffee_name]]="Espresso"),"No Milk","Milk-based")</f>
        <v>No Milk</v>
      </c>
      <c r="S3308" s="27" t="str">
        <f>IF(OR(Table_2[[#This Row],[Weekdaysort]]=6,Table_2[[#This Row],[Weekdaysort]]=7),"Weekend","Weekday")</f>
        <v>Weekday</v>
      </c>
    </row>
    <row r="3309" spans="1:19" x14ac:dyDescent="0.45">
      <c r="A3309" s="11">
        <v>45716</v>
      </c>
      <c r="B3309" s="13">
        <f>YEAR(Table_2[[#This Row],[date]])</f>
        <v>2025</v>
      </c>
      <c r="C3309" s="12">
        <v>0.61657803240740738</v>
      </c>
      <c r="D3309" s="12">
        <v>0.58333333333333337</v>
      </c>
      <c r="E3309" s="12">
        <v>0.625</v>
      </c>
      <c r="F3309" t="s">
        <v>1368</v>
      </c>
      <c r="G3309">
        <v>14</v>
      </c>
      <c r="H3309" t="s">
        <v>4</v>
      </c>
      <c r="I3309" t="s">
        <v>1183</v>
      </c>
      <c r="J3309">
        <v>25.96</v>
      </c>
      <c r="K3309" t="s">
        <v>17</v>
      </c>
      <c r="L3309" t="s">
        <v>1340</v>
      </c>
      <c r="M3309" s="11" t="s">
        <v>1338</v>
      </c>
      <c r="N3309" t="s">
        <v>1358</v>
      </c>
      <c r="O3309">
        <v>5</v>
      </c>
      <c r="P3309">
        <v>2</v>
      </c>
      <c r="Q3309" t="str" cm="1">
        <f t="array" ref="Q33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09" t="str">
        <f>IF(OR(Table_2[[#This Row],[coffee_name]]="Americano",Table_2[[#This Row],[coffee_name]]="Espresso"),"No Milk","Milk-based")</f>
        <v>No Milk</v>
      </c>
      <c r="S3309" s="27" t="str">
        <f>IF(OR(Table_2[[#This Row],[Weekdaysort]]=6,Table_2[[#This Row],[Weekdaysort]]=7),"Weekend","Weekday")</f>
        <v>Weekday</v>
      </c>
    </row>
    <row r="3310" spans="1:19" x14ac:dyDescent="0.45">
      <c r="A3310" s="11">
        <v>45716</v>
      </c>
      <c r="B3310" s="13">
        <f>YEAR(Table_2[[#This Row],[date]])</f>
        <v>2025</v>
      </c>
      <c r="C3310" s="12">
        <v>0.61947001157407411</v>
      </c>
      <c r="D3310" s="12">
        <v>0.58333333333333337</v>
      </c>
      <c r="E3310" s="12">
        <v>0.625</v>
      </c>
      <c r="F3310" t="s">
        <v>1368</v>
      </c>
      <c r="G3310">
        <v>14</v>
      </c>
      <c r="H3310" t="s">
        <v>4</v>
      </c>
      <c r="I3310" t="s">
        <v>1211</v>
      </c>
      <c r="J3310">
        <v>35.76</v>
      </c>
      <c r="K3310" t="s">
        <v>13</v>
      </c>
      <c r="L3310" t="s">
        <v>1340</v>
      </c>
      <c r="M3310" s="11" t="s">
        <v>1338</v>
      </c>
      <c r="N3310" t="s">
        <v>1358</v>
      </c>
      <c r="O3310">
        <v>5</v>
      </c>
      <c r="P3310">
        <v>2</v>
      </c>
      <c r="Q3310" t="str" cm="1">
        <f t="array" ref="Q33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0" t="str">
        <f>IF(OR(Table_2[[#This Row],[coffee_name]]="Americano",Table_2[[#This Row],[coffee_name]]="Espresso"),"No Milk","Milk-based")</f>
        <v>Milk-based</v>
      </c>
      <c r="S3310" s="27" t="str">
        <f>IF(OR(Table_2[[#This Row],[Weekdaysort]]=6,Table_2[[#This Row],[Weekdaysort]]=7),"Weekend","Weekday")</f>
        <v>Weekday</v>
      </c>
    </row>
    <row r="3311" spans="1:19" x14ac:dyDescent="0.45">
      <c r="A3311" s="11">
        <v>45716</v>
      </c>
      <c r="B3311" s="13">
        <f>YEAR(Table_2[[#This Row],[date]])</f>
        <v>2025</v>
      </c>
      <c r="C3311" s="12">
        <v>0.6384105902777778</v>
      </c>
      <c r="D3311" s="12">
        <v>0.625</v>
      </c>
      <c r="E3311" s="12">
        <v>0.66666666666666663</v>
      </c>
      <c r="F3311" t="s">
        <v>1363</v>
      </c>
      <c r="G3311">
        <v>15</v>
      </c>
      <c r="H3311" t="s">
        <v>4</v>
      </c>
      <c r="I3311" t="s">
        <v>1130</v>
      </c>
      <c r="J3311">
        <v>25.96</v>
      </c>
      <c r="K3311" t="s">
        <v>17</v>
      </c>
      <c r="L3311" t="s">
        <v>1340</v>
      </c>
      <c r="M3311" s="11" t="s">
        <v>1338</v>
      </c>
      <c r="N3311" t="s">
        <v>1358</v>
      </c>
      <c r="O3311">
        <v>5</v>
      </c>
      <c r="P3311">
        <v>2</v>
      </c>
      <c r="Q3311" t="str" cm="1">
        <f t="array" ref="Q33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1" t="str">
        <f>IF(OR(Table_2[[#This Row],[coffee_name]]="Americano",Table_2[[#This Row],[coffee_name]]="Espresso"),"No Milk","Milk-based")</f>
        <v>No Milk</v>
      </c>
      <c r="S3311" s="27" t="str">
        <f>IF(OR(Table_2[[#This Row],[Weekdaysort]]=6,Table_2[[#This Row],[Weekdaysort]]=7),"Weekend","Weekday")</f>
        <v>Weekday</v>
      </c>
    </row>
    <row r="3312" spans="1:19" x14ac:dyDescent="0.45">
      <c r="A3312" s="11">
        <v>45716</v>
      </c>
      <c r="B3312" s="13">
        <f>YEAR(Table_2[[#This Row],[date]])</f>
        <v>2025</v>
      </c>
      <c r="C3312" s="12">
        <v>0.68226134259259263</v>
      </c>
      <c r="D3312" s="12">
        <v>0.66666666666666663</v>
      </c>
      <c r="E3312" s="12">
        <v>0.70833333333333337</v>
      </c>
      <c r="F3312" t="s">
        <v>1364</v>
      </c>
      <c r="G3312">
        <v>16</v>
      </c>
      <c r="H3312" t="s">
        <v>4</v>
      </c>
      <c r="I3312" t="s">
        <v>1176</v>
      </c>
      <c r="J3312">
        <v>35.76</v>
      </c>
      <c r="K3312" t="s">
        <v>24</v>
      </c>
      <c r="L3312" t="s">
        <v>1340</v>
      </c>
      <c r="M3312" s="11" t="s">
        <v>1338</v>
      </c>
      <c r="N3312" t="s">
        <v>1358</v>
      </c>
      <c r="O3312">
        <v>5</v>
      </c>
      <c r="P3312">
        <v>2</v>
      </c>
      <c r="Q3312" t="str" cm="1">
        <f t="array" ref="Q33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2" t="str">
        <f>IF(OR(Table_2[[#This Row],[coffee_name]]="Americano",Table_2[[#This Row],[coffee_name]]="Espresso"),"No Milk","Milk-based")</f>
        <v>Milk-based</v>
      </c>
      <c r="S3312" s="27" t="str">
        <f>IF(OR(Table_2[[#This Row],[Weekdaysort]]=6,Table_2[[#This Row],[Weekdaysort]]=7),"Weekend","Weekday")</f>
        <v>Weekday</v>
      </c>
    </row>
    <row r="3313" spans="1:19" x14ac:dyDescent="0.45">
      <c r="A3313" s="11">
        <v>45716</v>
      </c>
      <c r="B3313" s="13">
        <f>YEAR(Table_2[[#This Row],[date]])</f>
        <v>2025</v>
      </c>
      <c r="C3313" s="12">
        <v>0.68757748842592592</v>
      </c>
      <c r="D3313" s="12">
        <v>0.66666666666666663</v>
      </c>
      <c r="E3313" s="12">
        <v>0.70833333333333337</v>
      </c>
      <c r="F3313" t="s">
        <v>1364</v>
      </c>
      <c r="G3313">
        <v>16</v>
      </c>
      <c r="H3313" t="s">
        <v>4</v>
      </c>
      <c r="I3313" t="s">
        <v>1190</v>
      </c>
      <c r="J3313">
        <v>25.96</v>
      </c>
      <c r="K3313" t="s">
        <v>17</v>
      </c>
      <c r="L3313" t="s">
        <v>1340</v>
      </c>
      <c r="M3313" s="11" t="s">
        <v>1338</v>
      </c>
      <c r="N3313" t="s">
        <v>1358</v>
      </c>
      <c r="O3313">
        <v>5</v>
      </c>
      <c r="P3313">
        <v>2</v>
      </c>
      <c r="Q3313" t="str" cm="1">
        <f t="array" ref="Q33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3" t="str">
        <f>IF(OR(Table_2[[#This Row],[coffee_name]]="Americano",Table_2[[#This Row],[coffee_name]]="Espresso"),"No Milk","Milk-based")</f>
        <v>No Milk</v>
      </c>
      <c r="S3313" s="27" t="str">
        <f>IF(OR(Table_2[[#This Row],[Weekdaysort]]=6,Table_2[[#This Row],[Weekdaysort]]=7),"Weekend","Weekday")</f>
        <v>Weekday</v>
      </c>
    </row>
    <row r="3314" spans="1:19" x14ac:dyDescent="0.45">
      <c r="A3314" s="11">
        <v>45716</v>
      </c>
      <c r="B3314" s="13">
        <f>YEAR(Table_2[[#This Row],[date]])</f>
        <v>2025</v>
      </c>
      <c r="C3314" s="12">
        <v>0.72292695601851853</v>
      </c>
      <c r="D3314" s="12">
        <v>0.70833333333333337</v>
      </c>
      <c r="E3314" s="12">
        <v>0.75</v>
      </c>
      <c r="F3314" t="s">
        <v>1369</v>
      </c>
      <c r="G3314">
        <v>17</v>
      </c>
      <c r="H3314" t="s">
        <v>4</v>
      </c>
      <c r="I3314" t="s">
        <v>1211</v>
      </c>
      <c r="J3314">
        <v>35.76</v>
      </c>
      <c r="K3314" t="s">
        <v>13</v>
      </c>
      <c r="L3314" t="s">
        <v>1341</v>
      </c>
      <c r="M3314" s="11" t="s">
        <v>1338</v>
      </c>
      <c r="N3314" t="s">
        <v>1358</v>
      </c>
      <c r="O3314">
        <v>5</v>
      </c>
      <c r="P3314">
        <v>2</v>
      </c>
      <c r="Q3314" t="str" cm="1">
        <f t="array" ref="Q33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4" t="str">
        <f>IF(OR(Table_2[[#This Row],[coffee_name]]="Americano",Table_2[[#This Row],[coffee_name]]="Espresso"),"No Milk","Milk-based")</f>
        <v>Milk-based</v>
      </c>
      <c r="S3314" s="27" t="str">
        <f>IF(OR(Table_2[[#This Row],[Weekdaysort]]=6,Table_2[[#This Row],[Weekdaysort]]=7),"Weekend","Weekday")</f>
        <v>Weekday</v>
      </c>
    </row>
    <row r="3315" spans="1:19" x14ac:dyDescent="0.45">
      <c r="A3315" s="11">
        <v>45716</v>
      </c>
      <c r="B3315" s="13">
        <f>YEAR(Table_2[[#This Row],[date]])</f>
        <v>2025</v>
      </c>
      <c r="C3315" s="12">
        <v>0.72991142361111117</v>
      </c>
      <c r="D3315" s="12">
        <v>0.70833333333333337</v>
      </c>
      <c r="E3315" s="12">
        <v>0.75</v>
      </c>
      <c r="F3315" t="s">
        <v>1369</v>
      </c>
      <c r="G3315">
        <v>17</v>
      </c>
      <c r="H3315" t="s">
        <v>4</v>
      </c>
      <c r="I3315" t="s">
        <v>1276</v>
      </c>
      <c r="J3315">
        <v>30.86</v>
      </c>
      <c r="K3315" t="s">
        <v>20</v>
      </c>
      <c r="L3315" t="s">
        <v>1341</v>
      </c>
      <c r="M3315" s="11" t="s">
        <v>1338</v>
      </c>
      <c r="N3315" t="s">
        <v>1358</v>
      </c>
      <c r="O3315">
        <v>5</v>
      </c>
      <c r="P3315">
        <v>2</v>
      </c>
      <c r="Q3315" t="str" cm="1">
        <f t="array" ref="Q33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5" t="str">
        <f>IF(OR(Table_2[[#This Row],[coffee_name]]="Americano",Table_2[[#This Row],[coffee_name]]="Espresso"),"No Milk","Milk-based")</f>
        <v>Milk-based</v>
      </c>
      <c r="S3315" s="27" t="str">
        <f>IF(OR(Table_2[[#This Row],[Weekdaysort]]=6,Table_2[[#This Row],[Weekdaysort]]=7),"Weekend","Weekday")</f>
        <v>Weekday</v>
      </c>
    </row>
    <row r="3316" spans="1:19" x14ac:dyDescent="0.45">
      <c r="A3316" s="11">
        <v>45716</v>
      </c>
      <c r="B3316" s="13">
        <f>YEAR(Table_2[[#This Row],[date]])</f>
        <v>2025</v>
      </c>
      <c r="C3316" s="12">
        <v>0.73074805555555555</v>
      </c>
      <c r="D3316" s="12">
        <v>0.70833333333333337</v>
      </c>
      <c r="E3316" s="12">
        <v>0.75</v>
      </c>
      <c r="F3316" t="s">
        <v>1369</v>
      </c>
      <c r="G3316">
        <v>17</v>
      </c>
      <c r="H3316" t="s">
        <v>4</v>
      </c>
      <c r="I3316" t="s">
        <v>1190</v>
      </c>
      <c r="J3316">
        <v>25.96</v>
      </c>
      <c r="K3316" t="s">
        <v>17</v>
      </c>
      <c r="L3316" t="s">
        <v>1341</v>
      </c>
      <c r="M3316" s="11" t="s">
        <v>1338</v>
      </c>
      <c r="N3316" t="s">
        <v>1358</v>
      </c>
      <c r="O3316">
        <v>5</v>
      </c>
      <c r="P3316">
        <v>2</v>
      </c>
      <c r="Q3316" t="str" cm="1">
        <f t="array" ref="Q33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6" t="str">
        <f>IF(OR(Table_2[[#This Row],[coffee_name]]="Americano",Table_2[[#This Row],[coffee_name]]="Espresso"),"No Milk","Milk-based")</f>
        <v>No Milk</v>
      </c>
      <c r="S3316" s="27" t="str">
        <f>IF(OR(Table_2[[#This Row],[Weekdaysort]]=6,Table_2[[#This Row],[Weekdaysort]]=7),"Weekend","Weekday")</f>
        <v>Weekday</v>
      </c>
    </row>
    <row r="3317" spans="1:19" x14ac:dyDescent="0.45">
      <c r="A3317" s="11">
        <v>45716</v>
      </c>
      <c r="B3317" s="13">
        <f>YEAR(Table_2[[#This Row],[date]])</f>
        <v>2025</v>
      </c>
      <c r="C3317" s="12">
        <v>0.73181884259259256</v>
      </c>
      <c r="D3317" s="12">
        <v>0.70833333333333337</v>
      </c>
      <c r="E3317" s="12">
        <v>0.75</v>
      </c>
      <c r="F3317" t="s">
        <v>1369</v>
      </c>
      <c r="G3317">
        <v>17</v>
      </c>
      <c r="H3317" t="s">
        <v>4</v>
      </c>
      <c r="I3317" t="s">
        <v>1210</v>
      </c>
      <c r="J3317">
        <v>25.96</v>
      </c>
      <c r="K3317" t="s">
        <v>17</v>
      </c>
      <c r="L3317" t="s">
        <v>1341</v>
      </c>
      <c r="M3317" s="11" t="s">
        <v>1338</v>
      </c>
      <c r="N3317" t="s">
        <v>1358</v>
      </c>
      <c r="O3317">
        <v>5</v>
      </c>
      <c r="P3317">
        <v>2</v>
      </c>
      <c r="Q3317" t="str" cm="1">
        <f t="array" ref="Q33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7" t="str">
        <f>IF(OR(Table_2[[#This Row],[coffee_name]]="Americano",Table_2[[#This Row],[coffee_name]]="Espresso"),"No Milk","Milk-based")</f>
        <v>No Milk</v>
      </c>
      <c r="S3317" s="27" t="str">
        <f>IF(OR(Table_2[[#This Row],[Weekdaysort]]=6,Table_2[[#This Row],[Weekdaysort]]=7),"Weekend","Weekday")</f>
        <v>Weekday</v>
      </c>
    </row>
    <row r="3318" spans="1:19" x14ac:dyDescent="0.45">
      <c r="A3318" s="11">
        <v>45716</v>
      </c>
      <c r="B3318" s="13">
        <f>YEAR(Table_2[[#This Row],[date]])</f>
        <v>2025</v>
      </c>
      <c r="C3318" s="12">
        <v>0.78737832175925926</v>
      </c>
      <c r="D3318" s="12">
        <v>0.75</v>
      </c>
      <c r="E3318" s="12">
        <v>0.79166666666666663</v>
      </c>
      <c r="F3318" t="s">
        <v>1365</v>
      </c>
      <c r="G3318">
        <v>18</v>
      </c>
      <c r="H3318" t="s">
        <v>4</v>
      </c>
      <c r="I3318" t="s">
        <v>1277</v>
      </c>
      <c r="J3318">
        <v>35.76</v>
      </c>
      <c r="K3318" t="s">
        <v>13</v>
      </c>
      <c r="L3318" t="s">
        <v>1341</v>
      </c>
      <c r="M3318" s="11" t="s">
        <v>1338</v>
      </c>
      <c r="N3318" t="s">
        <v>1358</v>
      </c>
      <c r="O3318">
        <v>5</v>
      </c>
      <c r="P3318">
        <v>2</v>
      </c>
      <c r="Q3318" t="str" cm="1">
        <f t="array" ref="Q33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Winter</v>
      </c>
      <c r="R3318" t="str">
        <f>IF(OR(Table_2[[#This Row],[coffee_name]]="Americano",Table_2[[#This Row],[coffee_name]]="Espresso"),"No Milk","Milk-based")</f>
        <v>Milk-based</v>
      </c>
      <c r="S3318" s="27" t="str">
        <f>IF(OR(Table_2[[#This Row],[Weekdaysort]]=6,Table_2[[#This Row],[Weekdaysort]]=7),"Weekend","Weekday")</f>
        <v>Weekday</v>
      </c>
    </row>
    <row r="3319" spans="1:19" x14ac:dyDescent="0.45">
      <c r="A3319" s="11">
        <v>45717</v>
      </c>
      <c r="B3319" s="13">
        <f>YEAR(Table_2[[#This Row],[date]])</f>
        <v>2025</v>
      </c>
      <c r="C3319" s="12">
        <v>0.43872386574074074</v>
      </c>
      <c r="D3319" s="12">
        <v>0.41666666666666669</v>
      </c>
      <c r="E3319" s="12">
        <v>0.45833333333333331</v>
      </c>
      <c r="F3319" t="s">
        <v>1360</v>
      </c>
      <c r="G3319">
        <v>10</v>
      </c>
      <c r="H3319" t="s">
        <v>4</v>
      </c>
      <c r="I3319" t="s">
        <v>1204</v>
      </c>
      <c r="J3319">
        <v>35.76</v>
      </c>
      <c r="K3319" t="s">
        <v>49</v>
      </c>
      <c r="L3319" t="s">
        <v>1337</v>
      </c>
      <c r="M3319" s="11" t="s">
        <v>1342</v>
      </c>
      <c r="N3319" t="s">
        <v>1339</v>
      </c>
      <c r="O3319">
        <v>6</v>
      </c>
      <c r="P3319">
        <v>3</v>
      </c>
      <c r="Q3319" t="str" cm="1">
        <f t="array" ref="Q33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19" t="str">
        <f>IF(OR(Table_2[[#This Row],[coffee_name]]="Americano",Table_2[[#This Row],[coffee_name]]="Espresso"),"No Milk","Milk-based")</f>
        <v>Milk-based</v>
      </c>
      <c r="S3319" s="27" t="str">
        <f>IF(OR(Table_2[[#This Row],[Weekdaysort]]=6,Table_2[[#This Row],[Weekdaysort]]=7),"Weekend","Weekday")</f>
        <v>Weekend</v>
      </c>
    </row>
    <row r="3320" spans="1:19" x14ac:dyDescent="0.45">
      <c r="A3320" s="11">
        <v>45717</v>
      </c>
      <c r="B3320" s="13">
        <f>YEAR(Table_2[[#This Row],[date]])</f>
        <v>2025</v>
      </c>
      <c r="C3320" s="12">
        <v>0.47505216435185182</v>
      </c>
      <c r="D3320" s="12">
        <v>0.45833333333333331</v>
      </c>
      <c r="E3320" s="12">
        <v>0.5</v>
      </c>
      <c r="F3320" t="s">
        <v>1367</v>
      </c>
      <c r="G3320">
        <v>11</v>
      </c>
      <c r="H3320" t="s">
        <v>4</v>
      </c>
      <c r="I3320" t="s">
        <v>1210</v>
      </c>
      <c r="J3320">
        <v>25.96</v>
      </c>
      <c r="K3320" t="s">
        <v>17</v>
      </c>
      <c r="L3320" t="s">
        <v>1337</v>
      </c>
      <c r="M3320" s="11" t="s">
        <v>1342</v>
      </c>
      <c r="N3320" t="s">
        <v>1339</v>
      </c>
      <c r="O3320">
        <v>6</v>
      </c>
      <c r="P3320">
        <v>3</v>
      </c>
      <c r="Q3320" t="str" cm="1">
        <f t="array" ref="Q33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0" t="str">
        <f>IF(OR(Table_2[[#This Row],[coffee_name]]="Americano",Table_2[[#This Row],[coffee_name]]="Espresso"),"No Milk","Milk-based")</f>
        <v>No Milk</v>
      </c>
      <c r="S3320" s="27" t="str">
        <f>IF(OR(Table_2[[#This Row],[Weekdaysort]]=6,Table_2[[#This Row],[Weekdaysort]]=7),"Weekend","Weekday")</f>
        <v>Weekend</v>
      </c>
    </row>
    <row r="3321" spans="1:19" x14ac:dyDescent="0.45">
      <c r="A3321" s="11">
        <v>45717</v>
      </c>
      <c r="B3321" s="13">
        <f>YEAR(Table_2[[#This Row],[date]])</f>
        <v>2025</v>
      </c>
      <c r="C3321" s="12">
        <v>0.47775928240740739</v>
      </c>
      <c r="D3321" s="12">
        <v>0.45833333333333331</v>
      </c>
      <c r="E3321" s="12">
        <v>0.5</v>
      </c>
      <c r="F3321" t="s">
        <v>1367</v>
      </c>
      <c r="G3321">
        <v>11</v>
      </c>
      <c r="H3321" t="s">
        <v>4</v>
      </c>
      <c r="I3321" t="s">
        <v>1218</v>
      </c>
      <c r="J3321">
        <v>25.96</v>
      </c>
      <c r="K3321" t="s">
        <v>17</v>
      </c>
      <c r="L3321" t="s">
        <v>1337</v>
      </c>
      <c r="M3321" s="11" t="s">
        <v>1342</v>
      </c>
      <c r="N3321" t="s">
        <v>1339</v>
      </c>
      <c r="O3321">
        <v>6</v>
      </c>
      <c r="P3321">
        <v>3</v>
      </c>
      <c r="Q3321" t="str" cm="1">
        <f t="array" ref="Q33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1" t="str">
        <f>IF(OR(Table_2[[#This Row],[coffee_name]]="Americano",Table_2[[#This Row],[coffee_name]]="Espresso"),"No Milk","Milk-based")</f>
        <v>No Milk</v>
      </c>
      <c r="S3321" s="27" t="str">
        <f>IF(OR(Table_2[[#This Row],[Weekdaysort]]=6,Table_2[[#This Row],[Weekdaysort]]=7),"Weekend","Weekday")</f>
        <v>Weekend</v>
      </c>
    </row>
    <row r="3322" spans="1:19" x14ac:dyDescent="0.45">
      <c r="A3322" s="11">
        <v>45717</v>
      </c>
      <c r="B3322" s="13">
        <f>YEAR(Table_2[[#This Row],[date]])</f>
        <v>2025</v>
      </c>
      <c r="C3322" s="12">
        <v>0.61347021990740735</v>
      </c>
      <c r="D3322" s="12">
        <v>0.58333333333333337</v>
      </c>
      <c r="E3322" s="12">
        <v>0.625</v>
      </c>
      <c r="F3322" t="s">
        <v>1368</v>
      </c>
      <c r="G3322">
        <v>14</v>
      </c>
      <c r="H3322" t="s">
        <v>4</v>
      </c>
      <c r="I3322" t="s">
        <v>1274</v>
      </c>
      <c r="J3322">
        <v>35.76</v>
      </c>
      <c r="K3322" t="s">
        <v>13</v>
      </c>
      <c r="L3322" t="s">
        <v>1340</v>
      </c>
      <c r="M3322" s="11" t="s">
        <v>1342</v>
      </c>
      <c r="N3322" t="s">
        <v>1339</v>
      </c>
      <c r="O3322">
        <v>6</v>
      </c>
      <c r="P3322">
        <v>3</v>
      </c>
      <c r="Q3322" t="str" cm="1">
        <f t="array" ref="Q33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2" t="str">
        <f>IF(OR(Table_2[[#This Row],[coffee_name]]="Americano",Table_2[[#This Row],[coffee_name]]="Espresso"),"No Milk","Milk-based")</f>
        <v>Milk-based</v>
      </c>
      <c r="S3322" s="27" t="str">
        <f>IF(OR(Table_2[[#This Row],[Weekdaysort]]=6,Table_2[[#This Row],[Weekdaysort]]=7),"Weekend","Weekday")</f>
        <v>Weekend</v>
      </c>
    </row>
    <row r="3323" spans="1:19" x14ac:dyDescent="0.45">
      <c r="A3323" s="11">
        <v>45717</v>
      </c>
      <c r="B3323" s="13">
        <f>YEAR(Table_2[[#This Row],[date]])</f>
        <v>2025</v>
      </c>
      <c r="C3323" s="12">
        <v>0.62675347222222222</v>
      </c>
      <c r="D3323" s="12">
        <v>0.625</v>
      </c>
      <c r="E3323" s="12">
        <v>0.66666666666666663</v>
      </c>
      <c r="F3323" t="s">
        <v>1363</v>
      </c>
      <c r="G3323">
        <v>15</v>
      </c>
      <c r="H3323" t="s">
        <v>4</v>
      </c>
      <c r="I3323" t="s">
        <v>1172</v>
      </c>
      <c r="J3323">
        <v>25.96</v>
      </c>
      <c r="K3323" t="s">
        <v>17</v>
      </c>
      <c r="L3323" t="s">
        <v>1340</v>
      </c>
      <c r="M3323" s="11" t="s">
        <v>1342</v>
      </c>
      <c r="N3323" t="s">
        <v>1339</v>
      </c>
      <c r="O3323">
        <v>6</v>
      </c>
      <c r="P3323">
        <v>3</v>
      </c>
      <c r="Q3323" t="str" cm="1">
        <f t="array" ref="Q33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3" t="str">
        <f>IF(OR(Table_2[[#This Row],[coffee_name]]="Americano",Table_2[[#This Row],[coffee_name]]="Espresso"),"No Milk","Milk-based")</f>
        <v>No Milk</v>
      </c>
      <c r="S3323" s="27" t="str">
        <f>IF(OR(Table_2[[#This Row],[Weekdaysort]]=6,Table_2[[#This Row],[Weekdaysort]]=7),"Weekend","Weekday")</f>
        <v>Weekend</v>
      </c>
    </row>
    <row r="3324" spans="1:19" x14ac:dyDescent="0.45">
      <c r="A3324" s="11">
        <v>45717</v>
      </c>
      <c r="B3324" s="13">
        <f>YEAR(Table_2[[#This Row],[date]])</f>
        <v>2025</v>
      </c>
      <c r="C3324" s="12">
        <v>0.63078961805555556</v>
      </c>
      <c r="D3324" s="12">
        <v>0.625</v>
      </c>
      <c r="E3324" s="12">
        <v>0.66666666666666663</v>
      </c>
      <c r="F3324" t="s">
        <v>1363</v>
      </c>
      <c r="G3324">
        <v>15</v>
      </c>
      <c r="H3324" t="s">
        <v>4</v>
      </c>
      <c r="I3324" t="s">
        <v>1177</v>
      </c>
      <c r="J3324">
        <v>30.86</v>
      </c>
      <c r="K3324" t="s">
        <v>20</v>
      </c>
      <c r="L3324" t="s">
        <v>1340</v>
      </c>
      <c r="M3324" s="11" t="s">
        <v>1342</v>
      </c>
      <c r="N3324" t="s">
        <v>1339</v>
      </c>
      <c r="O3324">
        <v>6</v>
      </c>
      <c r="P3324">
        <v>3</v>
      </c>
      <c r="Q3324" t="str" cm="1">
        <f t="array" ref="Q33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4" t="str">
        <f>IF(OR(Table_2[[#This Row],[coffee_name]]="Americano",Table_2[[#This Row],[coffee_name]]="Espresso"),"No Milk","Milk-based")</f>
        <v>Milk-based</v>
      </c>
      <c r="S3324" s="27" t="str">
        <f>IF(OR(Table_2[[#This Row],[Weekdaysort]]=6,Table_2[[#This Row],[Weekdaysort]]=7),"Weekend","Weekday")</f>
        <v>Weekend</v>
      </c>
    </row>
    <row r="3325" spans="1:19" x14ac:dyDescent="0.45">
      <c r="A3325" s="11">
        <v>45717</v>
      </c>
      <c r="B3325" s="13">
        <f>YEAR(Table_2[[#This Row],[date]])</f>
        <v>2025</v>
      </c>
      <c r="C3325" s="12">
        <v>0.69598436342592596</v>
      </c>
      <c r="D3325" s="12">
        <v>0.66666666666666663</v>
      </c>
      <c r="E3325" s="12">
        <v>0.70833333333333337</v>
      </c>
      <c r="F3325" t="s">
        <v>1364</v>
      </c>
      <c r="G3325">
        <v>16</v>
      </c>
      <c r="H3325" t="s">
        <v>4</v>
      </c>
      <c r="I3325" t="s">
        <v>1204</v>
      </c>
      <c r="J3325">
        <v>35.76</v>
      </c>
      <c r="K3325" t="s">
        <v>49</v>
      </c>
      <c r="L3325" t="s">
        <v>1340</v>
      </c>
      <c r="M3325" s="11" t="s">
        <v>1342</v>
      </c>
      <c r="N3325" t="s">
        <v>1339</v>
      </c>
      <c r="O3325">
        <v>6</v>
      </c>
      <c r="P3325">
        <v>3</v>
      </c>
      <c r="Q3325" t="str" cm="1">
        <f t="array" ref="Q33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5" t="str">
        <f>IF(OR(Table_2[[#This Row],[coffee_name]]="Americano",Table_2[[#This Row],[coffee_name]]="Espresso"),"No Milk","Milk-based")</f>
        <v>Milk-based</v>
      </c>
      <c r="S3325" s="27" t="str">
        <f>IF(OR(Table_2[[#This Row],[Weekdaysort]]=6,Table_2[[#This Row],[Weekdaysort]]=7),"Weekend","Weekday")</f>
        <v>Weekend</v>
      </c>
    </row>
    <row r="3326" spans="1:19" x14ac:dyDescent="0.45">
      <c r="A3326" s="11">
        <v>45717</v>
      </c>
      <c r="B3326" s="13">
        <f>YEAR(Table_2[[#This Row],[date]])</f>
        <v>2025</v>
      </c>
      <c r="C3326" s="12">
        <v>0.71427664351851849</v>
      </c>
      <c r="D3326" s="12">
        <v>0.70833333333333337</v>
      </c>
      <c r="E3326" s="12">
        <v>0.75</v>
      </c>
      <c r="F3326" t="s">
        <v>1369</v>
      </c>
      <c r="G3326">
        <v>17</v>
      </c>
      <c r="H3326" t="s">
        <v>4</v>
      </c>
      <c r="I3326" t="s">
        <v>1278</v>
      </c>
      <c r="J3326">
        <v>25.96</v>
      </c>
      <c r="K3326" t="s">
        <v>17</v>
      </c>
      <c r="L3326" t="s">
        <v>1341</v>
      </c>
      <c r="M3326" s="11" t="s">
        <v>1342</v>
      </c>
      <c r="N3326" t="s">
        <v>1339</v>
      </c>
      <c r="O3326">
        <v>6</v>
      </c>
      <c r="P3326">
        <v>3</v>
      </c>
      <c r="Q3326" t="str" cm="1">
        <f t="array" ref="Q33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6" t="str">
        <f>IF(OR(Table_2[[#This Row],[coffee_name]]="Americano",Table_2[[#This Row],[coffee_name]]="Espresso"),"No Milk","Milk-based")</f>
        <v>No Milk</v>
      </c>
      <c r="S3326" s="27" t="str">
        <f>IF(OR(Table_2[[#This Row],[Weekdaysort]]=6,Table_2[[#This Row],[Weekdaysort]]=7),"Weekend","Weekday")</f>
        <v>Weekend</v>
      </c>
    </row>
    <row r="3327" spans="1:19" x14ac:dyDescent="0.45">
      <c r="A3327" s="11">
        <v>45718</v>
      </c>
      <c r="B3327" s="13">
        <f>YEAR(Table_2[[#This Row],[date]])</f>
        <v>2025</v>
      </c>
      <c r="C3327" s="12">
        <v>0.41545480324074074</v>
      </c>
      <c r="D3327" s="12">
        <v>0.375</v>
      </c>
      <c r="E3327" s="12">
        <v>0.41666666666666669</v>
      </c>
      <c r="F3327" t="s">
        <v>1370</v>
      </c>
      <c r="G3327">
        <v>9</v>
      </c>
      <c r="H3327" t="s">
        <v>4</v>
      </c>
      <c r="I3327" t="s">
        <v>1183</v>
      </c>
      <c r="J3327">
        <v>35.76</v>
      </c>
      <c r="K3327" t="s">
        <v>24</v>
      </c>
      <c r="L3327" t="s">
        <v>1337</v>
      </c>
      <c r="M3327" s="11" t="s">
        <v>1343</v>
      </c>
      <c r="N3327" t="s">
        <v>1339</v>
      </c>
      <c r="O3327">
        <v>7</v>
      </c>
      <c r="P3327">
        <v>3</v>
      </c>
      <c r="Q3327" t="str" cm="1">
        <f t="array" ref="Q33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7" t="str">
        <f>IF(OR(Table_2[[#This Row],[coffee_name]]="Americano",Table_2[[#This Row],[coffee_name]]="Espresso"),"No Milk","Milk-based")</f>
        <v>Milk-based</v>
      </c>
      <c r="S3327" s="27" t="str">
        <f>IF(OR(Table_2[[#This Row],[Weekdaysort]]=6,Table_2[[#This Row],[Weekdaysort]]=7),"Weekend","Weekday")</f>
        <v>Weekend</v>
      </c>
    </row>
    <row r="3328" spans="1:19" x14ac:dyDescent="0.45">
      <c r="A3328" s="11">
        <v>45718</v>
      </c>
      <c r="B3328" s="13">
        <f>YEAR(Table_2[[#This Row],[date]])</f>
        <v>2025</v>
      </c>
      <c r="C3328" s="12">
        <v>0.51222657407407413</v>
      </c>
      <c r="D3328" s="12">
        <v>0.5</v>
      </c>
      <c r="E3328" s="12">
        <v>0.54166666666666663</v>
      </c>
      <c r="F3328" t="s">
        <v>1361</v>
      </c>
      <c r="G3328">
        <v>12</v>
      </c>
      <c r="H3328" t="s">
        <v>4</v>
      </c>
      <c r="I3328" t="s">
        <v>1209</v>
      </c>
      <c r="J3328">
        <v>35.76</v>
      </c>
      <c r="K3328" t="s">
        <v>13</v>
      </c>
      <c r="L3328" t="s">
        <v>1340</v>
      </c>
      <c r="M3328" s="11" t="s">
        <v>1343</v>
      </c>
      <c r="N3328" t="s">
        <v>1339</v>
      </c>
      <c r="O3328">
        <v>7</v>
      </c>
      <c r="P3328">
        <v>3</v>
      </c>
      <c r="Q3328" t="str" cm="1">
        <f t="array" ref="Q33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8" t="str">
        <f>IF(OR(Table_2[[#This Row],[coffee_name]]="Americano",Table_2[[#This Row],[coffee_name]]="Espresso"),"No Milk","Milk-based")</f>
        <v>Milk-based</v>
      </c>
      <c r="S3328" s="27" t="str">
        <f>IF(OR(Table_2[[#This Row],[Weekdaysort]]=6,Table_2[[#This Row],[Weekdaysort]]=7),"Weekend","Weekday")</f>
        <v>Weekend</v>
      </c>
    </row>
    <row r="3329" spans="1:19" x14ac:dyDescent="0.45">
      <c r="A3329" s="11">
        <v>45718</v>
      </c>
      <c r="B3329" s="13">
        <f>YEAR(Table_2[[#This Row],[date]])</f>
        <v>2025</v>
      </c>
      <c r="C3329" s="12">
        <v>0.5668927777777778</v>
      </c>
      <c r="D3329" s="12">
        <v>0.54166666666666663</v>
      </c>
      <c r="E3329" s="12">
        <v>0.58333333333333337</v>
      </c>
      <c r="F3329" t="s">
        <v>1362</v>
      </c>
      <c r="G3329">
        <v>13</v>
      </c>
      <c r="H3329" t="s">
        <v>4</v>
      </c>
      <c r="I3329" t="s">
        <v>1237</v>
      </c>
      <c r="J3329">
        <v>30.86</v>
      </c>
      <c r="K3329" t="s">
        <v>20</v>
      </c>
      <c r="L3329" t="s">
        <v>1340</v>
      </c>
      <c r="M3329" s="11" t="s">
        <v>1343</v>
      </c>
      <c r="N3329" t="s">
        <v>1339</v>
      </c>
      <c r="O3329">
        <v>7</v>
      </c>
      <c r="P3329">
        <v>3</v>
      </c>
      <c r="Q3329" t="str" cm="1">
        <f t="array" ref="Q33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29" t="str">
        <f>IF(OR(Table_2[[#This Row],[coffee_name]]="Americano",Table_2[[#This Row],[coffee_name]]="Espresso"),"No Milk","Milk-based")</f>
        <v>Milk-based</v>
      </c>
      <c r="S3329" s="27" t="str">
        <f>IF(OR(Table_2[[#This Row],[Weekdaysort]]=6,Table_2[[#This Row],[Weekdaysort]]=7),"Weekend","Weekday")</f>
        <v>Weekend</v>
      </c>
    </row>
    <row r="3330" spans="1:19" x14ac:dyDescent="0.45">
      <c r="A3330" s="11">
        <v>45718</v>
      </c>
      <c r="B3330" s="13">
        <f>YEAR(Table_2[[#This Row],[date]])</f>
        <v>2025</v>
      </c>
      <c r="C3330" s="12">
        <v>0.64048004629629629</v>
      </c>
      <c r="D3330" s="12">
        <v>0.625</v>
      </c>
      <c r="E3330" s="12">
        <v>0.66666666666666663</v>
      </c>
      <c r="F3330" t="s">
        <v>1363</v>
      </c>
      <c r="G3330">
        <v>15</v>
      </c>
      <c r="H3330" t="s">
        <v>4</v>
      </c>
      <c r="I3330" t="s">
        <v>1172</v>
      </c>
      <c r="J3330">
        <v>30.86</v>
      </c>
      <c r="K3330" t="s">
        <v>20</v>
      </c>
      <c r="L3330" t="s">
        <v>1340</v>
      </c>
      <c r="M3330" s="11" t="s">
        <v>1343</v>
      </c>
      <c r="N3330" t="s">
        <v>1339</v>
      </c>
      <c r="O3330">
        <v>7</v>
      </c>
      <c r="P3330">
        <v>3</v>
      </c>
      <c r="Q3330" t="str" cm="1">
        <f t="array" ref="Q33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0" t="str">
        <f>IF(OR(Table_2[[#This Row],[coffee_name]]="Americano",Table_2[[#This Row],[coffee_name]]="Espresso"),"No Milk","Milk-based")</f>
        <v>Milk-based</v>
      </c>
      <c r="S3330" s="27" t="str">
        <f>IF(OR(Table_2[[#This Row],[Weekdaysort]]=6,Table_2[[#This Row],[Weekdaysort]]=7),"Weekend","Weekday")</f>
        <v>Weekend</v>
      </c>
    </row>
    <row r="3331" spans="1:19" x14ac:dyDescent="0.45">
      <c r="A3331" s="11">
        <v>45718</v>
      </c>
      <c r="B3331" s="13">
        <f>YEAR(Table_2[[#This Row],[date]])</f>
        <v>2025</v>
      </c>
      <c r="C3331" s="12">
        <v>0.64115435185185188</v>
      </c>
      <c r="D3331" s="12">
        <v>0.625</v>
      </c>
      <c r="E3331" s="12">
        <v>0.66666666666666663</v>
      </c>
      <c r="F3331" t="s">
        <v>1363</v>
      </c>
      <c r="G3331">
        <v>15</v>
      </c>
      <c r="H3331" t="s">
        <v>4</v>
      </c>
      <c r="I3331" t="s">
        <v>1172</v>
      </c>
      <c r="J3331">
        <v>25.96</v>
      </c>
      <c r="K3331" t="s">
        <v>17</v>
      </c>
      <c r="L3331" t="s">
        <v>1340</v>
      </c>
      <c r="M3331" s="11" t="s">
        <v>1343</v>
      </c>
      <c r="N3331" t="s">
        <v>1339</v>
      </c>
      <c r="O3331">
        <v>7</v>
      </c>
      <c r="P3331">
        <v>3</v>
      </c>
      <c r="Q3331" t="str" cm="1">
        <f t="array" ref="Q33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1" t="str">
        <f>IF(OR(Table_2[[#This Row],[coffee_name]]="Americano",Table_2[[#This Row],[coffee_name]]="Espresso"),"No Milk","Milk-based")</f>
        <v>No Milk</v>
      </c>
      <c r="S3331" s="27" t="str">
        <f>IF(OR(Table_2[[#This Row],[Weekdaysort]]=6,Table_2[[#This Row],[Weekdaysort]]=7),"Weekend","Weekday")</f>
        <v>Weekend</v>
      </c>
    </row>
    <row r="3332" spans="1:19" x14ac:dyDescent="0.45">
      <c r="A3332" s="11">
        <v>45718</v>
      </c>
      <c r="B3332" s="13">
        <f>YEAR(Table_2[[#This Row],[date]])</f>
        <v>2025</v>
      </c>
      <c r="C3332" s="12">
        <v>0.64219017361111108</v>
      </c>
      <c r="D3332" s="12">
        <v>0.625</v>
      </c>
      <c r="E3332" s="12">
        <v>0.66666666666666663</v>
      </c>
      <c r="F3332" t="s">
        <v>1363</v>
      </c>
      <c r="G3332">
        <v>15</v>
      </c>
      <c r="H3332" t="s">
        <v>4</v>
      </c>
      <c r="I3332" t="s">
        <v>1210</v>
      </c>
      <c r="J3332">
        <v>25.96</v>
      </c>
      <c r="K3332" t="s">
        <v>17</v>
      </c>
      <c r="L3332" t="s">
        <v>1340</v>
      </c>
      <c r="M3332" s="11" t="s">
        <v>1343</v>
      </c>
      <c r="N3332" t="s">
        <v>1339</v>
      </c>
      <c r="O3332">
        <v>7</v>
      </c>
      <c r="P3332">
        <v>3</v>
      </c>
      <c r="Q3332" t="str" cm="1">
        <f t="array" ref="Q33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2" t="str">
        <f>IF(OR(Table_2[[#This Row],[coffee_name]]="Americano",Table_2[[#This Row],[coffee_name]]="Espresso"),"No Milk","Milk-based")</f>
        <v>No Milk</v>
      </c>
      <c r="S3332" s="27" t="str">
        <f>IF(OR(Table_2[[#This Row],[Weekdaysort]]=6,Table_2[[#This Row],[Weekdaysort]]=7),"Weekend","Weekday")</f>
        <v>Weekend</v>
      </c>
    </row>
    <row r="3333" spans="1:19" x14ac:dyDescent="0.45">
      <c r="A3333" s="11">
        <v>45719</v>
      </c>
      <c r="B3333" s="13">
        <f>YEAR(Table_2[[#This Row],[date]])</f>
        <v>2025</v>
      </c>
      <c r="C3333" s="12">
        <v>0.35002247685185184</v>
      </c>
      <c r="D3333" s="12">
        <v>0.33333333333333331</v>
      </c>
      <c r="E3333" s="12">
        <v>0.375</v>
      </c>
      <c r="F3333" t="s">
        <v>1373</v>
      </c>
      <c r="G3333">
        <v>8</v>
      </c>
      <c r="H3333" t="s">
        <v>4</v>
      </c>
      <c r="I3333" t="s">
        <v>1181</v>
      </c>
      <c r="J3333">
        <v>35.76</v>
      </c>
      <c r="K3333" t="s">
        <v>49</v>
      </c>
      <c r="L3333" t="s">
        <v>1337</v>
      </c>
      <c r="M3333" s="11" t="s">
        <v>1344</v>
      </c>
      <c r="N3333" t="s">
        <v>1339</v>
      </c>
      <c r="O3333">
        <v>1</v>
      </c>
      <c r="P3333">
        <v>3</v>
      </c>
      <c r="Q3333" t="str" cm="1">
        <f t="array" ref="Q33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3" t="str">
        <f>IF(OR(Table_2[[#This Row],[coffee_name]]="Americano",Table_2[[#This Row],[coffee_name]]="Espresso"),"No Milk","Milk-based")</f>
        <v>Milk-based</v>
      </c>
      <c r="S3333" s="27" t="str">
        <f>IF(OR(Table_2[[#This Row],[Weekdaysort]]=6,Table_2[[#This Row],[Weekdaysort]]=7),"Weekend","Weekday")</f>
        <v>Weekday</v>
      </c>
    </row>
    <row r="3334" spans="1:19" x14ac:dyDescent="0.45">
      <c r="A3334" s="11">
        <v>45719</v>
      </c>
      <c r="B3334" s="13">
        <f>YEAR(Table_2[[#This Row],[date]])</f>
        <v>2025</v>
      </c>
      <c r="C3334" s="12">
        <v>0.40754592592592592</v>
      </c>
      <c r="D3334" s="12">
        <v>0.375</v>
      </c>
      <c r="E3334" s="12">
        <v>0.41666666666666669</v>
      </c>
      <c r="F3334" t="s">
        <v>1370</v>
      </c>
      <c r="G3334">
        <v>9</v>
      </c>
      <c r="H3334" t="s">
        <v>4</v>
      </c>
      <c r="I3334" t="s">
        <v>1264</v>
      </c>
      <c r="J3334">
        <v>35.76</v>
      </c>
      <c r="K3334" t="s">
        <v>24</v>
      </c>
      <c r="L3334" t="s">
        <v>1337</v>
      </c>
      <c r="M3334" s="11" t="s">
        <v>1344</v>
      </c>
      <c r="N3334" t="s">
        <v>1339</v>
      </c>
      <c r="O3334">
        <v>1</v>
      </c>
      <c r="P3334">
        <v>3</v>
      </c>
      <c r="Q3334" t="str" cm="1">
        <f t="array" ref="Q33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4" t="str">
        <f>IF(OR(Table_2[[#This Row],[coffee_name]]="Americano",Table_2[[#This Row],[coffee_name]]="Espresso"),"No Milk","Milk-based")</f>
        <v>Milk-based</v>
      </c>
      <c r="S3334" s="27" t="str">
        <f>IF(OR(Table_2[[#This Row],[Weekdaysort]]=6,Table_2[[#This Row],[Weekdaysort]]=7),"Weekend","Weekday")</f>
        <v>Weekday</v>
      </c>
    </row>
    <row r="3335" spans="1:19" x14ac:dyDescent="0.45">
      <c r="A3335" s="11">
        <v>45719</v>
      </c>
      <c r="B3335" s="13">
        <f>YEAR(Table_2[[#This Row],[date]])</f>
        <v>2025</v>
      </c>
      <c r="C3335" s="12">
        <v>0.40878863425925926</v>
      </c>
      <c r="D3335" s="12">
        <v>0.375</v>
      </c>
      <c r="E3335" s="12">
        <v>0.41666666666666669</v>
      </c>
      <c r="F3335" t="s">
        <v>1370</v>
      </c>
      <c r="G3335">
        <v>9</v>
      </c>
      <c r="H3335" t="s">
        <v>4</v>
      </c>
      <c r="I3335" t="s">
        <v>1264</v>
      </c>
      <c r="J3335">
        <v>35.76</v>
      </c>
      <c r="K3335" t="s">
        <v>13</v>
      </c>
      <c r="L3335" t="s">
        <v>1337</v>
      </c>
      <c r="M3335" s="11" t="s">
        <v>1344</v>
      </c>
      <c r="N3335" t="s">
        <v>1339</v>
      </c>
      <c r="O3335">
        <v>1</v>
      </c>
      <c r="P3335">
        <v>3</v>
      </c>
      <c r="Q3335" t="str" cm="1">
        <f t="array" ref="Q33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5" t="str">
        <f>IF(OR(Table_2[[#This Row],[coffee_name]]="Americano",Table_2[[#This Row],[coffee_name]]="Espresso"),"No Milk","Milk-based")</f>
        <v>Milk-based</v>
      </c>
      <c r="S3335" s="27" t="str">
        <f>IF(OR(Table_2[[#This Row],[Weekdaysort]]=6,Table_2[[#This Row],[Weekdaysort]]=7),"Weekend","Weekday")</f>
        <v>Weekday</v>
      </c>
    </row>
    <row r="3336" spans="1:19" x14ac:dyDescent="0.45">
      <c r="A3336" s="11">
        <v>45719</v>
      </c>
      <c r="B3336" s="13">
        <f>YEAR(Table_2[[#This Row],[date]])</f>
        <v>2025</v>
      </c>
      <c r="C3336" s="12">
        <v>0.43153518518518519</v>
      </c>
      <c r="D3336" s="12">
        <v>0.41666666666666669</v>
      </c>
      <c r="E3336" s="12">
        <v>0.45833333333333331</v>
      </c>
      <c r="F3336" t="s">
        <v>1360</v>
      </c>
      <c r="G3336">
        <v>10</v>
      </c>
      <c r="H3336" t="s">
        <v>4</v>
      </c>
      <c r="I3336" t="s">
        <v>1247</v>
      </c>
      <c r="J3336">
        <v>35.76</v>
      </c>
      <c r="K3336" t="s">
        <v>15</v>
      </c>
      <c r="L3336" t="s">
        <v>1337</v>
      </c>
      <c r="M3336" s="11" t="s">
        <v>1344</v>
      </c>
      <c r="N3336" t="s">
        <v>1339</v>
      </c>
      <c r="O3336">
        <v>1</v>
      </c>
      <c r="P3336">
        <v>3</v>
      </c>
      <c r="Q3336" t="str" cm="1">
        <f t="array" ref="Q33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6" t="str">
        <f>IF(OR(Table_2[[#This Row],[coffee_name]]="Americano",Table_2[[#This Row],[coffee_name]]="Espresso"),"No Milk","Milk-based")</f>
        <v>Milk-based</v>
      </c>
      <c r="S3336" s="27" t="str">
        <f>IF(OR(Table_2[[#This Row],[Weekdaysort]]=6,Table_2[[#This Row],[Weekdaysort]]=7),"Weekend","Weekday")</f>
        <v>Weekday</v>
      </c>
    </row>
    <row r="3337" spans="1:19" x14ac:dyDescent="0.45">
      <c r="A3337" s="11">
        <v>45719</v>
      </c>
      <c r="B3337" s="13">
        <f>YEAR(Table_2[[#This Row],[date]])</f>
        <v>2025</v>
      </c>
      <c r="C3337" s="12">
        <v>0.43387402777777778</v>
      </c>
      <c r="D3337" s="12">
        <v>0.41666666666666669</v>
      </c>
      <c r="E3337" s="12">
        <v>0.45833333333333331</v>
      </c>
      <c r="F3337" t="s">
        <v>1360</v>
      </c>
      <c r="G3337">
        <v>10</v>
      </c>
      <c r="H3337" t="s">
        <v>4</v>
      </c>
      <c r="I3337" t="s">
        <v>1279</v>
      </c>
      <c r="J3337">
        <v>35.76</v>
      </c>
      <c r="K3337" t="s">
        <v>15</v>
      </c>
      <c r="L3337" t="s">
        <v>1337</v>
      </c>
      <c r="M3337" s="11" t="s">
        <v>1344</v>
      </c>
      <c r="N3337" t="s">
        <v>1339</v>
      </c>
      <c r="O3337">
        <v>1</v>
      </c>
      <c r="P3337">
        <v>3</v>
      </c>
      <c r="Q3337" t="str" cm="1">
        <f t="array" ref="Q33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7" t="str">
        <f>IF(OR(Table_2[[#This Row],[coffee_name]]="Americano",Table_2[[#This Row],[coffee_name]]="Espresso"),"No Milk","Milk-based")</f>
        <v>Milk-based</v>
      </c>
      <c r="S3337" s="27" t="str">
        <f>IF(OR(Table_2[[#This Row],[Weekdaysort]]=6,Table_2[[#This Row],[Weekdaysort]]=7),"Weekend","Weekday")</f>
        <v>Weekday</v>
      </c>
    </row>
    <row r="3338" spans="1:19" x14ac:dyDescent="0.45">
      <c r="A3338" s="11">
        <v>45719</v>
      </c>
      <c r="B3338" s="13">
        <f>YEAR(Table_2[[#This Row],[date]])</f>
        <v>2025</v>
      </c>
      <c r="C3338" s="12">
        <v>0.54037097222222219</v>
      </c>
      <c r="D3338" s="12">
        <v>0.5</v>
      </c>
      <c r="E3338" s="12">
        <v>0.54166666666666663</v>
      </c>
      <c r="F3338" t="s">
        <v>1361</v>
      </c>
      <c r="G3338">
        <v>12</v>
      </c>
      <c r="H3338" t="s">
        <v>4</v>
      </c>
      <c r="I3338" t="s">
        <v>1204</v>
      </c>
      <c r="J3338">
        <v>35.76</v>
      </c>
      <c r="K3338" t="s">
        <v>49</v>
      </c>
      <c r="L3338" t="s">
        <v>1340</v>
      </c>
      <c r="M3338" s="11" t="s">
        <v>1344</v>
      </c>
      <c r="N3338" t="s">
        <v>1339</v>
      </c>
      <c r="O3338">
        <v>1</v>
      </c>
      <c r="P3338">
        <v>3</v>
      </c>
      <c r="Q3338" t="str" cm="1">
        <f t="array" ref="Q33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8" t="str">
        <f>IF(OR(Table_2[[#This Row],[coffee_name]]="Americano",Table_2[[#This Row],[coffee_name]]="Espresso"),"No Milk","Milk-based")</f>
        <v>Milk-based</v>
      </c>
      <c r="S3338" s="27" t="str">
        <f>IF(OR(Table_2[[#This Row],[Weekdaysort]]=6,Table_2[[#This Row],[Weekdaysort]]=7),"Weekend","Weekday")</f>
        <v>Weekday</v>
      </c>
    </row>
    <row r="3339" spans="1:19" x14ac:dyDescent="0.45">
      <c r="A3339" s="11">
        <v>45719</v>
      </c>
      <c r="B3339" s="13">
        <f>YEAR(Table_2[[#This Row],[date]])</f>
        <v>2025</v>
      </c>
      <c r="C3339" s="12">
        <v>0.63265280092592591</v>
      </c>
      <c r="D3339" s="12">
        <v>0.625</v>
      </c>
      <c r="E3339" s="12">
        <v>0.66666666666666663</v>
      </c>
      <c r="F3339" t="s">
        <v>1363</v>
      </c>
      <c r="G3339">
        <v>15</v>
      </c>
      <c r="H3339" t="s">
        <v>4</v>
      </c>
      <c r="I3339" t="s">
        <v>1211</v>
      </c>
      <c r="J3339">
        <v>35.76</v>
      </c>
      <c r="K3339" t="s">
        <v>13</v>
      </c>
      <c r="L3339" t="s">
        <v>1340</v>
      </c>
      <c r="M3339" s="11" t="s">
        <v>1344</v>
      </c>
      <c r="N3339" t="s">
        <v>1339</v>
      </c>
      <c r="O3339">
        <v>1</v>
      </c>
      <c r="P3339">
        <v>3</v>
      </c>
      <c r="Q3339" t="str" cm="1">
        <f t="array" ref="Q33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39" t="str">
        <f>IF(OR(Table_2[[#This Row],[coffee_name]]="Americano",Table_2[[#This Row],[coffee_name]]="Espresso"),"No Milk","Milk-based")</f>
        <v>Milk-based</v>
      </c>
      <c r="S3339" s="27" t="str">
        <f>IF(OR(Table_2[[#This Row],[Weekdaysort]]=6,Table_2[[#This Row],[Weekdaysort]]=7),"Weekend","Weekday")</f>
        <v>Weekday</v>
      </c>
    </row>
    <row r="3340" spans="1:19" x14ac:dyDescent="0.45">
      <c r="A3340" s="11">
        <v>45719</v>
      </c>
      <c r="B3340" s="13">
        <f>YEAR(Table_2[[#This Row],[date]])</f>
        <v>2025</v>
      </c>
      <c r="C3340" s="12">
        <v>0.65831964120370368</v>
      </c>
      <c r="D3340" s="12">
        <v>0.625</v>
      </c>
      <c r="E3340" s="12">
        <v>0.66666666666666663</v>
      </c>
      <c r="F3340" t="s">
        <v>1363</v>
      </c>
      <c r="G3340">
        <v>15</v>
      </c>
      <c r="H3340" t="s">
        <v>4</v>
      </c>
      <c r="I3340" t="s">
        <v>1187</v>
      </c>
      <c r="J3340">
        <v>25.96</v>
      </c>
      <c r="K3340" t="s">
        <v>17</v>
      </c>
      <c r="L3340" t="s">
        <v>1340</v>
      </c>
      <c r="M3340" s="11" t="s">
        <v>1344</v>
      </c>
      <c r="N3340" t="s">
        <v>1339</v>
      </c>
      <c r="O3340">
        <v>1</v>
      </c>
      <c r="P3340">
        <v>3</v>
      </c>
      <c r="Q3340" t="str" cm="1">
        <f t="array" ref="Q33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0" t="str">
        <f>IF(OR(Table_2[[#This Row],[coffee_name]]="Americano",Table_2[[#This Row],[coffee_name]]="Espresso"),"No Milk","Milk-based")</f>
        <v>No Milk</v>
      </c>
      <c r="S3340" s="27" t="str">
        <f>IF(OR(Table_2[[#This Row],[Weekdaysort]]=6,Table_2[[#This Row],[Weekdaysort]]=7),"Weekend","Weekday")</f>
        <v>Weekday</v>
      </c>
    </row>
    <row r="3341" spans="1:19" x14ac:dyDescent="0.45">
      <c r="A3341" s="11">
        <v>45719</v>
      </c>
      <c r="B3341" s="13">
        <f>YEAR(Table_2[[#This Row],[date]])</f>
        <v>2025</v>
      </c>
      <c r="C3341" s="12">
        <v>0.67697296296296294</v>
      </c>
      <c r="D3341" s="12">
        <v>0.66666666666666663</v>
      </c>
      <c r="E3341" s="12">
        <v>0.70833333333333337</v>
      </c>
      <c r="F3341" t="s">
        <v>1364</v>
      </c>
      <c r="G3341">
        <v>16</v>
      </c>
      <c r="H3341" t="s">
        <v>4</v>
      </c>
      <c r="I3341" t="s">
        <v>1216</v>
      </c>
      <c r="J3341">
        <v>35.76</v>
      </c>
      <c r="K3341" t="s">
        <v>24</v>
      </c>
      <c r="L3341" t="s">
        <v>1340</v>
      </c>
      <c r="M3341" s="11" t="s">
        <v>1344</v>
      </c>
      <c r="N3341" t="s">
        <v>1339</v>
      </c>
      <c r="O3341">
        <v>1</v>
      </c>
      <c r="P3341">
        <v>3</v>
      </c>
      <c r="Q3341" t="str" cm="1">
        <f t="array" ref="Q33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1" t="str">
        <f>IF(OR(Table_2[[#This Row],[coffee_name]]="Americano",Table_2[[#This Row],[coffee_name]]="Espresso"),"No Milk","Milk-based")</f>
        <v>Milk-based</v>
      </c>
      <c r="S3341" s="27" t="str">
        <f>IF(OR(Table_2[[#This Row],[Weekdaysort]]=6,Table_2[[#This Row],[Weekdaysort]]=7),"Weekend","Weekday")</f>
        <v>Weekday</v>
      </c>
    </row>
    <row r="3342" spans="1:19" x14ac:dyDescent="0.45">
      <c r="A3342" s="11">
        <v>45719</v>
      </c>
      <c r="B3342" s="13">
        <f>YEAR(Table_2[[#This Row],[date]])</f>
        <v>2025</v>
      </c>
      <c r="C3342" s="12">
        <v>0.67818564814814819</v>
      </c>
      <c r="D3342" s="12">
        <v>0.66666666666666663</v>
      </c>
      <c r="E3342" s="12">
        <v>0.70833333333333337</v>
      </c>
      <c r="F3342" t="s">
        <v>1364</v>
      </c>
      <c r="G3342">
        <v>16</v>
      </c>
      <c r="H3342" t="s">
        <v>4</v>
      </c>
      <c r="I3342" t="s">
        <v>1211</v>
      </c>
      <c r="J3342">
        <v>35.76</v>
      </c>
      <c r="K3342" t="s">
        <v>13</v>
      </c>
      <c r="L3342" t="s">
        <v>1340</v>
      </c>
      <c r="M3342" s="11" t="s">
        <v>1344</v>
      </c>
      <c r="N3342" t="s">
        <v>1339</v>
      </c>
      <c r="O3342">
        <v>1</v>
      </c>
      <c r="P3342">
        <v>3</v>
      </c>
      <c r="Q3342" t="str" cm="1">
        <f t="array" ref="Q33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2" t="str">
        <f>IF(OR(Table_2[[#This Row],[coffee_name]]="Americano",Table_2[[#This Row],[coffee_name]]="Espresso"),"No Milk","Milk-based")</f>
        <v>Milk-based</v>
      </c>
      <c r="S3342" s="27" t="str">
        <f>IF(OR(Table_2[[#This Row],[Weekdaysort]]=6,Table_2[[#This Row],[Weekdaysort]]=7),"Weekend","Weekday")</f>
        <v>Weekday</v>
      </c>
    </row>
    <row r="3343" spans="1:19" x14ac:dyDescent="0.45">
      <c r="A3343" s="11">
        <v>45719</v>
      </c>
      <c r="B3343" s="13">
        <f>YEAR(Table_2[[#This Row],[date]])</f>
        <v>2025</v>
      </c>
      <c r="C3343" s="12">
        <v>0.6794801967592593</v>
      </c>
      <c r="D3343" s="12">
        <v>0.66666666666666663</v>
      </c>
      <c r="E3343" s="12">
        <v>0.70833333333333337</v>
      </c>
      <c r="F3343" t="s">
        <v>1364</v>
      </c>
      <c r="G3343">
        <v>16</v>
      </c>
      <c r="H3343" t="s">
        <v>4</v>
      </c>
      <c r="I3343" t="s">
        <v>1184</v>
      </c>
      <c r="J3343">
        <v>35.76</v>
      </c>
      <c r="K3343" t="s">
        <v>13</v>
      </c>
      <c r="L3343" t="s">
        <v>1340</v>
      </c>
      <c r="M3343" s="11" t="s">
        <v>1344</v>
      </c>
      <c r="N3343" t="s">
        <v>1339</v>
      </c>
      <c r="O3343">
        <v>1</v>
      </c>
      <c r="P3343">
        <v>3</v>
      </c>
      <c r="Q3343" t="str" cm="1">
        <f t="array" ref="Q33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3" t="str">
        <f>IF(OR(Table_2[[#This Row],[coffee_name]]="Americano",Table_2[[#This Row],[coffee_name]]="Espresso"),"No Milk","Milk-based")</f>
        <v>Milk-based</v>
      </c>
      <c r="S3343" s="27" t="str">
        <f>IF(OR(Table_2[[#This Row],[Weekdaysort]]=6,Table_2[[#This Row],[Weekdaysort]]=7),"Weekend","Weekday")</f>
        <v>Weekday</v>
      </c>
    </row>
    <row r="3344" spans="1:19" x14ac:dyDescent="0.45">
      <c r="A3344" s="11">
        <v>45719</v>
      </c>
      <c r="B3344" s="13">
        <f>YEAR(Table_2[[#This Row],[date]])</f>
        <v>2025</v>
      </c>
      <c r="C3344" s="12">
        <v>0.69478361111111109</v>
      </c>
      <c r="D3344" s="12">
        <v>0.66666666666666663</v>
      </c>
      <c r="E3344" s="12">
        <v>0.70833333333333337</v>
      </c>
      <c r="F3344" t="s">
        <v>1364</v>
      </c>
      <c r="G3344">
        <v>16</v>
      </c>
      <c r="H3344" t="s">
        <v>4</v>
      </c>
      <c r="I3344" t="s">
        <v>1178</v>
      </c>
      <c r="J3344">
        <v>35.76</v>
      </c>
      <c r="K3344" t="s">
        <v>49</v>
      </c>
      <c r="L3344" t="s">
        <v>1340</v>
      </c>
      <c r="M3344" s="11" t="s">
        <v>1344</v>
      </c>
      <c r="N3344" t="s">
        <v>1339</v>
      </c>
      <c r="O3344">
        <v>1</v>
      </c>
      <c r="P3344">
        <v>3</v>
      </c>
      <c r="Q3344" t="str" cm="1">
        <f t="array" ref="Q33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4" t="str">
        <f>IF(OR(Table_2[[#This Row],[coffee_name]]="Americano",Table_2[[#This Row],[coffee_name]]="Espresso"),"No Milk","Milk-based")</f>
        <v>Milk-based</v>
      </c>
      <c r="S3344" s="27" t="str">
        <f>IF(OR(Table_2[[#This Row],[Weekdaysort]]=6,Table_2[[#This Row],[Weekdaysort]]=7),"Weekend","Weekday")</f>
        <v>Weekday</v>
      </c>
    </row>
    <row r="3345" spans="1:19" x14ac:dyDescent="0.45">
      <c r="A3345" s="11">
        <v>45719</v>
      </c>
      <c r="B3345" s="13">
        <f>YEAR(Table_2[[#This Row],[date]])</f>
        <v>2025</v>
      </c>
      <c r="C3345" s="12">
        <v>0.69609503472222223</v>
      </c>
      <c r="D3345" s="12">
        <v>0.66666666666666663</v>
      </c>
      <c r="E3345" s="12">
        <v>0.70833333333333337</v>
      </c>
      <c r="F3345" t="s">
        <v>1364</v>
      </c>
      <c r="G3345">
        <v>16</v>
      </c>
      <c r="H3345" t="s">
        <v>4</v>
      </c>
      <c r="I3345" t="s">
        <v>1178</v>
      </c>
      <c r="J3345">
        <v>35.76</v>
      </c>
      <c r="K3345" t="s">
        <v>49</v>
      </c>
      <c r="L3345" t="s">
        <v>1340</v>
      </c>
      <c r="M3345" s="11" t="s">
        <v>1344</v>
      </c>
      <c r="N3345" t="s">
        <v>1339</v>
      </c>
      <c r="O3345">
        <v>1</v>
      </c>
      <c r="P3345">
        <v>3</v>
      </c>
      <c r="Q3345" t="str" cm="1">
        <f t="array" ref="Q33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5" t="str">
        <f>IF(OR(Table_2[[#This Row],[coffee_name]]="Americano",Table_2[[#This Row],[coffee_name]]="Espresso"),"No Milk","Milk-based")</f>
        <v>Milk-based</v>
      </c>
      <c r="S3345" s="27" t="str">
        <f>IF(OR(Table_2[[#This Row],[Weekdaysort]]=6,Table_2[[#This Row],[Weekdaysort]]=7),"Weekend","Weekday")</f>
        <v>Weekday</v>
      </c>
    </row>
    <row r="3346" spans="1:19" x14ac:dyDescent="0.45">
      <c r="A3346" s="11">
        <v>45719</v>
      </c>
      <c r="B3346" s="13">
        <f>YEAR(Table_2[[#This Row],[date]])</f>
        <v>2025</v>
      </c>
      <c r="C3346" s="12">
        <v>0.70291237268518514</v>
      </c>
      <c r="D3346" s="12">
        <v>0.66666666666666663</v>
      </c>
      <c r="E3346" s="12">
        <v>0.70833333333333337</v>
      </c>
      <c r="F3346" t="s">
        <v>1364</v>
      </c>
      <c r="G3346">
        <v>16</v>
      </c>
      <c r="H3346" t="s">
        <v>4</v>
      </c>
      <c r="I3346" t="s">
        <v>1190</v>
      </c>
      <c r="J3346">
        <v>25.96</v>
      </c>
      <c r="K3346" t="s">
        <v>17</v>
      </c>
      <c r="L3346" t="s">
        <v>1340</v>
      </c>
      <c r="M3346" s="11" t="s">
        <v>1344</v>
      </c>
      <c r="N3346" t="s">
        <v>1339</v>
      </c>
      <c r="O3346">
        <v>1</v>
      </c>
      <c r="P3346">
        <v>3</v>
      </c>
      <c r="Q3346" t="str" cm="1">
        <f t="array" ref="Q33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6" t="str">
        <f>IF(OR(Table_2[[#This Row],[coffee_name]]="Americano",Table_2[[#This Row],[coffee_name]]="Espresso"),"No Milk","Milk-based")</f>
        <v>No Milk</v>
      </c>
      <c r="S3346" s="27" t="str">
        <f>IF(OR(Table_2[[#This Row],[Weekdaysort]]=6,Table_2[[#This Row],[Weekdaysort]]=7),"Weekend","Weekday")</f>
        <v>Weekday</v>
      </c>
    </row>
    <row r="3347" spans="1:19" x14ac:dyDescent="0.45">
      <c r="A3347" s="11">
        <v>45719</v>
      </c>
      <c r="B3347" s="13">
        <f>YEAR(Table_2[[#This Row],[date]])</f>
        <v>2025</v>
      </c>
      <c r="C3347" s="12">
        <v>0.72827319444444449</v>
      </c>
      <c r="D3347" s="12">
        <v>0.70833333333333337</v>
      </c>
      <c r="E3347" s="12">
        <v>0.75</v>
      </c>
      <c r="F3347" t="s">
        <v>1369</v>
      </c>
      <c r="G3347">
        <v>17</v>
      </c>
      <c r="H3347" t="s">
        <v>4</v>
      </c>
      <c r="I3347" t="s">
        <v>1276</v>
      </c>
      <c r="J3347">
        <v>30.86</v>
      </c>
      <c r="K3347" t="s">
        <v>20</v>
      </c>
      <c r="L3347" t="s">
        <v>1341</v>
      </c>
      <c r="M3347" s="11" t="s">
        <v>1344</v>
      </c>
      <c r="N3347" t="s">
        <v>1339</v>
      </c>
      <c r="O3347">
        <v>1</v>
      </c>
      <c r="P3347">
        <v>3</v>
      </c>
      <c r="Q3347" t="str" cm="1">
        <f t="array" ref="Q33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7" t="str">
        <f>IF(OR(Table_2[[#This Row],[coffee_name]]="Americano",Table_2[[#This Row],[coffee_name]]="Espresso"),"No Milk","Milk-based")</f>
        <v>Milk-based</v>
      </c>
      <c r="S3347" s="27" t="str">
        <f>IF(OR(Table_2[[#This Row],[Weekdaysort]]=6,Table_2[[#This Row],[Weekdaysort]]=7),"Weekend","Weekday")</f>
        <v>Weekday</v>
      </c>
    </row>
    <row r="3348" spans="1:19" x14ac:dyDescent="0.45">
      <c r="A3348" s="11">
        <v>45719</v>
      </c>
      <c r="B3348" s="13">
        <f>YEAR(Table_2[[#This Row],[date]])</f>
        <v>2025</v>
      </c>
      <c r="C3348" s="12">
        <v>0.73012013888888894</v>
      </c>
      <c r="D3348" s="12">
        <v>0.70833333333333337</v>
      </c>
      <c r="E3348" s="12">
        <v>0.75</v>
      </c>
      <c r="F3348" t="s">
        <v>1369</v>
      </c>
      <c r="G3348">
        <v>17</v>
      </c>
      <c r="H3348" t="s">
        <v>4</v>
      </c>
      <c r="I3348" t="s">
        <v>1218</v>
      </c>
      <c r="J3348">
        <v>25.96</v>
      </c>
      <c r="K3348" t="s">
        <v>17</v>
      </c>
      <c r="L3348" t="s">
        <v>1341</v>
      </c>
      <c r="M3348" s="11" t="s">
        <v>1344</v>
      </c>
      <c r="N3348" t="s">
        <v>1339</v>
      </c>
      <c r="O3348">
        <v>1</v>
      </c>
      <c r="P3348">
        <v>3</v>
      </c>
      <c r="Q3348" t="str" cm="1">
        <f t="array" ref="Q33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8" t="str">
        <f>IF(OR(Table_2[[#This Row],[coffee_name]]="Americano",Table_2[[#This Row],[coffee_name]]="Espresso"),"No Milk","Milk-based")</f>
        <v>No Milk</v>
      </c>
      <c r="S3348" s="27" t="str">
        <f>IF(OR(Table_2[[#This Row],[Weekdaysort]]=6,Table_2[[#This Row],[Weekdaysort]]=7),"Weekend","Weekday")</f>
        <v>Weekday</v>
      </c>
    </row>
    <row r="3349" spans="1:19" x14ac:dyDescent="0.45">
      <c r="A3349" s="11">
        <v>45719</v>
      </c>
      <c r="B3349" s="13">
        <f>YEAR(Table_2[[#This Row],[date]])</f>
        <v>2025</v>
      </c>
      <c r="C3349" s="12">
        <v>0.7307689467592593</v>
      </c>
      <c r="D3349" s="12">
        <v>0.70833333333333337</v>
      </c>
      <c r="E3349" s="12">
        <v>0.75</v>
      </c>
      <c r="F3349" t="s">
        <v>1369</v>
      </c>
      <c r="G3349">
        <v>17</v>
      </c>
      <c r="H3349" t="s">
        <v>4</v>
      </c>
      <c r="I3349" t="s">
        <v>1218</v>
      </c>
      <c r="J3349">
        <v>35.76</v>
      </c>
      <c r="K3349" t="s">
        <v>15</v>
      </c>
      <c r="L3349" t="s">
        <v>1341</v>
      </c>
      <c r="M3349" s="11" t="s">
        <v>1344</v>
      </c>
      <c r="N3349" t="s">
        <v>1339</v>
      </c>
      <c r="O3349">
        <v>1</v>
      </c>
      <c r="P3349">
        <v>3</v>
      </c>
      <c r="Q3349" t="str" cm="1">
        <f t="array" ref="Q33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49" t="str">
        <f>IF(OR(Table_2[[#This Row],[coffee_name]]="Americano",Table_2[[#This Row],[coffee_name]]="Espresso"),"No Milk","Milk-based")</f>
        <v>Milk-based</v>
      </c>
      <c r="S3349" s="27" t="str">
        <f>IF(OR(Table_2[[#This Row],[Weekdaysort]]=6,Table_2[[#This Row],[Weekdaysort]]=7),"Weekend","Weekday")</f>
        <v>Weekday</v>
      </c>
    </row>
    <row r="3350" spans="1:19" x14ac:dyDescent="0.45">
      <c r="A3350" s="11">
        <v>45719</v>
      </c>
      <c r="B3350" s="13">
        <f>YEAR(Table_2[[#This Row],[date]])</f>
        <v>2025</v>
      </c>
      <c r="C3350" s="12">
        <v>0.73123556712962967</v>
      </c>
      <c r="D3350" s="12">
        <v>0.70833333333333337</v>
      </c>
      <c r="E3350" s="12">
        <v>0.75</v>
      </c>
      <c r="F3350" t="s">
        <v>1369</v>
      </c>
      <c r="G3350">
        <v>17</v>
      </c>
      <c r="H3350" t="s">
        <v>4</v>
      </c>
      <c r="I3350" t="s">
        <v>1218</v>
      </c>
      <c r="J3350">
        <v>25.96</v>
      </c>
      <c r="K3350" t="s">
        <v>17</v>
      </c>
      <c r="L3350" t="s">
        <v>1341</v>
      </c>
      <c r="M3350" s="11" t="s">
        <v>1344</v>
      </c>
      <c r="N3350" t="s">
        <v>1339</v>
      </c>
      <c r="O3350">
        <v>1</v>
      </c>
      <c r="P3350">
        <v>3</v>
      </c>
      <c r="Q3350" t="str" cm="1">
        <f t="array" ref="Q33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0" t="str">
        <f>IF(OR(Table_2[[#This Row],[coffee_name]]="Americano",Table_2[[#This Row],[coffee_name]]="Espresso"),"No Milk","Milk-based")</f>
        <v>No Milk</v>
      </c>
      <c r="S3350" s="27" t="str">
        <f>IF(OR(Table_2[[#This Row],[Weekdaysort]]=6,Table_2[[#This Row],[Weekdaysort]]=7),"Weekend","Weekday")</f>
        <v>Weekday</v>
      </c>
    </row>
    <row r="3351" spans="1:19" x14ac:dyDescent="0.45">
      <c r="A3351" s="11">
        <v>45719</v>
      </c>
      <c r="B3351" s="13">
        <f>YEAR(Table_2[[#This Row],[date]])</f>
        <v>2025</v>
      </c>
      <c r="C3351" s="12">
        <v>0.74829500000000004</v>
      </c>
      <c r="D3351" s="12">
        <v>0.70833333333333337</v>
      </c>
      <c r="E3351" s="12">
        <v>0.75</v>
      </c>
      <c r="F3351" t="s">
        <v>1369</v>
      </c>
      <c r="G3351">
        <v>17</v>
      </c>
      <c r="H3351" t="s">
        <v>4</v>
      </c>
      <c r="I3351" t="s">
        <v>1199</v>
      </c>
      <c r="J3351">
        <v>35.76</v>
      </c>
      <c r="K3351" t="s">
        <v>15</v>
      </c>
      <c r="L3351" t="s">
        <v>1341</v>
      </c>
      <c r="M3351" s="11" t="s">
        <v>1344</v>
      </c>
      <c r="N3351" t="s">
        <v>1339</v>
      </c>
      <c r="O3351">
        <v>1</v>
      </c>
      <c r="P3351">
        <v>3</v>
      </c>
      <c r="Q3351" t="str" cm="1">
        <f t="array" ref="Q33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1" t="str">
        <f>IF(OR(Table_2[[#This Row],[coffee_name]]="Americano",Table_2[[#This Row],[coffee_name]]="Espresso"),"No Milk","Milk-based")</f>
        <v>Milk-based</v>
      </c>
      <c r="S3351" s="27" t="str">
        <f>IF(OR(Table_2[[#This Row],[Weekdaysort]]=6,Table_2[[#This Row],[Weekdaysort]]=7),"Weekend","Weekday")</f>
        <v>Weekday</v>
      </c>
    </row>
    <row r="3352" spans="1:19" x14ac:dyDescent="0.45">
      <c r="A3352" s="11">
        <v>45719</v>
      </c>
      <c r="B3352" s="13">
        <f>YEAR(Table_2[[#This Row],[date]])</f>
        <v>2025</v>
      </c>
      <c r="C3352" s="12">
        <v>0.74892758101851853</v>
      </c>
      <c r="D3352" s="12">
        <v>0.70833333333333337</v>
      </c>
      <c r="E3352" s="12">
        <v>0.75</v>
      </c>
      <c r="F3352" t="s">
        <v>1369</v>
      </c>
      <c r="G3352">
        <v>17</v>
      </c>
      <c r="H3352" t="s">
        <v>4</v>
      </c>
      <c r="I3352" t="s">
        <v>1198</v>
      </c>
      <c r="J3352">
        <v>35.76</v>
      </c>
      <c r="K3352" t="s">
        <v>15</v>
      </c>
      <c r="L3352" t="s">
        <v>1341</v>
      </c>
      <c r="M3352" s="11" t="s">
        <v>1344</v>
      </c>
      <c r="N3352" t="s">
        <v>1339</v>
      </c>
      <c r="O3352">
        <v>1</v>
      </c>
      <c r="P3352">
        <v>3</v>
      </c>
      <c r="Q3352" t="str" cm="1">
        <f t="array" ref="Q33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2" t="str">
        <f>IF(OR(Table_2[[#This Row],[coffee_name]]="Americano",Table_2[[#This Row],[coffee_name]]="Espresso"),"No Milk","Milk-based")</f>
        <v>Milk-based</v>
      </c>
      <c r="S3352" s="27" t="str">
        <f>IF(OR(Table_2[[#This Row],[Weekdaysort]]=6,Table_2[[#This Row],[Weekdaysort]]=7),"Weekend","Weekday")</f>
        <v>Weekday</v>
      </c>
    </row>
    <row r="3353" spans="1:19" x14ac:dyDescent="0.45">
      <c r="A3353" s="11">
        <v>45719</v>
      </c>
      <c r="B3353" s="13">
        <f>YEAR(Table_2[[#This Row],[date]])</f>
        <v>2025</v>
      </c>
      <c r="C3353" s="12">
        <v>0.75214129629629634</v>
      </c>
      <c r="D3353" s="12">
        <v>0.75</v>
      </c>
      <c r="E3353" s="12">
        <v>0.79166666666666663</v>
      </c>
      <c r="F3353" t="s">
        <v>1365</v>
      </c>
      <c r="G3353">
        <v>18</v>
      </c>
      <c r="H3353" t="s">
        <v>4</v>
      </c>
      <c r="I3353" t="s">
        <v>1182</v>
      </c>
      <c r="J3353">
        <v>30.86</v>
      </c>
      <c r="K3353" t="s">
        <v>20</v>
      </c>
      <c r="L3353" t="s">
        <v>1341</v>
      </c>
      <c r="M3353" s="11" t="s">
        <v>1344</v>
      </c>
      <c r="N3353" t="s">
        <v>1339</v>
      </c>
      <c r="O3353">
        <v>1</v>
      </c>
      <c r="P3353">
        <v>3</v>
      </c>
      <c r="Q3353" t="str" cm="1">
        <f t="array" ref="Q33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3" t="str">
        <f>IF(OR(Table_2[[#This Row],[coffee_name]]="Americano",Table_2[[#This Row],[coffee_name]]="Espresso"),"No Milk","Milk-based")</f>
        <v>Milk-based</v>
      </c>
      <c r="S3353" s="27" t="str">
        <f>IF(OR(Table_2[[#This Row],[Weekdaysort]]=6,Table_2[[#This Row],[Weekdaysort]]=7),"Weekend","Weekday")</f>
        <v>Weekday</v>
      </c>
    </row>
    <row r="3354" spans="1:19" x14ac:dyDescent="0.45">
      <c r="A3354" s="11">
        <v>45719</v>
      </c>
      <c r="B3354" s="13">
        <f>YEAR(Table_2[[#This Row],[date]])</f>
        <v>2025</v>
      </c>
      <c r="C3354" s="12">
        <v>0.78255334490740736</v>
      </c>
      <c r="D3354" s="12">
        <v>0.75</v>
      </c>
      <c r="E3354" s="12">
        <v>0.79166666666666663</v>
      </c>
      <c r="F3354" t="s">
        <v>1365</v>
      </c>
      <c r="G3354">
        <v>18</v>
      </c>
      <c r="H3354" t="s">
        <v>4</v>
      </c>
      <c r="I3354" t="s">
        <v>1277</v>
      </c>
      <c r="J3354">
        <v>35.76</v>
      </c>
      <c r="K3354" t="s">
        <v>13</v>
      </c>
      <c r="L3354" t="s">
        <v>1341</v>
      </c>
      <c r="M3354" s="11" t="s">
        <v>1344</v>
      </c>
      <c r="N3354" t="s">
        <v>1339</v>
      </c>
      <c r="O3354">
        <v>1</v>
      </c>
      <c r="P3354">
        <v>3</v>
      </c>
      <c r="Q3354" t="str" cm="1">
        <f t="array" ref="Q33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4" t="str">
        <f>IF(OR(Table_2[[#This Row],[coffee_name]]="Americano",Table_2[[#This Row],[coffee_name]]="Espresso"),"No Milk","Milk-based")</f>
        <v>Milk-based</v>
      </c>
      <c r="S3354" s="27" t="str">
        <f>IF(OR(Table_2[[#This Row],[Weekdaysort]]=6,Table_2[[#This Row],[Weekdaysort]]=7),"Weekend","Weekday")</f>
        <v>Weekday</v>
      </c>
    </row>
    <row r="3355" spans="1:19" x14ac:dyDescent="0.45">
      <c r="A3355" s="11">
        <v>45720</v>
      </c>
      <c r="B3355" s="13">
        <f>YEAR(Table_2[[#This Row],[date]])</f>
        <v>2025</v>
      </c>
      <c r="C3355" s="12">
        <v>0.30511503472222223</v>
      </c>
      <c r="D3355" s="12">
        <v>0.29166666666666669</v>
      </c>
      <c r="E3355" s="12">
        <v>0.33333333333333331</v>
      </c>
      <c r="F3355" t="s">
        <v>1371</v>
      </c>
      <c r="G3355">
        <v>7</v>
      </c>
      <c r="H3355" t="s">
        <v>4</v>
      </c>
      <c r="I3355" t="s">
        <v>1181</v>
      </c>
      <c r="J3355">
        <v>35.76</v>
      </c>
      <c r="K3355" t="s">
        <v>49</v>
      </c>
      <c r="L3355" t="s">
        <v>1337</v>
      </c>
      <c r="M3355" s="11" t="s">
        <v>1345</v>
      </c>
      <c r="N3355" t="s">
        <v>1339</v>
      </c>
      <c r="O3355">
        <v>2</v>
      </c>
      <c r="P3355">
        <v>3</v>
      </c>
      <c r="Q3355" t="str" cm="1">
        <f t="array" ref="Q33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5" t="str">
        <f>IF(OR(Table_2[[#This Row],[coffee_name]]="Americano",Table_2[[#This Row],[coffee_name]]="Espresso"),"No Milk","Milk-based")</f>
        <v>Milk-based</v>
      </c>
      <c r="S3355" s="27" t="str">
        <f>IF(OR(Table_2[[#This Row],[Weekdaysort]]=6,Table_2[[#This Row],[Weekdaysort]]=7),"Weekend","Weekday")</f>
        <v>Weekday</v>
      </c>
    </row>
    <row r="3356" spans="1:19" x14ac:dyDescent="0.45">
      <c r="A3356" s="11">
        <v>45720</v>
      </c>
      <c r="B3356" s="13">
        <f>YEAR(Table_2[[#This Row],[date]])</f>
        <v>2025</v>
      </c>
      <c r="C3356" s="12">
        <v>0.31383575231481481</v>
      </c>
      <c r="D3356" s="12">
        <v>0.29166666666666669</v>
      </c>
      <c r="E3356" s="12">
        <v>0.33333333333333331</v>
      </c>
      <c r="F3356" t="s">
        <v>1371</v>
      </c>
      <c r="G3356">
        <v>7</v>
      </c>
      <c r="H3356" t="s">
        <v>4</v>
      </c>
      <c r="I3356" t="s">
        <v>1183</v>
      </c>
      <c r="J3356">
        <v>25.96</v>
      </c>
      <c r="K3356" t="s">
        <v>17</v>
      </c>
      <c r="L3356" t="s">
        <v>1337</v>
      </c>
      <c r="M3356" s="11" t="s">
        <v>1345</v>
      </c>
      <c r="N3356" t="s">
        <v>1339</v>
      </c>
      <c r="O3356">
        <v>2</v>
      </c>
      <c r="P3356">
        <v>3</v>
      </c>
      <c r="Q3356" t="str" cm="1">
        <f t="array" ref="Q33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6" t="str">
        <f>IF(OR(Table_2[[#This Row],[coffee_name]]="Americano",Table_2[[#This Row],[coffee_name]]="Espresso"),"No Milk","Milk-based")</f>
        <v>No Milk</v>
      </c>
      <c r="S3356" s="27" t="str">
        <f>IF(OR(Table_2[[#This Row],[Weekdaysort]]=6,Table_2[[#This Row],[Weekdaysort]]=7),"Weekend","Weekday")</f>
        <v>Weekday</v>
      </c>
    </row>
    <row r="3357" spans="1:19" x14ac:dyDescent="0.45">
      <c r="A3357" s="11">
        <v>45720</v>
      </c>
      <c r="B3357" s="13">
        <f>YEAR(Table_2[[#This Row],[date]])</f>
        <v>2025</v>
      </c>
      <c r="C3357" s="12">
        <v>0.36927398148148149</v>
      </c>
      <c r="D3357" s="12">
        <v>0.33333333333333331</v>
      </c>
      <c r="E3357" s="12">
        <v>0.375</v>
      </c>
      <c r="F3357" t="s">
        <v>1373</v>
      </c>
      <c r="G3357">
        <v>8</v>
      </c>
      <c r="H3357" t="s">
        <v>4</v>
      </c>
      <c r="I3357" t="s">
        <v>1207</v>
      </c>
      <c r="J3357">
        <v>30.86</v>
      </c>
      <c r="K3357" t="s">
        <v>20</v>
      </c>
      <c r="L3357" t="s">
        <v>1337</v>
      </c>
      <c r="M3357" s="11" t="s">
        <v>1345</v>
      </c>
      <c r="N3357" t="s">
        <v>1339</v>
      </c>
      <c r="O3357">
        <v>2</v>
      </c>
      <c r="P3357">
        <v>3</v>
      </c>
      <c r="Q3357" t="str" cm="1">
        <f t="array" ref="Q33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7" t="str">
        <f>IF(OR(Table_2[[#This Row],[coffee_name]]="Americano",Table_2[[#This Row],[coffee_name]]="Espresso"),"No Milk","Milk-based")</f>
        <v>Milk-based</v>
      </c>
      <c r="S3357" s="27" t="str">
        <f>IF(OR(Table_2[[#This Row],[Weekdaysort]]=6,Table_2[[#This Row],[Weekdaysort]]=7),"Weekend","Weekday")</f>
        <v>Weekday</v>
      </c>
    </row>
    <row r="3358" spans="1:19" x14ac:dyDescent="0.45">
      <c r="A3358" s="11">
        <v>45720</v>
      </c>
      <c r="B3358" s="13">
        <f>YEAR(Table_2[[#This Row],[date]])</f>
        <v>2025</v>
      </c>
      <c r="C3358" s="12">
        <v>0.38161954861111114</v>
      </c>
      <c r="D3358" s="12">
        <v>0.375</v>
      </c>
      <c r="E3358" s="12">
        <v>0.41666666666666669</v>
      </c>
      <c r="F3358" t="s">
        <v>1370</v>
      </c>
      <c r="G3358">
        <v>9</v>
      </c>
      <c r="H3358" t="s">
        <v>4</v>
      </c>
      <c r="I3358" t="s">
        <v>1183</v>
      </c>
      <c r="J3358">
        <v>25.96</v>
      </c>
      <c r="K3358" t="s">
        <v>17</v>
      </c>
      <c r="L3358" t="s">
        <v>1337</v>
      </c>
      <c r="M3358" s="11" t="s">
        <v>1345</v>
      </c>
      <c r="N3358" t="s">
        <v>1339</v>
      </c>
      <c r="O3358">
        <v>2</v>
      </c>
      <c r="P3358">
        <v>3</v>
      </c>
      <c r="Q3358" t="str" cm="1">
        <f t="array" ref="Q33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8" t="str">
        <f>IF(OR(Table_2[[#This Row],[coffee_name]]="Americano",Table_2[[#This Row],[coffee_name]]="Espresso"),"No Milk","Milk-based")</f>
        <v>No Milk</v>
      </c>
      <c r="S3358" s="27" t="str">
        <f>IF(OR(Table_2[[#This Row],[Weekdaysort]]=6,Table_2[[#This Row],[Weekdaysort]]=7),"Weekend","Weekday")</f>
        <v>Weekday</v>
      </c>
    </row>
    <row r="3359" spans="1:19" x14ac:dyDescent="0.45">
      <c r="A3359" s="11">
        <v>45720</v>
      </c>
      <c r="B3359" s="13">
        <f>YEAR(Table_2[[#This Row],[date]])</f>
        <v>2025</v>
      </c>
      <c r="C3359" s="12">
        <v>0.38220140046296297</v>
      </c>
      <c r="D3359" s="12">
        <v>0.375</v>
      </c>
      <c r="E3359" s="12">
        <v>0.41666666666666669</v>
      </c>
      <c r="F3359" t="s">
        <v>1370</v>
      </c>
      <c r="G3359">
        <v>9</v>
      </c>
      <c r="H3359" t="s">
        <v>4</v>
      </c>
      <c r="I3359" t="s">
        <v>1183</v>
      </c>
      <c r="J3359">
        <v>25.96</v>
      </c>
      <c r="K3359" t="s">
        <v>17</v>
      </c>
      <c r="L3359" t="s">
        <v>1337</v>
      </c>
      <c r="M3359" s="11" t="s">
        <v>1345</v>
      </c>
      <c r="N3359" t="s">
        <v>1339</v>
      </c>
      <c r="O3359">
        <v>2</v>
      </c>
      <c r="P3359">
        <v>3</v>
      </c>
      <c r="Q3359" t="str" cm="1">
        <f t="array" ref="Q33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59" t="str">
        <f>IF(OR(Table_2[[#This Row],[coffee_name]]="Americano",Table_2[[#This Row],[coffee_name]]="Espresso"),"No Milk","Milk-based")</f>
        <v>No Milk</v>
      </c>
      <c r="S3359" s="27" t="str">
        <f>IF(OR(Table_2[[#This Row],[Weekdaysort]]=6,Table_2[[#This Row],[Weekdaysort]]=7),"Weekend","Weekday")</f>
        <v>Weekday</v>
      </c>
    </row>
    <row r="3360" spans="1:19" x14ac:dyDescent="0.45">
      <c r="A3360" s="11">
        <v>45720</v>
      </c>
      <c r="B3360" s="13">
        <f>YEAR(Table_2[[#This Row],[date]])</f>
        <v>2025</v>
      </c>
      <c r="C3360" s="12">
        <v>0.41570796296296297</v>
      </c>
      <c r="D3360" s="12">
        <v>0.375</v>
      </c>
      <c r="E3360" s="12">
        <v>0.41666666666666669</v>
      </c>
      <c r="F3360" t="s">
        <v>1370</v>
      </c>
      <c r="G3360">
        <v>9</v>
      </c>
      <c r="H3360" t="s">
        <v>4</v>
      </c>
      <c r="I3360" t="s">
        <v>1280</v>
      </c>
      <c r="J3360">
        <v>25.96</v>
      </c>
      <c r="K3360" t="s">
        <v>17</v>
      </c>
      <c r="L3360" t="s">
        <v>1337</v>
      </c>
      <c r="M3360" s="11" t="s">
        <v>1345</v>
      </c>
      <c r="N3360" t="s">
        <v>1339</v>
      </c>
      <c r="O3360">
        <v>2</v>
      </c>
      <c r="P3360">
        <v>3</v>
      </c>
      <c r="Q3360" t="str" cm="1">
        <f t="array" ref="Q33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0" t="str">
        <f>IF(OR(Table_2[[#This Row],[coffee_name]]="Americano",Table_2[[#This Row],[coffee_name]]="Espresso"),"No Milk","Milk-based")</f>
        <v>No Milk</v>
      </c>
      <c r="S3360" s="27" t="str">
        <f>IF(OR(Table_2[[#This Row],[Weekdaysort]]=6,Table_2[[#This Row],[Weekdaysort]]=7),"Weekend","Weekday")</f>
        <v>Weekday</v>
      </c>
    </row>
    <row r="3361" spans="1:19" x14ac:dyDescent="0.45">
      <c r="A3361" s="11">
        <v>45720</v>
      </c>
      <c r="B3361" s="13">
        <f>YEAR(Table_2[[#This Row],[date]])</f>
        <v>2025</v>
      </c>
      <c r="C3361" s="12">
        <v>0.4611337615740741</v>
      </c>
      <c r="D3361" s="12">
        <v>0.45833333333333331</v>
      </c>
      <c r="E3361" s="12">
        <v>0.5</v>
      </c>
      <c r="F3361" t="s">
        <v>1367</v>
      </c>
      <c r="G3361">
        <v>11</v>
      </c>
      <c r="H3361" t="s">
        <v>4</v>
      </c>
      <c r="I3361" t="s">
        <v>1242</v>
      </c>
      <c r="J3361">
        <v>30.86</v>
      </c>
      <c r="K3361" t="s">
        <v>20</v>
      </c>
      <c r="L3361" t="s">
        <v>1337</v>
      </c>
      <c r="M3361" s="11" t="s">
        <v>1345</v>
      </c>
      <c r="N3361" t="s">
        <v>1339</v>
      </c>
      <c r="O3361">
        <v>2</v>
      </c>
      <c r="P3361">
        <v>3</v>
      </c>
      <c r="Q3361" t="str" cm="1">
        <f t="array" ref="Q33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1" t="str">
        <f>IF(OR(Table_2[[#This Row],[coffee_name]]="Americano",Table_2[[#This Row],[coffee_name]]="Espresso"),"No Milk","Milk-based")</f>
        <v>Milk-based</v>
      </c>
      <c r="S3361" s="27" t="str">
        <f>IF(OR(Table_2[[#This Row],[Weekdaysort]]=6,Table_2[[#This Row],[Weekdaysort]]=7),"Weekend","Weekday")</f>
        <v>Weekday</v>
      </c>
    </row>
    <row r="3362" spans="1:19" x14ac:dyDescent="0.45">
      <c r="A3362" s="11">
        <v>45720</v>
      </c>
      <c r="B3362" s="13">
        <f>YEAR(Table_2[[#This Row],[date]])</f>
        <v>2025</v>
      </c>
      <c r="C3362" s="12">
        <v>0.46188627314814817</v>
      </c>
      <c r="D3362" s="12">
        <v>0.45833333333333331</v>
      </c>
      <c r="E3362" s="12">
        <v>0.5</v>
      </c>
      <c r="F3362" t="s">
        <v>1367</v>
      </c>
      <c r="G3362">
        <v>11</v>
      </c>
      <c r="H3362" t="s">
        <v>4</v>
      </c>
      <c r="I3362" t="s">
        <v>1196</v>
      </c>
      <c r="J3362">
        <v>25.96</v>
      </c>
      <c r="K3362" t="s">
        <v>17</v>
      </c>
      <c r="L3362" t="s">
        <v>1337</v>
      </c>
      <c r="M3362" s="11" t="s">
        <v>1345</v>
      </c>
      <c r="N3362" t="s">
        <v>1339</v>
      </c>
      <c r="O3362">
        <v>2</v>
      </c>
      <c r="P3362">
        <v>3</v>
      </c>
      <c r="Q3362" t="str" cm="1">
        <f t="array" ref="Q33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2" t="str">
        <f>IF(OR(Table_2[[#This Row],[coffee_name]]="Americano",Table_2[[#This Row],[coffee_name]]="Espresso"),"No Milk","Milk-based")</f>
        <v>No Milk</v>
      </c>
      <c r="S3362" s="27" t="str">
        <f>IF(OR(Table_2[[#This Row],[Weekdaysort]]=6,Table_2[[#This Row],[Weekdaysort]]=7),"Weekend","Weekday")</f>
        <v>Weekday</v>
      </c>
    </row>
    <row r="3363" spans="1:19" x14ac:dyDescent="0.45">
      <c r="A3363" s="11">
        <v>45720</v>
      </c>
      <c r="B3363" s="13">
        <f>YEAR(Table_2[[#This Row],[date]])</f>
        <v>2025</v>
      </c>
      <c r="C3363" s="12">
        <v>0.49075305555555554</v>
      </c>
      <c r="D3363" s="12">
        <v>0.45833333333333331</v>
      </c>
      <c r="E3363" s="12">
        <v>0.5</v>
      </c>
      <c r="F3363" t="s">
        <v>1367</v>
      </c>
      <c r="G3363">
        <v>11</v>
      </c>
      <c r="H3363" t="s">
        <v>4</v>
      </c>
      <c r="I3363" t="s">
        <v>1187</v>
      </c>
      <c r="J3363">
        <v>25.96</v>
      </c>
      <c r="K3363" t="s">
        <v>17</v>
      </c>
      <c r="L3363" t="s">
        <v>1337</v>
      </c>
      <c r="M3363" s="11" t="s">
        <v>1345</v>
      </c>
      <c r="N3363" t="s">
        <v>1339</v>
      </c>
      <c r="O3363">
        <v>2</v>
      </c>
      <c r="P3363">
        <v>3</v>
      </c>
      <c r="Q3363" t="str" cm="1">
        <f t="array" ref="Q33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3" t="str">
        <f>IF(OR(Table_2[[#This Row],[coffee_name]]="Americano",Table_2[[#This Row],[coffee_name]]="Espresso"),"No Milk","Milk-based")</f>
        <v>No Milk</v>
      </c>
      <c r="S3363" s="27" t="str">
        <f>IF(OR(Table_2[[#This Row],[Weekdaysort]]=6,Table_2[[#This Row],[Weekdaysort]]=7),"Weekend","Weekday")</f>
        <v>Weekday</v>
      </c>
    </row>
    <row r="3364" spans="1:19" x14ac:dyDescent="0.45">
      <c r="A3364" s="11">
        <v>45720</v>
      </c>
      <c r="B3364" s="13">
        <f>YEAR(Table_2[[#This Row],[date]])</f>
        <v>2025</v>
      </c>
      <c r="C3364" s="12">
        <v>0.49125591435185184</v>
      </c>
      <c r="D3364" s="12">
        <v>0.45833333333333331</v>
      </c>
      <c r="E3364" s="12">
        <v>0.5</v>
      </c>
      <c r="F3364" t="s">
        <v>1367</v>
      </c>
      <c r="G3364">
        <v>11</v>
      </c>
      <c r="H3364" t="s">
        <v>4</v>
      </c>
      <c r="I3364" t="s">
        <v>1187</v>
      </c>
      <c r="J3364">
        <v>25.96</v>
      </c>
      <c r="K3364" t="s">
        <v>17</v>
      </c>
      <c r="L3364" t="s">
        <v>1337</v>
      </c>
      <c r="M3364" s="11" t="s">
        <v>1345</v>
      </c>
      <c r="N3364" t="s">
        <v>1339</v>
      </c>
      <c r="O3364">
        <v>2</v>
      </c>
      <c r="P3364">
        <v>3</v>
      </c>
      <c r="Q3364" t="str" cm="1">
        <f t="array" ref="Q33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4" t="str">
        <f>IF(OR(Table_2[[#This Row],[coffee_name]]="Americano",Table_2[[#This Row],[coffee_name]]="Espresso"),"No Milk","Milk-based")</f>
        <v>No Milk</v>
      </c>
      <c r="S3364" s="27" t="str">
        <f>IF(OR(Table_2[[#This Row],[Weekdaysort]]=6,Table_2[[#This Row],[Weekdaysort]]=7),"Weekend","Weekday")</f>
        <v>Weekday</v>
      </c>
    </row>
    <row r="3365" spans="1:19" x14ac:dyDescent="0.45">
      <c r="A3365" s="11">
        <v>45720</v>
      </c>
      <c r="B3365" s="13">
        <f>YEAR(Table_2[[#This Row],[date]])</f>
        <v>2025</v>
      </c>
      <c r="C3365" s="12">
        <v>0.49415271990740739</v>
      </c>
      <c r="D3365" s="12">
        <v>0.45833333333333331</v>
      </c>
      <c r="E3365" s="12">
        <v>0.5</v>
      </c>
      <c r="F3365" t="s">
        <v>1367</v>
      </c>
      <c r="G3365">
        <v>11</v>
      </c>
      <c r="H3365" t="s">
        <v>4</v>
      </c>
      <c r="I3365" t="s">
        <v>1130</v>
      </c>
      <c r="J3365">
        <v>25.96</v>
      </c>
      <c r="K3365" t="s">
        <v>17</v>
      </c>
      <c r="L3365" t="s">
        <v>1337</v>
      </c>
      <c r="M3365" s="11" t="s">
        <v>1345</v>
      </c>
      <c r="N3365" t="s">
        <v>1339</v>
      </c>
      <c r="O3365">
        <v>2</v>
      </c>
      <c r="P3365">
        <v>3</v>
      </c>
      <c r="Q3365" t="str" cm="1">
        <f t="array" ref="Q33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5" t="str">
        <f>IF(OR(Table_2[[#This Row],[coffee_name]]="Americano",Table_2[[#This Row],[coffee_name]]="Espresso"),"No Milk","Milk-based")</f>
        <v>No Milk</v>
      </c>
      <c r="S3365" s="27" t="str">
        <f>IF(OR(Table_2[[#This Row],[Weekdaysort]]=6,Table_2[[#This Row],[Weekdaysort]]=7),"Weekend","Weekday")</f>
        <v>Weekday</v>
      </c>
    </row>
    <row r="3366" spans="1:19" x14ac:dyDescent="0.45">
      <c r="A3366" s="11">
        <v>45720</v>
      </c>
      <c r="B3366" s="13">
        <f>YEAR(Table_2[[#This Row],[date]])</f>
        <v>2025</v>
      </c>
      <c r="C3366" s="12">
        <v>0.51804597222222226</v>
      </c>
      <c r="D3366" s="12">
        <v>0.5</v>
      </c>
      <c r="E3366" s="12">
        <v>0.54166666666666663</v>
      </c>
      <c r="F3366" t="s">
        <v>1361</v>
      </c>
      <c r="G3366">
        <v>12</v>
      </c>
      <c r="H3366" t="s">
        <v>4</v>
      </c>
      <c r="I3366" t="s">
        <v>1209</v>
      </c>
      <c r="J3366">
        <v>35.76</v>
      </c>
      <c r="K3366" t="s">
        <v>24</v>
      </c>
      <c r="L3366" t="s">
        <v>1340</v>
      </c>
      <c r="M3366" s="11" t="s">
        <v>1345</v>
      </c>
      <c r="N3366" t="s">
        <v>1339</v>
      </c>
      <c r="O3366">
        <v>2</v>
      </c>
      <c r="P3366">
        <v>3</v>
      </c>
      <c r="Q3366" t="str" cm="1">
        <f t="array" ref="Q33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6" t="str">
        <f>IF(OR(Table_2[[#This Row],[coffee_name]]="Americano",Table_2[[#This Row],[coffee_name]]="Espresso"),"No Milk","Milk-based")</f>
        <v>Milk-based</v>
      </c>
      <c r="S3366" s="27" t="str">
        <f>IF(OR(Table_2[[#This Row],[Weekdaysort]]=6,Table_2[[#This Row],[Weekdaysort]]=7),"Weekend","Weekday")</f>
        <v>Weekday</v>
      </c>
    </row>
    <row r="3367" spans="1:19" x14ac:dyDescent="0.45">
      <c r="A3367" s="11">
        <v>45720</v>
      </c>
      <c r="B3367" s="13">
        <f>YEAR(Table_2[[#This Row],[date]])</f>
        <v>2025</v>
      </c>
      <c r="C3367" s="12">
        <v>0.70067615740740741</v>
      </c>
      <c r="D3367" s="12">
        <v>0.66666666666666663</v>
      </c>
      <c r="E3367" s="12">
        <v>0.70833333333333337</v>
      </c>
      <c r="F3367" t="s">
        <v>1364</v>
      </c>
      <c r="G3367">
        <v>16</v>
      </c>
      <c r="H3367" t="s">
        <v>4</v>
      </c>
      <c r="I3367" t="s">
        <v>1187</v>
      </c>
      <c r="J3367">
        <v>25.96</v>
      </c>
      <c r="K3367" t="s">
        <v>17</v>
      </c>
      <c r="L3367" t="s">
        <v>1340</v>
      </c>
      <c r="M3367" s="11" t="s">
        <v>1345</v>
      </c>
      <c r="N3367" t="s">
        <v>1339</v>
      </c>
      <c r="O3367">
        <v>2</v>
      </c>
      <c r="P3367">
        <v>3</v>
      </c>
      <c r="Q3367" t="str" cm="1">
        <f t="array" ref="Q33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7" t="str">
        <f>IF(OR(Table_2[[#This Row],[coffee_name]]="Americano",Table_2[[#This Row],[coffee_name]]="Espresso"),"No Milk","Milk-based")</f>
        <v>No Milk</v>
      </c>
      <c r="S3367" s="27" t="str">
        <f>IF(OR(Table_2[[#This Row],[Weekdaysort]]=6,Table_2[[#This Row],[Weekdaysort]]=7),"Weekend","Weekday")</f>
        <v>Weekday</v>
      </c>
    </row>
    <row r="3368" spans="1:19" x14ac:dyDescent="0.45">
      <c r="A3368" s="11">
        <v>45720</v>
      </c>
      <c r="B3368" s="13">
        <f>YEAR(Table_2[[#This Row],[date]])</f>
        <v>2025</v>
      </c>
      <c r="C3368" s="12">
        <v>0.78011421296296302</v>
      </c>
      <c r="D3368" s="12">
        <v>0.75</v>
      </c>
      <c r="E3368" s="12">
        <v>0.79166666666666663</v>
      </c>
      <c r="F3368" t="s">
        <v>1365</v>
      </c>
      <c r="G3368">
        <v>18</v>
      </c>
      <c r="H3368" t="s">
        <v>4</v>
      </c>
      <c r="I3368" t="s">
        <v>1254</v>
      </c>
      <c r="J3368">
        <v>35.76</v>
      </c>
      <c r="K3368" t="s">
        <v>24</v>
      </c>
      <c r="L3368" t="s">
        <v>1341</v>
      </c>
      <c r="M3368" s="11" t="s">
        <v>1345</v>
      </c>
      <c r="N3368" t="s">
        <v>1339</v>
      </c>
      <c r="O3368">
        <v>2</v>
      </c>
      <c r="P3368">
        <v>3</v>
      </c>
      <c r="Q3368" t="str" cm="1">
        <f t="array" ref="Q33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8" t="str">
        <f>IF(OR(Table_2[[#This Row],[coffee_name]]="Americano",Table_2[[#This Row],[coffee_name]]="Espresso"),"No Milk","Milk-based")</f>
        <v>Milk-based</v>
      </c>
      <c r="S3368" s="27" t="str">
        <f>IF(OR(Table_2[[#This Row],[Weekdaysort]]=6,Table_2[[#This Row],[Weekdaysort]]=7),"Weekend","Weekday")</f>
        <v>Weekday</v>
      </c>
    </row>
    <row r="3369" spans="1:19" x14ac:dyDescent="0.45">
      <c r="A3369" s="11">
        <v>45720</v>
      </c>
      <c r="B3369" s="13">
        <f>YEAR(Table_2[[#This Row],[date]])</f>
        <v>2025</v>
      </c>
      <c r="C3369" s="12">
        <v>0.7987207291666667</v>
      </c>
      <c r="D3369" s="12">
        <v>0.79166666666666663</v>
      </c>
      <c r="E3369" s="12">
        <v>0.83333333333333337</v>
      </c>
      <c r="F3369" t="s">
        <v>1366</v>
      </c>
      <c r="G3369">
        <v>19</v>
      </c>
      <c r="H3369" t="s">
        <v>4</v>
      </c>
      <c r="I3369" t="s">
        <v>1194</v>
      </c>
      <c r="J3369">
        <v>35.76</v>
      </c>
      <c r="K3369" t="s">
        <v>13</v>
      </c>
      <c r="L3369" t="s">
        <v>1341</v>
      </c>
      <c r="M3369" s="11" t="s">
        <v>1345</v>
      </c>
      <c r="N3369" t="s">
        <v>1339</v>
      </c>
      <c r="O3369">
        <v>2</v>
      </c>
      <c r="P3369">
        <v>3</v>
      </c>
      <c r="Q3369" t="str" cm="1">
        <f t="array" ref="Q33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69" t="str">
        <f>IF(OR(Table_2[[#This Row],[coffee_name]]="Americano",Table_2[[#This Row],[coffee_name]]="Espresso"),"No Milk","Milk-based")</f>
        <v>Milk-based</v>
      </c>
      <c r="S3369" s="27" t="str">
        <f>IF(OR(Table_2[[#This Row],[Weekdaysort]]=6,Table_2[[#This Row],[Weekdaysort]]=7),"Weekend","Weekday")</f>
        <v>Weekday</v>
      </c>
    </row>
    <row r="3370" spans="1:19" x14ac:dyDescent="0.45">
      <c r="A3370" s="11">
        <v>45720</v>
      </c>
      <c r="B3370" s="13">
        <f>YEAR(Table_2[[#This Row],[date]])</f>
        <v>2025</v>
      </c>
      <c r="C3370" s="12">
        <v>0.83958975694444449</v>
      </c>
      <c r="D3370" s="12">
        <v>0.83333333333333337</v>
      </c>
      <c r="E3370" s="12">
        <v>0.875</v>
      </c>
      <c r="F3370" t="s">
        <v>1372</v>
      </c>
      <c r="G3370">
        <v>20</v>
      </c>
      <c r="H3370" t="s">
        <v>4</v>
      </c>
      <c r="I3370" t="s">
        <v>1266</v>
      </c>
      <c r="J3370">
        <v>35.76</v>
      </c>
      <c r="K3370" t="s">
        <v>13</v>
      </c>
      <c r="L3370" t="s">
        <v>1341</v>
      </c>
      <c r="M3370" s="11" t="s">
        <v>1345</v>
      </c>
      <c r="N3370" t="s">
        <v>1339</v>
      </c>
      <c r="O3370">
        <v>2</v>
      </c>
      <c r="P3370">
        <v>3</v>
      </c>
      <c r="Q3370" t="str" cm="1">
        <f t="array" ref="Q33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0" t="str">
        <f>IF(OR(Table_2[[#This Row],[coffee_name]]="Americano",Table_2[[#This Row],[coffee_name]]="Espresso"),"No Milk","Milk-based")</f>
        <v>Milk-based</v>
      </c>
      <c r="S3370" s="27" t="str">
        <f>IF(OR(Table_2[[#This Row],[Weekdaysort]]=6,Table_2[[#This Row],[Weekdaysort]]=7),"Weekend","Weekday")</f>
        <v>Weekday</v>
      </c>
    </row>
    <row r="3371" spans="1:19" x14ac:dyDescent="0.45">
      <c r="A3371" s="11">
        <v>45721</v>
      </c>
      <c r="B3371" s="13">
        <f>YEAR(Table_2[[#This Row],[date]])</f>
        <v>2025</v>
      </c>
      <c r="C3371" s="12">
        <v>0.36101409722222222</v>
      </c>
      <c r="D3371" s="12">
        <v>0.33333333333333331</v>
      </c>
      <c r="E3371" s="12">
        <v>0.375</v>
      </c>
      <c r="F3371" t="s">
        <v>1373</v>
      </c>
      <c r="G3371">
        <v>8</v>
      </c>
      <c r="H3371" t="s">
        <v>4</v>
      </c>
      <c r="I3371" t="s">
        <v>1183</v>
      </c>
      <c r="J3371">
        <v>30.86</v>
      </c>
      <c r="K3371" t="s">
        <v>20</v>
      </c>
      <c r="L3371" t="s">
        <v>1337</v>
      </c>
      <c r="M3371" s="11" t="s">
        <v>1346</v>
      </c>
      <c r="N3371" t="s">
        <v>1339</v>
      </c>
      <c r="O3371">
        <v>3</v>
      </c>
      <c r="P3371">
        <v>3</v>
      </c>
      <c r="Q3371" t="str" cm="1">
        <f t="array" ref="Q33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1" t="str">
        <f>IF(OR(Table_2[[#This Row],[coffee_name]]="Americano",Table_2[[#This Row],[coffee_name]]="Espresso"),"No Milk","Milk-based")</f>
        <v>Milk-based</v>
      </c>
      <c r="S3371" s="27" t="str">
        <f>IF(OR(Table_2[[#This Row],[Weekdaysort]]=6,Table_2[[#This Row],[Weekdaysort]]=7),"Weekend","Weekday")</f>
        <v>Weekday</v>
      </c>
    </row>
    <row r="3372" spans="1:19" x14ac:dyDescent="0.45">
      <c r="A3372" s="11">
        <v>45721</v>
      </c>
      <c r="B3372" s="13">
        <f>YEAR(Table_2[[#This Row],[date]])</f>
        <v>2025</v>
      </c>
      <c r="C3372" s="12">
        <v>0.40166965277777777</v>
      </c>
      <c r="D3372" s="12">
        <v>0.375</v>
      </c>
      <c r="E3372" s="12">
        <v>0.41666666666666669</v>
      </c>
      <c r="F3372" t="s">
        <v>1370</v>
      </c>
      <c r="G3372">
        <v>9</v>
      </c>
      <c r="H3372" t="s">
        <v>4</v>
      </c>
      <c r="I3372" t="s">
        <v>1187</v>
      </c>
      <c r="J3372">
        <v>25.96</v>
      </c>
      <c r="K3372" t="s">
        <v>17</v>
      </c>
      <c r="L3372" t="s">
        <v>1337</v>
      </c>
      <c r="M3372" s="11" t="s">
        <v>1346</v>
      </c>
      <c r="N3372" t="s">
        <v>1339</v>
      </c>
      <c r="O3372">
        <v>3</v>
      </c>
      <c r="P3372">
        <v>3</v>
      </c>
      <c r="Q3372" t="str" cm="1">
        <f t="array" ref="Q33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2" t="str">
        <f>IF(OR(Table_2[[#This Row],[coffee_name]]="Americano",Table_2[[#This Row],[coffee_name]]="Espresso"),"No Milk","Milk-based")</f>
        <v>No Milk</v>
      </c>
      <c r="S3372" s="27" t="str">
        <f>IF(OR(Table_2[[#This Row],[Weekdaysort]]=6,Table_2[[#This Row],[Weekdaysort]]=7),"Weekend","Weekday")</f>
        <v>Weekday</v>
      </c>
    </row>
    <row r="3373" spans="1:19" x14ac:dyDescent="0.45">
      <c r="A3373" s="11">
        <v>45721</v>
      </c>
      <c r="B3373" s="13">
        <f>YEAR(Table_2[[#This Row],[date]])</f>
        <v>2025</v>
      </c>
      <c r="C3373" s="12">
        <v>0.41752657407407406</v>
      </c>
      <c r="D3373" s="12">
        <v>0.41666666666666669</v>
      </c>
      <c r="E3373" s="12">
        <v>0.45833333333333331</v>
      </c>
      <c r="F3373" t="s">
        <v>1360</v>
      </c>
      <c r="G3373">
        <v>10</v>
      </c>
      <c r="H3373" t="s">
        <v>4</v>
      </c>
      <c r="I3373" t="s">
        <v>1218</v>
      </c>
      <c r="J3373">
        <v>25.96</v>
      </c>
      <c r="K3373" t="s">
        <v>17</v>
      </c>
      <c r="L3373" t="s">
        <v>1337</v>
      </c>
      <c r="M3373" s="11" t="s">
        <v>1346</v>
      </c>
      <c r="N3373" t="s">
        <v>1339</v>
      </c>
      <c r="O3373">
        <v>3</v>
      </c>
      <c r="P3373">
        <v>3</v>
      </c>
      <c r="Q3373" t="str" cm="1">
        <f t="array" ref="Q33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3" t="str">
        <f>IF(OR(Table_2[[#This Row],[coffee_name]]="Americano",Table_2[[#This Row],[coffee_name]]="Espresso"),"No Milk","Milk-based")</f>
        <v>No Milk</v>
      </c>
      <c r="S3373" s="27" t="str">
        <f>IF(OR(Table_2[[#This Row],[Weekdaysort]]=6,Table_2[[#This Row],[Weekdaysort]]=7),"Weekend","Weekday")</f>
        <v>Weekday</v>
      </c>
    </row>
    <row r="3374" spans="1:19" x14ac:dyDescent="0.45">
      <c r="A3374" s="11">
        <v>45721</v>
      </c>
      <c r="B3374" s="13">
        <f>YEAR(Table_2[[#This Row],[date]])</f>
        <v>2025</v>
      </c>
      <c r="C3374" s="12">
        <v>0.41810528935185187</v>
      </c>
      <c r="D3374" s="12">
        <v>0.41666666666666669</v>
      </c>
      <c r="E3374" s="12">
        <v>0.45833333333333331</v>
      </c>
      <c r="F3374" t="s">
        <v>1360</v>
      </c>
      <c r="G3374">
        <v>10</v>
      </c>
      <c r="H3374" t="s">
        <v>4</v>
      </c>
      <c r="I3374" t="s">
        <v>1218</v>
      </c>
      <c r="J3374">
        <v>25.96</v>
      </c>
      <c r="K3374" t="s">
        <v>17</v>
      </c>
      <c r="L3374" t="s">
        <v>1337</v>
      </c>
      <c r="M3374" s="11" t="s">
        <v>1346</v>
      </c>
      <c r="N3374" t="s">
        <v>1339</v>
      </c>
      <c r="O3374">
        <v>3</v>
      </c>
      <c r="P3374">
        <v>3</v>
      </c>
      <c r="Q3374" t="str" cm="1">
        <f t="array" ref="Q33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4" t="str">
        <f>IF(OR(Table_2[[#This Row],[coffee_name]]="Americano",Table_2[[#This Row],[coffee_name]]="Espresso"),"No Milk","Milk-based")</f>
        <v>No Milk</v>
      </c>
      <c r="S3374" s="27" t="str">
        <f>IF(OR(Table_2[[#This Row],[Weekdaysort]]=6,Table_2[[#This Row],[Weekdaysort]]=7),"Weekend","Weekday")</f>
        <v>Weekday</v>
      </c>
    </row>
    <row r="3375" spans="1:19" x14ac:dyDescent="0.45">
      <c r="A3375" s="11">
        <v>45721</v>
      </c>
      <c r="B3375" s="13">
        <f>YEAR(Table_2[[#This Row],[date]])</f>
        <v>2025</v>
      </c>
      <c r="C3375" s="12">
        <v>0.42419584490740742</v>
      </c>
      <c r="D3375" s="12">
        <v>0.41666666666666669</v>
      </c>
      <c r="E3375" s="12">
        <v>0.45833333333333331</v>
      </c>
      <c r="F3375" t="s">
        <v>1360</v>
      </c>
      <c r="G3375">
        <v>10</v>
      </c>
      <c r="H3375" t="s">
        <v>4</v>
      </c>
      <c r="I3375" t="s">
        <v>1281</v>
      </c>
      <c r="J3375">
        <v>35.76</v>
      </c>
      <c r="K3375" t="s">
        <v>49</v>
      </c>
      <c r="L3375" t="s">
        <v>1337</v>
      </c>
      <c r="M3375" s="11" t="s">
        <v>1346</v>
      </c>
      <c r="N3375" t="s">
        <v>1339</v>
      </c>
      <c r="O3375">
        <v>3</v>
      </c>
      <c r="P3375">
        <v>3</v>
      </c>
      <c r="Q3375" t="str" cm="1">
        <f t="array" ref="Q33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5" t="str">
        <f>IF(OR(Table_2[[#This Row],[coffee_name]]="Americano",Table_2[[#This Row],[coffee_name]]="Espresso"),"No Milk","Milk-based")</f>
        <v>Milk-based</v>
      </c>
      <c r="S3375" s="27" t="str">
        <f>IF(OR(Table_2[[#This Row],[Weekdaysort]]=6,Table_2[[#This Row],[Weekdaysort]]=7),"Weekend","Weekday")</f>
        <v>Weekday</v>
      </c>
    </row>
    <row r="3376" spans="1:19" x14ac:dyDescent="0.45">
      <c r="A3376" s="11">
        <v>45721</v>
      </c>
      <c r="B3376" s="13">
        <f>YEAR(Table_2[[#This Row],[date]])</f>
        <v>2025</v>
      </c>
      <c r="C3376" s="12">
        <v>0.4448474652777778</v>
      </c>
      <c r="D3376" s="12">
        <v>0.41666666666666669</v>
      </c>
      <c r="E3376" s="12">
        <v>0.45833333333333331</v>
      </c>
      <c r="F3376" t="s">
        <v>1360</v>
      </c>
      <c r="G3376">
        <v>10</v>
      </c>
      <c r="H3376" t="s">
        <v>4</v>
      </c>
      <c r="I3376" t="s">
        <v>1268</v>
      </c>
      <c r="J3376">
        <v>30.86</v>
      </c>
      <c r="K3376" t="s">
        <v>20</v>
      </c>
      <c r="L3376" t="s">
        <v>1337</v>
      </c>
      <c r="M3376" s="11" t="s">
        <v>1346</v>
      </c>
      <c r="N3376" t="s">
        <v>1339</v>
      </c>
      <c r="O3376">
        <v>3</v>
      </c>
      <c r="P3376">
        <v>3</v>
      </c>
      <c r="Q3376" t="str" cm="1">
        <f t="array" ref="Q33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6" t="str">
        <f>IF(OR(Table_2[[#This Row],[coffee_name]]="Americano",Table_2[[#This Row],[coffee_name]]="Espresso"),"No Milk","Milk-based")</f>
        <v>Milk-based</v>
      </c>
      <c r="S3376" s="27" t="str">
        <f>IF(OR(Table_2[[#This Row],[Weekdaysort]]=6,Table_2[[#This Row],[Weekdaysort]]=7),"Weekend","Weekday")</f>
        <v>Weekday</v>
      </c>
    </row>
    <row r="3377" spans="1:19" x14ac:dyDescent="0.45">
      <c r="A3377" s="11">
        <v>45721</v>
      </c>
      <c r="B3377" s="13">
        <f>YEAR(Table_2[[#This Row],[date]])</f>
        <v>2025</v>
      </c>
      <c r="C3377" s="12">
        <v>0.46425425925925928</v>
      </c>
      <c r="D3377" s="12">
        <v>0.45833333333333331</v>
      </c>
      <c r="E3377" s="12">
        <v>0.5</v>
      </c>
      <c r="F3377" t="s">
        <v>1367</v>
      </c>
      <c r="G3377">
        <v>11</v>
      </c>
      <c r="H3377" t="s">
        <v>4</v>
      </c>
      <c r="I3377" t="s">
        <v>1204</v>
      </c>
      <c r="J3377">
        <v>35.76</v>
      </c>
      <c r="K3377" t="s">
        <v>49</v>
      </c>
      <c r="L3377" t="s">
        <v>1337</v>
      </c>
      <c r="M3377" s="11" t="s">
        <v>1346</v>
      </c>
      <c r="N3377" t="s">
        <v>1339</v>
      </c>
      <c r="O3377">
        <v>3</v>
      </c>
      <c r="P3377">
        <v>3</v>
      </c>
      <c r="Q3377" t="str" cm="1">
        <f t="array" ref="Q33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7" t="str">
        <f>IF(OR(Table_2[[#This Row],[coffee_name]]="Americano",Table_2[[#This Row],[coffee_name]]="Espresso"),"No Milk","Milk-based")</f>
        <v>Milk-based</v>
      </c>
      <c r="S3377" s="27" t="str">
        <f>IF(OR(Table_2[[#This Row],[Weekdaysort]]=6,Table_2[[#This Row],[Weekdaysort]]=7),"Weekend","Weekday")</f>
        <v>Weekday</v>
      </c>
    </row>
    <row r="3378" spans="1:19" x14ac:dyDescent="0.45">
      <c r="A3378" s="11">
        <v>45721</v>
      </c>
      <c r="B3378" s="13">
        <f>YEAR(Table_2[[#This Row],[date]])</f>
        <v>2025</v>
      </c>
      <c r="C3378" s="12">
        <v>0.46590468750000003</v>
      </c>
      <c r="D3378" s="12">
        <v>0.45833333333333331</v>
      </c>
      <c r="E3378" s="12">
        <v>0.5</v>
      </c>
      <c r="F3378" t="s">
        <v>1367</v>
      </c>
      <c r="G3378">
        <v>11</v>
      </c>
      <c r="H3378" t="s">
        <v>4</v>
      </c>
      <c r="I3378" t="s">
        <v>1282</v>
      </c>
      <c r="J3378">
        <v>35.76</v>
      </c>
      <c r="K3378" t="s">
        <v>24</v>
      </c>
      <c r="L3378" t="s">
        <v>1337</v>
      </c>
      <c r="M3378" s="11" t="s">
        <v>1346</v>
      </c>
      <c r="N3378" t="s">
        <v>1339</v>
      </c>
      <c r="O3378">
        <v>3</v>
      </c>
      <c r="P3378">
        <v>3</v>
      </c>
      <c r="Q3378" t="str" cm="1">
        <f t="array" ref="Q33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8" t="str">
        <f>IF(OR(Table_2[[#This Row],[coffee_name]]="Americano",Table_2[[#This Row],[coffee_name]]="Espresso"),"No Milk","Milk-based")</f>
        <v>Milk-based</v>
      </c>
      <c r="S3378" s="27" t="str">
        <f>IF(OR(Table_2[[#This Row],[Weekdaysort]]=6,Table_2[[#This Row],[Weekdaysort]]=7),"Weekend","Weekday")</f>
        <v>Weekday</v>
      </c>
    </row>
    <row r="3379" spans="1:19" x14ac:dyDescent="0.45">
      <c r="A3379" s="11">
        <v>45721</v>
      </c>
      <c r="B3379" s="13">
        <f>YEAR(Table_2[[#This Row],[date]])</f>
        <v>2025</v>
      </c>
      <c r="C3379" s="12">
        <v>0.4853146064814815</v>
      </c>
      <c r="D3379" s="12">
        <v>0.45833333333333331</v>
      </c>
      <c r="E3379" s="12">
        <v>0.5</v>
      </c>
      <c r="F3379" t="s">
        <v>1367</v>
      </c>
      <c r="G3379">
        <v>11</v>
      </c>
      <c r="H3379" t="s">
        <v>4</v>
      </c>
      <c r="I3379" t="s">
        <v>1218</v>
      </c>
      <c r="J3379">
        <v>25.96</v>
      </c>
      <c r="K3379" t="s">
        <v>17</v>
      </c>
      <c r="L3379" t="s">
        <v>1337</v>
      </c>
      <c r="M3379" s="11" t="s">
        <v>1346</v>
      </c>
      <c r="N3379" t="s">
        <v>1339</v>
      </c>
      <c r="O3379">
        <v>3</v>
      </c>
      <c r="P3379">
        <v>3</v>
      </c>
      <c r="Q3379" t="str" cm="1">
        <f t="array" ref="Q33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79" t="str">
        <f>IF(OR(Table_2[[#This Row],[coffee_name]]="Americano",Table_2[[#This Row],[coffee_name]]="Espresso"),"No Milk","Milk-based")</f>
        <v>No Milk</v>
      </c>
      <c r="S3379" s="27" t="str">
        <f>IF(OR(Table_2[[#This Row],[Weekdaysort]]=6,Table_2[[#This Row],[Weekdaysort]]=7),"Weekend","Weekday")</f>
        <v>Weekday</v>
      </c>
    </row>
    <row r="3380" spans="1:19" x14ac:dyDescent="0.45">
      <c r="A3380" s="11">
        <v>45721</v>
      </c>
      <c r="B3380" s="13">
        <f>YEAR(Table_2[[#This Row],[date]])</f>
        <v>2025</v>
      </c>
      <c r="C3380" s="12">
        <v>0.48706515046296295</v>
      </c>
      <c r="D3380" s="12">
        <v>0.45833333333333331</v>
      </c>
      <c r="E3380" s="12">
        <v>0.5</v>
      </c>
      <c r="F3380" t="s">
        <v>1367</v>
      </c>
      <c r="G3380">
        <v>11</v>
      </c>
      <c r="H3380" t="s">
        <v>4</v>
      </c>
      <c r="I3380" t="s">
        <v>1187</v>
      </c>
      <c r="J3380">
        <v>25.96</v>
      </c>
      <c r="K3380" t="s">
        <v>17</v>
      </c>
      <c r="L3380" t="s">
        <v>1337</v>
      </c>
      <c r="M3380" s="11" t="s">
        <v>1346</v>
      </c>
      <c r="N3380" t="s">
        <v>1339</v>
      </c>
      <c r="O3380">
        <v>3</v>
      </c>
      <c r="P3380">
        <v>3</v>
      </c>
      <c r="Q3380" t="str" cm="1">
        <f t="array" ref="Q33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0" t="str">
        <f>IF(OR(Table_2[[#This Row],[coffee_name]]="Americano",Table_2[[#This Row],[coffee_name]]="Espresso"),"No Milk","Milk-based")</f>
        <v>No Milk</v>
      </c>
      <c r="S3380" s="27" t="str">
        <f>IF(OR(Table_2[[#This Row],[Weekdaysort]]=6,Table_2[[#This Row],[Weekdaysort]]=7),"Weekend","Weekday")</f>
        <v>Weekday</v>
      </c>
    </row>
    <row r="3381" spans="1:19" x14ac:dyDescent="0.45">
      <c r="A3381" s="11">
        <v>45721</v>
      </c>
      <c r="B3381" s="13">
        <f>YEAR(Table_2[[#This Row],[date]])</f>
        <v>2025</v>
      </c>
      <c r="C3381" s="12">
        <v>0.50898459490740744</v>
      </c>
      <c r="D3381" s="12">
        <v>0.5</v>
      </c>
      <c r="E3381" s="12">
        <v>0.54166666666666663</v>
      </c>
      <c r="F3381" t="s">
        <v>1361</v>
      </c>
      <c r="G3381">
        <v>12</v>
      </c>
      <c r="H3381" t="s">
        <v>4</v>
      </c>
      <c r="I3381" t="s">
        <v>1130</v>
      </c>
      <c r="J3381">
        <v>25.96</v>
      </c>
      <c r="K3381" t="s">
        <v>17</v>
      </c>
      <c r="L3381" t="s">
        <v>1340</v>
      </c>
      <c r="M3381" s="11" t="s">
        <v>1346</v>
      </c>
      <c r="N3381" t="s">
        <v>1339</v>
      </c>
      <c r="O3381">
        <v>3</v>
      </c>
      <c r="P3381">
        <v>3</v>
      </c>
      <c r="Q3381" t="str" cm="1">
        <f t="array" ref="Q33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1" t="str">
        <f>IF(OR(Table_2[[#This Row],[coffee_name]]="Americano",Table_2[[#This Row],[coffee_name]]="Espresso"),"No Milk","Milk-based")</f>
        <v>No Milk</v>
      </c>
      <c r="S3381" s="27" t="str">
        <f>IF(OR(Table_2[[#This Row],[Weekdaysort]]=6,Table_2[[#This Row],[Weekdaysort]]=7),"Weekend","Weekday")</f>
        <v>Weekday</v>
      </c>
    </row>
    <row r="3382" spans="1:19" x14ac:dyDescent="0.45">
      <c r="A3382" s="11">
        <v>45721</v>
      </c>
      <c r="B3382" s="13">
        <f>YEAR(Table_2[[#This Row],[date]])</f>
        <v>2025</v>
      </c>
      <c r="C3382" s="12">
        <v>0.63044702546296294</v>
      </c>
      <c r="D3382" s="12">
        <v>0.625</v>
      </c>
      <c r="E3382" s="12">
        <v>0.66666666666666663</v>
      </c>
      <c r="F3382" t="s">
        <v>1363</v>
      </c>
      <c r="G3382">
        <v>15</v>
      </c>
      <c r="H3382" t="s">
        <v>4</v>
      </c>
      <c r="I3382" t="s">
        <v>1211</v>
      </c>
      <c r="J3382">
        <v>35.76</v>
      </c>
      <c r="K3382" t="s">
        <v>13</v>
      </c>
      <c r="L3382" t="s">
        <v>1340</v>
      </c>
      <c r="M3382" s="11" t="s">
        <v>1346</v>
      </c>
      <c r="N3382" t="s">
        <v>1339</v>
      </c>
      <c r="O3382">
        <v>3</v>
      </c>
      <c r="P3382">
        <v>3</v>
      </c>
      <c r="Q3382" t="str" cm="1">
        <f t="array" ref="Q33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2" t="str">
        <f>IF(OR(Table_2[[#This Row],[coffee_name]]="Americano",Table_2[[#This Row],[coffee_name]]="Espresso"),"No Milk","Milk-based")</f>
        <v>Milk-based</v>
      </c>
      <c r="S3382" s="27" t="str">
        <f>IF(OR(Table_2[[#This Row],[Weekdaysort]]=6,Table_2[[#This Row],[Weekdaysort]]=7),"Weekend","Weekday")</f>
        <v>Weekday</v>
      </c>
    </row>
    <row r="3383" spans="1:19" x14ac:dyDescent="0.45">
      <c r="A3383" s="11">
        <v>45721</v>
      </c>
      <c r="B3383" s="13">
        <f>YEAR(Table_2[[#This Row],[date]])</f>
        <v>2025</v>
      </c>
      <c r="C3383" s="12">
        <v>0.63999805555555556</v>
      </c>
      <c r="D3383" s="12">
        <v>0.625</v>
      </c>
      <c r="E3383" s="12">
        <v>0.66666666666666663</v>
      </c>
      <c r="F3383" t="s">
        <v>1363</v>
      </c>
      <c r="G3383">
        <v>15</v>
      </c>
      <c r="H3383" t="s">
        <v>4</v>
      </c>
      <c r="I3383" t="s">
        <v>1184</v>
      </c>
      <c r="J3383">
        <v>35.76</v>
      </c>
      <c r="K3383" t="s">
        <v>13</v>
      </c>
      <c r="L3383" t="s">
        <v>1340</v>
      </c>
      <c r="M3383" s="11" t="s">
        <v>1346</v>
      </c>
      <c r="N3383" t="s">
        <v>1339</v>
      </c>
      <c r="O3383">
        <v>3</v>
      </c>
      <c r="P3383">
        <v>3</v>
      </c>
      <c r="Q3383" t="str" cm="1">
        <f t="array" ref="Q33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3" t="str">
        <f>IF(OR(Table_2[[#This Row],[coffee_name]]="Americano",Table_2[[#This Row],[coffee_name]]="Espresso"),"No Milk","Milk-based")</f>
        <v>Milk-based</v>
      </c>
      <c r="S3383" s="27" t="str">
        <f>IF(OR(Table_2[[#This Row],[Weekdaysort]]=6,Table_2[[#This Row],[Weekdaysort]]=7),"Weekend","Weekday")</f>
        <v>Weekday</v>
      </c>
    </row>
    <row r="3384" spans="1:19" x14ac:dyDescent="0.45">
      <c r="A3384" s="11">
        <v>45721</v>
      </c>
      <c r="B3384" s="13">
        <f>YEAR(Table_2[[#This Row],[date]])</f>
        <v>2025</v>
      </c>
      <c r="C3384" s="12">
        <v>0.64249322916666662</v>
      </c>
      <c r="D3384" s="12">
        <v>0.625</v>
      </c>
      <c r="E3384" s="12">
        <v>0.66666666666666663</v>
      </c>
      <c r="F3384" t="s">
        <v>1363</v>
      </c>
      <c r="G3384">
        <v>15</v>
      </c>
      <c r="H3384" t="s">
        <v>4</v>
      </c>
      <c r="I3384" t="s">
        <v>1185</v>
      </c>
      <c r="J3384">
        <v>35.76</v>
      </c>
      <c r="K3384" t="s">
        <v>15</v>
      </c>
      <c r="L3384" t="s">
        <v>1340</v>
      </c>
      <c r="M3384" s="11" t="s">
        <v>1346</v>
      </c>
      <c r="N3384" t="s">
        <v>1339</v>
      </c>
      <c r="O3384">
        <v>3</v>
      </c>
      <c r="P3384">
        <v>3</v>
      </c>
      <c r="Q3384" t="str" cm="1">
        <f t="array" ref="Q33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4" t="str">
        <f>IF(OR(Table_2[[#This Row],[coffee_name]]="Americano",Table_2[[#This Row],[coffee_name]]="Espresso"),"No Milk","Milk-based")</f>
        <v>Milk-based</v>
      </c>
      <c r="S3384" s="27" t="str">
        <f>IF(OR(Table_2[[#This Row],[Weekdaysort]]=6,Table_2[[#This Row],[Weekdaysort]]=7),"Weekend","Weekday")</f>
        <v>Weekday</v>
      </c>
    </row>
    <row r="3385" spans="1:19" x14ac:dyDescent="0.45">
      <c r="A3385" s="11">
        <v>45721</v>
      </c>
      <c r="B3385" s="13">
        <f>YEAR(Table_2[[#This Row],[date]])</f>
        <v>2025</v>
      </c>
      <c r="C3385" s="12">
        <v>0.71524293981481479</v>
      </c>
      <c r="D3385" s="12">
        <v>0.70833333333333337</v>
      </c>
      <c r="E3385" s="12">
        <v>0.75</v>
      </c>
      <c r="F3385" t="s">
        <v>1369</v>
      </c>
      <c r="G3385">
        <v>17</v>
      </c>
      <c r="H3385" t="s">
        <v>4</v>
      </c>
      <c r="I3385" t="s">
        <v>1242</v>
      </c>
      <c r="J3385">
        <v>30.86</v>
      </c>
      <c r="K3385" t="s">
        <v>20</v>
      </c>
      <c r="L3385" t="s">
        <v>1341</v>
      </c>
      <c r="M3385" s="11" t="s">
        <v>1346</v>
      </c>
      <c r="N3385" t="s">
        <v>1339</v>
      </c>
      <c r="O3385">
        <v>3</v>
      </c>
      <c r="P3385">
        <v>3</v>
      </c>
      <c r="Q3385" t="str" cm="1">
        <f t="array" ref="Q33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5" t="str">
        <f>IF(OR(Table_2[[#This Row],[coffee_name]]="Americano",Table_2[[#This Row],[coffee_name]]="Espresso"),"No Milk","Milk-based")</f>
        <v>Milk-based</v>
      </c>
      <c r="S3385" s="27" t="str">
        <f>IF(OR(Table_2[[#This Row],[Weekdaysort]]=6,Table_2[[#This Row],[Weekdaysort]]=7),"Weekend","Weekday")</f>
        <v>Weekday</v>
      </c>
    </row>
    <row r="3386" spans="1:19" x14ac:dyDescent="0.45">
      <c r="A3386" s="11">
        <v>45721</v>
      </c>
      <c r="B3386" s="13">
        <f>YEAR(Table_2[[#This Row],[date]])</f>
        <v>2025</v>
      </c>
      <c r="C3386" s="12">
        <v>0.71971701388888887</v>
      </c>
      <c r="D3386" s="12">
        <v>0.70833333333333337</v>
      </c>
      <c r="E3386" s="12">
        <v>0.75</v>
      </c>
      <c r="F3386" t="s">
        <v>1369</v>
      </c>
      <c r="G3386">
        <v>17</v>
      </c>
      <c r="H3386" t="s">
        <v>4</v>
      </c>
      <c r="I3386" t="s">
        <v>1283</v>
      </c>
      <c r="J3386">
        <v>21.06</v>
      </c>
      <c r="K3386" t="s">
        <v>41</v>
      </c>
      <c r="L3386" t="s">
        <v>1341</v>
      </c>
      <c r="M3386" s="11" t="s">
        <v>1346</v>
      </c>
      <c r="N3386" t="s">
        <v>1339</v>
      </c>
      <c r="O3386">
        <v>3</v>
      </c>
      <c r="P3386">
        <v>3</v>
      </c>
      <c r="Q3386" t="str" cm="1">
        <f t="array" ref="Q33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6" t="str">
        <f>IF(OR(Table_2[[#This Row],[coffee_name]]="Americano",Table_2[[#This Row],[coffee_name]]="Espresso"),"No Milk","Milk-based")</f>
        <v>No Milk</v>
      </c>
      <c r="S3386" s="27" t="str">
        <f>IF(OR(Table_2[[#This Row],[Weekdaysort]]=6,Table_2[[#This Row],[Weekdaysort]]=7),"Weekend","Weekday")</f>
        <v>Weekday</v>
      </c>
    </row>
    <row r="3387" spans="1:19" x14ac:dyDescent="0.45">
      <c r="A3387" s="11">
        <v>45721</v>
      </c>
      <c r="B3387" s="13">
        <f>YEAR(Table_2[[#This Row],[date]])</f>
        <v>2025</v>
      </c>
      <c r="C3387" s="12">
        <v>0.73033424768518518</v>
      </c>
      <c r="D3387" s="12">
        <v>0.70833333333333337</v>
      </c>
      <c r="E3387" s="12">
        <v>0.75</v>
      </c>
      <c r="F3387" t="s">
        <v>1369</v>
      </c>
      <c r="G3387">
        <v>17</v>
      </c>
      <c r="H3387" t="s">
        <v>4</v>
      </c>
      <c r="I3387" t="s">
        <v>1211</v>
      </c>
      <c r="J3387">
        <v>35.76</v>
      </c>
      <c r="K3387" t="s">
        <v>13</v>
      </c>
      <c r="L3387" t="s">
        <v>1341</v>
      </c>
      <c r="M3387" s="11" t="s">
        <v>1346</v>
      </c>
      <c r="N3387" t="s">
        <v>1339</v>
      </c>
      <c r="O3387">
        <v>3</v>
      </c>
      <c r="P3387">
        <v>3</v>
      </c>
      <c r="Q3387" t="str" cm="1">
        <f t="array" ref="Q33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7" t="str">
        <f>IF(OR(Table_2[[#This Row],[coffee_name]]="Americano",Table_2[[#This Row],[coffee_name]]="Espresso"),"No Milk","Milk-based")</f>
        <v>Milk-based</v>
      </c>
      <c r="S3387" s="27" t="str">
        <f>IF(OR(Table_2[[#This Row],[Weekdaysort]]=6,Table_2[[#This Row],[Weekdaysort]]=7),"Weekend","Weekday")</f>
        <v>Weekday</v>
      </c>
    </row>
    <row r="3388" spans="1:19" x14ac:dyDescent="0.45">
      <c r="A3388" s="11">
        <v>45721</v>
      </c>
      <c r="B3388" s="13">
        <f>YEAR(Table_2[[#This Row],[date]])</f>
        <v>2025</v>
      </c>
      <c r="C3388" s="12">
        <v>0.75933991898148145</v>
      </c>
      <c r="D3388" s="12">
        <v>0.75</v>
      </c>
      <c r="E3388" s="12">
        <v>0.79166666666666663</v>
      </c>
      <c r="F3388" t="s">
        <v>1365</v>
      </c>
      <c r="G3388">
        <v>18</v>
      </c>
      <c r="H3388" t="s">
        <v>4</v>
      </c>
      <c r="I3388" t="s">
        <v>1178</v>
      </c>
      <c r="J3388">
        <v>35.76</v>
      </c>
      <c r="K3388" t="s">
        <v>49</v>
      </c>
      <c r="L3388" t="s">
        <v>1341</v>
      </c>
      <c r="M3388" s="11" t="s">
        <v>1346</v>
      </c>
      <c r="N3388" t="s">
        <v>1339</v>
      </c>
      <c r="O3388">
        <v>3</v>
      </c>
      <c r="P3388">
        <v>3</v>
      </c>
      <c r="Q3388" t="str" cm="1">
        <f t="array" ref="Q33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8" t="str">
        <f>IF(OR(Table_2[[#This Row],[coffee_name]]="Americano",Table_2[[#This Row],[coffee_name]]="Espresso"),"No Milk","Milk-based")</f>
        <v>Milk-based</v>
      </c>
      <c r="S3388" s="27" t="str">
        <f>IF(OR(Table_2[[#This Row],[Weekdaysort]]=6,Table_2[[#This Row],[Weekdaysort]]=7),"Weekend","Weekday")</f>
        <v>Weekday</v>
      </c>
    </row>
    <row r="3389" spans="1:19" x14ac:dyDescent="0.45">
      <c r="A3389" s="11">
        <v>45721</v>
      </c>
      <c r="B3389" s="13">
        <f>YEAR(Table_2[[#This Row],[date]])</f>
        <v>2025</v>
      </c>
      <c r="C3389" s="12">
        <v>0.79371317129629626</v>
      </c>
      <c r="D3389" s="12">
        <v>0.79166666666666663</v>
      </c>
      <c r="E3389" s="12">
        <v>0.83333333333333337</v>
      </c>
      <c r="F3389" t="s">
        <v>1366</v>
      </c>
      <c r="G3389">
        <v>19</v>
      </c>
      <c r="H3389" t="s">
        <v>4</v>
      </c>
      <c r="I3389" t="s">
        <v>1284</v>
      </c>
      <c r="J3389">
        <v>35.76</v>
      </c>
      <c r="K3389" t="s">
        <v>24</v>
      </c>
      <c r="L3389" t="s">
        <v>1341</v>
      </c>
      <c r="M3389" s="11" t="s">
        <v>1346</v>
      </c>
      <c r="N3389" t="s">
        <v>1339</v>
      </c>
      <c r="O3389">
        <v>3</v>
      </c>
      <c r="P3389">
        <v>3</v>
      </c>
      <c r="Q3389" t="str" cm="1">
        <f t="array" ref="Q33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89" t="str">
        <f>IF(OR(Table_2[[#This Row],[coffee_name]]="Americano",Table_2[[#This Row],[coffee_name]]="Espresso"),"No Milk","Milk-based")</f>
        <v>Milk-based</v>
      </c>
      <c r="S3389" s="27" t="str">
        <f>IF(OR(Table_2[[#This Row],[Weekdaysort]]=6,Table_2[[#This Row],[Weekdaysort]]=7),"Weekend","Weekday")</f>
        <v>Weekday</v>
      </c>
    </row>
    <row r="3390" spans="1:19" x14ac:dyDescent="0.45">
      <c r="A3390" s="11">
        <v>45722</v>
      </c>
      <c r="B3390" s="13">
        <f>YEAR(Table_2[[#This Row],[date]])</f>
        <v>2025</v>
      </c>
      <c r="C3390" s="12">
        <v>0.39837148148148149</v>
      </c>
      <c r="D3390" s="12">
        <v>0.375</v>
      </c>
      <c r="E3390" s="12">
        <v>0.41666666666666669</v>
      </c>
      <c r="F3390" t="s">
        <v>1370</v>
      </c>
      <c r="G3390">
        <v>9</v>
      </c>
      <c r="H3390" t="s">
        <v>4</v>
      </c>
      <c r="I3390" t="s">
        <v>1230</v>
      </c>
      <c r="J3390">
        <v>35.76</v>
      </c>
      <c r="K3390" t="s">
        <v>15</v>
      </c>
      <c r="L3390" t="s">
        <v>1337</v>
      </c>
      <c r="M3390" s="11" t="s">
        <v>1347</v>
      </c>
      <c r="N3390" t="s">
        <v>1339</v>
      </c>
      <c r="O3390">
        <v>4</v>
      </c>
      <c r="P3390">
        <v>3</v>
      </c>
      <c r="Q3390" t="str" cm="1">
        <f t="array" ref="Q33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0" t="str">
        <f>IF(OR(Table_2[[#This Row],[coffee_name]]="Americano",Table_2[[#This Row],[coffee_name]]="Espresso"),"No Milk","Milk-based")</f>
        <v>Milk-based</v>
      </c>
      <c r="S3390" s="27" t="str">
        <f>IF(OR(Table_2[[#This Row],[Weekdaysort]]=6,Table_2[[#This Row],[Weekdaysort]]=7),"Weekend","Weekday")</f>
        <v>Weekday</v>
      </c>
    </row>
    <row r="3391" spans="1:19" x14ac:dyDescent="0.45">
      <c r="A3391" s="11">
        <v>45722</v>
      </c>
      <c r="B3391" s="13">
        <f>YEAR(Table_2[[#This Row],[date]])</f>
        <v>2025</v>
      </c>
      <c r="C3391" s="12">
        <v>0.39991822916666669</v>
      </c>
      <c r="D3391" s="12">
        <v>0.375</v>
      </c>
      <c r="E3391" s="12">
        <v>0.41666666666666669</v>
      </c>
      <c r="F3391" t="s">
        <v>1370</v>
      </c>
      <c r="G3391">
        <v>9</v>
      </c>
      <c r="H3391" t="s">
        <v>4</v>
      </c>
      <c r="I3391" t="s">
        <v>1227</v>
      </c>
      <c r="J3391">
        <v>21.06</v>
      </c>
      <c r="K3391" t="s">
        <v>41</v>
      </c>
      <c r="L3391" t="s">
        <v>1337</v>
      </c>
      <c r="M3391" s="11" t="s">
        <v>1347</v>
      </c>
      <c r="N3391" t="s">
        <v>1339</v>
      </c>
      <c r="O3391">
        <v>4</v>
      </c>
      <c r="P3391">
        <v>3</v>
      </c>
      <c r="Q3391" t="str" cm="1">
        <f t="array" ref="Q33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1" t="str">
        <f>IF(OR(Table_2[[#This Row],[coffee_name]]="Americano",Table_2[[#This Row],[coffee_name]]="Espresso"),"No Milk","Milk-based")</f>
        <v>No Milk</v>
      </c>
      <c r="S3391" s="27" t="str">
        <f>IF(OR(Table_2[[#This Row],[Weekdaysort]]=6,Table_2[[#This Row],[Weekdaysort]]=7),"Weekend","Weekday")</f>
        <v>Weekday</v>
      </c>
    </row>
    <row r="3392" spans="1:19" x14ac:dyDescent="0.45">
      <c r="A3392" s="11">
        <v>45722</v>
      </c>
      <c r="B3392" s="13">
        <f>YEAR(Table_2[[#This Row],[date]])</f>
        <v>2025</v>
      </c>
      <c r="C3392" s="12">
        <v>0.45005679398148146</v>
      </c>
      <c r="D3392" s="12">
        <v>0.41666666666666669</v>
      </c>
      <c r="E3392" s="12">
        <v>0.45833333333333331</v>
      </c>
      <c r="F3392" t="s">
        <v>1360</v>
      </c>
      <c r="G3392">
        <v>10</v>
      </c>
      <c r="H3392" t="s">
        <v>4</v>
      </c>
      <c r="I3392" t="s">
        <v>1227</v>
      </c>
      <c r="J3392">
        <v>30.86</v>
      </c>
      <c r="K3392" t="s">
        <v>20</v>
      </c>
      <c r="L3392" t="s">
        <v>1337</v>
      </c>
      <c r="M3392" s="11" t="s">
        <v>1347</v>
      </c>
      <c r="N3392" t="s">
        <v>1339</v>
      </c>
      <c r="O3392">
        <v>4</v>
      </c>
      <c r="P3392">
        <v>3</v>
      </c>
      <c r="Q3392" t="str" cm="1">
        <f t="array" ref="Q33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2" t="str">
        <f>IF(OR(Table_2[[#This Row],[coffee_name]]="Americano",Table_2[[#This Row],[coffee_name]]="Espresso"),"No Milk","Milk-based")</f>
        <v>Milk-based</v>
      </c>
      <c r="S3392" s="27" t="str">
        <f>IF(OR(Table_2[[#This Row],[Weekdaysort]]=6,Table_2[[#This Row],[Weekdaysort]]=7),"Weekend","Weekday")</f>
        <v>Weekday</v>
      </c>
    </row>
    <row r="3393" spans="1:19" x14ac:dyDescent="0.45">
      <c r="A3393" s="11">
        <v>45722</v>
      </c>
      <c r="B3393" s="13">
        <f>YEAR(Table_2[[#This Row],[date]])</f>
        <v>2025</v>
      </c>
      <c r="C3393" s="12">
        <v>0.45610376157407406</v>
      </c>
      <c r="D3393" s="12">
        <v>0.41666666666666669</v>
      </c>
      <c r="E3393" s="12">
        <v>0.45833333333333331</v>
      </c>
      <c r="F3393" t="s">
        <v>1360</v>
      </c>
      <c r="G3393">
        <v>10</v>
      </c>
      <c r="H3393" t="s">
        <v>4</v>
      </c>
      <c r="I3393" t="s">
        <v>1183</v>
      </c>
      <c r="J3393">
        <v>25.96</v>
      </c>
      <c r="K3393" t="s">
        <v>17</v>
      </c>
      <c r="L3393" t="s">
        <v>1337</v>
      </c>
      <c r="M3393" s="11" t="s">
        <v>1347</v>
      </c>
      <c r="N3393" t="s">
        <v>1339</v>
      </c>
      <c r="O3393">
        <v>4</v>
      </c>
      <c r="P3393">
        <v>3</v>
      </c>
      <c r="Q3393" t="str" cm="1">
        <f t="array" ref="Q33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3" t="str">
        <f>IF(OR(Table_2[[#This Row],[coffee_name]]="Americano",Table_2[[#This Row],[coffee_name]]="Espresso"),"No Milk","Milk-based")</f>
        <v>No Milk</v>
      </c>
      <c r="S3393" s="27" t="str">
        <f>IF(OR(Table_2[[#This Row],[Weekdaysort]]=6,Table_2[[#This Row],[Weekdaysort]]=7),"Weekend","Weekday")</f>
        <v>Weekday</v>
      </c>
    </row>
    <row r="3394" spans="1:19" x14ac:dyDescent="0.45">
      <c r="A3394" s="11">
        <v>45722</v>
      </c>
      <c r="B3394" s="13">
        <f>YEAR(Table_2[[#This Row],[date]])</f>
        <v>2025</v>
      </c>
      <c r="C3394" s="12">
        <v>0.45665545138888891</v>
      </c>
      <c r="D3394" s="12">
        <v>0.41666666666666669</v>
      </c>
      <c r="E3394" s="12">
        <v>0.45833333333333331</v>
      </c>
      <c r="F3394" t="s">
        <v>1360</v>
      </c>
      <c r="G3394">
        <v>10</v>
      </c>
      <c r="H3394" t="s">
        <v>4</v>
      </c>
      <c r="I3394" t="s">
        <v>1183</v>
      </c>
      <c r="J3394">
        <v>25.96</v>
      </c>
      <c r="K3394" t="s">
        <v>17</v>
      </c>
      <c r="L3394" t="s">
        <v>1337</v>
      </c>
      <c r="M3394" s="11" t="s">
        <v>1347</v>
      </c>
      <c r="N3394" t="s">
        <v>1339</v>
      </c>
      <c r="O3394">
        <v>4</v>
      </c>
      <c r="P3394">
        <v>3</v>
      </c>
      <c r="Q3394" t="str" cm="1">
        <f t="array" ref="Q33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4" t="str">
        <f>IF(OR(Table_2[[#This Row],[coffee_name]]="Americano",Table_2[[#This Row],[coffee_name]]="Espresso"),"No Milk","Milk-based")</f>
        <v>No Milk</v>
      </c>
      <c r="S3394" s="27" t="str">
        <f>IF(OR(Table_2[[#This Row],[Weekdaysort]]=6,Table_2[[#This Row],[Weekdaysort]]=7),"Weekend","Weekday")</f>
        <v>Weekday</v>
      </c>
    </row>
    <row r="3395" spans="1:19" x14ac:dyDescent="0.45">
      <c r="A3395" s="11">
        <v>45722</v>
      </c>
      <c r="B3395" s="13">
        <f>YEAR(Table_2[[#This Row],[date]])</f>
        <v>2025</v>
      </c>
      <c r="C3395" s="12">
        <v>0.46231046296296296</v>
      </c>
      <c r="D3395" s="12">
        <v>0.45833333333333331</v>
      </c>
      <c r="E3395" s="12">
        <v>0.5</v>
      </c>
      <c r="F3395" t="s">
        <v>1367</v>
      </c>
      <c r="G3395">
        <v>11</v>
      </c>
      <c r="H3395" t="s">
        <v>4</v>
      </c>
      <c r="I3395" t="s">
        <v>1218</v>
      </c>
      <c r="J3395">
        <v>25.96</v>
      </c>
      <c r="K3395" t="s">
        <v>17</v>
      </c>
      <c r="L3395" t="s">
        <v>1337</v>
      </c>
      <c r="M3395" s="11" t="s">
        <v>1347</v>
      </c>
      <c r="N3395" t="s">
        <v>1339</v>
      </c>
      <c r="O3395">
        <v>4</v>
      </c>
      <c r="P3395">
        <v>3</v>
      </c>
      <c r="Q3395" t="str" cm="1">
        <f t="array" ref="Q33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5" t="str">
        <f>IF(OR(Table_2[[#This Row],[coffee_name]]="Americano",Table_2[[#This Row],[coffee_name]]="Espresso"),"No Milk","Milk-based")</f>
        <v>No Milk</v>
      </c>
      <c r="S3395" s="27" t="str">
        <f>IF(OR(Table_2[[#This Row],[Weekdaysort]]=6,Table_2[[#This Row],[Weekdaysort]]=7),"Weekend","Weekday")</f>
        <v>Weekday</v>
      </c>
    </row>
    <row r="3396" spans="1:19" x14ac:dyDescent="0.45">
      <c r="A3396" s="11">
        <v>45722</v>
      </c>
      <c r="B3396" s="13">
        <f>YEAR(Table_2[[#This Row],[date]])</f>
        <v>2025</v>
      </c>
      <c r="C3396" s="12">
        <v>0.47057891203703706</v>
      </c>
      <c r="D3396" s="12">
        <v>0.45833333333333331</v>
      </c>
      <c r="E3396" s="12">
        <v>0.5</v>
      </c>
      <c r="F3396" t="s">
        <v>1367</v>
      </c>
      <c r="G3396">
        <v>11</v>
      </c>
      <c r="H3396" t="s">
        <v>4</v>
      </c>
      <c r="I3396" t="s">
        <v>1285</v>
      </c>
      <c r="J3396">
        <v>35.76</v>
      </c>
      <c r="K3396" t="s">
        <v>49</v>
      </c>
      <c r="L3396" t="s">
        <v>1337</v>
      </c>
      <c r="M3396" s="11" t="s">
        <v>1347</v>
      </c>
      <c r="N3396" t="s">
        <v>1339</v>
      </c>
      <c r="O3396">
        <v>4</v>
      </c>
      <c r="P3396">
        <v>3</v>
      </c>
      <c r="Q3396" t="str" cm="1">
        <f t="array" ref="Q33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6" t="str">
        <f>IF(OR(Table_2[[#This Row],[coffee_name]]="Americano",Table_2[[#This Row],[coffee_name]]="Espresso"),"No Milk","Milk-based")</f>
        <v>Milk-based</v>
      </c>
      <c r="S3396" s="27" t="str">
        <f>IF(OR(Table_2[[#This Row],[Weekdaysort]]=6,Table_2[[#This Row],[Weekdaysort]]=7),"Weekend","Weekday")</f>
        <v>Weekday</v>
      </c>
    </row>
    <row r="3397" spans="1:19" x14ac:dyDescent="0.45">
      <c r="A3397" s="11">
        <v>45722</v>
      </c>
      <c r="B3397" s="13">
        <f>YEAR(Table_2[[#This Row],[date]])</f>
        <v>2025</v>
      </c>
      <c r="C3397" s="12">
        <v>0.57746644675925929</v>
      </c>
      <c r="D3397" s="12">
        <v>0.54166666666666663</v>
      </c>
      <c r="E3397" s="12">
        <v>0.58333333333333337</v>
      </c>
      <c r="F3397" t="s">
        <v>1362</v>
      </c>
      <c r="G3397">
        <v>13</v>
      </c>
      <c r="H3397" t="s">
        <v>4</v>
      </c>
      <c r="I3397" t="s">
        <v>1235</v>
      </c>
      <c r="J3397">
        <v>35.76</v>
      </c>
      <c r="K3397" t="s">
        <v>13</v>
      </c>
      <c r="L3397" t="s">
        <v>1340</v>
      </c>
      <c r="M3397" s="11" t="s">
        <v>1347</v>
      </c>
      <c r="N3397" t="s">
        <v>1339</v>
      </c>
      <c r="O3397">
        <v>4</v>
      </c>
      <c r="P3397">
        <v>3</v>
      </c>
      <c r="Q3397" t="str" cm="1">
        <f t="array" ref="Q33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7" t="str">
        <f>IF(OR(Table_2[[#This Row],[coffee_name]]="Americano",Table_2[[#This Row],[coffee_name]]="Espresso"),"No Milk","Milk-based")</f>
        <v>Milk-based</v>
      </c>
      <c r="S3397" s="27" t="str">
        <f>IF(OR(Table_2[[#This Row],[Weekdaysort]]=6,Table_2[[#This Row],[Weekdaysort]]=7),"Weekend","Weekday")</f>
        <v>Weekday</v>
      </c>
    </row>
    <row r="3398" spans="1:19" x14ac:dyDescent="0.45">
      <c r="A3398" s="11">
        <v>45722</v>
      </c>
      <c r="B3398" s="13">
        <f>YEAR(Table_2[[#This Row],[date]])</f>
        <v>2025</v>
      </c>
      <c r="C3398" s="12">
        <v>0.67138082175925928</v>
      </c>
      <c r="D3398" s="12">
        <v>0.66666666666666663</v>
      </c>
      <c r="E3398" s="12">
        <v>0.70833333333333337</v>
      </c>
      <c r="F3398" t="s">
        <v>1364</v>
      </c>
      <c r="G3398">
        <v>16</v>
      </c>
      <c r="H3398" t="s">
        <v>4</v>
      </c>
      <c r="I3398" t="s">
        <v>1236</v>
      </c>
      <c r="J3398">
        <v>30.86</v>
      </c>
      <c r="K3398" t="s">
        <v>20</v>
      </c>
      <c r="L3398" t="s">
        <v>1340</v>
      </c>
      <c r="M3398" s="11" t="s">
        <v>1347</v>
      </c>
      <c r="N3398" t="s">
        <v>1339</v>
      </c>
      <c r="O3398">
        <v>4</v>
      </c>
      <c r="P3398">
        <v>3</v>
      </c>
      <c r="Q3398" t="str" cm="1">
        <f t="array" ref="Q33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8" t="str">
        <f>IF(OR(Table_2[[#This Row],[coffee_name]]="Americano",Table_2[[#This Row],[coffee_name]]="Espresso"),"No Milk","Milk-based")</f>
        <v>Milk-based</v>
      </c>
      <c r="S3398" s="27" t="str">
        <f>IF(OR(Table_2[[#This Row],[Weekdaysort]]=6,Table_2[[#This Row],[Weekdaysort]]=7),"Weekend","Weekday")</f>
        <v>Weekday</v>
      </c>
    </row>
    <row r="3399" spans="1:19" x14ac:dyDescent="0.45">
      <c r="A3399" s="11">
        <v>45722</v>
      </c>
      <c r="B3399" s="13">
        <f>YEAR(Table_2[[#This Row],[date]])</f>
        <v>2025</v>
      </c>
      <c r="C3399" s="12">
        <v>0.74249083333333332</v>
      </c>
      <c r="D3399" s="12">
        <v>0.70833333333333337</v>
      </c>
      <c r="E3399" s="12">
        <v>0.75</v>
      </c>
      <c r="F3399" t="s">
        <v>1369</v>
      </c>
      <c r="G3399">
        <v>17</v>
      </c>
      <c r="H3399" t="s">
        <v>4</v>
      </c>
      <c r="I3399" t="s">
        <v>1183</v>
      </c>
      <c r="J3399">
        <v>35.76</v>
      </c>
      <c r="K3399" t="s">
        <v>24</v>
      </c>
      <c r="L3399" t="s">
        <v>1341</v>
      </c>
      <c r="M3399" s="11" t="s">
        <v>1347</v>
      </c>
      <c r="N3399" t="s">
        <v>1339</v>
      </c>
      <c r="O3399">
        <v>4</v>
      </c>
      <c r="P3399">
        <v>3</v>
      </c>
      <c r="Q3399" t="str" cm="1">
        <f t="array" ref="Q33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399" t="str">
        <f>IF(OR(Table_2[[#This Row],[coffee_name]]="Americano",Table_2[[#This Row],[coffee_name]]="Espresso"),"No Milk","Milk-based")</f>
        <v>Milk-based</v>
      </c>
      <c r="S3399" s="27" t="str">
        <f>IF(OR(Table_2[[#This Row],[Weekdaysort]]=6,Table_2[[#This Row],[Weekdaysort]]=7),"Weekend","Weekday")</f>
        <v>Weekday</v>
      </c>
    </row>
    <row r="3400" spans="1:19" x14ac:dyDescent="0.45">
      <c r="A3400" s="11">
        <v>45722</v>
      </c>
      <c r="B3400" s="13">
        <f>YEAR(Table_2[[#This Row],[date]])</f>
        <v>2025</v>
      </c>
      <c r="C3400" s="12">
        <v>0.76888569444444443</v>
      </c>
      <c r="D3400" s="12">
        <v>0.75</v>
      </c>
      <c r="E3400" s="12">
        <v>0.79166666666666663</v>
      </c>
      <c r="F3400" t="s">
        <v>1365</v>
      </c>
      <c r="G3400">
        <v>18</v>
      </c>
      <c r="H3400" t="s">
        <v>4</v>
      </c>
      <c r="I3400" t="s">
        <v>1178</v>
      </c>
      <c r="J3400">
        <v>35.76</v>
      </c>
      <c r="K3400" t="s">
        <v>49</v>
      </c>
      <c r="L3400" t="s">
        <v>1341</v>
      </c>
      <c r="M3400" s="11" t="s">
        <v>1347</v>
      </c>
      <c r="N3400" t="s">
        <v>1339</v>
      </c>
      <c r="O3400">
        <v>4</v>
      </c>
      <c r="P3400">
        <v>3</v>
      </c>
      <c r="Q3400" t="str" cm="1">
        <f t="array" ref="Q34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0" t="str">
        <f>IF(OR(Table_2[[#This Row],[coffee_name]]="Americano",Table_2[[#This Row],[coffee_name]]="Espresso"),"No Milk","Milk-based")</f>
        <v>Milk-based</v>
      </c>
      <c r="S3400" s="27" t="str">
        <f>IF(OR(Table_2[[#This Row],[Weekdaysort]]=6,Table_2[[#This Row],[Weekdaysort]]=7),"Weekend","Weekday")</f>
        <v>Weekday</v>
      </c>
    </row>
    <row r="3401" spans="1:19" x14ac:dyDescent="0.45">
      <c r="A3401" s="11">
        <v>45722</v>
      </c>
      <c r="B3401" s="13">
        <f>YEAR(Table_2[[#This Row],[date]])</f>
        <v>2025</v>
      </c>
      <c r="C3401" s="12">
        <v>0.80706850694444443</v>
      </c>
      <c r="D3401" s="12">
        <v>0.79166666666666663</v>
      </c>
      <c r="E3401" s="12">
        <v>0.83333333333333337</v>
      </c>
      <c r="F3401" t="s">
        <v>1366</v>
      </c>
      <c r="G3401">
        <v>19</v>
      </c>
      <c r="H3401" t="s">
        <v>4</v>
      </c>
      <c r="I3401" t="s">
        <v>1173</v>
      </c>
      <c r="J3401">
        <v>30.86</v>
      </c>
      <c r="K3401" t="s">
        <v>20</v>
      </c>
      <c r="L3401" t="s">
        <v>1341</v>
      </c>
      <c r="M3401" s="11" t="s">
        <v>1347</v>
      </c>
      <c r="N3401" t="s">
        <v>1339</v>
      </c>
      <c r="O3401">
        <v>4</v>
      </c>
      <c r="P3401">
        <v>3</v>
      </c>
      <c r="Q3401" t="str" cm="1">
        <f t="array" ref="Q34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1" t="str">
        <f>IF(OR(Table_2[[#This Row],[coffee_name]]="Americano",Table_2[[#This Row],[coffee_name]]="Espresso"),"No Milk","Milk-based")</f>
        <v>Milk-based</v>
      </c>
      <c r="S3401" s="27" t="str">
        <f>IF(OR(Table_2[[#This Row],[Weekdaysort]]=6,Table_2[[#This Row],[Weekdaysort]]=7),"Weekend","Weekday")</f>
        <v>Weekday</v>
      </c>
    </row>
    <row r="3402" spans="1:19" x14ac:dyDescent="0.45">
      <c r="A3402" s="11">
        <v>45723</v>
      </c>
      <c r="B3402" s="13">
        <f>YEAR(Table_2[[#This Row],[date]])</f>
        <v>2025</v>
      </c>
      <c r="C3402" s="12">
        <v>0.29562871527777779</v>
      </c>
      <c r="D3402" s="12">
        <v>0.29166666666666669</v>
      </c>
      <c r="E3402" s="12">
        <v>0.33333333333333331</v>
      </c>
      <c r="F3402" t="s">
        <v>1371</v>
      </c>
      <c r="G3402">
        <v>7</v>
      </c>
      <c r="H3402" t="s">
        <v>4</v>
      </c>
      <c r="I3402" t="s">
        <v>1181</v>
      </c>
      <c r="J3402">
        <v>35.76</v>
      </c>
      <c r="K3402" t="s">
        <v>49</v>
      </c>
      <c r="L3402" t="s">
        <v>1337</v>
      </c>
      <c r="M3402" s="11" t="s">
        <v>1338</v>
      </c>
      <c r="N3402" t="s">
        <v>1339</v>
      </c>
      <c r="O3402">
        <v>5</v>
      </c>
      <c r="P3402">
        <v>3</v>
      </c>
      <c r="Q3402" t="str" cm="1">
        <f t="array" ref="Q34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2" t="str">
        <f>IF(OR(Table_2[[#This Row],[coffee_name]]="Americano",Table_2[[#This Row],[coffee_name]]="Espresso"),"No Milk","Milk-based")</f>
        <v>Milk-based</v>
      </c>
      <c r="S3402" s="27" t="str">
        <f>IF(OR(Table_2[[#This Row],[Weekdaysort]]=6,Table_2[[#This Row],[Weekdaysort]]=7),"Weekend","Weekday")</f>
        <v>Weekday</v>
      </c>
    </row>
    <row r="3403" spans="1:19" x14ac:dyDescent="0.45">
      <c r="A3403" s="11">
        <v>45723</v>
      </c>
      <c r="B3403" s="13">
        <f>YEAR(Table_2[[#This Row],[date]])</f>
        <v>2025</v>
      </c>
      <c r="C3403" s="12">
        <v>0.36470934027777779</v>
      </c>
      <c r="D3403" s="12">
        <v>0.33333333333333331</v>
      </c>
      <c r="E3403" s="12">
        <v>0.375</v>
      </c>
      <c r="F3403" t="s">
        <v>1373</v>
      </c>
      <c r="G3403">
        <v>8</v>
      </c>
      <c r="H3403" t="s">
        <v>4</v>
      </c>
      <c r="I3403" t="s">
        <v>1130</v>
      </c>
      <c r="J3403">
        <v>25.96</v>
      </c>
      <c r="K3403" t="s">
        <v>17</v>
      </c>
      <c r="L3403" t="s">
        <v>1337</v>
      </c>
      <c r="M3403" s="11" t="s">
        <v>1338</v>
      </c>
      <c r="N3403" t="s">
        <v>1339</v>
      </c>
      <c r="O3403">
        <v>5</v>
      </c>
      <c r="P3403">
        <v>3</v>
      </c>
      <c r="Q3403" t="str" cm="1">
        <f t="array" ref="Q34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3" t="str">
        <f>IF(OR(Table_2[[#This Row],[coffee_name]]="Americano",Table_2[[#This Row],[coffee_name]]="Espresso"),"No Milk","Milk-based")</f>
        <v>No Milk</v>
      </c>
      <c r="S3403" s="27" t="str">
        <f>IF(OR(Table_2[[#This Row],[Weekdaysort]]=6,Table_2[[#This Row],[Weekdaysort]]=7),"Weekend","Weekday")</f>
        <v>Weekday</v>
      </c>
    </row>
    <row r="3404" spans="1:19" x14ac:dyDescent="0.45">
      <c r="A3404" s="11">
        <v>45723</v>
      </c>
      <c r="B3404" s="13">
        <f>YEAR(Table_2[[#This Row],[date]])</f>
        <v>2025</v>
      </c>
      <c r="C3404" s="12">
        <v>0.36532208333333333</v>
      </c>
      <c r="D3404" s="12">
        <v>0.33333333333333331</v>
      </c>
      <c r="E3404" s="12">
        <v>0.375</v>
      </c>
      <c r="F3404" t="s">
        <v>1373</v>
      </c>
      <c r="G3404">
        <v>8</v>
      </c>
      <c r="H3404" t="s">
        <v>4</v>
      </c>
      <c r="I3404" t="s">
        <v>1130</v>
      </c>
      <c r="J3404">
        <v>25.96</v>
      </c>
      <c r="K3404" t="s">
        <v>17</v>
      </c>
      <c r="L3404" t="s">
        <v>1337</v>
      </c>
      <c r="M3404" s="11" t="s">
        <v>1338</v>
      </c>
      <c r="N3404" t="s">
        <v>1339</v>
      </c>
      <c r="O3404">
        <v>5</v>
      </c>
      <c r="P3404">
        <v>3</v>
      </c>
      <c r="Q3404" t="str" cm="1">
        <f t="array" ref="Q34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4" t="str">
        <f>IF(OR(Table_2[[#This Row],[coffee_name]]="Americano",Table_2[[#This Row],[coffee_name]]="Espresso"),"No Milk","Milk-based")</f>
        <v>No Milk</v>
      </c>
      <c r="S3404" s="27" t="str">
        <f>IF(OR(Table_2[[#This Row],[Weekdaysort]]=6,Table_2[[#This Row],[Weekdaysort]]=7),"Weekend","Weekday")</f>
        <v>Weekday</v>
      </c>
    </row>
    <row r="3405" spans="1:19" x14ac:dyDescent="0.45">
      <c r="A3405" s="11">
        <v>45723</v>
      </c>
      <c r="B3405" s="13">
        <f>YEAR(Table_2[[#This Row],[date]])</f>
        <v>2025</v>
      </c>
      <c r="C3405" s="12">
        <v>0.3768610185185185</v>
      </c>
      <c r="D3405" s="12">
        <v>0.375</v>
      </c>
      <c r="E3405" s="12">
        <v>0.41666666666666669</v>
      </c>
      <c r="F3405" t="s">
        <v>1370</v>
      </c>
      <c r="G3405">
        <v>9</v>
      </c>
      <c r="H3405" t="s">
        <v>4</v>
      </c>
      <c r="I3405" t="s">
        <v>1183</v>
      </c>
      <c r="J3405">
        <v>25.96</v>
      </c>
      <c r="K3405" t="s">
        <v>17</v>
      </c>
      <c r="L3405" t="s">
        <v>1337</v>
      </c>
      <c r="M3405" s="11" t="s">
        <v>1338</v>
      </c>
      <c r="N3405" t="s">
        <v>1339</v>
      </c>
      <c r="O3405">
        <v>5</v>
      </c>
      <c r="P3405">
        <v>3</v>
      </c>
      <c r="Q3405" t="str" cm="1">
        <f t="array" ref="Q34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5" t="str">
        <f>IF(OR(Table_2[[#This Row],[coffee_name]]="Americano",Table_2[[#This Row],[coffee_name]]="Espresso"),"No Milk","Milk-based")</f>
        <v>No Milk</v>
      </c>
      <c r="S3405" s="27" t="str">
        <f>IF(OR(Table_2[[#This Row],[Weekdaysort]]=6,Table_2[[#This Row],[Weekdaysort]]=7),"Weekend","Weekday")</f>
        <v>Weekday</v>
      </c>
    </row>
    <row r="3406" spans="1:19" x14ac:dyDescent="0.45">
      <c r="A3406" s="11">
        <v>45723</v>
      </c>
      <c r="B3406" s="13">
        <f>YEAR(Table_2[[#This Row],[date]])</f>
        <v>2025</v>
      </c>
      <c r="C3406" s="12">
        <v>0.42358716435185184</v>
      </c>
      <c r="D3406" s="12">
        <v>0.41666666666666669</v>
      </c>
      <c r="E3406" s="12">
        <v>0.45833333333333331</v>
      </c>
      <c r="F3406" t="s">
        <v>1360</v>
      </c>
      <c r="G3406">
        <v>10</v>
      </c>
      <c r="H3406" t="s">
        <v>4</v>
      </c>
      <c r="I3406" t="s">
        <v>1175</v>
      </c>
      <c r="J3406">
        <v>35.76</v>
      </c>
      <c r="K3406" t="s">
        <v>15</v>
      </c>
      <c r="L3406" t="s">
        <v>1337</v>
      </c>
      <c r="M3406" s="11" t="s">
        <v>1338</v>
      </c>
      <c r="N3406" t="s">
        <v>1339</v>
      </c>
      <c r="O3406">
        <v>5</v>
      </c>
      <c r="P3406">
        <v>3</v>
      </c>
      <c r="Q3406" t="str" cm="1">
        <f t="array" ref="Q34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6" t="str">
        <f>IF(OR(Table_2[[#This Row],[coffee_name]]="Americano",Table_2[[#This Row],[coffee_name]]="Espresso"),"No Milk","Milk-based")</f>
        <v>Milk-based</v>
      </c>
      <c r="S3406" s="27" t="str">
        <f>IF(OR(Table_2[[#This Row],[Weekdaysort]]=6,Table_2[[#This Row],[Weekdaysort]]=7),"Weekend","Weekday")</f>
        <v>Weekday</v>
      </c>
    </row>
    <row r="3407" spans="1:19" x14ac:dyDescent="0.45">
      <c r="A3407" s="11">
        <v>45723</v>
      </c>
      <c r="B3407" s="13">
        <f>YEAR(Table_2[[#This Row],[date]])</f>
        <v>2025</v>
      </c>
      <c r="C3407" s="12">
        <v>0.43512659722222224</v>
      </c>
      <c r="D3407" s="12">
        <v>0.41666666666666669</v>
      </c>
      <c r="E3407" s="12">
        <v>0.45833333333333331</v>
      </c>
      <c r="F3407" t="s">
        <v>1360</v>
      </c>
      <c r="G3407">
        <v>10</v>
      </c>
      <c r="H3407" t="s">
        <v>4</v>
      </c>
      <c r="I3407" t="s">
        <v>1286</v>
      </c>
      <c r="J3407">
        <v>30.86</v>
      </c>
      <c r="K3407" t="s">
        <v>20</v>
      </c>
      <c r="L3407" t="s">
        <v>1337</v>
      </c>
      <c r="M3407" s="11" t="s">
        <v>1338</v>
      </c>
      <c r="N3407" t="s">
        <v>1339</v>
      </c>
      <c r="O3407">
        <v>5</v>
      </c>
      <c r="P3407">
        <v>3</v>
      </c>
      <c r="Q3407" t="str" cm="1">
        <f t="array" ref="Q34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7" t="str">
        <f>IF(OR(Table_2[[#This Row],[coffee_name]]="Americano",Table_2[[#This Row],[coffee_name]]="Espresso"),"No Milk","Milk-based")</f>
        <v>Milk-based</v>
      </c>
      <c r="S3407" s="27" t="str">
        <f>IF(OR(Table_2[[#This Row],[Weekdaysort]]=6,Table_2[[#This Row],[Weekdaysort]]=7),"Weekend","Weekday")</f>
        <v>Weekday</v>
      </c>
    </row>
    <row r="3408" spans="1:19" x14ac:dyDescent="0.45">
      <c r="A3408" s="11">
        <v>45723</v>
      </c>
      <c r="B3408" s="13">
        <f>YEAR(Table_2[[#This Row],[date]])</f>
        <v>2025</v>
      </c>
      <c r="C3408" s="12">
        <v>0.4357932986111111</v>
      </c>
      <c r="D3408" s="12">
        <v>0.41666666666666669</v>
      </c>
      <c r="E3408" s="12">
        <v>0.45833333333333331</v>
      </c>
      <c r="F3408" t="s">
        <v>1360</v>
      </c>
      <c r="G3408">
        <v>10</v>
      </c>
      <c r="H3408" t="s">
        <v>4</v>
      </c>
      <c r="I3408" t="s">
        <v>1286</v>
      </c>
      <c r="J3408">
        <v>30.86</v>
      </c>
      <c r="K3408" t="s">
        <v>20</v>
      </c>
      <c r="L3408" t="s">
        <v>1337</v>
      </c>
      <c r="M3408" s="11" t="s">
        <v>1338</v>
      </c>
      <c r="N3408" t="s">
        <v>1339</v>
      </c>
      <c r="O3408">
        <v>5</v>
      </c>
      <c r="P3408">
        <v>3</v>
      </c>
      <c r="Q3408" t="str" cm="1">
        <f t="array" ref="Q34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8" t="str">
        <f>IF(OR(Table_2[[#This Row],[coffee_name]]="Americano",Table_2[[#This Row],[coffee_name]]="Espresso"),"No Milk","Milk-based")</f>
        <v>Milk-based</v>
      </c>
      <c r="S3408" s="27" t="str">
        <f>IF(OR(Table_2[[#This Row],[Weekdaysort]]=6,Table_2[[#This Row],[Weekdaysort]]=7),"Weekend","Weekday")</f>
        <v>Weekday</v>
      </c>
    </row>
    <row r="3409" spans="1:19" x14ac:dyDescent="0.45">
      <c r="A3409" s="11">
        <v>45723</v>
      </c>
      <c r="B3409" s="13">
        <f>YEAR(Table_2[[#This Row],[date]])</f>
        <v>2025</v>
      </c>
      <c r="C3409" s="12">
        <v>0.4456688773148148</v>
      </c>
      <c r="D3409" s="12">
        <v>0.41666666666666669</v>
      </c>
      <c r="E3409" s="12">
        <v>0.45833333333333331</v>
      </c>
      <c r="F3409" t="s">
        <v>1360</v>
      </c>
      <c r="G3409">
        <v>10</v>
      </c>
      <c r="H3409" t="s">
        <v>4</v>
      </c>
      <c r="I3409" t="s">
        <v>1282</v>
      </c>
      <c r="J3409">
        <v>35.76</v>
      </c>
      <c r="K3409" t="s">
        <v>24</v>
      </c>
      <c r="L3409" t="s">
        <v>1337</v>
      </c>
      <c r="M3409" s="11" t="s">
        <v>1338</v>
      </c>
      <c r="N3409" t="s">
        <v>1339</v>
      </c>
      <c r="O3409">
        <v>5</v>
      </c>
      <c r="P3409">
        <v>3</v>
      </c>
      <c r="Q3409" t="str" cm="1">
        <f t="array" ref="Q34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09" t="str">
        <f>IF(OR(Table_2[[#This Row],[coffee_name]]="Americano",Table_2[[#This Row],[coffee_name]]="Espresso"),"No Milk","Milk-based")</f>
        <v>Milk-based</v>
      </c>
      <c r="S3409" s="27" t="str">
        <f>IF(OR(Table_2[[#This Row],[Weekdaysort]]=6,Table_2[[#This Row],[Weekdaysort]]=7),"Weekend","Weekday")</f>
        <v>Weekday</v>
      </c>
    </row>
    <row r="3410" spans="1:19" x14ac:dyDescent="0.45">
      <c r="A3410" s="11">
        <v>45723</v>
      </c>
      <c r="B3410" s="13">
        <f>YEAR(Table_2[[#This Row],[date]])</f>
        <v>2025</v>
      </c>
      <c r="C3410" s="12">
        <v>0.49374368055555556</v>
      </c>
      <c r="D3410" s="12">
        <v>0.45833333333333331</v>
      </c>
      <c r="E3410" s="12">
        <v>0.5</v>
      </c>
      <c r="F3410" t="s">
        <v>1367</v>
      </c>
      <c r="G3410">
        <v>11</v>
      </c>
      <c r="H3410" t="s">
        <v>4</v>
      </c>
      <c r="I3410" t="s">
        <v>1209</v>
      </c>
      <c r="J3410">
        <v>35.76</v>
      </c>
      <c r="K3410" t="s">
        <v>24</v>
      </c>
      <c r="L3410" t="s">
        <v>1337</v>
      </c>
      <c r="M3410" s="11" t="s">
        <v>1338</v>
      </c>
      <c r="N3410" t="s">
        <v>1339</v>
      </c>
      <c r="O3410">
        <v>5</v>
      </c>
      <c r="P3410">
        <v>3</v>
      </c>
      <c r="Q3410" t="str" cm="1">
        <f t="array" ref="Q34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0" t="str">
        <f>IF(OR(Table_2[[#This Row],[coffee_name]]="Americano",Table_2[[#This Row],[coffee_name]]="Espresso"),"No Milk","Milk-based")</f>
        <v>Milk-based</v>
      </c>
      <c r="S3410" s="27" t="str">
        <f>IF(OR(Table_2[[#This Row],[Weekdaysort]]=6,Table_2[[#This Row],[Weekdaysort]]=7),"Weekend","Weekday")</f>
        <v>Weekday</v>
      </c>
    </row>
    <row r="3411" spans="1:19" x14ac:dyDescent="0.45">
      <c r="A3411" s="11">
        <v>45723</v>
      </c>
      <c r="B3411" s="13">
        <f>YEAR(Table_2[[#This Row],[date]])</f>
        <v>2025</v>
      </c>
      <c r="C3411" s="12">
        <v>0.50261859953703703</v>
      </c>
      <c r="D3411" s="12">
        <v>0.5</v>
      </c>
      <c r="E3411" s="12">
        <v>0.54166666666666663</v>
      </c>
      <c r="F3411" t="s">
        <v>1361</v>
      </c>
      <c r="G3411">
        <v>12</v>
      </c>
      <c r="H3411" t="s">
        <v>4</v>
      </c>
      <c r="I3411" t="s">
        <v>1177</v>
      </c>
      <c r="J3411">
        <v>30.86</v>
      </c>
      <c r="K3411" t="s">
        <v>20</v>
      </c>
      <c r="L3411" t="s">
        <v>1340</v>
      </c>
      <c r="M3411" s="11" t="s">
        <v>1338</v>
      </c>
      <c r="N3411" t="s">
        <v>1339</v>
      </c>
      <c r="O3411">
        <v>5</v>
      </c>
      <c r="P3411">
        <v>3</v>
      </c>
      <c r="Q3411" t="str" cm="1">
        <f t="array" ref="Q34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1" t="str">
        <f>IF(OR(Table_2[[#This Row],[coffee_name]]="Americano",Table_2[[#This Row],[coffee_name]]="Espresso"),"No Milk","Milk-based")</f>
        <v>Milk-based</v>
      </c>
      <c r="S3411" s="27" t="str">
        <f>IF(OR(Table_2[[#This Row],[Weekdaysort]]=6,Table_2[[#This Row],[Weekdaysort]]=7),"Weekend","Weekday")</f>
        <v>Weekday</v>
      </c>
    </row>
    <row r="3412" spans="1:19" x14ac:dyDescent="0.45">
      <c r="A3412" s="11">
        <v>45723</v>
      </c>
      <c r="B3412" s="13">
        <f>YEAR(Table_2[[#This Row],[date]])</f>
        <v>2025</v>
      </c>
      <c r="C3412" s="12">
        <v>0.57208848379629629</v>
      </c>
      <c r="D3412" s="12">
        <v>0.54166666666666663</v>
      </c>
      <c r="E3412" s="12">
        <v>0.58333333333333337</v>
      </c>
      <c r="F3412" t="s">
        <v>1362</v>
      </c>
      <c r="G3412">
        <v>13</v>
      </c>
      <c r="H3412" t="s">
        <v>4</v>
      </c>
      <c r="I3412" t="s">
        <v>1230</v>
      </c>
      <c r="J3412">
        <v>35.76</v>
      </c>
      <c r="K3412" t="s">
        <v>15</v>
      </c>
      <c r="L3412" t="s">
        <v>1340</v>
      </c>
      <c r="M3412" s="11" t="s">
        <v>1338</v>
      </c>
      <c r="N3412" t="s">
        <v>1339</v>
      </c>
      <c r="O3412">
        <v>5</v>
      </c>
      <c r="P3412">
        <v>3</v>
      </c>
      <c r="Q3412" t="str" cm="1">
        <f t="array" ref="Q34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2" t="str">
        <f>IF(OR(Table_2[[#This Row],[coffee_name]]="Americano",Table_2[[#This Row],[coffee_name]]="Espresso"),"No Milk","Milk-based")</f>
        <v>Milk-based</v>
      </c>
      <c r="S3412" s="27" t="str">
        <f>IF(OR(Table_2[[#This Row],[Weekdaysort]]=6,Table_2[[#This Row],[Weekdaysort]]=7),"Weekend","Weekday")</f>
        <v>Weekday</v>
      </c>
    </row>
    <row r="3413" spans="1:19" x14ac:dyDescent="0.45">
      <c r="A3413" s="11">
        <v>45723</v>
      </c>
      <c r="B3413" s="13">
        <f>YEAR(Table_2[[#This Row],[date]])</f>
        <v>2025</v>
      </c>
      <c r="C3413" s="12">
        <v>0.58022690972222224</v>
      </c>
      <c r="D3413" s="12">
        <v>0.54166666666666663</v>
      </c>
      <c r="E3413" s="12">
        <v>0.58333333333333337</v>
      </c>
      <c r="F3413" t="s">
        <v>1362</v>
      </c>
      <c r="G3413">
        <v>13</v>
      </c>
      <c r="H3413" t="s">
        <v>4</v>
      </c>
      <c r="I3413" t="s">
        <v>1280</v>
      </c>
      <c r="J3413">
        <v>25.96</v>
      </c>
      <c r="K3413" t="s">
        <v>17</v>
      </c>
      <c r="L3413" t="s">
        <v>1340</v>
      </c>
      <c r="M3413" s="11" t="s">
        <v>1338</v>
      </c>
      <c r="N3413" t="s">
        <v>1339</v>
      </c>
      <c r="O3413">
        <v>5</v>
      </c>
      <c r="P3413">
        <v>3</v>
      </c>
      <c r="Q3413" t="str" cm="1">
        <f t="array" ref="Q34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3" t="str">
        <f>IF(OR(Table_2[[#This Row],[coffee_name]]="Americano",Table_2[[#This Row],[coffee_name]]="Espresso"),"No Milk","Milk-based")</f>
        <v>No Milk</v>
      </c>
      <c r="S3413" s="27" t="str">
        <f>IF(OR(Table_2[[#This Row],[Weekdaysort]]=6,Table_2[[#This Row],[Weekdaysort]]=7),"Weekend","Weekday")</f>
        <v>Weekday</v>
      </c>
    </row>
    <row r="3414" spans="1:19" x14ac:dyDescent="0.45">
      <c r="A3414" s="11">
        <v>45723</v>
      </c>
      <c r="B3414" s="13">
        <f>YEAR(Table_2[[#This Row],[date]])</f>
        <v>2025</v>
      </c>
      <c r="C3414" s="12">
        <v>0.62048796296296294</v>
      </c>
      <c r="D3414" s="12">
        <v>0.58333333333333337</v>
      </c>
      <c r="E3414" s="12">
        <v>0.625</v>
      </c>
      <c r="F3414" t="s">
        <v>1368</v>
      </c>
      <c r="G3414">
        <v>14</v>
      </c>
      <c r="H3414" t="s">
        <v>4</v>
      </c>
      <c r="I3414" t="s">
        <v>1204</v>
      </c>
      <c r="J3414">
        <v>35.76</v>
      </c>
      <c r="K3414" t="s">
        <v>49</v>
      </c>
      <c r="L3414" t="s">
        <v>1340</v>
      </c>
      <c r="M3414" s="11" t="s">
        <v>1338</v>
      </c>
      <c r="N3414" t="s">
        <v>1339</v>
      </c>
      <c r="O3414">
        <v>5</v>
      </c>
      <c r="P3414">
        <v>3</v>
      </c>
      <c r="Q3414" t="str" cm="1">
        <f t="array" ref="Q34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4" t="str">
        <f>IF(OR(Table_2[[#This Row],[coffee_name]]="Americano",Table_2[[#This Row],[coffee_name]]="Espresso"),"No Milk","Milk-based")</f>
        <v>Milk-based</v>
      </c>
      <c r="S3414" s="27" t="str">
        <f>IF(OR(Table_2[[#This Row],[Weekdaysort]]=6,Table_2[[#This Row],[Weekdaysort]]=7),"Weekend","Weekday")</f>
        <v>Weekday</v>
      </c>
    </row>
    <row r="3415" spans="1:19" x14ac:dyDescent="0.45">
      <c r="A3415" s="11">
        <v>45723</v>
      </c>
      <c r="B3415" s="13">
        <f>YEAR(Table_2[[#This Row],[date]])</f>
        <v>2025</v>
      </c>
      <c r="C3415" s="12">
        <v>0.63130005787037036</v>
      </c>
      <c r="D3415" s="12">
        <v>0.625</v>
      </c>
      <c r="E3415" s="12">
        <v>0.66666666666666663</v>
      </c>
      <c r="F3415" t="s">
        <v>1363</v>
      </c>
      <c r="G3415">
        <v>15</v>
      </c>
      <c r="H3415" t="s">
        <v>4</v>
      </c>
      <c r="I3415" t="s">
        <v>1211</v>
      </c>
      <c r="J3415">
        <v>35.76</v>
      </c>
      <c r="K3415" t="s">
        <v>13</v>
      </c>
      <c r="L3415" t="s">
        <v>1340</v>
      </c>
      <c r="M3415" s="11" t="s">
        <v>1338</v>
      </c>
      <c r="N3415" t="s">
        <v>1339</v>
      </c>
      <c r="O3415">
        <v>5</v>
      </c>
      <c r="P3415">
        <v>3</v>
      </c>
      <c r="Q3415" t="str" cm="1">
        <f t="array" ref="Q34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5" t="str">
        <f>IF(OR(Table_2[[#This Row],[coffee_name]]="Americano",Table_2[[#This Row],[coffee_name]]="Espresso"),"No Milk","Milk-based")</f>
        <v>Milk-based</v>
      </c>
      <c r="S3415" s="27" t="str">
        <f>IF(OR(Table_2[[#This Row],[Weekdaysort]]=6,Table_2[[#This Row],[Weekdaysort]]=7),"Weekend","Weekday")</f>
        <v>Weekday</v>
      </c>
    </row>
    <row r="3416" spans="1:19" x14ac:dyDescent="0.45">
      <c r="A3416" s="11">
        <v>45723</v>
      </c>
      <c r="B3416" s="13">
        <f>YEAR(Table_2[[#This Row],[date]])</f>
        <v>2025</v>
      </c>
      <c r="C3416" s="12">
        <v>0.66172440972222224</v>
      </c>
      <c r="D3416" s="12">
        <v>0.625</v>
      </c>
      <c r="E3416" s="12">
        <v>0.66666666666666663</v>
      </c>
      <c r="F3416" t="s">
        <v>1363</v>
      </c>
      <c r="G3416">
        <v>15</v>
      </c>
      <c r="H3416" t="s">
        <v>4</v>
      </c>
      <c r="I3416" t="s">
        <v>1184</v>
      </c>
      <c r="J3416">
        <v>35.76</v>
      </c>
      <c r="K3416" t="s">
        <v>13</v>
      </c>
      <c r="L3416" t="s">
        <v>1340</v>
      </c>
      <c r="M3416" s="11" t="s">
        <v>1338</v>
      </c>
      <c r="N3416" t="s">
        <v>1339</v>
      </c>
      <c r="O3416">
        <v>5</v>
      </c>
      <c r="P3416">
        <v>3</v>
      </c>
      <c r="Q3416" t="str" cm="1">
        <f t="array" ref="Q34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6" t="str">
        <f>IF(OR(Table_2[[#This Row],[coffee_name]]="Americano",Table_2[[#This Row],[coffee_name]]="Espresso"),"No Milk","Milk-based")</f>
        <v>Milk-based</v>
      </c>
      <c r="S3416" s="27" t="str">
        <f>IF(OR(Table_2[[#This Row],[Weekdaysort]]=6,Table_2[[#This Row],[Weekdaysort]]=7),"Weekend","Weekday")</f>
        <v>Weekday</v>
      </c>
    </row>
    <row r="3417" spans="1:19" x14ac:dyDescent="0.45">
      <c r="A3417" s="11">
        <v>45723</v>
      </c>
      <c r="B3417" s="13">
        <f>YEAR(Table_2[[#This Row],[date]])</f>
        <v>2025</v>
      </c>
      <c r="C3417" s="12">
        <v>0.71561672453703706</v>
      </c>
      <c r="D3417" s="12">
        <v>0.70833333333333337</v>
      </c>
      <c r="E3417" s="12">
        <v>0.75</v>
      </c>
      <c r="F3417" t="s">
        <v>1369</v>
      </c>
      <c r="G3417">
        <v>17</v>
      </c>
      <c r="H3417" t="s">
        <v>4</v>
      </c>
      <c r="I3417" t="s">
        <v>1211</v>
      </c>
      <c r="J3417">
        <v>35.76</v>
      </c>
      <c r="K3417" t="s">
        <v>13</v>
      </c>
      <c r="L3417" t="s">
        <v>1341</v>
      </c>
      <c r="M3417" s="11" t="s">
        <v>1338</v>
      </c>
      <c r="N3417" t="s">
        <v>1339</v>
      </c>
      <c r="O3417">
        <v>5</v>
      </c>
      <c r="P3417">
        <v>3</v>
      </c>
      <c r="Q3417" t="str" cm="1">
        <f t="array" ref="Q34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7" t="str">
        <f>IF(OR(Table_2[[#This Row],[coffee_name]]="Americano",Table_2[[#This Row],[coffee_name]]="Espresso"),"No Milk","Milk-based")</f>
        <v>Milk-based</v>
      </c>
      <c r="S3417" s="27" t="str">
        <f>IF(OR(Table_2[[#This Row],[Weekdaysort]]=6,Table_2[[#This Row],[Weekdaysort]]=7),"Weekend","Weekday")</f>
        <v>Weekday</v>
      </c>
    </row>
    <row r="3418" spans="1:19" x14ac:dyDescent="0.45">
      <c r="A3418" s="11">
        <v>45723</v>
      </c>
      <c r="B3418" s="13">
        <f>YEAR(Table_2[[#This Row],[date]])</f>
        <v>2025</v>
      </c>
      <c r="C3418" s="12">
        <v>0.71693990740740743</v>
      </c>
      <c r="D3418" s="12">
        <v>0.70833333333333337</v>
      </c>
      <c r="E3418" s="12">
        <v>0.75</v>
      </c>
      <c r="F3418" t="s">
        <v>1369</v>
      </c>
      <c r="G3418">
        <v>17</v>
      </c>
      <c r="H3418" t="s">
        <v>4</v>
      </c>
      <c r="I3418" t="s">
        <v>1185</v>
      </c>
      <c r="J3418">
        <v>35.76</v>
      </c>
      <c r="K3418" t="s">
        <v>15</v>
      </c>
      <c r="L3418" t="s">
        <v>1341</v>
      </c>
      <c r="M3418" s="11" t="s">
        <v>1338</v>
      </c>
      <c r="N3418" t="s">
        <v>1339</v>
      </c>
      <c r="O3418">
        <v>5</v>
      </c>
      <c r="P3418">
        <v>3</v>
      </c>
      <c r="Q3418" t="str" cm="1">
        <f t="array" ref="Q34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8" t="str">
        <f>IF(OR(Table_2[[#This Row],[coffee_name]]="Americano",Table_2[[#This Row],[coffee_name]]="Espresso"),"No Milk","Milk-based")</f>
        <v>Milk-based</v>
      </c>
      <c r="S3418" s="27" t="str">
        <f>IF(OR(Table_2[[#This Row],[Weekdaysort]]=6,Table_2[[#This Row],[Weekdaysort]]=7),"Weekend","Weekday")</f>
        <v>Weekday</v>
      </c>
    </row>
    <row r="3419" spans="1:19" x14ac:dyDescent="0.45">
      <c r="A3419" s="11">
        <v>45724</v>
      </c>
      <c r="B3419" s="13">
        <f>YEAR(Table_2[[#This Row],[date]])</f>
        <v>2025</v>
      </c>
      <c r="C3419" s="12">
        <v>0.39148777777777777</v>
      </c>
      <c r="D3419" s="12">
        <v>0.375</v>
      </c>
      <c r="E3419" s="12">
        <v>0.41666666666666669</v>
      </c>
      <c r="F3419" t="s">
        <v>1370</v>
      </c>
      <c r="G3419">
        <v>9</v>
      </c>
      <c r="H3419" t="s">
        <v>4</v>
      </c>
      <c r="I3419" t="s">
        <v>1227</v>
      </c>
      <c r="J3419">
        <v>30.86</v>
      </c>
      <c r="K3419" t="s">
        <v>20</v>
      </c>
      <c r="L3419" t="s">
        <v>1337</v>
      </c>
      <c r="M3419" s="11" t="s">
        <v>1342</v>
      </c>
      <c r="N3419" t="s">
        <v>1339</v>
      </c>
      <c r="O3419">
        <v>6</v>
      </c>
      <c r="P3419">
        <v>3</v>
      </c>
      <c r="Q3419" t="str" cm="1">
        <f t="array" ref="Q34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19" t="str">
        <f>IF(OR(Table_2[[#This Row],[coffee_name]]="Americano",Table_2[[#This Row],[coffee_name]]="Espresso"),"No Milk","Milk-based")</f>
        <v>Milk-based</v>
      </c>
      <c r="S3419" s="27" t="str">
        <f>IF(OR(Table_2[[#This Row],[Weekdaysort]]=6,Table_2[[#This Row],[Weekdaysort]]=7),"Weekend","Weekday")</f>
        <v>Weekend</v>
      </c>
    </row>
    <row r="3420" spans="1:19" x14ac:dyDescent="0.45">
      <c r="A3420" s="11">
        <v>45724</v>
      </c>
      <c r="B3420" s="13">
        <f>YEAR(Table_2[[#This Row],[date]])</f>
        <v>2025</v>
      </c>
      <c r="C3420" s="12">
        <v>0.40408449074074076</v>
      </c>
      <c r="D3420" s="12">
        <v>0.375</v>
      </c>
      <c r="E3420" s="12">
        <v>0.41666666666666669</v>
      </c>
      <c r="F3420" t="s">
        <v>1370</v>
      </c>
      <c r="G3420">
        <v>9</v>
      </c>
      <c r="H3420" t="s">
        <v>4</v>
      </c>
      <c r="I3420" t="s">
        <v>1182</v>
      </c>
      <c r="J3420">
        <v>30.86</v>
      </c>
      <c r="K3420" t="s">
        <v>20</v>
      </c>
      <c r="L3420" t="s">
        <v>1337</v>
      </c>
      <c r="M3420" s="11" t="s">
        <v>1342</v>
      </c>
      <c r="N3420" t="s">
        <v>1339</v>
      </c>
      <c r="O3420">
        <v>6</v>
      </c>
      <c r="P3420">
        <v>3</v>
      </c>
      <c r="Q3420" t="str" cm="1">
        <f t="array" ref="Q34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0" t="str">
        <f>IF(OR(Table_2[[#This Row],[coffee_name]]="Americano",Table_2[[#This Row],[coffee_name]]="Espresso"),"No Milk","Milk-based")</f>
        <v>Milk-based</v>
      </c>
      <c r="S3420" s="27" t="str">
        <f>IF(OR(Table_2[[#This Row],[Weekdaysort]]=6,Table_2[[#This Row],[Weekdaysort]]=7),"Weekend","Weekday")</f>
        <v>Weekend</v>
      </c>
    </row>
    <row r="3421" spans="1:19" x14ac:dyDescent="0.45">
      <c r="A3421" s="11">
        <v>45724</v>
      </c>
      <c r="B3421" s="13">
        <f>YEAR(Table_2[[#This Row],[date]])</f>
        <v>2025</v>
      </c>
      <c r="C3421" s="12">
        <v>0.4543244675925926</v>
      </c>
      <c r="D3421" s="12">
        <v>0.41666666666666669</v>
      </c>
      <c r="E3421" s="12">
        <v>0.45833333333333331</v>
      </c>
      <c r="F3421" t="s">
        <v>1360</v>
      </c>
      <c r="G3421">
        <v>10</v>
      </c>
      <c r="H3421" t="s">
        <v>4</v>
      </c>
      <c r="I3421" t="s">
        <v>1183</v>
      </c>
      <c r="J3421">
        <v>25.96</v>
      </c>
      <c r="K3421" t="s">
        <v>17</v>
      </c>
      <c r="L3421" t="s">
        <v>1337</v>
      </c>
      <c r="M3421" s="11" t="s">
        <v>1342</v>
      </c>
      <c r="N3421" t="s">
        <v>1339</v>
      </c>
      <c r="O3421">
        <v>6</v>
      </c>
      <c r="P3421">
        <v>3</v>
      </c>
      <c r="Q3421" t="str" cm="1">
        <f t="array" ref="Q34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1" t="str">
        <f>IF(OR(Table_2[[#This Row],[coffee_name]]="Americano",Table_2[[#This Row],[coffee_name]]="Espresso"),"No Milk","Milk-based")</f>
        <v>No Milk</v>
      </c>
      <c r="S3421" s="27" t="str">
        <f>IF(OR(Table_2[[#This Row],[Weekdaysort]]=6,Table_2[[#This Row],[Weekdaysort]]=7),"Weekend","Weekday")</f>
        <v>Weekend</v>
      </c>
    </row>
    <row r="3422" spans="1:19" x14ac:dyDescent="0.45">
      <c r="A3422" s="11">
        <v>45724</v>
      </c>
      <c r="B3422" s="13">
        <f>YEAR(Table_2[[#This Row],[date]])</f>
        <v>2025</v>
      </c>
      <c r="C3422" s="12">
        <v>0.4720553009259259</v>
      </c>
      <c r="D3422" s="12">
        <v>0.45833333333333331</v>
      </c>
      <c r="E3422" s="12">
        <v>0.5</v>
      </c>
      <c r="F3422" t="s">
        <v>1367</v>
      </c>
      <c r="G3422">
        <v>11</v>
      </c>
      <c r="H3422" t="s">
        <v>4</v>
      </c>
      <c r="I3422" t="s">
        <v>1210</v>
      </c>
      <c r="J3422">
        <v>25.96</v>
      </c>
      <c r="K3422" t="s">
        <v>17</v>
      </c>
      <c r="L3422" t="s">
        <v>1337</v>
      </c>
      <c r="M3422" s="11" t="s">
        <v>1342</v>
      </c>
      <c r="N3422" t="s">
        <v>1339</v>
      </c>
      <c r="O3422">
        <v>6</v>
      </c>
      <c r="P3422">
        <v>3</v>
      </c>
      <c r="Q3422" t="str" cm="1">
        <f t="array" ref="Q34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2" t="str">
        <f>IF(OR(Table_2[[#This Row],[coffee_name]]="Americano",Table_2[[#This Row],[coffee_name]]="Espresso"),"No Milk","Milk-based")</f>
        <v>No Milk</v>
      </c>
      <c r="S3422" s="27" t="str">
        <f>IF(OR(Table_2[[#This Row],[Weekdaysort]]=6,Table_2[[#This Row],[Weekdaysort]]=7),"Weekend","Weekday")</f>
        <v>Weekend</v>
      </c>
    </row>
    <row r="3423" spans="1:19" x14ac:dyDescent="0.45">
      <c r="A3423" s="11">
        <v>45724</v>
      </c>
      <c r="B3423" s="13">
        <f>YEAR(Table_2[[#This Row],[date]])</f>
        <v>2025</v>
      </c>
      <c r="C3423" s="12">
        <v>0.47259695601851853</v>
      </c>
      <c r="D3423" s="12">
        <v>0.45833333333333331</v>
      </c>
      <c r="E3423" s="12">
        <v>0.5</v>
      </c>
      <c r="F3423" t="s">
        <v>1367</v>
      </c>
      <c r="G3423">
        <v>11</v>
      </c>
      <c r="H3423" t="s">
        <v>4</v>
      </c>
      <c r="I3423" t="s">
        <v>1210</v>
      </c>
      <c r="J3423">
        <v>25.96</v>
      </c>
      <c r="K3423" t="s">
        <v>17</v>
      </c>
      <c r="L3423" t="s">
        <v>1337</v>
      </c>
      <c r="M3423" s="11" t="s">
        <v>1342</v>
      </c>
      <c r="N3423" t="s">
        <v>1339</v>
      </c>
      <c r="O3423">
        <v>6</v>
      </c>
      <c r="P3423">
        <v>3</v>
      </c>
      <c r="Q3423" t="str" cm="1">
        <f t="array" ref="Q34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3" t="str">
        <f>IF(OR(Table_2[[#This Row],[coffee_name]]="Americano",Table_2[[#This Row],[coffee_name]]="Espresso"),"No Milk","Milk-based")</f>
        <v>No Milk</v>
      </c>
      <c r="S3423" s="27" t="str">
        <f>IF(OR(Table_2[[#This Row],[Weekdaysort]]=6,Table_2[[#This Row],[Weekdaysort]]=7),"Weekend","Weekday")</f>
        <v>Weekend</v>
      </c>
    </row>
    <row r="3424" spans="1:19" x14ac:dyDescent="0.45">
      <c r="A3424" s="11">
        <v>45724</v>
      </c>
      <c r="B3424" s="13">
        <f>YEAR(Table_2[[#This Row],[date]])</f>
        <v>2025</v>
      </c>
      <c r="C3424" s="12">
        <v>0.52870180555555557</v>
      </c>
      <c r="D3424" s="12">
        <v>0.5</v>
      </c>
      <c r="E3424" s="12">
        <v>0.54166666666666663</v>
      </c>
      <c r="F3424" t="s">
        <v>1361</v>
      </c>
      <c r="G3424">
        <v>12</v>
      </c>
      <c r="H3424" t="s">
        <v>4</v>
      </c>
      <c r="I3424" t="s">
        <v>1287</v>
      </c>
      <c r="J3424">
        <v>30.86</v>
      </c>
      <c r="K3424" t="s">
        <v>20</v>
      </c>
      <c r="L3424" t="s">
        <v>1340</v>
      </c>
      <c r="M3424" s="11" t="s">
        <v>1342</v>
      </c>
      <c r="N3424" t="s">
        <v>1339</v>
      </c>
      <c r="O3424">
        <v>6</v>
      </c>
      <c r="P3424">
        <v>3</v>
      </c>
      <c r="Q3424" t="str" cm="1">
        <f t="array" ref="Q34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4" t="str">
        <f>IF(OR(Table_2[[#This Row],[coffee_name]]="Americano",Table_2[[#This Row],[coffee_name]]="Espresso"),"No Milk","Milk-based")</f>
        <v>Milk-based</v>
      </c>
      <c r="S3424" s="27" t="str">
        <f>IF(OR(Table_2[[#This Row],[Weekdaysort]]=6,Table_2[[#This Row],[Weekdaysort]]=7),"Weekend","Weekday")</f>
        <v>Weekend</v>
      </c>
    </row>
    <row r="3425" spans="1:19" x14ac:dyDescent="0.45">
      <c r="A3425" s="11">
        <v>45724</v>
      </c>
      <c r="B3425" s="13">
        <f>YEAR(Table_2[[#This Row],[date]])</f>
        <v>2025</v>
      </c>
      <c r="C3425" s="12">
        <v>0.53131177083333336</v>
      </c>
      <c r="D3425" s="12">
        <v>0.5</v>
      </c>
      <c r="E3425" s="12">
        <v>0.54166666666666663</v>
      </c>
      <c r="F3425" t="s">
        <v>1361</v>
      </c>
      <c r="G3425">
        <v>12</v>
      </c>
      <c r="H3425" t="s">
        <v>4</v>
      </c>
      <c r="I3425" t="s">
        <v>1130</v>
      </c>
      <c r="J3425">
        <v>25.96</v>
      </c>
      <c r="K3425" t="s">
        <v>17</v>
      </c>
      <c r="L3425" t="s">
        <v>1340</v>
      </c>
      <c r="M3425" s="11" t="s">
        <v>1342</v>
      </c>
      <c r="N3425" t="s">
        <v>1339</v>
      </c>
      <c r="O3425">
        <v>6</v>
      </c>
      <c r="P3425">
        <v>3</v>
      </c>
      <c r="Q3425" t="str" cm="1">
        <f t="array" ref="Q34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5" t="str">
        <f>IF(OR(Table_2[[#This Row],[coffee_name]]="Americano",Table_2[[#This Row],[coffee_name]]="Espresso"),"No Milk","Milk-based")</f>
        <v>No Milk</v>
      </c>
      <c r="S3425" s="27" t="str">
        <f>IF(OR(Table_2[[#This Row],[Weekdaysort]]=6,Table_2[[#This Row],[Weekdaysort]]=7),"Weekend","Weekday")</f>
        <v>Weekend</v>
      </c>
    </row>
    <row r="3426" spans="1:19" x14ac:dyDescent="0.45">
      <c r="A3426" s="11">
        <v>45724</v>
      </c>
      <c r="B3426" s="13">
        <f>YEAR(Table_2[[#This Row],[date]])</f>
        <v>2025</v>
      </c>
      <c r="C3426" s="12">
        <v>0.56951451388888885</v>
      </c>
      <c r="D3426" s="12">
        <v>0.54166666666666663</v>
      </c>
      <c r="E3426" s="12">
        <v>0.58333333333333337</v>
      </c>
      <c r="F3426" t="s">
        <v>1362</v>
      </c>
      <c r="G3426">
        <v>13</v>
      </c>
      <c r="H3426" t="s">
        <v>4</v>
      </c>
      <c r="I3426" t="s">
        <v>1182</v>
      </c>
      <c r="J3426">
        <v>35.76</v>
      </c>
      <c r="K3426" t="s">
        <v>49</v>
      </c>
      <c r="L3426" t="s">
        <v>1340</v>
      </c>
      <c r="M3426" s="11" t="s">
        <v>1342</v>
      </c>
      <c r="N3426" t="s">
        <v>1339</v>
      </c>
      <c r="O3426">
        <v>6</v>
      </c>
      <c r="P3426">
        <v>3</v>
      </c>
      <c r="Q3426" t="str" cm="1">
        <f t="array" ref="Q34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6" t="str">
        <f>IF(OR(Table_2[[#This Row],[coffee_name]]="Americano",Table_2[[#This Row],[coffee_name]]="Espresso"),"No Milk","Milk-based")</f>
        <v>Milk-based</v>
      </c>
      <c r="S3426" s="27" t="str">
        <f>IF(OR(Table_2[[#This Row],[Weekdaysort]]=6,Table_2[[#This Row],[Weekdaysort]]=7),"Weekend","Weekday")</f>
        <v>Weekend</v>
      </c>
    </row>
    <row r="3427" spans="1:19" x14ac:dyDescent="0.45">
      <c r="A3427" s="11">
        <v>45725</v>
      </c>
      <c r="B3427" s="13">
        <f>YEAR(Table_2[[#This Row],[date]])</f>
        <v>2025</v>
      </c>
      <c r="C3427" s="12">
        <v>0.40421160879629631</v>
      </c>
      <c r="D3427" s="12">
        <v>0.375</v>
      </c>
      <c r="E3427" s="12">
        <v>0.41666666666666669</v>
      </c>
      <c r="F3427" t="s">
        <v>1370</v>
      </c>
      <c r="G3427">
        <v>9</v>
      </c>
      <c r="H3427" t="s">
        <v>4</v>
      </c>
      <c r="I3427" t="s">
        <v>1288</v>
      </c>
      <c r="J3427">
        <v>21.06</v>
      </c>
      <c r="K3427" t="s">
        <v>41</v>
      </c>
      <c r="L3427" t="s">
        <v>1337</v>
      </c>
      <c r="M3427" s="11" t="s">
        <v>1343</v>
      </c>
      <c r="N3427" t="s">
        <v>1339</v>
      </c>
      <c r="O3427">
        <v>7</v>
      </c>
      <c r="P3427">
        <v>3</v>
      </c>
      <c r="Q3427" t="str" cm="1">
        <f t="array" ref="Q34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7" t="str">
        <f>IF(OR(Table_2[[#This Row],[coffee_name]]="Americano",Table_2[[#This Row],[coffee_name]]="Espresso"),"No Milk","Milk-based")</f>
        <v>No Milk</v>
      </c>
      <c r="S3427" s="27" t="str">
        <f>IF(OR(Table_2[[#This Row],[Weekdaysort]]=6,Table_2[[#This Row],[Weekdaysort]]=7),"Weekend","Weekday")</f>
        <v>Weekend</v>
      </c>
    </row>
    <row r="3428" spans="1:19" x14ac:dyDescent="0.45">
      <c r="A3428" s="11">
        <v>45725</v>
      </c>
      <c r="B3428" s="13">
        <f>YEAR(Table_2[[#This Row],[date]])</f>
        <v>2025</v>
      </c>
      <c r="C3428" s="12">
        <v>0.47631000000000001</v>
      </c>
      <c r="D3428" s="12">
        <v>0.45833333333333331</v>
      </c>
      <c r="E3428" s="12">
        <v>0.5</v>
      </c>
      <c r="F3428" t="s">
        <v>1367</v>
      </c>
      <c r="G3428">
        <v>11</v>
      </c>
      <c r="H3428" t="s">
        <v>4</v>
      </c>
      <c r="I3428" t="s">
        <v>1289</v>
      </c>
      <c r="J3428">
        <v>30.86</v>
      </c>
      <c r="K3428" t="s">
        <v>20</v>
      </c>
      <c r="L3428" t="s">
        <v>1337</v>
      </c>
      <c r="M3428" s="11" t="s">
        <v>1343</v>
      </c>
      <c r="N3428" t="s">
        <v>1339</v>
      </c>
      <c r="O3428">
        <v>7</v>
      </c>
      <c r="P3428">
        <v>3</v>
      </c>
      <c r="Q3428" t="str" cm="1">
        <f t="array" ref="Q34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8" t="str">
        <f>IF(OR(Table_2[[#This Row],[coffee_name]]="Americano",Table_2[[#This Row],[coffee_name]]="Espresso"),"No Milk","Milk-based")</f>
        <v>Milk-based</v>
      </c>
      <c r="S3428" s="27" t="str">
        <f>IF(OR(Table_2[[#This Row],[Weekdaysort]]=6,Table_2[[#This Row],[Weekdaysort]]=7),"Weekend","Weekday")</f>
        <v>Weekend</v>
      </c>
    </row>
    <row r="3429" spans="1:19" x14ac:dyDescent="0.45">
      <c r="A3429" s="11">
        <v>45725</v>
      </c>
      <c r="B3429" s="13">
        <f>YEAR(Table_2[[#This Row],[date]])</f>
        <v>2025</v>
      </c>
      <c r="C3429" s="12">
        <v>0.57773469907407404</v>
      </c>
      <c r="D3429" s="12">
        <v>0.54166666666666663</v>
      </c>
      <c r="E3429" s="12">
        <v>0.58333333333333337</v>
      </c>
      <c r="F3429" t="s">
        <v>1362</v>
      </c>
      <c r="G3429">
        <v>13</v>
      </c>
      <c r="H3429" t="s">
        <v>4</v>
      </c>
      <c r="I3429" t="s">
        <v>1204</v>
      </c>
      <c r="J3429">
        <v>35.76</v>
      </c>
      <c r="K3429" t="s">
        <v>49</v>
      </c>
      <c r="L3429" t="s">
        <v>1340</v>
      </c>
      <c r="M3429" s="11" t="s">
        <v>1343</v>
      </c>
      <c r="N3429" t="s">
        <v>1339</v>
      </c>
      <c r="O3429">
        <v>7</v>
      </c>
      <c r="P3429">
        <v>3</v>
      </c>
      <c r="Q3429" t="str" cm="1">
        <f t="array" ref="Q34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29" t="str">
        <f>IF(OR(Table_2[[#This Row],[coffee_name]]="Americano",Table_2[[#This Row],[coffee_name]]="Espresso"),"No Milk","Milk-based")</f>
        <v>Milk-based</v>
      </c>
      <c r="S3429" s="27" t="str">
        <f>IF(OR(Table_2[[#This Row],[Weekdaysort]]=6,Table_2[[#This Row],[Weekdaysort]]=7),"Weekend","Weekday")</f>
        <v>Weekend</v>
      </c>
    </row>
    <row r="3430" spans="1:19" x14ac:dyDescent="0.45">
      <c r="A3430" s="11">
        <v>45725</v>
      </c>
      <c r="B3430" s="13">
        <f>YEAR(Table_2[[#This Row],[date]])</f>
        <v>2025</v>
      </c>
      <c r="C3430" s="12">
        <v>0.59618127314814817</v>
      </c>
      <c r="D3430" s="12">
        <v>0.58333333333333337</v>
      </c>
      <c r="E3430" s="12">
        <v>0.625</v>
      </c>
      <c r="F3430" t="s">
        <v>1368</v>
      </c>
      <c r="G3430">
        <v>14</v>
      </c>
      <c r="H3430" t="s">
        <v>4</v>
      </c>
      <c r="I3430" t="s">
        <v>1183</v>
      </c>
      <c r="J3430">
        <v>25.96</v>
      </c>
      <c r="K3430" t="s">
        <v>17</v>
      </c>
      <c r="L3430" t="s">
        <v>1340</v>
      </c>
      <c r="M3430" s="11" t="s">
        <v>1343</v>
      </c>
      <c r="N3430" t="s">
        <v>1339</v>
      </c>
      <c r="O3430">
        <v>7</v>
      </c>
      <c r="P3430">
        <v>3</v>
      </c>
      <c r="Q3430" t="str" cm="1">
        <f t="array" ref="Q34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0" t="str">
        <f>IF(OR(Table_2[[#This Row],[coffee_name]]="Americano",Table_2[[#This Row],[coffee_name]]="Espresso"),"No Milk","Milk-based")</f>
        <v>No Milk</v>
      </c>
      <c r="S3430" s="27" t="str">
        <f>IF(OR(Table_2[[#This Row],[Weekdaysort]]=6,Table_2[[#This Row],[Weekdaysort]]=7),"Weekend","Weekday")</f>
        <v>Weekend</v>
      </c>
    </row>
    <row r="3431" spans="1:19" x14ac:dyDescent="0.45">
      <c r="A3431" s="11">
        <v>45725</v>
      </c>
      <c r="B3431" s="13">
        <f>YEAR(Table_2[[#This Row],[date]])</f>
        <v>2025</v>
      </c>
      <c r="C3431" s="12">
        <v>0.63381254629629624</v>
      </c>
      <c r="D3431" s="12">
        <v>0.625</v>
      </c>
      <c r="E3431" s="12">
        <v>0.66666666666666663</v>
      </c>
      <c r="F3431" t="s">
        <v>1363</v>
      </c>
      <c r="G3431">
        <v>15</v>
      </c>
      <c r="H3431" t="s">
        <v>4</v>
      </c>
      <c r="I3431" t="s">
        <v>1173</v>
      </c>
      <c r="J3431">
        <v>35.76</v>
      </c>
      <c r="K3431" t="s">
        <v>49</v>
      </c>
      <c r="L3431" t="s">
        <v>1340</v>
      </c>
      <c r="M3431" s="11" t="s">
        <v>1343</v>
      </c>
      <c r="N3431" t="s">
        <v>1339</v>
      </c>
      <c r="O3431">
        <v>7</v>
      </c>
      <c r="P3431">
        <v>3</v>
      </c>
      <c r="Q3431" t="str" cm="1">
        <f t="array" ref="Q34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1" t="str">
        <f>IF(OR(Table_2[[#This Row],[coffee_name]]="Americano",Table_2[[#This Row],[coffee_name]]="Espresso"),"No Milk","Milk-based")</f>
        <v>Milk-based</v>
      </c>
      <c r="S3431" s="27" t="str">
        <f>IF(OR(Table_2[[#This Row],[Weekdaysort]]=6,Table_2[[#This Row],[Weekdaysort]]=7),"Weekend","Weekday")</f>
        <v>Weekend</v>
      </c>
    </row>
    <row r="3432" spans="1:19" x14ac:dyDescent="0.45">
      <c r="A3432" s="11">
        <v>45725</v>
      </c>
      <c r="B3432" s="13">
        <f>YEAR(Table_2[[#This Row],[date]])</f>
        <v>2025</v>
      </c>
      <c r="C3432" s="12">
        <v>0.65216587962962957</v>
      </c>
      <c r="D3432" s="12">
        <v>0.625</v>
      </c>
      <c r="E3432" s="12">
        <v>0.66666666666666663</v>
      </c>
      <c r="F3432" t="s">
        <v>1363</v>
      </c>
      <c r="G3432">
        <v>15</v>
      </c>
      <c r="H3432" t="s">
        <v>4</v>
      </c>
      <c r="I3432" t="s">
        <v>1130</v>
      </c>
      <c r="J3432">
        <v>25.96</v>
      </c>
      <c r="K3432" t="s">
        <v>17</v>
      </c>
      <c r="L3432" t="s">
        <v>1340</v>
      </c>
      <c r="M3432" s="11" t="s">
        <v>1343</v>
      </c>
      <c r="N3432" t="s">
        <v>1339</v>
      </c>
      <c r="O3432">
        <v>7</v>
      </c>
      <c r="P3432">
        <v>3</v>
      </c>
      <c r="Q3432" t="str" cm="1">
        <f t="array" ref="Q34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2" t="str">
        <f>IF(OR(Table_2[[#This Row],[coffee_name]]="Americano",Table_2[[#This Row],[coffee_name]]="Espresso"),"No Milk","Milk-based")</f>
        <v>No Milk</v>
      </c>
      <c r="S3432" s="27" t="str">
        <f>IF(OR(Table_2[[#This Row],[Weekdaysort]]=6,Table_2[[#This Row],[Weekdaysort]]=7),"Weekend","Weekday")</f>
        <v>Weekend</v>
      </c>
    </row>
    <row r="3433" spans="1:19" x14ac:dyDescent="0.45">
      <c r="A3433" s="11">
        <v>45725</v>
      </c>
      <c r="B3433" s="13">
        <f>YEAR(Table_2[[#This Row],[date]])</f>
        <v>2025</v>
      </c>
      <c r="C3433" s="12">
        <v>0.66156629629629626</v>
      </c>
      <c r="D3433" s="12">
        <v>0.625</v>
      </c>
      <c r="E3433" s="12">
        <v>0.66666666666666663</v>
      </c>
      <c r="F3433" t="s">
        <v>1363</v>
      </c>
      <c r="G3433">
        <v>15</v>
      </c>
      <c r="H3433" t="s">
        <v>4</v>
      </c>
      <c r="I3433" t="s">
        <v>1237</v>
      </c>
      <c r="J3433">
        <v>30.86</v>
      </c>
      <c r="K3433" t="s">
        <v>20</v>
      </c>
      <c r="L3433" t="s">
        <v>1340</v>
      </c>
      <c r="M3433" s="11" t="s">
        <v>1343</v>
      </c>
      <c r="N3433" t="s">
        <v>1339</v>
      </c>
      <c r="O3433">
        <v>7</v>
      </c>
      <c r="P3433">
        <v>3</v>
      </c>
      <c r="Q3433" t="str" cm="1">
        <f t="array" ref="Q34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3" t="str">
        <f>IF(OR(Table_2[[#This Row],[coffee_name]]="Americano",Table_2[[#This Row],[coffee_name]]="Espresso"),"No Milk","Milk-based")</f>
        <v>Milk-based</v>
      </c>
      <c r="S3433" s="27" t="str">
        <f>IF(OR(Table_2[[#This Row],[Weekdaysort]]=6,Table_2[[#This Row],[Weekdaysort]]=7),"Weekend","Weekday")</f>
        <v>Weekend</v>
      </c>
    </row>
    <row r="3434" spans="1:19" x14ac:dyDescent="0.45">
      <c r="A3434" s="11">
        <v>45725</v>
      </c>
      <c r="B3434" s="13">
        <f>YEAR(Table_2[[#This Row],[date]])</f>
        <v>2025</v>
      </c>
      <c r="C3434" s="12">
        <v>0.66227307870370367</v>
      </c>
      <c r="D3434" s="12">
        <v>0.625</v>
      </c>
      <c r="E3434" s="12">
        <v>0.66666666666666663</v>
      </c>
      <c r="F3434" t="s">
        <v>1363</v>
      </c>
      <c r="G3434">
        <v>15</v>
      </c>
      <c r="H3434" t="s">
        <v>4</v>
      </c>
      <c r="I3434" t="s">
        <v>1290</v>
      </c>
      <c r="J3434">
        <v>35.76</v>
      </c>
      <c r="K3434" t="s">
        <v>24</v>
      </c>
      <c r="L3434" t="s">
        <v>1340</v>
      </c>
      <c r="M3434" s="11" t="s">
        <v>1343</v>
      </c>
      <c r="N3434" t="s">
        <v>1339</v>
      </c>
      <c r="O3434">
        <v>7</v>
      </c>
      <c r="P3434">
        <v>3</v>
      </c>
      <c r="Q3434" t="str" cm="1">
        <f t="array" ref="Q34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4" t="str">
        <f>IF(OR(Table_2[[#This Row],[coffee_name]]="Americano",Table_2[[#This Row],[coffee_name]]="Espresso"),"No Milk","Milk-based")</f>
        <v>Milk-based</v>
      </c>
      <c r="S3434" s="27" t="str">
        <f>IF(OR(Table_2[[#This Row],[Weekdaysort]]=6,Table_2[[#This Row],[Weekdaysort]]=7),"Weekend","Weekday")</f>
        <v>Weekend</v>
      </c>
    </row>
    <row r="3435" spans="1:19" x14ac:dyDescent="0.45">
      <c r="A3435" s="11">
        <v>45726</v>
      </c>
      <c r="B3435" s="13">
        <f>YEAR(Table_2[[#This Row],[date]])</f>
        <v>2025</v>
      </c>
      <c r="C3435" s="12">
        <v>0.35744771990740742</v>
      </c>
      <c r="D3435" s="12">
        <v>0.33333333333333331</v>
      </c>
      <c r="E3435" s="12">
        <v>0.375</v>
      </c>
      <c r="F3435" t="s">
        <v>1373</v>
      </c>
      <c r="G3435">
        <v>8</v>
      </c>
      <c r="H3435" t="s">
        <v>4</v>
      </c>
      <c r="I3435" t="s">
        <v>1291</v>
      </c>
      <c r="J3435">
        <v>25.96</v>
      </c>
      <c r="K3435" t="s">
        <v>17</v>
      </c>
      <c r="L3435" t="s">
        <v>1337</v>
      </c>
      <c r="M3435" s="11" t="s">
        <v>1344</v>
      </c>
      <c r="N3435" t="s">
        <v>1339</v>
      </c>
      <c r="O3435">
        <v>1</v>
      </c>
      <c r="P3435">
        <v>3</v>
      </c>
      <c r="Q3435" t="str" cm="1">
        <f t="array" ref="Q34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5" t="str">
        <f>IF(OR(Table_2[[#This Row],[coffee_name]]="Americano",Table_2[[#This Row],[coffee_name]]="Espresso"),"No Milk","Milk-based")</f>
        <v>No Milk</v>
      </c>
      <c r="S3435" s="27" t="str">
        <f>IF(OR(Table_2[[#This Row],[Weekdaysort]]=6,Table_2[[#This Row],[Weekdaysort]]=7),"Weekend","Weekday")</f>
        <v>Weekday</v>
      </c>
    </row>
    <row r="3436" spans="1:19" x14ac:dyDescent="0.45">
      <c r="A3436" s="11">
        <v>45726</v>
      </c>
      <c r="B3436" s="13">
        <f>YEAR(Table_2[[#This Row],[date]])</f>
        <v>2025</v>
      </c>
      <c r="C3436" s="12">
        <v>0.35810738425925925</v>
      </c>
      <c r="D3436" s="12">
        <v>0.33333333333333331</v>
      </c>
      <c r="E3436" s="12">
        <v>0.375</v>
      </c>
      <c r="F3436" t="s">
        <v>1373</v>
      </c>
      <c r="G3436">
        <v>8</v>
      </c>
      <c r="H3436" t="s">
        <v>4</v>
      </c>
      <c r="I3436" t="s">
        <v>1291</v>
      </c>
      <c r="J3436">
        <v>35.76</v>
      </c>
      <c r="K3436" t="s">
        <v>13</v>
      </c>
      <c r="L3436" t="s">
        <v>1337</v>
      </c>
      <c r="M3436" s="11" t="s">
        <v>1344</v>
      </c>
      <c r="N3436" t="s">
        <v>1339</v>
      </c>
      <c r="O3436">
        <v>1</v>
      </c>
      <c r="P3436">
        <v>3</v>
      </c>
      <c r="Q3436" t="str" cm="1">
        <f t="array" ref="Q34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6" t="str">
        <f>IF(OR(Table_2[[#This Row],[coffee_name]]="Americano",Table_2[[#This Row],[coffee_name]]="Espresso"),"No Milk","Milk-based")</f>
        <v>Milk-based</v>
      </c>
      <c r="S3436" s="27" t="str">
        <f>IF(OR(Table_2[[#This Row],[Weekdaysort]]=6,Table_2[[#This Row],[Weekdaysort]]=7),"Weekend","Weekday")</f>
        <v>Weekday</v>
      </c>
    </row>
    <row r="3437" spans="1:19" x14ac:dyDescent="0.45">
      <c r="A3437" s="11">
        <v>45726</v>
      </c>
      <c r="B3437" s="13">
        <f>YEAR(Table_2[[#This Row],[date]])</f>
        <v>2025</v>
      </c>
      <c r="C3437" s="12">
        <v>0.37948626157407406</v>
      </c>
      <c r="D3437" s="12">
        <v>0.375</v>
      </c>
      <c r="E3437" s="12">
        <v>0.41666666666666669</v>
      </c>
      <c r="F3437" t="s">
        <v>1370</v>
      </c>
      <c r="G3437">
        <v>9</v>
      </c>
      <c r="H3437" t="s">
        <v>4</v>
      </c>
      <c r="I3437" t="s">
        <v>1173</v>
      </c>
      <c r="J3437">
        <v>30.86</v>
      </c>
      <c r="K3437" t="s">
        <v>20</v>
      </c>
      <c r="L3437" t="s">
        <v>1337</v>
      </c>
      <c r="M3437" s="11" t="s">
        <v>1344</v>
      </c>
      <c r="N3437" t="s">
        <v>1339</v>
      </c>
      <c r="O3437">
        <v>1</v>
      </c>
      <c r="P3437">
        <v>3</v>
      </c>
      <c r="Q3437" t="str" cm="1">
        <f t="array" ref="Q34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7" t="str">
        <f>IF(OR(Table_2[[#This Row],[coffee_name]]="Americano",Table_2[[#This Row],[coffee_name]]="Espresso"),"No Milk","Milk-based")</f>
        <v>Milk-based</v>
      </c>
      <c r="S3437" s="27" t="str">
        <f>IF(OR(Table_2[[#This Row],[Weekdaysort]]=6,Table_2[[#This Row],[Weekdaysort]]=7),"Weekend","Weekday")</f>
        <v>Weekday</v>
      </c>
    </row>
    <row r="3438" spans="1:19" x14ac:dyDescent="0.45">
      <c r="A3438" s="11">
        <v>45726</v>
      </c>
      <c r="B3438" s="13">
        <f>YEAR(Table_2[[#This Row],[date]])</f>
        <v>2025</v>
      </c>
      <c r="C3438" s="12">
        <v>0.38852878472222224</v>
      </c>
      <c r="D3438" s="12">
        <v>0.375</v>
      </c>
      <c r="E3438" s="12">
        <v>0.41666666666666669</v>
      </c>
      <c r="F3438" t="s">
        <v>1370</v>
      </c>
      <c r="G3438">
        <v>9</v>
      </c>
      <c r="H3438" t="s">
        <v>4</v>
      </c>
      <c r="I3438" t="s">
        <v>1230</v>
      </c>
      <c r="J3438">
        <v>35.76</v>
      </c>
      <c r="K3438" t="s">
        <v>15</v>
      </c>
      <c r="L3438" t="s">
        <v>1337</v>
      </c>
      <c r="M3438" s="11" t="s">
        <v>1344</v>
      </c>
      <c r="N3438" t="s">
        <v>1339</v>
      </c>
      <c r="O3438">
        <v>1</v>
      </c>
      <c r="P3438">
        <v>3</v>
      </c>
      <c r="Q3438" t="str" cm="1">
        <f t="array" ref="Q34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8" t="str">
        <f>IF(OR(Table_2[[#This Row],[coffee_name]]="Americano",Table_2[[#This Row],[coffee_name]]="Espresso"),"No Milk","Milk-based")</f>
        <v>Milk-based</v>
      </c>
      <c r="S3438" s="27" t="str">
        <f>IF(OR(Table_2[[#This Row],[Weekdaysort]]=6,Table_2[[#This Row],[Weekdaysort]]=7),"Weekend","Weekday")</f>
        <v>Weekday</v>
      </c>
    </row>
    <row r="3439" spans="1:19" x14ac:dyDescent="0.45">
      <c r="A3439" s="11">
        <v>45726</v>
      </c>
      <c r="B3439" s="13">
        <f>YEAR(Table_2[[#This Row],[date]])</f>
        <v>2025</v>
      </c>
      <c r="C3439" s="12">
        <v>0.41034864583333336</v>
      </c>
      <c r="D3439" s="12">
        <v>0.375</v>
      </c>
      <c r="E3439" s="12">
        <v>0.41666666666666669</v>
      </c>
      <c r="F3439" t="s">
        <v>1370</v>
      </c>
      <c r="G3439">
        <v>9</v>
      </c>
      <c r="H3439" t="s">
        <v>4</v>
      </c>
      <c r="I3439" t="s">
        <v>1292</v>
      </c>
      <c r="J3439">
        <v>35.76</v>
      </c>
      <c r="K3439" t="s">
        <v>24</v>
      </c>
      <c r="L3439" t="s">
        <v>1337</v>
      </c>
      <c r="M3439" s="11" t="s">
        <v>1344</v>
      </c>
      <c r="N3439" t="s">
        <v>1339</v>
      </c>
      <c r="O3439">
        <v>1</v>
      </c>
      <c r="P3439">
        <v>3</v>
      </c>
      <c r="Q3439" t="str" cm="1">
        <f t="array" ref="Q34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39" t="str">
        <f>IF(OR(Table_2[[#This Row],[coffee_name]]="Americano",Table_2[[#This Row],[coffee_name]]="Espresso"),"No Milk","Milk-based")</f>
        <v>Milk-based</v>
      </c>
      <c r="S3439" s="27" t="str">
        <f>IF(OR(Table_2[[#This Row],[Weekdaysort]]=6,Table_2[[#This Row],[Weekdaysort]]=7),"Weekend","Weekday")</f>
        <v>Weekday</v>
      </c>
    </row>
    <row r="3440" spans="1:19" x14ac:dyDescent="0.45">
      <c r="A3440" s="11">
        <v>45726</v>
      </c>
      <c r="B3440" s="13">
        <f>YEAR(Table_2[[#This Row],[date]])</f>
        <v>2025</v>
      </c>
      <c r="C3440" s="12">
        <v>0.42982708333333336</v>
      </c>
      <c r="D3440" s="12">
        <v>0.41666666666666669</v>
      </c>
      <c r="E3440" s="12">
        <v>0.45833333333333331</v>
      </c>
      <c r="F3440" t="s">
        <v>1360</v>
      </c>
      <c r="G3440">
        <v>10</v>
      </c>
      <c r="H3440" t="s">
        <v>4</v>
      </c>
      <c r="I3440" t="s">
        <v>1293</v>
      </c>
      <c r="J3440">
        <v>35.76</v>
      </c>
      <c r="K3440" t="s">
        <v>15</v>
      </c>
      <c r="L3440" t="s">
        <v>1337</v>
      </c>
      <c r="M3440" s="11" t="s">
        <v>1344</v>
      </c>
      <c r="N3440" t="s">
        <v>1339</v>
      </c>
      <c r="O3440">
        <v>1</v>
      </c>
      <c r="P3440">
        <v>3</v>
      </c>
      <c r="Q3440" t="str" cm="1">
        <f t="array" ref="Q34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0" t="str">
        <f>IF(OR(Table_2[[#This Row],[coffee_name]]="Americano",Table_2[[#This Row],[coffee_name]]="Espresso"),"No Milk","Milk-based")</f>
        <v>Milk-based</v>
      </c>
      <c r="S3440" s="27" t="str">
        <f>IF(OR(Table_2[[#This Row],[Weekdaysort]]=6,Table_2[[#This Row],[Weekdaysort]]=7),"Weekend","Weekday")</f>
        <v>Weekday</v>
      </c>
    </row>
    <row r="3441" spans="1:19" x14ac:dyDescent="0.45">
      <c r="A3441" s="11">
        <v>45726</v>
      </c>
      <c r="B3441" s="13">
        <f>YEAR(Table_2[[#This Row],[date]])</f>
        <v>2025</v>
      </c>
      <c r="C3441" s="12">
        <v>0.52517124999999998</v>
      </c>
      <c r="D3441" s="12">
        <v>0.5</v>
      </c>
      <c r="E3441" s="12">
        <v>0.54166666666666663</v>
      </c>
      <c r="F3441" t="s">
        <v>1361</v>
      </c>
      <c r="G3441">
        <v>12</v>
      </c>
      <c r="H3441" t="s">
        <v>4</v>
      </c>
      <c r="I3441" t="s">
        <v>1191</v>
      </c>
      <c r="J3441">
        <v>25.96</v>
      </c>
      <c r="K3441" t="s">
        <v>17</v>
      </c>
      <c r="L3441" t="s">
        <v>1340</v>
      </c>
      <c r="M3441" s="11" t="s">
        <v>1344</v>
      </c>
      <c r="N3441" t="s">
        <v>1339</v>
      </c>
      <c r="O3441">
        <v>1</v>
      </c>
      <c r="P3441">
        <v>3</v>
      </c>
      <c r="Q3441" t="str" cm="1">
        <f t="array" ref="Q34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1" t="str">
        <f>IF(OR(Table_2[[#This Row],[coffee_name]]="Americano",Table_2[[#This Row],[coffee_name]]="Espresso"),"No Milk","Milk-based")</f>
        <v>No Milk</v>
      </c>
      <c r="S3441" s="27" t="str">
        <f>IF(OR(Table_2[[#This Row],[Weekdaysort]]=6,Table_2[[#This Row],[Weekdaysort]]=7),"Weekend","Weekday")</f>
        <v>Weekday</v>
      </c>
    </row>
    <row r="3442" spans="1:19" x14ac:dyDescent="0.45">
      <c r="A3442" s="11">
        <v>45726</v>
      </c>
      <c r="B3442" s="13">
        <f>YEAR(Table_2[[#This Row],[date]])</f>
        <v>2025</v>
      </c>
      <c r="C3442" s="12">
        <v>0.64733190972222221</v>
      </c>
      <c r="D3442" s="12">
        <v>0.625</v>
      </c>
      <c r="E3442" s="12">
        <v>0.66666666666666663</v>
      </c>
      <c r="F3442" t="s">
        <v>1363</v>
      </c>
      <c r="G3442">
        <v>15</v>
      </c>
      <c r="H3442" t="s">
        <v>4</v>
      </c>
      <c r="I3442" t="s">
        <v>1190</v>
      </c>
      <c r="J3442">
        <v>25.96</v>
      </c>
      <c r="K3442" t="s">
        <v>17</v>
      </c>
      <c r="L3442" t="s">
        <v>1340</v>
      </c>
      <c r="M3442" s="11" t="s">
        <v>1344</v>
      </c>
      <c r="N3442" t="s">
        <v>1339</v>
      </c>
      <c r="O3442">
        <v>1</v>
      </c>
      <c r="P3442">
        <v>3</v>
      </c>
      <c r="Q3442" t="str" cm="1">
        <f t="array" ref="Q34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2" t="str">
        <f>IF(OR(Table_2[[#This Row],[coffee_name]]="Americano",Table_2[[#This Row],[coffee_name]]="Espresso"),"No Milk","Milk-based")</f>
        <v>No Milk</v>
      </c>
      <c r="S3442" s="27" t="str">
        <f>IF(OR(Table_2[[#This Row],[Weekdaysort]]=6,Table_2[[#This Row],[Weekdaysort]]=7),"Weekend","Weekday")</f>
        <v>Weekday</v>
      </c>
    </row>
    <row r="3443" spans="1:19" x14ac:dyDescent="0.45">
      <c r="A3443" s="11">
        <v>45726</v>
      </c>
      <c r="B3443" s="13">
        <f>YEAR(Table_2[[#This Row],[date]])</f>
        <v>2025</v>
      </c>
      <c r="C3443" s="12">
        <v>0.65414204861111114</v>
      </c>
      <c r="D3443" s="12">
        <v>0.625</v>
      </c>
      <c r="E3443" s="12">
        <v>0.66666666666666663</v>
      </c>
      <c r="F3443" t="s">
        <v>1363</v>
      </c>
      <c r="G3443">
        <v>15</v>
      </c>
      <c r="H3443" t="s">
        <v>4</v>
      </c>
      <c r="I3443" t="s">
        <v>1232</v>
      </c>
      <c r="J3443">
        <v>35.76</v>
      </c>
      <c r="K3443" t="s">
        <v>15</v>
      </c>
      <c r="L3443" t="s">
        <v>1340</v>
      </c>
      <c r="M3443" s="11" t="s">
        <v>1344</v>
      </c>
      <c r="N3443" t="s">
        <v>1339</v>
      </c>
      <c r="O3443">
        <v>1</v>
      </c>
      <c r="P3443">
        <v>3</v>
      </c>
      <c r="Q3443" t="str" cm="1">
        <f t="array" ref="Q34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3" t="str">
        <f>IF(OR(Table_2[[#This Row],[coffee_name]]="Americano",Table_2[[#This Row],[coffee_name]]="Espresso"),"No Milk","Milk-based")</f>
        <v>Milk-based</v>
      </c>
      <c r="S3443" s="27" t="str">
        <f>IF(OR(Table_2[[#This Row],[Weekdaysort]]=6,Table_2[[#This Row],[Weekdaysort]]=7),"Weekend","Weekday")</f>
        <v>Weekday</v>
      </c>
    </row>
    <row r="3444" spans="1:19" x14ac:dyDescent="0.45">
      <c r="A3444" s="11">
        <v>45726</v>
      </c>
      <c r="B3444" s="13">
        <f>YEAR(Table_2[[#This Row],[date]])</f>
        <v>2025</v>
      </c>
      <c r="C3444" s="12">
        <v>0.67917353009259263</v>
      </c>
      <c r="D3444" s="12">
        <v>0.66666666666666663</v>
      </c>
      <c r="E3444" s="12">
        <v>0.70833333333333337</v>
      </c>
      <c r="F3444" t="s">
        <v>1364</v>
      </c>
      <c r="G3444">
        <v>16</v>
      </c>
      <c r="H3444" t="s">
        <v>4</v>
      </c>
      <c r="I3444" t="s">
        <v>1211</v>
      </c>
      <c r="J3444">
        <v>35.76</v>
      </c>
      <c r="K3444" t="s">
        <v>13</v>
      </c>
      <c r="L3444" t="s">
        <v>1340</v>
      </c>
      <c r="M3444" s="11" t="s">
        <v>1344</v>
      </c>
      <c r="N3444" t="s">
        <v>1339</v>
      </c>
      <c r="O3444">
        <v>1</v>
      </c>
      <c r="P3444">
        <v>3</v>
      </c>
      <c r="Q3444" t="str" cm="1">
        <f t="array" ref="Q34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4" t="str">
        <f>IF(OR(Table_2[[#This Row],[coffee_name]]="Americano",Table_2[[#This Row],[coffee_name]]="Espresso"),"No Milk","Milk-based")</f>
        <v>Milk-based</v>
      </c>
      <c r="S3444" s="27" t="str">
        <f>IF(OR(Table_2[[#This Row],[Weekdaysort]]=6,Table_2[[#This Row],[Weekdaysort]]=7),"Weekend","Weekday")</f>
        <v>Weekday</v>
      </c>
    </row>
    <row r="3445" spans="1:19" x14ac:dyDescent="0.45">
      <c r="A3445" s="11">
        <v>45726</v>
      </c>
      <c r="B3445" s="13">
        <f>YEAR(Table_2[[#This Row],[date]])</f>
        <v>2025</v>
      </c>
      <c r="C3445" s="12">
        <v>0.67979427083333333</v>
      </c>
      <c r="D3445" s="12">
        <v>0.66666666666666663</v>
      </c>
      <c r="E3445" s="12">
        <v>0.70833333333333337</v>
      </c>
      <c r="F3445" t="s">
        <v>1364</v>
      </c>
      <c r="G3445">
        <v>16</v>
      </c>
      <c r="H3445" t="s">
        <v>4</v>
      </c>
      <c r="I3445" t="s">
        <v>1185</v>
      </c>
      <c r="J3445">
        <v>35.76</v>
      </c>
      <c r="K3445" t="s">
        <v>13</v>
      </c>
      <c r="L3445" t="s">
        <v>1340</v>
      </c>
      <c r="M3445" s="11" t="s">
        <v>1344</v>
      </c>
      <c r="N3445" t="s">
        <v>1339</v>
      </c>
      <c r="O3445">
        <v>1</v>
      </c>
      <c r="P3445">
        <v>3</v>
      </c>
      <c r="Q3445" t="str" cm="1">
        <f t="array" ref="Q34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5" t="str">
        <f>IF(OR(Table_2[[#This Row],[coffee_name]]="Americano",Table_2[[#This Row],[coffee_name]]="Espresso"),"No Milk","Milk-based")</f>
        <v>Milk-based</v>
      </c>
      <c r="S3445" s="27" t="str">
        <f>IF(OR(Table_2[[#This Row],[Weekdaysort]]=6,Table_2[[#This Row],[Weekdaysort]]=7),"Weekend","Weekday")</f>
        <v>Weekday</v>
      </c>
    </row>
    <row r="3446" spans="1:19" x14ac:dyDescent="0.45">
      <c r="A3446" s="11">
        <v>45726</v>
      </c>
      <c r="B3446" s="13">
        <f>YEAR(Table_2[[#This Row],[date]])</f>
        <v>2025</v>
      </c>
      <c r="C3446" s="12">
        <v>0.68362776620370369</v>
      </c>
      <c r="D3446" s="12">
        <v>0.66666666666666663</v>
      </c>
      <c r="E3446" s="12">
        <v>0.70833333333333337</v>
      </c>
      <c r="F3446" t="s">
        <v>1364</v>
      </c>
      <c r="G3446">
        <v>16</v>
      </c>
      <c r="H3446" t="s">
        <v>4</v>
      </c>
      <c r="I3446" t="s">
        <v>1294</v>
      </c>
      <c r="J3446">
        <v>35.76</v>
      </c>
      <c r="K3446" t="s">
        <v>49</v>
      </c>
      <c r="L3446" t="s">
        <v>1340</v>
      </c>
      <c r="M3446" s="11" t="s">
        <v>1344</v>
      </c>
      <c r="N3446" t="s">
        <v>1339</v>
      </c>
      <c r="O3446">
        <v>1</v>
      </c>
      <c r="P3446">
        <v>3</v>
      </c>
      <c r="Q3446" t="str" cm="1">
        <f t="array" ref="Q34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6" t="str">
        <f>IF(OR(Table_2[[#This Row],[coffee_name]]="Americano",Table_2[[#This Row],[coffee_name]]="Espresso"),"No Milk","Milk-based")</f>
        <v>Milk-based</v>
      </c>
      <c r="S3446" s="27" t="str">
        <f>IF(OR(Table_2[[#This Row],[Weekdaysort]]=6,Table_2[[#This Row],[Weekdaysort]]=7),"Weekend","Weekday")</f>
        <v>Weekday</v>
      </c>
    </row>
    <row r="3447" spans="1:19" x14ac:dyDescent="0.45">
      <c r="A3447" s="11">
        <v>45726</v>
      </c>
      <c r="B3447" s="13">
        <f>YEAR(Table_2[[#This Row],[date]])</f>
        <v>2025</v>
      </c>
      <c r="C3447" s="12">
        <v>0.68440344907407402</v>
      </c>
      <c r="D3447" s="12">
        <v>0.66666666666666663</v>
      </c>
      <c r="E3447" s="12">
        <v>0.70833333333333337</v>
      </c>
      <c r="F3447" t="s">
        <v>1364</v>
      </c>
      <c r="G3447">
        <v>16</v>
      </c>
      <c r="H3447" t="s">
        <v>4</v>
      </c>
      <c r="I3447" t="s">
        <v>1294</v>
      </c>
      <c r="J3447">
        <v>30.86</v>
      </c>
      <c r="K3447" t="s">
        <v>20</v>
      </c>
      <c r="L3447" t="s">
        <v>1340</v>
      </c>
      <c r="M3447" s="11" t="s">
        <v>1344</v>
      </c>
      <c r="N3447" t="s">
        <v>1339</v>
      </c>
      <c r="O3447">
        <v>1</v>
      </c>
      <c r="P3447">
        <v>3</v>
      </c>
      <c r="Q3447" t="str" cm="1">
        <f t="array" ref="Q34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7" t="str">
        <f>IF(OR(Table_2[[#This Row],[coffee_name]]="Americano",Table_2[[#This Row],[coffee_name]]="Espresso"),"No Milk","Milk-based")</f>
        <v>Milk-based</v>
      </c>
      <c r="S3447" s="27" t="str">
        <f>IF(OR(Table_2[[#This Row],[Weekdaysort]]=6,Table_2[[#This Row],[Weekdaysort]]=7),"Weekend","Weekday")</f>
        <v>Weekday</v>
      </c>
    </row>
    <row r="3448" spans="1:19" x14ac:dyDescent="0.45">
      <c r="A3448" s="11">
        <v>45726</v>
      </c>
      <c r="B3448" s="13">
        <f>YEAR(Table_2[[#This Row],[date]])</f>
        <v>2025</v>
      </c>
      <c r="C3448" s="12">
        <v>0.76104445601851856</v>
      </c>
      <c r="D3448" s="12">
        <v>0.75</v>
      </c>
      <c r="E3448" s="12">
        <v>0.79166666666666663</v>
      </c>
      <c r="F3448" t="s">
        <v>1365</v>
      </c>
      <c r="G3448">
        <v>18</v>
      </c>
      <c r="H3448" t="s">
        <v>4</v>
      </c>
      <c r="I3448" t="s">
        <v>1190</v>
      </c>
      <c r="J3448">
        <v>25.96</v>
      </c>
      <c r="K3448" t="s">
        <v>17</v>
      </c>
      <c r="L3448" t="s">
        <v>1341</v>
      </c>
      <c r="M3448" s="11" t="s">
        <v>1344</v>
      </c>
      <c r="N3448" t="s">
        <v>1339</v>
      </c>
      <c r="O3448">
        <v>1</v>
      </c>
      <c r="P3448">
        <v>3</v>
      </c>
      <c r="Q3448" t="str" cm="1">
        <f t="array" ref="Q34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8" t="str">
        <f>IF(OR(Table_2[[#This Row],[coffee_name]]="Americano",Table_2[[#This Row],[coffee_name]]="Espresso"),"No Milk","Milk-based")</f>
        <v>No Milk</v>
      </c>
      <c r="S3448" s="27" t="str">
        <f>IF(OR(Table_2[[#This Row],[Weekdaysort]]=6,Table_2[[#This Row],[Weekdaysort]]=7),"Weekend","Weekday")</f>
        <v>Weekday</v>
      </c>
    </row>
    <row r="3449" spans="1:19" x14ac:dyDescent="0.45">
      <c r="A3449" s="11">
        <v>45726</v>
      </c>
      <c r="B3449" s="13">
        <f>YEAR(Table_2[[#This Row],[date]])</f>
        <v>2025</v>
      </c>
      <c r="C3449" s="12">
        <v>0.78368319444444445</v>
      </c>
      <c r="D3449" s="12">
        <v>0.75</v>
      </c>
      <c r="E3449" s="12">
        <v>0.79166666666666663</v>
      </c>
      <c r="F3449" t="s">
        <v>1365</v>
      </c>
      <c r="G3449">
        <v>18</v>
      </c>
      <c r="H3449" t="s">
        <v>4</v>
      </c>
      <c r="I3449" t="s">
        <v>1277</v>
      </c>
      <c r="J3449">
        <v>35.76</v>
      </c>
      <c r="K3449" t="s">
        <v>13</v>
      </c>
      <c r="L3449" t="s">
        <v>1341</v>
      </c>
      <c r="M3449" s="11" t="s">
        <v>1344</v>
      </c>
      <c r="N3449" t="s">
        <v>1339</v>
      </c>
      <c r="O3449">
        <v>1</v>
      </c>
      <c r="P3449">
        <v>3</v>
      </c>
      <c r="Q3449" t="str" cm="1">
        <f t="array" ref="Q34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49" t="str">
        <f>IF(OR(Table_2[[#This Row],[coffee_name]]="Americano",Table_2[[#This Row],[coffee_name]]="Espresso"),"No Milk","Milk-based")</f>
        <v>Milk-based</v>
      </c>
      <c r="S3449" s="27" t="str">
        <f>IF(OR(Table_2[[#This Row],[Weekdaysort]]=6,Table_2[[#This Row],[Weekdaysort]]=7),"Weekend","Weekday")</f>
        <v>Weekday</v>
      </c>
    </row>
    <row r="3450" spans="1:19" x14ac:dyDescent="0.45">
      <c r="A3450" s="11">
        <v>45726</v>
      </c>
      <c r="B3450" s="13">
        <f>YEAR(Table_2[[#This Row],[date]])</f>
        <v>2025</v>
      </c>
      <c r="C3450" s="12">
        <v>0.78428607638888892</v>
      </c>
      <c r="D3450" s="12">
        <v>0.75</v>
      </c>
      <c r="E3450" s="12">
        <v>0.79166666666666663</v>
      </c>
      <c r="F3450" t="s">
        <v>1365</v>
      </c>
      <c r="G3450">
        <v>18</v>
      </c>
      <c r="H3450" t="s">
        <v>4</v>
      </c>
      <c r="I3450" t="s">
        <v>1277</v>
      </c>
      <c r="J3450">
        <v>35.76</v>
      </c>
      <c r="K3450" t="s">
        <v>13</v>
      </c>
      <c r="L3450" t="s">
        <v>1341</v>
      </c>
      <c r="M3450" s="11" t="s">
        <v>1344</v>
      </c>
      <c r="N3450" t="s">
        <v>1339</v>
      </c>
      <c r="O3450">
        <v>1</v>
      </c>
      <c r="P3450">
        <v>3</v>
      </c>
      <c r="Q3450" t="str" cm="1">
        <f t="array" ref="Q34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0" t="str">
        <f>IF(OR(Table_2[[#This Row],[coffee_name]]="Americano",Table_2[[#This Row],[coffee_name]]="Espresso"),"No Milk","Milk-based")</f>
        <v>Milk-based</v>
      </c>
      <c r="S3450" s="27" t="str">
        <f>IF(OR(Table_2[[#This Row],[Weekdaysort]]=6,Table_2[[#This Row],[Weekdaysort]]=7),"Weekend","Weekday")</f>
        <v>Weekday</v>
      </c>
    </row>
    <row r="3451" spans="1:19" x14ac:dyDescent="0.45">
      <c r="A3451" s="11">
        <v>45726</v>
      </c>
      <c r="B3451" s="13">
        <f>YEAR(Table_2[[#This Row],[date]])</f>
        <v>2025</v>
      </c>
      <c r="C3451" s="12">
        <v>0.81021846064814818</v>
      </c>
      <c r="D3451" s="12">
        <v>0.79166666666666663</v>
      </c>
      <c r="E3451" s="12">
        <v>0.83333333333333337</v>
      </c>
      <c r="F3451" t="s">
        <v>1366</v>
      </c>
      <c r="G3451">
        <v>19</v>
      </c>
      <c r="H3451" t="s">
        <v>4</v>
      </c>
      <c r="I3451" t="s">
        <v>1177</v>
      </c>
      <c r="J3451">
        <v>30.86</v>
      </c>
      <c r="K3451" t="s">
        <v>20</v>
      </c>
      <c r="L3451" t="s">
        <v>1341</v>
      </c>
      <c r="M3451" s="11" t="s">
        <v>1344</v>
      </c>
      <c r="N3451" t="s">
        <v>1339</v>
      </c>
      <c r="O3451">
        <v>1</v>
      </c>
      <c r="P3451">
        <v>3</v>
      </c>
      <c r="Q3451" t="str" cm="1">
        <f t="array" ref="Q34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1" t="str">
        <f>IF(OR(Table_2[[#This Row],[coffee_name]]="Americano",Table_2[[#This Row],[coffee_name]]="Espresso"),"No Milk","Milk-based")</f>
        <v>Milk-based</v>
      </c>
      <c r="S3451" s="27" t="str">
        <f>IF(OR(Table_2[[#This Row],[Weekdaysort]]=6,Table_2[[#This Row],[Weekdaysort]]=7),"Weekend","Weekday")</f>
        <v>Weekday</v>
      </c>
    </row>
    <row r="3452" spans="1:19" x14ac:dyDescent="0.45">
      <c r="A3452" s="11">
        <v>45727</v>
      </c>
      <c r="B3452" s="13">
        <f>YEAR(Table_2[[#This Row],[date]])</f>
        <v>2025</v>
      </c>
      <c r="C3452" s="12">
        <v>0.36557374999999998</v>
      </c>
      <c r="D3452" s="12">
        <v>0.33333333333333331</v>
      </c>
      <c r="E3452" s="12">
        <v>0.375</v>
      </c>
      <c r="F3452" t="s">
        <v>1373</v>
      </c>
      <c r="G3452">
        <v>8</v>
      </c>
      <c r="H3452" t="s">
        <v>4</v>
      </c>
      <c r="I3452" t="s">
        <v>1190</v>
      </c>
      <c r="J3452">
        <v>25.96</v>
      </c>
      <c r="K3452" t="s">
        <v>17</v>
      </c>
      <c r="L3452" t="s">
        <v>1337</v>
      </c>
      <c r="M3452" s="11" t="s">
        <v>1345</v>
      </c>
      <c r="N3452" t="s">
        <v>1339</v>
      </c>
      <c r="O3452">
        <v>2</v>
      </c>
      <c r="P3452">
        <v>3</v>
      </c>
      <c r="Q3452" t="str" cm="1">
        <f t="array" ref="Q34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2" t="str">
        <f>IF(OR(Table_2[[#This Row],[coffee_name]]="Americano",Table_2[[#This Row],[coffee_name]]="Espresso"),"No Milk","Milk-based")</f>
        <v>No Milk</v>
      </c>
      <c r="S3452" s="27" t="str">
        <f>IF(OR(Table_2[[#This Row],[Weekdaysort]]=6,Table_2[[#This Row],[Weekdaysort]]=7),"Weekend","Weekday")</f>
        <v>Weekday</v>
      </c>
    </row>
    <row r="3453" spans="1:19" x14ac:dyDescent="0.45">
      <c r="A3453" s="11">
        <v>45727</v>
      </c>
      <c r="B3453" s="13">
        <f>YEAR(Table_2[[#This Row],[date]])</f>
        <v>2025</v>
      </c>
      <c r="C3453" s="12">
        <v>0.38365381944444443</v>
      </c>
      <c r="D3453" s="12">
        <v>0.375</v>
      </c>
      <c r="E3453" s="12">
        <v>0.41666666666666669</v>
      </c>
      <c r="F3453" t="s">
        <v>1370</v>
      </c>
      <c r="G3453">
        <v>9</v>
      </c>
      <c r="H3453" t="s">
        <v>4</v>
      </c>
      <c r="I3453" t="s">
        <v>1183</v>
      </c>
      <c r="J3453">
        <v>35.76</v>
      </c>
      <c r="K3453" t="s">
        <v>49</v>
      </c>
      <c r="L3453" t="s">
        <v>1337</v>
      </c>
      <c r="M3453" s="11" t="s">
        <v>1345</v>
      </c>
      <c r="N3453" t="s">
        <v>1339</v>
      </c>
      <c r="O3453">
        <v>2</v>
      </c>
      <c r="P3453">
        <v>3</v>
      </c>
      <c r="Q3453" t="str" cm="1">
        <f t="array" ref="Q34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3" t="str">
        <f>IF(OR(Table_2[[#This Row],[coffee_name]]="Americano",Table_2[[#This Row],[coffee_name]]="Espresso"),"No Milk","Milk-based")</f>
        <v>Milk-based</v>
      </c>
      <c r="S3453" s="27" t="str">
        <f>IF(OR(Table_2[[#This Row],[Weekdaysort]]=6,Table_2[[#This Row],[Weekdaysort]]=7),"Weekend","Weekday")</f>
        <v>Weekday</v>
      </c>
    </row>
    <row r="3454" spans="1:19" x14ac:dyDescent="0.45">
      <c r="A3454" s="11">
        <v>45727</v>
      </c>
      <c r="B3454" s="13">
        <f>YEAR(Table_2[[#This Row],[date]])</f>
        <v>2025</v>
      </c>
      <c r="C3454" s="12">
        <v>0.39380096064814812</v>
      </c>
      <c r="D3454" s="12">
        <v>0.375</v>
      </c>
      <c r="E3454" s="12">
        <v>0.41666666666666669</v>
      </c>
      <c r="F3454" t="s">
        <v>1370</v>
      </c>
      <c r="G3454">
        <v>9</v>
      </c>
      <c r="H3454" t="s">
        <v>4</v>
      </c>
      <c r="I3454" t="s">
        <v>1295</v>
      </c>
      <c r="J3454">
        <v>35.76</v>
      </c>
      <c r="K3454" t="s">
        <v>13</v>
      </c>
      <c r="L3454" t="s">
        <v>1337</v>
      </c>
      <c r="M3454" s="11" t="s">
        <v>1345</v>
      </c>
      <c r="N3454" t="s">
        <v>1339</v>
      </c>
      <c r="O3454">
        <v>2</v>
      </c>
      <c r="P3454">
        <v>3</v>
      </c>
      <c r="Q3454" t="str" cm="1">
        <f t="array" ref="Q34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4" t="str">
        <f>IF(OR(Table_2[[#This Row],[coffee_name]]="Americano",Table_2[[#This Row],[coffee_name]]="Espresso"),"No Milk","Milk-based")</f>
        <v>Milk-based</v>
      </c>
      <c r="S3454" s="27" t="str">
        <f>IF(OR(Table_2[[#This Row],[Weekdaysort]]=6,Table_2[[#This Row],[Weekdaysort]]=7),"Weekend","Weekday")</f>
        <v>Weekday</v>
      </c>
    </row>
    <row r="3455" spans="1:19" x14ac:dyDescent="0.45">
      <c r="A3455" s="11">
        <v>45727</v>
      </c>
      <c r="B3455" s="13">
        <f>YEAR(Table_2[[#This Row],[date]])</f>
        <v>2025</v>
      </c>
      <c r="C3455" s="12">
        <v>0.43539136574074072</v>
      </c>
      <c r="D3455" s="12">
        <v>0.41666666666666669</v>
      </c>
      <c r="E3455" s="12">
        <v>0.45833333333333331</v>
      </c>
      <c r="F3455" t="s">
        <v>1360</v>
      </c>
      <c r="G3455">
        <v>10</v>
      </c>
      <c r="H3455" t="s">
        <v>4</v>
      </c>
      <c r="I3455" t="s">
        <v>1190</v>
      </c>
      <c r="J3455">
        <v>25.96</v>
      </c>
      <c r="K3455" t="s">
        <v>17</v>
      </c>
      <c r="L3455" t="s">
        <v>1337</v>
      </c>
      <c r="M3455" s="11" t="s">
        <v>1345</v>
      </c>
      <c r="N3455" t="s">
        <v>1339</v>
      </c>
      <c r="O3455">
        <v>2</v>
      </c>
      <c r="P3455">
        <v>3</v>
      </c>
      <c r="Q3455" t="str" cm="1">
        <f t="array" ref="Q34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5" t="str">
        <f>IF(OR(Table_2[[#This Row],[coffee_name]]="Americano",Table_2[[#This Row],[coffee_name]]="Espresso"),"No Milk","Milk-based")</f>
        <v>No Milk</v>
      </c>
      <c r="S3455" s="27" t="str">
        <f>IF(OR(Table_2[[#This Row],[Weekdaysort]]=6,Table_2[[#This Row],[Weekdaysort]]=7),"Weekend","Weekday")</f>
        <v>Weekday</v>
      </c>
    </row>
    <row r="3456" spans="1:19" x14ac:dyDescent="0.45">
      <c r="A3456" s="11">
        <v>45727</v>
      </c>
      <c r="B3456" s="13">
        <f>YEAR(Table_2[[#This Row],[date]])</f>
        <v>2025</v>
      </c>
      <c r="C3456" s="12">
        <v>0.52315225694444445</v>
      </c>
      <c r="D3456" s="12">
        <v>0.5</v>
      </c>
      <c r="E3456" s="12">
        <v>0.54166666666666663</v>
      </c>
      <c r="F3456" t="s">
        <v>1361</v>
      </c>
      <c r="G3456">
        <v>12</v>
      </c>
      <c r="H3456" t="s">
        <v>4</v>
      </c>
      <c r="I3456" t="s">
        <v>1190</v>
      </c>
      <c r="J3456">
        <v>25.96</v>
      </c>
      <c r="K3456" t="s">
        <v>17</v>
      </c>
      <c r="L3456" t="s">
        <v>1340</v>
      </c>
      <c r="M3456" s="11" t="s">
        <v>1345</v>
      </c>
      <c r="N3456" t="s">
        <v>1339</v>
      </c>
      <c r="O3456">
        <v>2</v>
      </c>
      <c r="P3456">
        <v>3</v>
      </c>
      <c r="Q3456" t="str" cm="1">
        <f t="array" ref="Q34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6" t="str">
        <f>IF(OR(Table_2[[#This Row],[coffee_name]]="Americano",Table_2[[#This Row],[coffee_name]]="Espresso"),"No Milk","Milk-based")</f>
        <v>No Milk</v>
      </c>
      <c r="S3456" s="27" t="str">
        <f>IF(OR(Table_2[[#This Row],[Weekdaysort]]=6,Table_2[[#This Row],[Weekdaysort]]=7),"Weekend","Weekday")</f>
        <v>Weekday</v>
      </c>
    </row>
    <row r="3457" spans="1:19" x14ac:dyDescent="0.45">
      <c r="A3457" s="11">
        <v>45727</v>
      </c>
      <c r="B3457" s="13">
        <f>YEAR(Table_2[[#This Row],[date]])</f>
        <v>2025</v>
      </c>
      <c r="C3457" s="12">
        <v>0.55341076388888888</v>
      </c>
      <c r="D3457" s="12">
        <v>0.54166666666666663</v>
      </c>
      <c r="E3457" s="12">
        <v>0.58333333333333337</v>
      </c>
      <c r="F3457" t="s">
        <v>1362</v>
      </c>
      <c r="G3457">
        <v>13</v>
      </c>
      <c r="H3457" t="s">
        <v>4</v>
      </c>
      <c r="I3457" t="s">
        <v>1191</v>
      </c>
      <c r="J3457">
        <v>25.96</v>
      </c>
      <c r="K3457" t="s">
        <v>17</v>
      </c>
      <c r="L3457" t="s">
        <v>1340</v>
      </c>
      <c r="M3457" s="11" t="s">
        <v>1345</v>
      </c>
      <c r="N3457" t="s">
        <v>1339</v>
      </c>
      <c r="O3457">
        <v>2</v>
      </c>
      <c r="P3457">
        <v>3</v>
      </c>
      <c r="Q3457" t="str" cm="1">
        <f t="array" ref="Q34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7" t="str">
        <f>IF(OR(Table_2[[#This Row],[coffee_name]]="Americano",Table_2[[#This Row],[coffee_name]]="Espresso"),"No Milk","Milk-based")</f>
        <v>No Milk</v>
      </c>
      <c r="S3457" s="27" t="str">
        <f>IF(OR(Table_2[[#This Row],[Weekdaysort]]=6,Table_2[[#This Row],[Weekdaysort]]=7),"Weekend","Weekday")</f>
        <v>Weekday</v>
      </c>
    </row>
    <row r="3458" spans="1:19" x14ac:dyDescent="0.45">
      <c r="A3458" s="11">
        <v>45727</v>
      </c>
      <c r="B3458" s="13">
        <f>YEAR(Table_2[[#This Row],[date]])</f>
        <v>2025</v>
      </c>
      <c r="C3458" s="12">
        <v>0.68716506944444444</v>
      </c>
      <c r="D3458" s="12">
        <v>0.66666666666666663</v>
      </c>
      <c r="E3458" s="12">
        <v>0.70833333333333337</v>
      </c>
      <c r="F3458" t="s">
        <v>1364</v>
      </c>
      <c r="G3458">
        <v>16</v>
      </c>
      <c r="H3458" t="s">
        <v>4</v>
      </c>
      <c r="I3458" t="s">
        <v>1296</v>
      </c>
      <c r="J3458">
        <v>35.76</v>
      </c>
      <c r="K3458" t="s">
        <v>15</v>
      </c>
      <c r="L3458" t="s">
        <v>1340</v>
      </c>
      <c r="M3458" s="11" t="s">
        <v>1345</v>
      </c>
      <c r="N3458" t="s">
        <v>1339</v>
      </c>
      <c r="O3458">
        <v>2</v>
      </c>
      <c r="P3458">
        <v>3</v>
      </c>
      <c r="Q3458" t="str" cm="1">
        <f t="array" ref="Q34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8" t="str">
        <f>IF(OR(Table_2[[#This Row],[coffee_name]]="Americano",Table_2[[#This Row],[coffee_name]]="Espresso"),"No Milk","Milk-based")</f>
        <v>Milk-based</v>
      </c>
      <c r="S3458" s="27" t="str">
        <f>IF(OR(Table_2[[#This Row],[Weekdaysort]]=6,Table_2[[#This Row],[Weekdaysort]]=7),"Weekend","Weekday")</f>
        <v>Weekday</v>
      </c>
    </row>
    <row r="3459" spans="1:19" x14ac:dyDescent="0.45">
      <c r="A3459" s="11">
        <v>45727</v>
      </c>
      <c r="B3459" s="13">
        <f>YEAR(Table_2[[#This Row],[date]])</f>
        <v>2025</v>
      </c>
      <c r="C3459" s="12">
        <v>0.68768621527777773</v>
      </c>
      <c r="D3459" s="12">
        <v>0.66666666666666663</v>
      </c>
      <c r="E3459" s="12">
        <v>0.70833333333333337</v>
      </c>
      <c r="F3459" t="s">
        <v>1364</v>
      </c>
      <c r="G3459">
        <v>16</v>
      </c>
      <c r="H3459" t="s">
        <v>4</v>
      </c>
      <c r="I3459" t="s">
        <v>1296</v>
      </c>
      <c r="J3459">
        <v>35.76</v>
      </c>
      <c r="K3459" t="s">
        <v>24</v>
      </c>
      <c r="L3459" t="s">
        <v>1340</v>
      </c>
      <c r="M3459" s="11" t="s">
        <v>1345</v>
      </c>
      <c r="N3459" t="s">
        <v>1339</v>
      </c>
      <c r="O3459">
        <v>2</v>
      </c>
      <c r="P3459">
        <v>3</v>
      </c>
      <c r="Q3459" t="str" cm="1">
        <f t="array" ref="Q34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59" t="str">
        <f>IF(OR(Table_2[[#This Row],[coffee_name]]="Americano",Table_2[[#This Row],[coffee_name]]="Espresso"),"No Milk","Milk-based")</f>
        <v>Milk-based</v>
      </c>
      <c r="S3459" s="27" t="str">
        <f>IF(OR(Table_2[[#This Row],[Weekdaysort]]=6,Table_2[[#This Row],[Weekdaysort]]=7),"Weekend","Weekday")</f>
        <v>Weekday</v>
      </c>
    </row>
    <row r="3460" spans="1:19" x14ac:dyDescent="0.45">
      <c r="A3460" s="11">
        <v>45727</v>
      </c>
      <c r="B3460" s="13">
        <f>YEAR(Table_2[[#This Row],[date]])</f>
        <v>2025</v>
      </c>
      <c r="C3460" s="12">
        <v>0.70116608796296298</v>
      </c>
      <c r="D3460" s="12">
        <v>0.66666666666666663</v>
      </c>
      <c r="E3460" s="12">
        <v>0.70833333333333337</v>
      </c>
      <c r="F3460" t="s">
        <v>1364</v>
      </c>
      <c r="G3460">
        <v>16</v>
      </c>
      <c r="H3460" t="s">
        <v>4</v>
      </c>
      <c r="I3460" t="s">
        <v>1230</v>
      </c>
      <c r="J3460">
        <v>35.76</v>
      </c>
      <c r="K3460" t="s">
        <v>15</v>
      </c>
      <c r="L3460" t="s">
        <v>1340</v>
      </c>
      <c r="M3460" s="11" t="s">
        <v>1345</v>
      </c>
      <c r="N3460" t="s">
        <v>1339</v>
      </c>
      <c r="O3460">
        <v>2</v>
      </c>
      <c r="P3460">
        <v>3</v>
      </c>
      <c r="Q3460" t="str" cm="1">
        <f t="array" ref="Q34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0" t="str">
        <f>IF(OR(Table_2[[#This Row],[coffee_name]]="Americano",Table_2[[#This Row],[coffee_name]]="Espresso"),"No Milk","Milk-based")</f>
        <v>Milk-based</v>
      </c>
      <c r="S3460" s="27" t="str">
        <f>IF(OR(Table_2[[#This Row],[Weekdaysort]]=6,Table_2[[#This Row],[Weekdaysort]]=7),"Weekend","Weekday")</f>
        <v>Weekday</v>
      </c>
    </row>
    <row r="3461" spans="1:19" x14ac:dyDescent="0.45">
      <c r="A3461" s="11">
        <v>45727</v>
      </c>
      <c r="B3461" s="13">
        <f>YEAR(Table_2[[#This Row],[date]])</f>
        <v>2025</v>
      </c>
      <c r="C3461" s="12">
        <v>0.74085917824074077</v>
      </c>
      <c r="D3461" s="12">
        <v>0.70833333333333337</v>
      </c>
      <c r="E3461" s="12">
        <v>0.75</v>
      </c>
      <c r="F3461" t="s">
        <v>1369</v>
      </c>
      <c r="G3461">
        <v>17</v>
      </c>
      <c r="H3461" t="s">
        <v>4</v>
      </c>
      <c r="I3461" t="s">
        <v>1204</v>
      </c>
      <c r="J3461">
        <v>35.76</v>
      </c>
      <c r="K3461" t="s">
        <v>49</v>
      </c>
      <c r="L3461" t="s">
        <v>1341</v>
      </c>
      <c r="M3461" s="11" t="s">
        <v>1345</v>
      </c>
      <c r="N3461" t="s">
        <v>1339</v>
      </c>
      <c r="O3461">
        <v>2</v>
      </c>
      <c r="P3461">
        <v>3</v>
      </c>
      <c r="Q3461" t="str" cm="1">
        <f t="array" ref="Q34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1" t="str">
        <f>IF(OR(Table_2[[#This Row],[coffee_name]]="Americano",Table_2[[#This Row],[coffee_name]]="Espresso"),"No Milk","Milk-based")</f>
        <v>Milk-based</v>
      </c>
      <c r="S3461" s="27" t="str">
        <f>IF(OR(Table_2[[#This Row],[Weekdaysort]]=6,Table_2[[#This Row],[Weekdaysort]]=7),"Weekend","Weekday")</f>
        <v>Weekday</v>
      </c>
    </row>
    <row r="3462" spans="1:19" x14ac:dyDescent="0.45">
      <c r="A3462" s="11">
        <v>45727</v>
      </c>
      <c r="B3462" s="13">
        <f>YEAR(Table_2[[#This Row],[date]])</f>
        <v>2025</v>
      </c>
      <c r="C3462" s="12">
        <v>0.78949203703703708</v>
      </c>
      <c r="D3462" s="12">
        <v>0.75</v>
      </c>
      <c r="E3462" s="12">
        <v>0.79166666666666663</v>
      </c>
      <c r="F3462" t="s">
        <v>1365</v>
      </c>
      <c r="G3462">
        <v>18</v>
      </c>
      <c r="H3462" t="s">
        <v>4</v>
      </c>
      <c r="I3462" t="s">
        <v>1177</v>
      </c>
      <c r="J3462">
        <v>30.86</v>
      </c>
      <c r="K3462" t="s">
        <v>20</v>
      </c>
      <c r="L3462" t="s">
        <v>1341</v>
      </c>
      <c r="M3462" s="11" t="s">
        <v>1345</v>
      </c>
      <c r="N3462" t="s">
        <v>1339</v>
      </c>
      <c r="O3462">
        <v>2</v>
      </c>
      <c r="P3462">
        <v>3</v>
      </c>
      <c r="Q3462" t="str" cm="1">
        <f t="array" ref="Q34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2" t="str">
        <f>IF(OR(Table_2[[#This Row],[coffee_name]]="Americano",Table_2[[#This Row],[coffee_name]]="Espresso"),"No Milk","Milk-based")</f>
        <v>Milk-based</v>
      </c>
      <c r="S3462" s="27" t="str">
        <f>IF(OR(Table_2[[#This Row],[Weekdaysort]]=6,Table_2[[#This Row],[Weekdaysort]]=7),"Weekend","Weekday")</f>
        <v>Weekday</v>
      </c>
    </row>
    <row r="3463" spans="1:19" x14ac:dyDescent="0.45">
      <c r="A3463" s="11">
        <v>45727</v>
      </c>
      <c r="B3463" s="13">
        <f>YEAR(Table_2[[#This Row],[date]])</f>
        <v>2025</v>
      </c>
      <c r="C3463" s="12">
        <v>0.79669414351851853</v>
      </c>
      <c r="D3463" s="12">
        <v>0.79166666666666663</v>
      </c>
      <c r="E3463" s="12">
        <v>0.83333333333333337</v>
      </c>
      <c r="F3463" t="s">
        <v>1366</v>
      </c>
      <c r="G3463">
        <v>19</v>
      </c>
      <c r="H3463" t="s">
        <v>4</v>
      </c>
      <c r="I3463" t="s">
        <v>1229</v>
      </c>
      <c r="J3463">
        <v>35.76</v>
      </c>
      <c r="K3463" t="s">
        <v>13</v>
      </c>
      <c r="L3463" t="s">
        <v>1341</v>
      </c>
      <c r="M3463" s="11" t="s">
        <v>1345</v>
      </c>
      <c r="N3463" t="s">
        <v>1339</v>
      </c>
      <c r="O3463">
        <v>2</v>
      </c>
      <c r="P3463">
        <v>3</v>
      </c>
      <c r="Q3463" t="str" cm="1">
        <f t="array" ref="Q34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3" t="str">
        <f>IF(OR(Table_2[[#This Row],[coffee_name]]="Americano",Table_2[[#This Row],[coffee_name]]="Espresso"),"No Milk","Milk-based")</f>
        <v>Milk-based</v>
      </c>
      <c r="S3463" s="27" t="str">
        <f>IF(OR(Table_2[[#This Row],[Weekdaysort]]=6,Table_2[[#This Row],[Weekdaysort]]=7),"Weekend","Weekday")</f>
        <v>Weekday</v>
      </c>
    </row>
    <row r="3464" spans="1:19" x14ac:dyDescent="0.45">
      <c r="A3464" s="11">
        <v>45727</v>
      </c>
      <c r="B3464" s="13">
        <f>YEAR(Table_2[[#This Row],[date]])</f>
        <v>2025</v>
      </c>
      <c r="C3464" s="12">
        <v>0.83954084490740744</v>
      </c>
      <c r="D3464" s="12">
        <v>0.83333333333333337</v>
      </c>
      <c r="E3464" s="12">
        <v>0.875</v>
      </c>
      <c r="F3464" t="s">
        <v>1372</v>
      </c>
      <c r="G3464">
        <v>20</v>
      </c>
      <c r="H3464" t="s">
        <v>4</v>
      </c>
      <c r="I3464" t="s">
        <v>1205</v>
      </c>
      <c r="J3464">
        <v>35.76</v>
      </c>
      <c r="K3464" t="s">
        <v>24</v>
      </c>
      <c r="L3464" t="s">
        <v>1341</v>
      </c>
      <c r="M3464" s="11" t="s">
        <v>1345</v>
      </c>
      <c r="N3464" t="s">
        <v>1339</v>
      </c>
      <c r="O3464">
        <v>2</v>
      </c>
      <c r="P3464">
        <v>3</v>
      </c>
      <c r="Q3464" t="str" cm="1">
        <f t="array" ref="Q34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4" t="str">
        <f>IF(OR(Table_2[[#This Row],[coffee_name]]="Americano",Table_2[[#This Row],[coffee_name]]="Espresso"),"No Milk","Milk-based")</f>
        <v>Milk-based</v>
      </c>
      <c r="S3464" s="27" t="str">
        <f>IF(OR(Table_2[[#This Row],[Weekdaysort]]=6,Table_2[[#This Row],[Weekdaysort]]=7),"Weekend","Weekday")</f>
        <v>Weekday</v>
      </c>
    </row>
    <row r="3465" spans="1:19" x14ac:dyDescent="0.45">
      <c r="A3465" s="11">
        <v>45728</v>
      </c>
      <c r="B3465" s="13">
        <f>YEAR(Table_2[[#This Row],[date]])</f>
        <v>2025</v>
      </c>
      <c r="C3465" s="12">
        <v>0.46642877314814812</v>
      </c>
      <c r="D3465" s="12">
        <v>0.45833333333333331</v>
      </c>
      <c r="E3465" s="12">
        <v>0.5</v>
      </c>
      <c r="F3465" t="s">
        <v>1367</v>
      </c>
      <c r="G3465">
        <v>11</v>
      </c>
      <c r="H3465" t="s">
        <v>4</v>
      </c>
      <c r="I3465" t="s">
        <v>1297</v>
      </c>
      <c r="J3465">
        <v>35.76</v>
      </c>
      <c r="K3465" t="s">
        <v>24</v>
      </c>
      <c r="L3465" t="s">
        <v>1337</v>
      </c>
      <c r="M3465" s="11" t="s">
        <v>1346</v>
      </c>
      <c r="N3465" t="s">
        <v>1339</v>
      </c>
      <c r="O3465">
        <v>3</v>
      </c>
      <c r="P3465">
        <v>3</v>
      </c>
      <c r="Q3465" t="str" cm="1">
        <f t="array" ref="Q34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5" t="str">
        <f>IF(OR(Table_2[[#This Row],[coffee_name]]="Americano",Table_2[[#This Row],[coffee_name]]="Espresso"),"No Milk","Milk-based")</f>
        <v>Milk-based</v>
      </c>
      <c r="S3465" s="27" t="str">
        <f>IF(OR(Table_2[[#This Row],[Weekdaysort]]=6,Table_2[[#This Row],[Weekdaysort]]=7),"Weekend","Weekday")</f>
        <v>Weekday</v>
      </c>
    </row>
    <row r="3466" spans="1:19" x14ac:dyDescent="0.45">
      <c r="A3466" s="11">
        <v>45728</v>
      </c>
      <c r="B3466" s="13">
        <f>YEAR(Table_2[[#This Row],[date]])</f>
        <v>2025</v>
      </c>
      <c r="C3466" s="12">
        <v>0.49136871527777776</v>
      </c>
      <c r="D3466" s="12">
        <v>0.45833333333333331</v>
      </c>
      <c r="E3466" s="12">
        <v>0.5</v>
      </c>
      <c r="F3466" t="s">
        <v>1367</v>
      </c>
      <c r="G3466">
        <v>11</v>
      </c>
      <c r="H3466" t="s">
        <v>4</v>
      </c>
      <c r="I3466" t="s">
        <v>1181</v>
      </c>
      <c r="J3466">
        <v>30.86</v>
      </c>
      <c r="K3466" t="s">
        <v>20</v>
      </c>
      <c r="L3466" t="s">
        <v>1337</v>
      </c>
      <c r="M3466" s="11" t="s">
        <v>1346</v>
      </c>
      <c r="N3466" t="s">
        <v>1339</v>
      </c>
      <c r="O3466">
        <v>3</v>
      </c>
      <c r="P3466">
        <v>3</v>
      </c>
      <c r="Q3466" t="str" cm="1">
        <f t="array" ref="Q34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6" t="str">
        <f>IF(OR(Table_2[[#This Row],[coffee_name]]="Americano",Table_2[[#This Row],[coffee_name]]="Espresso"),"No Milk","Milk-based")</f>
        <v>Milk-based</v>
      </c>
      <c r="S3466" s="27" t="str">
        <f>IF(OR(Table_2[[#This Row],[Weekdaysort]]=6,Table_2[[#This Row],[Weekdaysort]]=7),"Weekend","Weekday")</f>
        <v>Weekday</v>
      </c>
    </row>
    <row r="3467" spans="1:19" x14ac:dyDescent="0.45">
      <c r="A3467" s="11">
        <v>45728</v>
      </c>
      <c r="B3467" s="13">
        <f>YEAR(Table_2[[#This Row],[date]])</f>
        <v>2025</v>
      </c>
      <c r="C3467" s="12">
        <v>0.49323378472222223</v>
      </c>
      <c r="D3467" s="12">
        <v>0.45833333333333331</v>
      </c>
      <c r="E3467" s="12">
        <v>0.5</v>
      </c>
      <c r="F3467" t="s">
        <v>1367</v>
      </c>
      <c r="G3467">
        <v>11</v>
      </c>
      <c r="H3467" t="s">
        <v>4</v>
      </c>
      <c r="I3467" t="s">
        <v>1181</v>
      </c>
      <c r="J3467">
        <v>35.76</v>
      </c>
      <c r="K3467" t="s">
        <v>49</v>
      </c>
      <c r="L3467" t="s">
        <v>1337</v>
      </c>
      <c r="M3467" s="11" t="s">
        <v>1346</v>
      </c>
      <c r="N3467" t="s">
        <v>1339</v>
      </c>
      <c r="O3467">
        <v>3</v>
      </c>
      <c r="P3467">
        <v>3</v>
      </c>
      <c r="Q3467" t="str" cm="1">
        <f t="array" ref="Q34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7" t="str">
        <f>IF(OR(Table_2[[#This Row],[coffee_name]]="Americano",Table_2[[#This Row],[coffee_name]]="Espresso"),"No Milk","Milk-based")</f>
        <v>Milk-based</v>
      </c>
      <c r="S3467" s="27" t="str">
        <f>IF(OR(Table_2[[#This Row],[Weekdaysort]]=6,Table_2[[#This Row],[Weekdaysort]]=7),"Weekend","Weekday")</f>
        <v>Weekday</v>
      </c>
    </row>
    <row r="3468" spans="1:19" x14ac:dyDescent="0.45">
      <c r="A3468" s="11">
        <v>45728</v>
      </c>
      <c r="B3468" s="13">
        <f>YEAR(Table_2[[#This Row],[date]])</f>
        <v>2025</v>
      </c>
      <c r="C3468" s="12">
        <v>0.4971742939814815</v>
      </c>
      <c r="D3468" s="12">
        <v>0.45833333333333331</v>
      </c>
      <c r="E3468" s="12">
        <v>0.5</v>
      </c>
      <c r="F3468" t="s">
        <v>1367</v>
      </c>
      <c r="G3468">
        <v>11</v>
      </c>
      <c r="H3468" t="s">
        <v>4</v>
      </c>
      <c r="I3468" t="s">
        <v>1183</v>
      </c>
      <c r="J3468">
        <v>25.96</v>
      </c>
      <c r="K3468" t="s">
        <v>17</v>
      </c>
      <c r="L3468" t="s">
        <v>1337</v>
      </c>
      <c r="M3468" s="11" t="s">
        <v>1346</v>
      </c>
      <c r="N3468" t="s">
        <v>1339</v>
      </c>
      <c r="O3468">
        <v>3</v>
      </c>
      <c r="P3468">
        <v>3</v>
      </c>
      <c r="Q3468" t="str" cm="1">
        <f t="array" ref="Q34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8" t="str">
        <f>IF(OR(Table_2[[#This Row],[coffee_name]]="Americano",Table_2[[#This Row],[coffee_name]]="Espresso"),"No Milk","Milk-based")</f>
        <v>No Milk</v>
      </c>
      <c r="S3468" s="27" t="str">
        <f>IF(OR(Table_2[[#This Row],[Weekdaysort]]=6,Table_2[[#This Row],[Weekdaysort]]=7),"Weekend","Weekday")</f>
        <v>Weekday</v>
      </c>
    </row>
    <row r="3469" spans="1:19" x14ac:dyDescent="0.45">
      <c r="A3469" s="11">
        <v>45728</v>
      </c>
      <c r="B3469" s="13">
        <f>YEAR(Table_2[[#This Row],[date]])</f>
        <v>2025</v>
      </c>
      <c r="C3469" s="12">
        <v>0.49778818287037035</v>
      </c>
      <c r="D3469" s="12">
        <v>0.45833333333333331</v>
      </c>
      <c r="E3469" s="12">
        <v>0.5</v>
      </c>
      <c r="F3469" t="s">
        <v>1367</v>
      </c>
      <c r="G3469">
        <v>11</v>
      </c>
      <c r="H3469" t="s">
        <v>4</v>
      </c>
      <c r="I3469" t="s">
        <v>1183</v>
      </c>
      <c r="J3469">
        <v>25.96</v>
      </c>
      <c r="K3469" t="s">
        <v>17</v>
      </c>
      <c r="L3469" t="s">
        <v>1337</v>
      </c>
      <c r="M3469" s="11" t="s">
        <v>1346</v>
      </c>
      <c r="N3469" t="s">
        <v>1339</v>
      </c>
      <c r="O3469">
        <v>3</v>
      </c>
      <c r="P3469">
        <v>3</v>
      </c>
      <c r="Q3469" t="str" cm="1">
        <f t="array" ref="Q34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69" t="str">
        <f>IF(OR(Table_2[[#This Row],[coffee_name]]="Americano",Table_2[[#This Row],[coffee_name]]="Espresso"),"No Milk","Milk-based")</f>
        <v>No Milk</v>
      </c>
      <c r="S3469" s="27" t="str">
        <f>IF(OR(Table_2[[#This Row],[Weekdaysort]]=6,Table_2[[#This Row],[Weekdaysort]]=7),"Weekend","Weekday")</f>
        <v>Weekday</v>
      </c>
    </row>
    <row r="3470" spans="1:19" x14ac:dyDescent="0.45">
      <c r="A3470" s="11">
        <v>45728</v>
      </c>
      <c r="B3470" s="13">
        <f>YEAR(Table_2[[#This Row],[date]])</f>
        <v>2025</v>
      </c>
      <c r="C3470" s="12">
        <v>0.50429465277777774</v>
      </c>
      <c r="D3470" s="12">
        <v>0.5</v>
      </c>
      <c r="E3470" s="12">
        <v>0.54166666666666663</v>
      </c>
      <c r="F3470" t="s">
        <v>1361</v>
      </c>
      <c r="G3470">
        <v>12</v>
      </c>
      <c r="H3470" t="s">
        <v>4</v>
      </c>
      <c r="I3470" t="s">
        <v>1298</v>
      </c>
      <c r="J3470">
        <v>25.96</v>
      </c>
      <c r="K3470" t="s">
        <v>17</v>
      </c>
      <c r="L3470" t="s">
        <v>1340</v>
      </c>
      <c r="M3470" s="11" t="s">
        <v>1346</v>
      </c>
      <c r="N3470" t="s">
        <v>1339</v>
      </c>
      <c r="O3470">
        <v>3</v>
      </c>
      <c r="P3470">
        <v>3</v>
      </c>
      <c r="Q3470" t="str" cm="1">
        <f t="array" ref="Q34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0" t="str">
        <f>IF(OR(Table_2[[#This Row],[coffee_name]]="Americano",Table_2[[#This Row],[coffee_name]]="Espresso"),"No Milk","Milk-based")</f>
        <v>No Milk</v>
      </c>
      <c r="S3470" s="27" t="str">
        <f>IF(OR(Table_2[[#This Row],[Weekdaysort]]=6,Table_2[[#This Row],[Weekdaysort]]=7),"Weekend","Weekday")</f>
        <v>Weekday</v>
      </c>
    </row>
    <row r="3471" spans="1:19" x14ac:dyDescent="0.45">
      <c r="A3471" s="11">
        <v>45728</v>
      </c>
      <c r="B3471" s="13">
        <f>YEAR(Table_2[[#This Row],[date]])</f>
        <v>2025</v>
      </c>
      <c r="C3471" s="12">
        <v>0.53863902777777772</v>
      </c>
      <c r="D3471" s="12">
        <v>0.5</v>
      </c>
      <c r="E3471" s="12">
        <v>0.54166666666666663</v>
      </c>
      <c r="F3471" t="s">
        <v>1361</v>
      </c>
      <c r="G3471">
        <v>12</v>
      </c>
      <c r="H3471" t="s">
        <v>4</v>
      </c>
      <c r="I3471" t="s">
        <v>1299</v>
      </c>
      <c r="J3471">
        <v>35.76</v>
      </c>
      <c r="K3471" t="s">
        <v>15</v>
      </c>
      <c r="L3471" t="s">
        <v>1340</v>
      </c>
      <c r="M3471" s="11" t="s">
        <v>1346</v>
      </c>
      <c r="N3471" t="s">
        <v>1339</v>
      </c>
      <c r="O3471">
        <v>3</v>
      </c>
      <c r="P3471">
        <v>3</v>
      </c>
      <c r="Q3471" t="str" cm="1">
        <f t="array" ref="Q34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1" t="str">
        <f>IF(OR(Table_2[[#This Row],[coffee_name]]="Americano",Table_2[[#This Row],[coffee_name]]="Espresso"),"No Milk","Milk-based")</f>
        <v>Milk-based</v>
      </c>
      <c r="S3471" s="27" t="str">
        <f>IF(OR(Table_2[[#This Row],[Weekdaysort]]=6,Table_2[[#This Row],[Weekdaysort]]=7),"Weekend","Weekday")</f>
        <v>Weekday</v>
      </c>
    </row>
    <row r="3472" spans="1:19" x14ac:dyDescent="0.45">
      <c r="A3472" s="11">
        <v>45728</v>
      </c>
      <c r="B3472" s="13">
        <f>YEAR(Table_2[[#This Row],[date]])</f>
        <v>2025</v>
      </c>
      <c r="C3472" s="12">
        <v>0.54293181712962968</v>
      </c>
      <c r="D3472" s="12">
        <v>0.54166666666666663</v>
      </c>
      <c r="E3472" s="12">
        <v>0.58333333333333337</v>
      </c>
      <c r="F3472" t="s">
        <v>1362</v>
      </c>
      <c r="G3472">
        <v>13</v>
      </c>
      <c r="H3472" t="s">
        <v>4</v>
      </c>
      <c r="I3472" t="s">
        <v>1300</v>
      </c>
      <c r="J3472">
        <v>35.76</v>
      </c>
      <c r="K3472" t="s">
        <v>13</v>
      </c>
      <c r="L3472" t="s">
        <v>1340</v>
      </c>
      <c r="M3472" s="11" t="s">
        <v>1346</v>
      </c>
      <c r="N3472" t="s">
        <v>1339</v>
      </c>
      <c r="O3472">
        <v>3</v>
      </c>
      <c r="P3472">
        <v>3</v>
      </c>
      <c r="Q3472" t="str" cm="1">
        <f t="array" ref="Q34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2" t="str">
        <f>IF(OR(Table_2[[#This Row],[coffee_name]]="Americano",Table_2[[#This Row],[coffee_name]]="Espresso"),"No Milk","Milk-based")</f>
        <v>Milk-based</v>
      </c>
      <c r="S3472" s="27" t="str">
        <f>IF(OR(Table_2[[#This Row],[Weekdaysort]]=6,Table_2[[#This Row],[Weekdaysort]]=7),"Weekend","Weekday")</f>
        <v>Weekday</v>
      </c>
    </row>
    <row r="3473" spans="1:19" x14ac:dyDescent="0.45">
      <c r="A3473" s="11">
        <v>45728</v>
      </c>
      <c r="B3473" s="13">
        <f>YEAR(Table_2[[#This Row],[date]])</f>
        <v>2025</v>
      </c>
      <c r="C3473" s="12">
        <v>0.58082917824074076</v>
      </c>
      <c r="D3473" s="12">
        <v>0.54166666666666663</v>
      </c>
      <c r="E3473" s="12">
        <v>0.58333333333333337</v>
      </c>
      <c r="F3473" t="s">
        <v>1362</v>
      </c>
      <c r="G3473">
        <v>13</v>
      </c>
      <c r="H3473" t="s">
        <v>4</v>
      </c>
      <c r="I3473" t="s">
        <v>1219</v>
      </c>
      <c r="J3473">
        <v>35.76</v>
      </c>
      <c r="K3473" t="s">
        <v>13</v>
      </c>
      <c r="L3473" t="s">
        <v>1340</v>
      </c>
      <c r="M3473" s="11" t="s">
        <v>1346</v>
      </c>
      <c r="N3473" t="s">
        <v>1339</v>
      </c>
      <c r="O3473">
        <v>3</v>
      </c>
      <c r="P3473">
        <v>3</v>
      </c>
      <c r="Q3473" t="str" cm="1">
        <f t="array" ref="Q34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3" t="str">
        <f>IF(OR(Table_2[[#This Row],[coffee_name]]="Americano",Table_2[[#This Row],[coffee_name]]="Espresso"),"No Milk","Milk-based")</f>
        <v>Milk-based</v>
      </c>
      <c r="S3473" s="27" t="str">
        <f>IF(OR(Table_2[[#This Row],[Weekdaysort]]=6,Table_2[[#This Row],[Weekdaysort]]=7),"Weekend","Weekday")</f>
        <v>Weekday</v>
      </c>
    </row>
    <row r="3474" spans="1:19" x14ac:dyDescent="0.45">
      <c r="A3474" s="11">
        <v>45728</v>
      </c>
      <c r="B3474" s="13">
        <f>YEAR(Table_2[[#This Row],[date]])</f>
        <v>2025</v>
      </c>
      <c r="C3474" s="12">
        <v>0.68584700231481477</v>
      </c>
      <c r="D3474" s="12">
        <v>0.66666666666666663</v>
      </c>
      <c r="E3474" s="12">
        <v>0.70833333333333337</v>
      </c>
      <c r="F3474" t="s">
        <v>1364</v>
      </c>
      <c r="G3474">
        <v>16</v>
      </c>
      <c r="H3474" t="s">
        <v>4</v>
      </c>
      <c r="I3474" t="s">
        <v>1301</v>
      </c>
      <c r="J3474">
        <v>35.76</v>
      </c>
      <c r="K3474" t="s">
        <v>49</v>
      </c>
      <c r="L3474" t="s">
        <v>1340</v>
      </c>
      <c r="M3474" s="11" t="s">
        <v>1346</v>
      </c>
      <c r="N3474" t="s">
        <v>1339</v>
      </c>
      <c r="O3474">
        <v>3</v>
      </c>
      <c r="P3474">
        <v>3</v>
      </c>
      <c r="Q3474" t="str" cm="1">
        <f t="array" ref="Q34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4" t="str">
        <f>IF(OR(Table_2[[#This Row],[coffee_name]]="Americano",Table_2[[#This Row],[coffee_name]]="Espresso"),"No Milk","Milk-based")</f>
        <v>Milk-based</v>
      </c>
      <c r="S3474" s="27" t="str">
        <f>IF(OR(Table_2[[#This Row],[Weekdaysort]]=6,Table_2[[#This Row],[Weekdaysort]]=7),"Weekend","Weekday")</f>
        <v>Weekday</v>
      </c>
    </row>
    <row r="3475" spans="1:19" x14ac:dyDescent="0.45">
      <c r="A3475" s="11">
        <v>45728</v>
      </c>
      <c r="B3475" s="13">
        <f>YEAR(Table_2[[#This Row],[date]])</f>
        <v>2025</v>
      </c>
      <c r="C3475" s="12">
        <v>0.69101828703703705</v>
      </c>
      <c r="D3475" s="12">
        <v>0.66666666666666663</v>
      </c>
      <c r="E3475" s="12">
        <v>0.70833333333333337</v>
      </c>
      <c r="F3475" t="s">
        <v>1364</v>
      </c>
      <c r="G3475">
        <v>16</v>
      </c>
      <c r="H3475" t="s">
        <v>4</v>
      </c>
      <c r="I3475" t="s">
        <v>1211</v>
      </c>
      <c r="J3475">
        <v>35.76</v>
      </c>
      <c r="K3475" t="s">
        <v>13</v>
      </c>
      <c r="L3475" t="s">
        <v>1340</v>
      </c>
      <c r="M3475" s="11" t="s">
        <v>1346</v>
      </c>
      <c r="N3475" t="s">
        <v>1339</v>
      </c>
      <c r="O3475">
        <v>3</v>
      </c>
      <c r="P3475">
        <v>3</v>
      </c>
      <c r="Q3475" t="str" cm="1">
        <f t="array" ref="Q34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5" t="str">
        <f>IF(OR(Table_2[[#This Row],[coffee_name]]="Americano",Table_2[[#This Row],[coffee_name]]="Espresso"),"No Milk","Milk-based")</f>
        <v>Milk-based</v>
      </c>
      <c r="S3475" s="27" t="str">
        <f>IF(OR(Table_2[[#This Row],[Weekdaysort]]=6,Table_2[[#This Row],[Weekdaysort]]=7),"Weekend","Weekday")</f>
        <v>Weekday</v>
      </c>
    </row>
    <row r="3476" spans="1:19" x14ac:dyDescent="0.45">
      <c r="A3476" s="11">
        <v>45728</v>
      </c>
      <c r="B3476" s="13">
        <f>YEAR(Table_2[[#This Row],[date]])</f>
        <v>2025</v>
      </c>
      <c r="C3476" s="12">
        <v>0.69167425925925929</v>
      </c>
      <c r="D3476" s="12">
        <v>0.66666666666666663</v>
      </c>
      <c r="E3476" s="12">
        <v>0.70833333333333337</v>
      </c>
      <c r="F3476" t="s">
        <v>1364</v>
      </c>
      <c r="G3476">
        <v>16</v>
      </c>
      <c r="H3476" t="s">
        <v>4</v>
      </c>
      <c r="I3476" t="s">
        <v>1185</v>
      </c>
      <c r="J3476">
        <v>35.76</v>
      </c>
      <c r="K3476" t="s">
        <v>13</v>
      </c>
      <c r="L3476" t="s">
        <v>1340</v>
      </c>
      <c r="M3476" s="11" t="s">
        <v>1346</v>
      </c>
      <c r="N3476" t="s">
        <v>1339</v>
      </c>
      <c r="O3476">
        <v>3</v>
      </c>
      <c r="P3476">
        <v>3</v>
      </c>
      <c r="Q3476" t="str" cm="1">
        <f t="array" ref="Q34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6" t="str">
        <f>IF(OR(Table_2[[#This Row],[coffee_name]]="Americano",Table_2[[#This Row],[coffee_name]]="Espresso"),"No Milk","Milk-based")</f>
        <v>Milk-based</v>
      </c>
      <c r="S3476" s="27" t="str">
        <f>IF(OR(Table_2[[#This Row],[Weekdaysort]]=6,Table_2[[#This Row],[Weekdaysort]]=7),"Weekend","Weekday")</f>
        <v>Weekday</v>
      </c>
    </row>
    <row r="3477" spans="1:19" x14ac:dyDescent="0.45">
      <c r="A3477" s="11">
        <v>45728</v>
      </c>
      <c r="B3477" s="13">
        <f>YEAR(Table_2[[#This Row],[date]])</f>
        <v>2025</v>
      </c>
      <c r="C3477" s="12">
        <v>0.75734038194444442</v>
      </c>
      <c r="D3477" s="12">
        <v>0.75</v>
      </c>
      <c r="E3477" s="12">
        <v>0.79166666666666663</v>
      </c>
      <c r="F3477" t="s">
        <v>1365</v>
      </c>
      <c r="G3477">
        <v>18</v>
      </c>
      <c r="H3477" t="s">
        <v>4</v>
      </c>
      <c r="I3477" t="s">
        <v>1190</v>
      </c>
      <c r="J3477">
        <v>25.96</v>
      </c>
      <c r="K3477" t="s">
        <v>17</v>
      </c>
      <c r="L3477" t="s">
        <v>1341</v>
      </c>
      <c r="M3477" s="11" t="s">
        <v>1346</v>
      </c>
      <c r="N3477" t="s">
        <v>1339</v>
      </c>
      <c r="O3477">
        <v>3</v>
      </c>
      <c r="P3477">
        <v>3</v>
      </c>
      <c r="Q3477" t="str" cm="1">
        <f t="array" ref="Q34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7" t="str">
        <f>IF(OR(Table_2[[#This Row],[coffee_name]]="Americano",Table_2[[#This Row],[coffee_name]]="Espresso"),"No Milk","Milk-based")</f>
        <v>No Milk</v>
      </c>
      <c r="S3477" s="27" t="str">
        <f>IF(OR(Table_2[[#This Row],[Weekdaysort]]=6,Table_2[[#This Row],[Weekdaysort]]=7),"Weekend","Weekday")</f>
        <v>Weekday</v>
      </c>
    </row>
    <row r="3478" spans="1:19" x14ac:dyDescent="0.45">
      <c r="A3478" s="11">
        <v>45728</v>
      </c>
      <c r="B3478" s="13">
        <f>YEAR(Table_2[[#This Row],[date]])</f>
        <v>2025</v>
      </c>
      <c r="C3478" s="12">
        <v>0.76201208333333337</v>
      </c>
      <c r="D3478" s="12">
        <v>0.75</v>
      </c>
      <c r="E3478" s="12">
        <v>0.79166666666666663</v>
      </c>
      <c r="F3478" t="s">
        <v>1365</v>
      </c>
      <c r="G3478">
        <v>18</v>
      </c>
      <c r="H3478" t="s">
        <v>4</v>
      </c>
      <c r="I3478" t="s">
        <v>1284</v>
      </c>
      <c r="J3478">
        <v>35.76</v>
      </c>
      <c r="K3478" t="s">
        <v>24</v>
      </c>
      <c r="L3478" t="s">
        <v>1341</v>
      </c>
      <c r="M3478" s="11" t="s">
        <v>1346</v>
      </c>
      <c r="N3478" t="s">
        <v>1339</v>
      </c>
      <c r="O3478">
        <v>3</v>
      </c>
      <c r="P3478">
        <v>3</v>
      </c>
      <c r="Q3478" t="str" cm="1">
        <f t="array" ref="Q34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8" t="str">
        <f>IF(OR(Table_2[[#This Row],[coffee_name]]="Americano",Table_2[[#This Row],[coffee_name]]="Espresso"),"No Milk","Milk-based")</f>
        <v>Milk-based</v>
      </c>
      <c r="S3478" s="27" t="str">
        <f>IF(OR(Table_2[[#This Row],[Weekdaysort]]=6,Table_2[[#This Row],[Weekdaysort]]=7),"Weekend","Weekday")</f>
        <v>Weekday</v>
      </c>
    </row>
    <row r="3479" spans="1:19" x14ac:dyDescent="0.45">
      <c r="A3479" s="11">
        <v>45728</v>
      </c>
      <c r="B3479" s="13">
        <f>YEAR(Table_2[[#This Row],[date]])</f>
        <v>2025</v>
      </c>
      <c r="C3479" s="12">
        <v>0.7671353125</v>
      </c>
      <c r="D3479" s="12">
        <v>0.75</v>
      </c>
      <c r="E3479" s="12">
        <v>0.79166666666666663</v>
      </c>
      <c r="F3479" t="s">
        <v>1365</v>
      </c>
      <c r="G3479">
        <v>18</v>
      </c>
      <c r="H3479" t="s">
        <v>4</v>
      </c>
      <c r="I3479" t="s">
        <v>1302</v>
      </c>
      <c r="J3479">
        <v>25.96</v>
      </c>
      <c r="K3479" t="s">
        <v>17</v>
      </c>
      <c r="L3479" t="s">
        <v>1341</v>
      </c>
      <c r="M3479" s="11" t="s">
        <v>1346</v>
      </c>
      <c r="N3479" t="s">
        <v>1339</v>
      </c>
      <c r="O3479">
        <v>3</v>
      </c>
      <c r="P3479">
        <v>3</v>
      </c>
      <c r="Q3479" t="str" cm="1">
        <f t="array" ref="Q34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79" t="str">
        <f>IF(OR(Table_2[[#This Row],[coffee_name]]="Americano",Table_2[[#This Row],[coffee_name]]="Espresso"),"No Milk","Milk-based")</f>
        <v>No Milk</v>
      </c>
      <c r="S3479" s="27" t="str">
        <f>IF(OR(Table_2[[#This Row],[Weekdaysort]]=6,Table_2[[#This Row],[Weekdaysort]]=7),"Weekend","Weekday")</f>
        <v>Weekday</v>
      </c>
    </row>
    <row r="3480" spans="1:19" x14ac:dyDescent="0.45">
      <c r="A3480" s="11">
        <v>45728</v>
      </c>
      <c r="B3480" s="13">
        <f>YEAR(Table_2[[#This Row],[date]])</f>
        <v>2025</v>
      </c>
      <c r="C3480" s="12">
        <v>0.77704453703703702</v>
      </c>
      <c r="D3480" s="12">
        <v>0.75</v>
      </c>
      <c r="E3480" s="12">
        <v>0.79166666666666663</v>
      </c>
      <c r="F3480" t="s">
        <v>1365</v>
      </c>
      <c r="G3480">
        <v>18</v>
      </c>
      <c r="H3480" t="s">
        <v>4</v>
      </c>
      <c r="I3480" t="s">
        <v>1178</v>
      </c>
      <c r="J3480">
        <v>35.76</v>
      </c>
      <c r="K3480" t="s">
        <v>49</v>
      </c>
      <c r="L3480" t="s">
        <v>1341</v>
      </c>
      <c r="M3480" s="11" t="s">
        <v>1346</v>
      </c>
      <c r="N3480" t="s">
        <v>1339</v>
      </c>
      <c r="O3480">
        <v>3</v>
      </c>
      <c r="P3480">
        <v>3</v>
      </c>
      <c r="Q3480" t="str" cm="1">
        <f t="array" ref="Q34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0" t="str">
        <f>IF(OR(Table_2[[#This Row],[coffee_name]]="Americano",Table_2[[#This Row],[coffee_name]]="Espresso"),"No Milk","Milk-based")</f>
        <v>Milk-based</v>
      </c>
      <c r="S3480" s="27" t="str">
        <f>IF(OR(Table_2[[#This Row],[Weekdaysort]]=6,Table_2[[#This Row],[Weekdaysort]]=7),"Weekend","Weekday")</f>
        <v>Weekday</v>
      </c>
    </row>
    <row r="3481" spans="1:19" x14ac:dyDescent="0.45">
      <c r="A3481" s="11">
        <v>45728</v>
      </c>
      <c r="B3481" s="13">
        <f>YEAR(Table_2[[#This Row],[date]])</f>
        <v>2025</v>
      </c>
      <c r="C3481" s="12">
        <v>0.77932472222222227</v>
      </c>
      <c r="D3481" s="12">
        <v>0.75</v>
      </c>
      <c r="E3481" s="12">
        <v>0.79166666666666663</v>
      </c>
      <c r="F3481" t="s">
        <v>1365</v>
      </c>
      <c r="G3481">
        <v>18</v>
      </c>
      <c r="H3481" t="s">
        <v>4</v>
      </c>
      <c r="I3481" t="s">
        <v>1190</v>
      </c>
      <c r="J3481">
        <v>25.96</v>
      </c>
      <c r="K3481" t="s">
        <v>17</v>
      </c>
      <c r="L3481" t="s">
        <v>1341</v>
      </c>
      <c r="M3481" s="11" t="s">
        <v>1346</v>
      </c>
      <c r="N3481" t="s">
        <v>1339</v>
      </c>
      <c r="O3481">
        <v>3</v>
      </c>
      <c r="P3481">
        <v>3</v>
      </c>
      <c r="Q3481" t="str" cm="1">
        <f t="array" ref="Q34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1" t="str">
        <f>IF(OR(Table_2[[#This Row],[coffee_name]]="Americano",Table_2[[#This Row],[coffee_name]]="Espresso"),"No Milk","Milk-based")</f>
        <v>No Milk</v>
      </c>
      <c r="S3481" s="27" t="str">
        <f>IF(OR(Table_2[[#This Row],[Weekdaysort]]=6,Table_2[[#This Row],[Weekdaysort]]=7),"Weekend","Weekday")</f>
        <v>Weekday</v>
      </c>
    </row>
    <row r="3482" spans="1:19" x14ac:dyDescent="0.45">
      <c r="A3482" s="11">
        <v>45729</v>
      </c>
      <c r="B3482" s="13">
        <f>YEAR(Table_2[[#This Row],[date]])</f>
        <v>2025</v>
      </c>
      <c r="C3482" s="12">
        <v>0.2927825</v>
      </c>
      <c r="D3482" s="12">
        <v>0.29166666666666669</v>
      </c>
      <c r="E3482" s="12">
        <v>0.33333333333333331</v>
      </c>
      <c r="F3482" t="s">
        <v>1371</v>
      </c>
      <c r="G3482">
        <v>7</v>
      </c>
      <c r="H3482" t="s">
        <v>4</v>
      </c>
      <c r="I3482" t="s">
        <v>1181</v>
      </c>
      <c r="J3482">
        <v>35.76</v>
      </c>
      <c r="K3482" t="s">
        <v>49</v>
      </c>
      <c r="L3482" t="s">
        <v>1337</v>
      </c>
      <c r="M3482" s="11" t="s">
        <v>1347</v>
      </c>
      <c r="N3482" t="s">
        <v>1339</v>
      </c>
      <c r="O3482">
        <v>4</v>
      </c>
      <c r="P3482">
        <v>3</v>
      </c>
      <c r="Q3482" t="str" cm="1">
        <f t="array" ref="Q34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2" t="str">
        <f>IF(OR(Table_2[[#This Row],[coffee_name]]="Americano",Table_2[[#This Row],[coffee_name]]="Espresso"),"No Milk","Milk-based")</f>
        <v>Milk-based</v>
      </c>
      <c r="S3482" s="27" t="str">
        <f>IF(OR(Table_2[[#This Row],[Weekdaysort]]=6,Table_2[[#This Row],[Weekdaysort]]=7),"Weekend","Weekday")</f>
        <v>Weekday</v>
      </c>
    </row>
    <row r="3483" spans="1:19" x14ac:dyDescent="0.45">
      <c r="A3483" s="11">
        <v>45729</v>
      </c>
      <c r="B3483" s="13">
        <f>YEAR(Table_2[[#This Row],[date]])</f>
        <v>2025</v>
      </c>
      <c r="C3483" s="12">
        <v>0.34950782407407405</v>
      </c>
      <c r="D3483" s="12">
        <v>0.33333333333333331</v>
      </c>
      <c r="E3483" s="12">
        <v>0.375</v>
      </c>
      <c r="F3483" t="s">
        <v>1373</v>
      </c>
      <c r="G3483">
        <v>8</v>
      </c>
      <c r="H3483" t="s">
        <v>4</v>
      </c>
      <c r="I3483" t="s">
        <v>1173</v>
      </c>
      <c r="J3483">
        <v>30.86</v>
      </c>
      <c r="K3483" t="s">
        <v>20</v>
      </c>
      <c r="L3483" t="s">
        <v>1337</v>
      </c>
      <c r="M3483" s="11" t="s">
        <v>1347</v>
      </c>
      <c r="N3483" t="s">
        <v>1339</v>
      </c>
      <c r="O3483">
        <v>4</v>
      </c>
      <c r="P3483">
        <v>3</v>
      </c>
      <c r="Q3483" t="str" cm="1">
        <f t="array" ref="Q34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3" t="str">
        <f>IF(OR(Table_2[[#This Row],[coffee_name]]="Americano",Table_2[[#This Row],[coffee_name]]="Espresso"),"No Milk","Milk-based")</f>
        <v>Milk-based</v>
      </c>
      <c r="S3483" s="27" t="str">
        <f>IF(OR(Table_2[[#This Row],[Weekdaysort]]=6,Table_2[[#This Row],[Weekdaysort]]=7),"Weekend","Weekday")</f>
        <v>Weekday</v>
      </c>
    </row>
    <row r="3484" spans="1:19" x14ac:dyDescent="0.45">
      <c r="A3484" s="11">
        <v>45729</v>
      </c>
      <c r="B3484" s="13">
        <f>YEAR(Table_2[[#This Row],[date]])</f>
        <v>2025</v>
      </c>
      <c r="C3484" s="12">
        <v>0.37832504629629632</v>
      </c>
      <c r="D3484" s="12">
        <v>0.375</v>
      </c>
      <c r="E3484" s="12">
        <v>0.41666666666666669</v>
      </c>
      <c r="F3484" t="s">
        <v>1370</v>
      </c>
      <c r="G3484">
        <v>9</v>
      </c>
      <c r="H3484" t="s">
        <v>4</v>
      </c>
      <c r="I3484" t="s">
        <v>1183</v>
      </c>
      <c r="J3484">
        <v>30.86</v>
      </c>
      <c r="K3484" t="s">
        <v>20</v>
      </c>
      <c r="L3484" t="s">
        <v>1337</v>
      </c>
      <c r="M3484" s="11" t="s">
        <v>1347</v>
      </c>
      <c r="N3484" t="s">
        <v>1339</v>
      </c>
      <c r="O3484">
        <v>4</v>
      </c>
      <c r="P3484">
        <v>3</v>
      </c>
      <c r="Q3484" t="str" cm="1">
        <f t="array" ref="Q34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4" t="str">
        <f>IF(OR(Table_2[[#This Row],[coffee_name]]="Americano",Table_2[[#This Row],[coffee_name]]="Espresso"),"No Milk","Milk-based")</f>
        <v>Milk-based</v>
      </c>
      <c r="S3484" s="27" t="str">
        <f>IF(OR(Table_2[[#This Row],[Weekdaysort]]=6,Table_2[[#This Row],[Weekdaysort]]=7),"Weekend","Weekday")</f>
        <v>Weekday</v>
      </c>
    </row>
    <row r="3485" spans="1:19" x14ac:dyDescent="0.45">
      <c r="A3485" s="11">
        <v>45729</v>
      </c>
      <c r="B3485" s="13">
        <f>YEAR(Table_2[[#This Row],[date]])</f>
        <v>2025</v>
      </c>
      <c r="C3485" s="12">
        <v>0.38899844907407405</v>
      </c>
      <c r="D3485" s="12">
        <v>0.375</v>
      </c>
      <c r="E3485" s="12">
        <v>0.41666666666666669</v>
      </c>
      <c r="F3485" t="s">
        <v>1370</v>
      </c>
      <c r="G3485">
        <v>9</v>
      </c>
      <c r="H3485" t="s">
        <v>4</v>
      </c>
      <c r="I3485" t="s">
        <v>1188</v>
      </c>
      <c r="J3485">
        <v>35.76</v>
      </c>
      <c r="K3485" t="s">
        <v>13</v>
      </c>
      <c r="L3485" t="s">
        <v>1337</v>
      </c>
      <c r="M3485" s="11" t="s">
        <v>1347</v>
      </c>
      <c r="N3485" t="s">
        <v>1339</v>
      </c>
      <c r="O3485">
        <v>4</v>
      </c>
      <c r="P3485">
        <v>3</v>
      </c>
      <c r="Q3485" t="str" cm="1">
        <f t="array" ref="Q34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5" t="str">
        <f>IF(OR(Table_2[[#This Row],[coffee_name]]="Americano",Table_2[[#This Row],[coffee_name]]="Espresso"),"No Milk","Milk-based")</f>
        <v>Milk-based</v>
      </c>
      <c r="S3485" s="27" t="str">
        <f>IF(OR(Table_2[[#This Row],[Weekdaysort]]=6,Table_2[[#This Row],[Weekdaysort]]=7),"Weekend","Weekday")</f>
        <v>Weekday</v>
      </c>
    </row>
    <row r="3486" spans="1:19" x14ac:dyDescent="0.45">
      <c r="A3486" s="11">
        <v>45729</v>
      </c>
      <c r="B3486" s="13">
        <f>YEAR(Table_2[[#This Row],[date]])</f>
        <v>2025</v>
      </c>
      <c r="C3486" s="12">
        <v>0.39033126157407405</v>
      </c>
      <c r="D3486" s="12">
        <v>0.375</v>
      </c>
      <c r="E3486" s="12">
        <v>0.41666666666666669</v>
      </c>
      <c r="F3486" t="s">
        <v>1370</v>
      </c>
      <c r="G3486">
        <v>9</v>
      </c>
      <c r="H3486" t="s">
        <v>4</v>
      </c>
      <c r="I3486" t="s">
        <v>1227</v>
      </c>
      <c r="J3486">
        <v>21.06</v>
      </c>
      <c r="K3486" t="s">
        <v>41</v>
      </c>
      <c r="L3486" t="s">
        <v>1337</v>
      </c>
      <c r="M3486" s="11" t="s">
        <v>1347</v>
      </c>
      <c r="N3486" t="s">
        <v>1339</v>
      </c>
      <c r="O3486">
        <v>4</v>
      </c>
      <c r="P3486">
        <v>3</v>
      </c>
      <c r="Q3486" t="str" cm="1">
        <f t="array" ref="Q34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6" t="str">
        <f>IF(OR(Table_2[[#This Row],[coffee_name]]="Americano",Table_2[[#This Row],[coffee_name]]="Espresso"),"No Milk","Milk-based")</f>
        <v>No Milk</v>
      </c>
      <c r="S3486" s="27" t="str">
        <f>IF(OR(Table_2[[#This Row],[Weekdaysort]]=6,Table_2[[#This Row],[Weekdaysort]]=7),"Weekend","Weekday")</f>
        <v>Weekday</v>
      </c>
    </row>
    <row r="3487" spans="1:19" x14ac:dyDescent="0.45">
      <c r="A3487" s="11">
        <v>45729</v>
      </c>
      <c r="B3487" s="13">
        <f>YEAR(Table_2[[#This Row],[date]])</f>
        <v>2025</v>
      </c>
      <c r="C3487" s="12">
        <v>0.40161605324074073</v>
      </c>
      <c r="D3487" s="12">
        <v>0.375</v>
      </c>
      <c r="E3487" s="12">
        <v>0.41666666666666669</v>
      </c>
      <c r="F3487" t="s">
        <v>1370</v>
      </c>
      <c r="G3487">
        <v>9</v>
      </c>
      <c r="H3487" t="s">
        <v>4</v>
      </c>
      <c r="I3487" t="s">
        <v>1303</v>
      </c>
      <c r="J3487">
        <v>25.96</v>
      </c>
      <c r="K3487" t="s">
        <v>17</v>
      </c>
      <c r="L3487" t="s">
        <v>1337</v>
      </c>
      <c r="M3487" s="11" t="s">
        <v>1347</v>
      </c>
      <c r="N3487" t="s">
        <v>1339</v>
      </c>
      <c r="O3487">
        <v>4</v>
      </c>
      <c r="P3487">
        <v>3</v>
      </c>
      <c r="Q3487" t="str" cm="1">
        <f t="array" ref="Q34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7" t="str">
        <f>IF(OR(Table_2[[#This Row],[coffee_name]]="Americano",Table_2[[#This Row],[coffee_name]]="Espresso"),"No Milk","Milk-based")</f>
        <v>No Milk</v>
      </c>
      <c r="S3487" s="27" t="str">
        <f>IF(OR(Table_2[[#This Row],[Weekdaysort]]=6,Table_2[[#This Row],[Weekdaysort]]=7),"Weekend","Weekday")</f>
        <v>Weekday</v>
      </c>
    </row>
    <row r="3488" spans="1:19" x14ac:dyDescent="0.45">
      <c r="A3488" s="11">
        <v>45729</v>
      </c>
      <c r="B3488" s="13">
        <f>YEAR(Table_2[[#This Row],[date]])</f>
        <v>2025</v>
      </c>
      <c r="C3488" s="12">
        <v>0.40225217592592594</v>
      </c>
      <c r="D3488" s="12">
        <v>0.375</v>
      </c>
      <c r="E3488" s="12">
        <v>0.41666666666666669</v>
      </c>
      <c r="F3488" t="s">
        <v>1370</v>
      </c>
      <c r="G3488">
        <v>9</v>
      </c>
      <c r="H3488" t="s">
        <v>4</v>
      </c>
      <c r="I3488" t="s">
        <v>1304</v>
      </c>
      <c r="J3488">
        <v>30.86</v>
      </c>
      <c r="K3488" t="s">
        <v>20</v>
      </c>
      <c r="L3488" t="s">
        <v>1337</v>
      </c>
      <c r="M3488" s="11" t="s">
        <v>1347</v>
      </c>
      <c r="N3488" t="s">
        <v>1339</v>
      </c>
      <c r="O3488">
        <v>4</v>
      </c>
      <c r="P3488">
        <v>3</v>
      </c>
      <c r="Q3488" t="str" cm="1">
        <f t="array" ref="Q34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8" t="str">
        <f>IF(OR(Table_2[[#This Row],[coffee_name]]="Americano",Table_2[[#This Row],[coffee_name]]="Espresso"),"No Milk","Milk-based")</f>
        <v>Milk-based</v>
      </c>
      <c r="S3488" s="27" t="str">
        <f>IF(OR(Table_2[[#This Row],[Weekdaysort]]=6,Table_2[[#This Row],[Weekdaysort]]=7),"Weekend","Weekday")</f>
        <v>Weekday</v>
      </c>
    </row>
    <row r="3489" spans="1:19" x14ac:dyDescent="0.45">
      <c r="A3489" s="11">
        <v>45729</v>
      </c>
      <c r="B3489" s="13">
        <f>YEAR(Table_2[[#This Row],[date]])</f>
        <v>2025</v>
      </c>
      <c r="C3489" s="12">
        <v>0.47086005787037039</v>
      </c>
      <c r="D3489" s="12">
        <v>0.45833333333333331</v>
      </c>
      <c r="E3489" s="12">
        <v>0.5</v>
      </c>
      <c r="F3489" t="s">
        <v>1367</v>
      </c>
      <c r="G3489">
        <v>11</v>
      </c>
      <c r="H3489" t="s">
        <v>4</v>
      </c>
      <c r="I3489" t="s">
        <v>1187</v>
      </c>
      <c r="J3489">
        <v>25.96</v>
      </c>
      <c r="K3489" t="s">
        <v>17</v>
      </c>
      <c r="L3489" t="s">
        <v>1337</v>
      </c>
      <c r="M3489" s="11" t="s">
        <v>1347</v>
      </c>
      <c r="N3489" t="s">
        <v>1339</v>
      </c>
      <c r="O3489">
        <v>4</v>
      </c>
      <c r="P3489">
        <v>3</v>
      </c>
      <c r="Q3489" t="str" cm="1">
        <f t="array" ref="Q34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89" t="str">
        <f>IF(OR(Table_2[[#This Row],[coffee_name]]="Americano",Table_2[[#This Row],[coffee_name]]="Espresso"),"No Milk","Milk-based")</f>
        <v>No Milk</v>
      </c>
      <c r="S3489" s="27" t="str">
        <f>IF(OR(Table_2[[#This Row],[Weekdaysort]]=6,Table_2[[#This Row],[Weekdaysort]]=7),"Weekend","Weekday")</f>
        <v>Weekday</v>
      </c>
    </row>
    <row r="3490" spans="1:19" x14ac:dyDescent="0.45">
      <c r="A3490" s="11">
        <v>45729</v>
      </c>
      <c r="B3490" s="13">
        <f>YEAR(Table_2[[#This Row],[date]])</f>
        <v>2025</v>
      </c>
      <c r="C3490" s="12">
        <v>0.50946024305555559</v>
      </c>
      <c r="D3490" s="12">
        <v>0.5</v>
      </c>
      <c r="E3490" s="12">
        <v>0.54166666666666663</v>
      </c>
      <c r="F3490" t="s">
        <v>1361</v>
      </c>
      <c r="G3490">
        <v>12</v>
      </c>
      <c r="H3490" t="s">
        <v>4</v>
      </c>
      <c r="I3490" t="s">
        <v>1211</v>
      </c>
      <c r="J3490">
        <v>35.76</v>
      </c>
      <c r="K3490" t="s">
        <v>13</v>
      </c>
      <c r="L3490" t="s">
        <v>1340</v>
      </c>
      <c r="M3490" s="11" t="s">
        <v>1347</v>
      </c>
      <c r="N3490" t="s">
        <v>1339</v>
      </c>
      <c r="O3490">
        <v>4</v>
      </c>
      <c r="P3490">
        <v>3</v>
      </c>
      <c r="Q3490" t="str" cm="1">
        <f t="array" ref="Q34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0" t="str">
        <f>IF(OR(Table_2[[#This Row],[coffee_name]]="Americano",Table_2[[#This Row],[coffee_name]]="Espresso"),"No Milk","Milk-based")</f>
        <v>Milk-based</v>
      </c>
      <c r="S3490" s="27" t="str">
        <f>IF(OR(Table_2[[#This Row],[Weekdaysort]]=6,Table_2[[#This Row],[Weekdaysort]]=7),"Weekend","Weekday")</f>
        <v>Weekday</v>
      </c>
    </row>
    <row r="3491" spans="1:19" x14ac:dyDescent="0.45">
      <c r="A3491" s="11">
        <v>45729</v>
      </c>
      <c r="B3491" s="13">
        <f>YEAR(Table_2[[#This Row],[date]])</f>
        <v>2025</v>
      </c>
      <c r="C3491" s="12">
        <v>0.62071767361111108</v>
      </c>
      <c r="D3491" s="12">
        <v>0.58333333333333337</v>
      </c>
      <c r="E3491" s="12">
        <v>0.625</v>
      </c>
      <c r="F3491" t="s">
        <v>1368</v>
      </c>
      <c r="G3491">
        <v>14</v>
      </c>
      <c r="H3491" t="s">
        <v>4</v>
      </c>
      <c r="I3491" t="s">
        <v>1305</v>
      </c>
      <c r="J3491">
        <v>30.86</v>
      </c>
      <c r="K3491" t="s">
        <v>20</v>
      </c>
      <c r="L3491" t="s">
        <v>1340</v>
      </c>
      <c r="M3491" s="11" t="s">
        <v>1347</v>
      </c>
      <c r="N3491" t="s">
        <v>1339</v>
      </c>
      <c r="O3491">
        <v>4</v>
      </c>
      <c r="P3491">
        <v>3</v>
      </c>
      <c r="Q3491" t="str" cm="1">
        <f t="array" ref="Q34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1" t="str">
        <f>IF(OR(Table_2[[#This Row],[coffee_name]]="Americano",Table_2[[#This Row],[coffee_name]]="Espresso"),"No Milk","Milk-based")</f>
        <v>Milk-based</v>
      </c>
      <c r="S3491" s="27" t="str">
        <f>IF(OR(Table_2[[#This Row],[Weekdaysort]]=6,Table_2[[#This Row],[Weekdaysort]]=7),"Weekend","Weekday")</f>
        <v>Weekday</v>
      </c>
    </row>
    <row r="3492" spans="1:19" x14ac:dyDescent="0.45">
      <c r="A3492" s="11">
        <v>45729</v>
      </c>
      <c r="B3492" s="13">
        <f>YEAR(Table_2[[#This Row],[date]])</f>
        <v>2025</v>
      </c>
      <c r="C3492" s="12">
        <v>0.6218929861111111</v>
      </c>
      <c r="D3492" s="12">
        <v>0.58333333333333337</v>
      </c>
      <c r="E3492" s="12">
        <v>0.625</v>
      </c>
      <c r="F3492" t="s">
        <v>1368</v>
      </c>
      <c r="G3492">
        <v>14</v>
      </c>
      <c r="H3492" t="s">
        <v>4</v>
      </c>
      <c r="I3492" t="s">
        <v>1214</v>
      </c>
      <c r="J3492">
        <v>25.96</v>
      </c>
      <c r="K3492" t="s">
        <v>17</v>
      </c>
      <c r="L3492" t="s">
        <v>1340</v>
      </c>
      <c r="M3492" s="11" t="s">
        <v>1347</v>
      </c>
      <c r="N3492" t="s">
        <v>1339</v>
      </c>
      <c r="O3492">
        <v>4</v>
      </c>
      <c r="P3492">
        <v>3</v>
      </c>
      <c r="Q3492" t="str" cm="1">
        <f t="array" ref="Q34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2" t="str">
        <f>IF(OR(Table_2[[#This Row],[coffee_name]]="Americano",Table_2[[#This Row],[coffee_name]]="Espresso"),"No Milk","Milk-based")</f>
        <v>No Milk</v>
      </c>
      <c r="S3492" s="27" t="str">
        <f>IF(OR(Table_2[[#This Row],[Weekdaysort]]=6,Table_2[[#This Row],[Weekdaysort]]=7),"Weekend","Weekday")</f>
        <v>Weekday</v>
      </c>
    </row>
    <row r="3493" spans="1:19" x14ac:dyDescent="0.45">
      <c r="A3493" s="11">
        <v>45729</v>
      </c>
      <c r="B3493" s="13">
        <f>YEAR(Table_2[[#This Row],[date]])</f>
        <v>2025</v>
      </c>
      <c r="C3493" s="12">
        <v>0.78314403935185184</v>
      </c>
      <c r="D3493" s="12">
        <v>0.75</v>
      </c>
      <c r="E3493" s="12">
        <v>0.79166666666666663</v>
      </c>
      <c r="F3493" t="s">
        <v>1365</v>
      </c>
      <c r="G3493">
        <v>18</v>
      </c>
      <c r="H3493" t="s">
        <v>4</v>
      </c>
      <c r="I3493" t="s">
        <v>1178</v>
      </c>
      <c r="J3493">
        <v>35.76</v>
      </c>
      <c r="K3493" t="s">
        <v>49</v>
      </c>
      <c r="L3493" t="s">
        <v>1341</v>
      </c>
      <c r="M3493" s="11" t="s">
        <v>1347</v>
      </c>
      <c r="N3493" t="s">
        <v>1339</v>
      </c>
      <c r="O3493">
        <v>4</v>
      </c>
      <c r="P3493">
        <v>3</v>
      </c>
      <c r="Q3493" t="str" cm="1">
        <f t="array" ref="Q34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3" t="str">
        <f>IF(OR(Table_2[[#This Row],[coffee_name]]="Americano",Table_2[[#This Row],[coffee_name]]="Espresso"),"No Milk","Milk-based")</f>
        <v>Milk-based</v>
      </c>
      <c r="S3493" s="27" t="str">
        <f>IF(OR(Table_2[[#This Row],[Weekdaysort]]=6,Table_2[[#This Row],[Weekdaysort]]=7),"Weekend","Weekday")</f>
        <v>Weekday</v>
      </c>
    </row>
    <row r="3494" spans="1:19" x14ac:dyDescent="0.45">
      <c r="A3494" s="11">
        <v>45730</v>
      </c>
      <c r="B3494" s="13">
        <f>YEAR(Table_2[[#This Row],[date]])</f>
        <v>2025</v>
      </c>
      <c r="C3494" s="12">
        <v>0.32993</v>
      </c>
      <c r="D3494" s="12">
        <v>0.29166666666666669</v>
      </c>
      <c r="E3494" s="12">
        <v>0.33333333333333331</v>
      </c>
      <c r="F3494" t="s">
        <v>1371</v>
      </c>
      <c r="G3494">
        <v>7</v>
      </c>
      <c r="H3494" t="s">
        <v>4</v>
      </c>
      <c r="I3494" t="s">
        <v>1190</v>
      </c>
      <c r="J3494">
        <v>25.96</v>
      </c>
      <c r="K3494" t="s">
        <v>17</v>
      </c>
      <c r="L3494" t="s">
        <v>1337</v>
      </c>
      <c r="M3494" s="11" t="s">
        <v>1338</v>
      </c>
      <c r="N3494" t="s">
        <v>1339</v>
      </c>
      <c r="O3494">
        <v>5</v>
      </c>
      <c r="P3494">
        <v>3</v>
      </c>
      <c r="Q3494" t="str" cm="1">
        <f t="array" ref="Q34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4" t="str">
        <f>IF(OR(Table_2[[#This Row],[coffee_name]]="Americano",Table_2[[#This Row],[coffee_name]]="Espresso"),"No Milk","Milk-based")</f>
        <v>No Milk</v>
      </c>
      <c r="S3494" s="27" t="str">
        <f>IF(OR(Table_2[[#This Row],[Weekdaysort]]=6,Table_2[[#This Row],[Weekdaysort]]=7),"Weekend","Weekday")</f>
        <v>Weekday</v>
      </c>
    </row>
    <row r="3495" spans="1:19" x14ac:dyDescent="0.45">
      <c r="A3495" s="11">
        <v>45730</v>
      </c>
      <c r="B3495" s="13">
        <f>YEAR(Table_2[[#This Row],[date]])</f>
        <v>2025</v>
      </c>
      <c r="C3495" s="12">
        <v>0.3428262037037037</v>
      </c>
      <c r="D3495" s="12">
        <v>0.33333333333333331</v>
      </c>
      <c r="E3495" s="12">
        <v>0.375</v>
      </c>
      <c r="F3495" t="s">
        <v>1373</v>
      </c>
      <c r="G3495">
        <v>8</v>
      </c>
      <c r="H3495" t="s">
        <v>4</v>
      </c>
      <c r="I3495" t="s">
        <v>1306</v>
      </c>
      <c r="J3495">
        <v>30.86</v>
      </c>
      <c r="K3495" t="s">
        <v>20</v>
      </c>
      <c r="L3495" t="s">
        <v>1337</v>
      </c>
      <c r="M3495" s="11" t="s">
        <v>1338</v>
      </c>
      <c r="N3495" t="s">
        <v>1339</v>
      </c>
      <c r="O3495">
        <v>5</v>
      </c>
      <c r="P3495">
        <v>3</v>
      </c>
      <c r="Q3495" t="str" cm="1">
        <f t="array" ref="Q34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5" t="str">
        <f>IF(OR(Table_2[[#This Row],[coffee_name]]="Americano",Table_2[[#This Row],[coffee_name]]="Espresso"),"No Milk","Milk-based")</f>
        <v>Milk-based</v>
      </c>
      <c r="S3495" s="27" t="str">
        <f>IF(OR(Table_2[[#This Row],[Weekdaysort]]=6,Table_2[[#This Row],[Weekdaysort]]=7),"Weekend","Weekday")</f>
        <v>Weekday</v>
      </c>
    </row>
    <row r="3496" spans="1:19" x14ac:dyDescent="0.45">
      <c r="A3496" s="11">
        <v>45730</v>
      </c>
      <c r="B3496" s="13">
        <f>YEAR(Table_2[[#This Row],[date]])</f>
        <v>2025</v>
      </c>
      <c r="C3496" s="12">
        <v>0.3746160648148148</v>
      </c>
      <c r="D3496" s="12">
        <v>0.33333333333333331</v>
      </c>
      <c r="E3496" s="12">
        <v>0.375</v>
      </c>
      <c r="F3496" t="s">
        <v>1373</v>
      </c>
      <c r="G3496">
        <v>8</v>
      </c>
      <c r="H3496" t="s">
        <v>4</v>
      </c>
      <c r="I3496" t="s">
        <v>1291</v>
      </c>
      <c r="J3496">
        <v>25.96</v>
      </c>
      <c r="K3496" t="s">
        <v>17</v>
      </c>
      <c r="L3496" t="s">
        <v>1337</v>
      </c>
      <c r="M3496" s="11" t="s">
        <v>1338</v>
      </c>
      <c r="N3496" t="s">
        <v>1339</v>
      </c>
      <c r="O3496">
        <v>5</v>
      </c>
      <c r="P3496">
        <v>3</v>
      </c>
      <c r="Q3496" t="str" cm="1">
        <f t="array" ref="Q34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6" t="str">
        <f>IF(OR(Table_2[[#This Row],[coffee_name]]="Americano",Table_2[[#This Row],[coffee_name]]="Espresso"),"No Milk","Milk-based")</f>
        <v>No Milk</v>
      </c>
      <c r="S3496" s="27" t="str">
        <f>IF(OR(Table_2[[#This Row],[Weekdaysort]]=6,Table_2[[#This Row],[Weekdaysort]]=7),"Weekend","Weekday")</f>
        <v>Weekday</v>
      </c>
    </row>
    <row r="3497" spans="1:19" x14ac:dyDescent="0.45">
      <c r="A3497" s="11">
        <v>45730</v>
      </c>
      <c r="B3497" s="13">
        <f>YEAR(Table_2[[#This Row],[date]])</f>
        <v>2025</v>
      </c>
      <c r="C3497" s="12">
        <v>0.37534586805555553</v>
      </c>
      <c r="D3497" s="12">
        <v>0.375</v>
      </c>
      <c r="E3497" s="12">
        <v>0.41666666666666669</v>
      </c>
      <c r="F3497" t="s">
        <v>1370</v>
      </c>
      <c r="G3497">
        <v>9</v>
      </c>
      <c r="H3497" t="s">
        <v>4</v>
      </c>
      <c r="I3497" t="s">
        <v>1307</v>
      </c>
      <c r="J3497">
        <v>35.76</v>
      </c>
      <c r="K3497" t="s">
        <v>13</v>
      </c>
      <c r="L3497" t="s">
        <v>1337</v>
      </c>
      <c r="M3497" s="11" t="s">
        <v>1338</v>
      </c>
      <c r="N3497" t="s">
        <v>1339</v>
      </c>
      <c r="O3497">
        <v>5</v>
      </c>
      <c r="P3497">
        <v>3</v>
      </c>
      <c r="Q3497" t="str" cm="1">
        <f t="array" ref="Q34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7" t="str">
        <f>IF(OR(Table_2[[#This Row],[coffee_name]]="Americano",Table_2[[#This Row],[coffee_name]]="Espresso"),"No Milk","Milk-based")</f>
        <v>Milk-based</v>
      </c>
      <c r="S3497" s="27" t="str">
        <f>IF(OR(Table_2[[#This Row],[Weekdaysort]]=6,Table_2[[#This Row],[Weekdaysort]]=7),"Weekend","Weekday")</f>
        <v>Weekday</v>
      </c>
    </row>
    <row r="3498" spans="1:19" x14ac:dyDescent="0.45">
      <c r="A3498" s="11">
        <v>45730</v>
      </c>
      <c r="B3498" s="13">
        <f>YEAR(Table_2[[#This Row],[date]])</f>
        <v>2025</v>
      </c>
      <c r="C3498" s="12">
        <v>0.39314703703703702</v>
      </c>
      <c r="D3498" s="12">
        <v>0.375</v>
      </c>
      <c r="E3498" s="12">
        <v>0.41666666666666669</v>
      </c>
      <c r="F3498" t="s">
        <v>1370</v>
      </c>
      <c r="G3498">
        <v>9</v>
      </c>
      <c r="H3498" t="s">
        <v>4</v>
      </c>
      <c r="I3498" t="s">
        <v>1227</v>
      </c>
      <c r="J3498">
        <v>21.06</v>
      </c>
      <c r="K3498" t="s">
        <v>41</v>
      </c>
      <c r="L3498" t="s">
        <v>1337</v>
      </c>
      <c r="M3498" s="11" t="s">
        <v>1338</v>
      </c>
      <c r="N3498" t="s">
        <v>1339</v>
      </c>
      <c r="O3498">
        <v>5</v>
      </c>
      <c r="P3498">
        <v>3</v>
      </c>
      <c r="Q3498" t="str" cm="1">
        <f t="array" ref="Q34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8" t="str">
        <f>IF(OR(Table_2[[#This Row],[coffee_name]]="Americano",Table_2[[#This Row],[coffee_name]]="Espresso"),"No Milk","Milk-based")</f>
        <v>No Milk</v>
      </c>
      <c r="S3498" s="27" t="str">
        <f>IF(OR(Table_2[[#This Row],[Weekdaysort]]=6,Table_2[[#This Row],[Weekdaysort]]=7),"Weekend","Weekday")</f>
        <v>Weekday</v>
      </c>
    </row>
    <row r="3499" spans="1:19" x14ac:dyDescent="0.45">
      <c r="A3499" s="11">
        <v>45730</v>
      </c>
      <c r="B3499" s="13">
        <f>YEAR(Table_2[[#This Row],[date]])</f>
        <v>2025</v>
      </c>
      <c r="C3499" s="12">
        <v>0.39487501157407406</v>
      </c>
      <c r="D3499" s="12">
        <v>0.375</v>
      </c>
      <c r="E3499" s="12">
        <v>0.41666666666666669</v>
      </c>
      <c r="F3499" t="s">
        <v>1370</v>
      </c>
      <c r="G3499">
        <v>9</v>
      </c>
      <c r="H3499" t="s">
        <v>4</v>
      </c>
      <c r="I3499" t="s">
        <v>1190</v>
      </c>
      <c r="J3499">
        <v>25.96</v>
      </c>
      <c r="K3499" t="s">
        <v>17</v>
      </c>
      <c r="L3499" t="s">
        <v>1337</v>
      </c>
      <c r="M3499" s="11" t="s">
        <v>1338</v>
      </c>
      <c r="N3499" t="s">
        <v>1339</v>
      </c>
      <c r="O3499">
        <v>5</v>
      </c>
      <c r="P3499">
        <v>3</v>
      </c>
      <c r="Q3499" t="str" cm="1">
        <f t="array" ref="Q34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499" t="str">
        <f>IF(OR(Table_2[[#This Row],[coffee_name]]="Americano",Table_2[[#This Row],[coffee_name]]="Espresso"),"No Milk","Milk-based")</f>
        <v>No Milk</v>
      </c>
      <c r="S3499" s="27" t="str">
        <f>IF(OR(Table_2[[#This Row],[Weekdaysort]]=6,Table_2[[#This Row],[Weekdaysort]]=7),"Weekend","Weekday")</f>
        <v>Weekday</v>
      </c>
    </row>
    <row r="3500" spans="1:19" x14ac:dyDescent="0.45">
      <c r="A3500" s="11">
        <v>45730</v>
      </c>
      <c r="B3500" s="13">
        <f>YEAR(Table_2[[#This Row],[date]])</f>
        <v>2025</v>
      </c>
      <c r="C3500" s="12">
        <v>0.43114982638888888</v>
      </c>
      <c r="D3500" s="12">
        <v>0.41666666666666669</v>
      </c>
      <c r="E3500" s="12">
        <v>0.45833333333333331</v>
      </c>
      <c r="F3500" t="s">
        <v>1360</v>
      </c>
      <c r="G3500">
        <v>10</v>
      </c>
      <c r="H3500" t="s">
        <v>4</v>
      </c>
      <c r="I3500" t="s">
        <v>1130</v>
      </c>
      <c r="J3500">
        <v>25.96</v>
      </c>
      <c r="K3500" t="s">
        <v>17</v>
      </c>
      <c r="L3500" t="s">
        <v>1337</v>
      </c>
      <c r="M3500" s="11" t="s">
        <v>1338</v>
      </c>
      <c r="N3500" t="s">
        <v>1339</v>
      </c>
      <c r="O3500">
        <v>5</v>
      </c>
      <c r="P3500">
        <v>3</v>
      </c>
      <c r="Q3500" t="str" cm="1">
        <f t="array" ref="Q35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0" t="str">
        <f>IF(OR(Table_2[[#This Row],[coffee_name]]="Americano",Table_2[[#This Row],[coffee_name]]="Espresso"),"No Milk","Milk-based")</f>
        <v>No Milk</v>
      </c>
      <c r="S3500" s="27" t="str">
        <f>IF(OR(Table_2[[#This Row],[Weekdaysort]]=6,Table_2[[#This Row],[Weekdaysort]]=7),"Weekend","Weekday")</f>
        <v>Weekday</v>
      </c>
    </row>
    <row r="3501" spans="1:19" x14ac:dyDescent="0.45">
      <c r="A3501" s="11">
        <v>45730</v>
      </c>
      <c r="B3501" s="13">
        <f>YEAR(Table_2[[#This Row],[date]])</f>
        <v>2025</v>
      </c>
      <c r="C3501" s="12">
        <v>0.4502639351851852</v>
      </c>
      <c r="D3501" s="12">
        <v>0.41666666666666669</v>
      </c>
      <c r="E3501" s="12">
        <v>0.45833333333333331</v>
      </c>
      <c r="F3501" t="s">
        <v>1360</v>
      </c>
      <c r="G3501">
        <v>10</v>
      </c>
      <c r="H3501" t="s">
        <v>4</v>
      </c>
      <c r="I3501" t="s">
        <v>1308</v>
      </c>
      <c r="J3501">
        <v>35.76</v>
      </c>
      <c r="K3501" t="s">
        <v>13</v>
      </c>
      <c r="L3501" t="s">
        <v>1337</v>
      </c>
      <c r="M3501" s="11" t="s">
        <v>1338</v>
      </c>
      <c r="N3501" t="s">
        <v>1339</v>
      </c>
      <c r="O3501">
        <v>5</v>
      </c>
      <c r="P3501">
        <v>3</v>
      </c>
      <c r="Q3501" t="str" cm="1">
        <f t="array" ref="Q35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1" t="str">
        <f>IF(OR(Table_2[[#This Row],[coffee_name]]="Americano",Table_2[[#This Row],[coffee_name]]="Espresso"),"No Milk","Milk-based")</f>
        <v>Milk-based</v>
      </c>
      <c r="S3501" s="27" t="str">
        <f>IF(OR(Table_2[[#This Row],[Weekdaysort]]=6,Table_2[[#This Row],[Weekdaysort]]=7),"Weekend","Weekday")</f>
        <v>Weekday</v>
      </c>
    </row>
    <row r="3502" spans="1:19" x14ac:dyDescent="0.45">
      <c r="A3502" s="11">
        <v>45730</v>
      </c>
      <c r="B3502" s="13">
        <f>YEAR(Table_2[[#This Row],[date]])</f>
        <v>2025</v>
      </c>
      <c r="C3502" s="12">
        <v>0.45101615740740741</v>
      </c>
      <c r="D3502" s="12">
        <v>0.41666666666666669</v>
      </c>
      <c r="E3502" s="12">
        <v>0.45833333333333331</v>
      </c>
      <c r="F3502" t="s">
        <v>1360</v>
      </c>
      <c r="G3502">
        <v>10</v>
      </c>
      <c r="H3502" t="s">
        <v>4</v>
      </c>
      <c r="I3502" t="s">
        <v>1308</v>
      </c>
      <c r="J3502">
        <v>35.76</v>
      </c>
      <c r="K3502" t="s">
        <v>49</v>
      </c>
      <c r="L3502" t="s">
        <v>1337</v>
      </c>
      <c r="M3502" s="11" t="s">
        <v>1338</v>
      </c>
      <c r="N3502" t="s">
        <v>1339</v>
      </c>
      <c r="O3502">
        <v>5</v>
      </c>
      <c r="P3502">
        <v>3</v>
      </c>
      <c r="Q3502" t="str" cm="1">
        <f t="array" ref="Q35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2" t="str">
        <f>IF(OR(Table_2[[#This Row],[coffee_name]]="Americano",Table_2[[#This Row],[coffee_name]]="Espresso"),"No Milk","Milk-based")</f>
        <v>Milk-based</v>
      </c>
      <c r="S3502" s="27" t="str">
        <f>IF(OR(Table_2[[#This Row],[Weekdaysort]]=6,Table_2[[#This Row],[Weekdaysort]]=7),"Weekend","Weekday")</f>
        <v>Weekday</v>
      </c>
    </row>
    <row r="3503" spans="1:19" x14ac:dyDescent="0.45">
      <c r="A3503" s="11">
        <v>45730</v>
      </c>
      <c r="B3503" s="13">
        <f>YEAR(Table_2[[#This Row],[date]])</f>
        <v>2025</v>
      </c>
      <c r="C3503" s="12">
        <v>0.60783891203703699</v>
      </c>
      <c r="D3503" s="12">
        <v>0.58333333333333337</v>
      </c>
      <c r="E3503" s="12">
        <v>0.625</v>
      </c>
      <c r="F3503" t="s">
        <v>1368</v>
      </c>
      <c r="G3503">
        <v>14</v>
      </c>
      <c r="H3503" t="s">
        <v>4</v>
      </c>
      <c r="I3503" t="s">
        <v>1190</v>
      </c>
      <c r="J3503">
        <v>25.96</v>
      </c>
      <c r="K3503" t="s">
        <v>17</v>
      </c>
      <c r="L3503" t="s">
        <v>1340</v>
      </c>
      <c r="M3503" s="11" t="s">
        <v>1338</v>
      </c>
      <c r="N3503" t="s">
        <v>1339</v>
      </c>
      <c r="O3503">
        <v>5</v>
      </c>
      <c r="P3503">
        <v>3</v>
      </c>
      <c r="Q3503" t="str" cm="1">
        <f t="array" ref="Q35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3" t="str">
        <f>IF(OR(Table_2[[#This Row],[coffee_name]]="Americano",Table_2[[#This Row],[coffee_name]]="Espresso"),"No Milk","Milk-based")</f>
        <v>No Milk</v>
      </c>
      <c r="S3503" s="27" t="str">
        <f>IF(OR(Table_2[[#This Row],[Weekdaysort]]=6,Table_2[[#This Row],[Weekdaysort]]=7),"Weekend","Weekday")</f>
        <v>Weekday</v>
      </c>
    </row>
    <row r="3504" spans="1:19" x14ac:dyDescent="0.45">
      <c r="A3504" s="11">
        <v>45730</v>
      </c>
      <c r="B3504" s="13">
        <f>YEAR(Table_2[[#This Row],[date]])</f>
        <v>2025</v>
      </c>
      <c r="C3504" s="12">
        <v>0.60858582175925924</v>
      </c>
      <c r="D3504" s="12">
        <v>0.58333333333333337</v>
      </c>
      <c r="E3504" s="12">
        <v>0.625</v>
      </c>
      <c r="F3504" t="s">
        <v>1368</v>
      </c>
      <c r="G3504">
        <v>14</v>
      </c>
      <c r="H3504" t="s">
        <v>4</v>
      </c>
      <c r="I3504" t="s">
        <v>1185</v>
      </c>
      <c r="J3504">
        <v>35.76</v>
      </c>
      <c r="K3504" t="s">
        <v>13</v>
      </c>
      <c r="L3504" t="s">
        <v>1340</v>
      </c>
      <c r="M3504" s="11" t="s">
        <v>1338</v>
      </c>
      <c r="N3504" t="s">
        <v>1339</v>
      </c>
      <c r="O3504">
        <v>5</v>
      </c>
      <c r="P3504">
        <v>3</v>
      </c>
      <c r="Q3504" t="str" cm="1">
        <f t="array" ref="Q35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4" t="str">
        <f>IF(OR(Table_2[[#This Row],[coffee_name]]="Americano",Table_2[[#This Row],[coffee_name]]="Espresso"),"No Milk","Milk-based")</f>
        <v>Milk-based</v>
      </c>
      <c r="S3504" s="27" t="str">
        <f>IF(OR(Table_2[[#This Row],[Weekdaysort]]=6,Table_2[[#This Row],[Weekdaysort]]=7),"Weekend","Weekday")</f>
        <v>Weekday</v>
      </c>
    </row>
    <row r="3505" spans="1:19" x14ac:dyDescent="0.45">
      <c r="A3505" s="11">
        <v>45730</v>
      </c>
      <c r="B3505" s="13">
        <f>YEAR(Table_2[[#This Row],[date]])</f>
        <v>2025</v>
      </c>
      <c r="C3505" s="12">
        <v>0.6627428125</v>
      </c>
      <c r="D3505" s="12">
        <v>0.625</v>
      </c>
      <c r="E3505" s="12">
        <v>0.66666666666666663</v>
      </c>
      <c r="F3505" t="s">
        <v>1363</v>
      </c>
      <c r="G3505">
        <v>15</v>
      </c>
      <c r="H3505" t="s">
        <v>4</v>
      </c>
      <c r="I3505" t="s">
        <v>1211</v>
      </c>
      <c r="J3505">
        <v>35.76</v>
      </c>
      <c r="K3505" t="s">
        <v>13</v>
      </c>
      <c r="L3505" t="s">
        <v>1340</v>
      </c>
      <c r="M3505" s="11" t="s">
        <v>1338</v>
      </c>
      <c r="N3505" t="s">
        <v>1339</v>
      </c>
      <c r="O3505">
        <v>5</v>
      </c>
      <c r="P3505">
        <v>3</v>
      </c>
      <c r="Q3505" t="str" cm="1">
        <f t="array" ref="Q35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5" t="str">
        <f>IF(OR(Table_2[[#This Row],[coffee_name]]="Americano",Table_2[[#This Row],[coffee_name]]="Espresso"),"No Milk","Milk-based")</f>
        <v>Milk-based</v>
      </c>
      <c r="S3505" s="27" t="str">
        <f>IF(OR(Table_2[[#This Row],[Weekdaysort]]=6,Table_2[[#This Row],[Weekdaysort]]=7),"Weekend","Weekday")</f>
        <v>Weekday</v>
      </c>
    </row>
    <row r="3506" spans="1:19" x14ac:dyDescent="0.45">
      <c r="A3506" s="11">
        <v>45730</v>
      </c>
      <c r="B3506" s="13">
        <f>YEAR(Table_2[[#This Row],[date]])</f>
        <v>2025</v>
      </c>
      <c r="C3506" s="12">
        <v>0.66366722222222219</v>
      </c>
      <c r="D3506" s="12">
        <v>0.625</v>
      </c>
      <c r="E3506" s="12">
        <v>0.66666666666666663</v>
      </c>
      <c r="F3506" t="s">
        <v>1363</v>
      </c>
      <c r="G3506">
        <v>15</v>
      </c>
      <c r="H3506" t="s">
        <v>4</v>
      </c>
      <c r="I3506" t="s">
        <v>1185</v>
      </c>
      <c r="J3506">
        <v>35.76</v>
      </c>
      <c r="K3506" t="s">
        <v>13</v>
      </c>
      <c r="L3506" t="s">
        <v>1340</v>
      </c>
      <c r="M3506" s="11" t="s">
        <v>1338</v>
      </c>
      <c r="N3506" t="s">
        <v>1339</v>
      </c>
      <c r="O3506">
        <v>5</v>
      </c>
      <c r="P3506">
        <v>3</v>
      </c>
      <c r="Q3506" t="str" cm="1">
        <f t="array" ref="Q35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6" t="str">
        <f>IF(OR(Table_2[[#This Row],[coffee_name]]="Americano",Table_2[[#This Row],[coffee_name]]="Espresso"),"No Milk","Milk-based")</f>
        <v>Milk-based</v>
      </c>
      <c r="S3506" s="27" t="str">
        <f>IF(OR(Table_2[[#This Row],[Weekdaysort]]=6,Table_2[[#This Row],[Weekdaysort]]=7),"Weekend","Weekday")</f>
        <v>Weekday</v>
      </c>
    </row>
    <row r="3507" spans="1:19" x14ac:dyDescent="0.45">
      <c r="A3507" s="11">
        <v>45730</v>
      </c>
      <c r="B3507" s="13">
        <f>YEAR(Table_2[[#This Row],[date]])</f>
        <v>2025</v>
      </c>
      <c r="C3507" s="12">
        <v>0.68546314814814813</v>
      </c>
      <c r="D3507" s="12">
        <v>0.66666666666666663</v>
      </c>
      <c r="E3507" s="12">
        <v>0.70833333333333337</v>
      </c>
      <c r="F3507" t="s">
        <v>1364</v>
      </c>
      <c r="G3507">
        <v>16</v>
      </c>
      <c r="H3507" t="s">
        <v>4</v>
      </c>
      <c r="I3507" t="s">
        <v>1190</v>
      </c>
      <c r="J3507">
        <v>25.96</v>
      </c>
      <c r="K3507" t="s">
        <v>17</v>
      </c>
      <c r="L3507" t="s">
        <v>1340</v>
      </c>
      <c r="M3507" s="11" t="s">
        <v>1338</v>
      </c>
      <c r="N3507" t="s">
        <v>1339</v>
      </c>
      <c r="O3507">
        <v>5</v>
      </c>
      <c r="P3507">
        <v>3</v>
      </c>
      <c r="Q3507" t="str" cm="1">
        <f t="array" ref="Q35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7" t="str">
        <f>IF(OR(Table_2[[#This Row],[coffee_name]]="Americano",Table_2[[#This Row],[coffee_name]]="Espresso"),"No Milk","Milk-based")</f>
        <v>No Milk</v>
      </c>
      <c r="S3507" s="27" t="str">
        <f>IF(OR(Table_2[[#This Row],[Weekdaysort]]=6,Table_2[[#This Row],[Weekdaysort]]=7),"Weekend","Weekday")</f>
        <v>Weekday</v>
      </c>
    </row>
    <row r="3508" spans="1:19" x14ac:dyDescent="0.45">
      <c r="A3508" s="11">
        <v>45730</v>
      </c>
      <c r="B3508" s="13">
        <f>YEAR(Table_2[[#This Row],[date]])</f>
        <v>2025</v>
      </c>
      <c r="C3508" s="12">
        <v>0.68819660879629629</v>
      </c>
      <c r="D3508" s="12">
        <v>0.66666666666666663</v>
      </c>
      <c r="E3508" s="12">
        <v>0.70833333333333337</v>
      </c>
      <c r="F3508" t="s">
        <v>1364</v>
      </c>
      <c r="G3508">
        <v>16</v>
      </c>
      <c r="H3508" t="s">
        <v>4</v>
      </c>
      <c r="I3508" t="s">
        <v>1296</v>
      </c>
      <c r="J3508">
        <v>35.76</v>
      </c>
      <c r="K3508" t="s">
        <v>24</v>
      </c>
      <c r="L3508" t="s">
        <v>1340</v>
      </c>
      <c r="M3508" s="11" t="s">
        <v>1338</v>
      </c>
      <c r="N3508" t="s">
        <v>1339</v>
      </c>
      <c r="O3508">
        <v>5</v>
      </c>
      <c r="P3508">
        <v>3</v>
      </c>
      <c r="Q3508" t="str" cm="1">
        <f t="array" ref="Q35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8" t="str">
        <f>IF(OR(Table_2[[#This Row],[coffee_name]]="Americano",Table_2[[#This Row],[coffee_name]]="Espresso"),"No Milk","Milk-based")</f>
        <v>Milk-based</v>
      </c>
      <c r="S3508" s="27" t="str">
        <f>IF(OR(Table_2[[#This Row],[Weekdaysort]]=6,Table_2[[#This Row],[Weekdaysort]]=7),"Weekend","Weekday")</f>
        <v>Weekday</v>
      </c>
    </row>
    <row r="3509" spans="1:19" x14ac:dyDescent="0.45">
      <c r="A3509" s="11">
        <v>45730</v>
      </c>
      <c r="B3509" s="13">
        <f>YEAR(Table_2[[#This Row],[date]])</f>
        <v>2025</v>
      </c>
      <c r="C3509" s="12">
        <v>0.68883192129629633</v>
      </c>
      <c r="D3509" s="12">
        <v>0.66666666666666663</v>
      </c>
      <c r="E3509" s="12">
        <v>0.70833333333333337</v>
      </c>
      <c r="F3509" t="s">
        <v>1364</v>
      </c>
      <c r="G3509">
        <v>16</v>
      </c>
      <c r="H3509" t="s">
        <v>4</v>
      </c>
      <c r="I3509" t="s">
        <v>1309</v>
      </c>
      <c r="J3509">
        <v>35.76</v>
      </c>
      <c r="K3509" t="s">
        <v>24</v>
      </c>
      <c r="L3509" t="s">
        <v>1340</v>
      </c>
      <c r="M3509" s="11" t="s">
        <v>1338</v>
      </c>
      <c r="N3509" t="s">
        <v>1339</v>
      </c>
      <c r="O3509">
        <v>5</v>
      </c>
      <c r="P3509">
        <v>3</v>
      </c>
      <c r="Q3509" t="str" cm="1">
        <f t="array" ref="Q35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09" t="str">
        <f>IF(OR(Table_2[[#This Row],[coffee_name]]="Americano",Table_2[[#This Row],[coffee_name]]="Espresso"),"No Milk","Milk-based")</f>
        <v>Milk-based</v>
      </c>
      <c r="S3509" s="27" t="str">
        <f>IF(OR(Table_2[[#This Row],[Weekdaysort]]=6,Table_2[[#This Row],[Weekdaysort]]=7),"Weekend","Weekday")</f>
        <v>Weekday</v>
      </c>
    </row>
    <row r="3510" spans="1:19" x14ac:dyDescent="0.45">
      <c r="A3510" s="11">
        <v>45730</v>
      </c>
      <c r="B3510" s="13">
        <f>YEAR(Table_2[[#This Row],[date]])</f>
        <v>2025</v>
      </c>
      <c r="C3510" s="12">
        <v>0.68935440972222217</v>
      </c>
      <c r="D3510" s="12">
        <v>0.66666666666666663</v>
      </c>
      <c r="E3510" s="12">
        <v>0.70833333333333337</v>
      </c>
      <c r="F3510" t="s">
        <v>1364</v>
      </c>
      <c r="G3510">
        <v>16</v>
      </c>
      <c r="H3510" t="s">
        <v>4</v>
      </c>
      <c r="I3510" t="s">
        <v>1309</v>
      </c>
      <c r="J3510">
        <v>35.76</v>
      </c>
      <c r="K3510" t="s">
        <v>24</v>
      </c>
      <c r="L3510" t="s">
        <v>1340</v>
      </c>
      <c r="M3510" s="11" t="s">
        <v>1338</v>
      </c>
      <c r="N3510" t="s">
        <v>1339</v>
      </c>
      <c r="O3510">
        <v>5</v>
      </c>
      <c r="P3510">
        <v>3</v>
      </c>
      <c r="Q3510" t="str" cm="1">
        <f t="array" ref="Q35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0" t="str">
        <f>IF(OR(Table_2[[#This Row],[coffee_name]]="Americano",Table_2[[#This Row],[coffee_name]]="Espresso"),"No Milk","Milk-based")</f>
        <v>Milk-based</v>
      </c>
      <c r="S3510" s="27" t="str">
        <f>IF(OR(Table_2[[#This Row],[Weekdaysort]]=6,Table_2[[#This Row],[Weekdaysort]]=7),"Weekend","Weekday")</f>
        <v>Weekday</v>
      </c>
    </row>
    <row r="3511" spans="1:19" x14ac:dyDescent="0.45">
      <c r="A3511" s="11">
        <v>45730</v>
      </c>
      <c r="B3511" s="13">
        <f>YEAR(Table_2[[#This Row],[date]])</f>
        <v>2025</v>
      </c>
      <c r="C3511" s="12">
        <v>0.71208464120370374</v>
      </c>
      <c r="D3511" s="12">
        <v>0.70833333333333337</v>
      </c>
      <c r="E3511" s="12">
        <v>0.75</v>
      </c>
      <c r="F3511" t="s">
        <v>1369</v>
      </c>
      <c r="G3511">
        <v>17</v>
      </c>
      <c r="H3511" t="s">
        <v>4</v>
      </c>
      <c r="I3511" t="s">
        <v>1310</v>
      </c>
      <c r="J3511">
        <v>25.96</v>
      </c>
      <c r="K3511" t="s">
        <v>17</v>
      </c>
      <c r="L3511" t="s">
        <v>1341</v>
      </c>
      <c r="M3511" s="11" t="s">
        <v>1338</v>
      </c>
      <c r="N3511" t="s">
        <v>1339</v>
      </c>
      <c r="O3511">
        <v>5</v>
      </c>
      <c r="P3511">
        <v>3</v>
      </c>
      <c r="Q3511" t="str" cm="1">
        <f t="array" ref="Q35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1" t="str">
        <f>IF(OR(Table_2[[#This Row],[coffee_name]]="Americano",Table_2[[#This Row],[coffee_name]]="Espresso"),"No Milk","Milk-based")</f>
        <v>No Milk</v>
      </c>
      <c r="S3511" s="27" t="str">
        <f>IF(OR(Table_2[[#This Row],[Weekdaysort]]=6,Table_2[[#This Row],[Weekdaysort]]=7),"Weekend","Weekday")</f>
        <v>Weekday</v>
      </c>
    </row>
    <row r="3512" spans="1:19" x14ac:dyDescent="0.45">
      <c r="A3512" s="11">
        <v>45730</v>
      </c>
      <c r="B3512" s="13">
        <f>YEAR(Table_2[[#This Row],[date]])</f>
        <v>2025</v>
      </c>
      <c r="C3512" s="12">
        <v>0.72378084490740746</v>
      </c>
      <c r="D3512" s="12">
        <v>0.70833333333333337</v>
      </c>
      <c r="E3512" s="12">
        <v>0.75</v>
      </c>
      <c r="F3512" t="s">
        <v>1369</v>
      </c>
      <c r="G3512">
        <v>17</v>
      </c>
      <c r="H3512" t="s">
        <v>4</v>
      </c>
      <c r="I3512" t="s">
        <v>1187</v>
      </c>
      <c r="J3512">
        <v>25.96</v>
      </c>
      <c r="K3512" t="s">
        <v>17</v>
      </c>
      <c r="L3512" t="s">
        <v>1341</v>
      </c>
      <c r="M3512" s="11" t="s">
        <v>1338</v>
      </c>
      <c r="N3512" t="s">
        <v>1339</v>
      </c>
      <c r="O3512">
        <v>5</v>
      </c>
      <c r="P3512">
        <v>3</v>
      </c>
      <c r="Q3512" t="str" cm="1">
        <f t="array" ref="Q35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2" t="str">
        <f>IF(OR(Table_2[[#This Row],[coffee_name]]="Americano",Table_2[[#This Row],[coffee_name]]="Espresso"),"No Milk","Milk-based")</f>
        <v>No Milk</v>
      </c>
      <c r="S3512" s="27" t="str">
        <f>IF(OR(Table_2[[#This Row],[Weekdaysort]]=6,Table_2[[#This Row],[Weekdaysort]]=7),"Weekend","Weekday")</f>
        <v>Weekday</v>
      </c>
    </row>
    <row r="3513" spans="1:19" x14ac:dyDescent="0.45">
      <c r="A3513" s="11">
        <v>45730</v>
      </c>
      <c r="B3513" s="13">
        <f>YEAR(Table_2[[#This Row],[date]])</f>
        <v>2025</v>
      </c>
      <c r="C3513" s="12">
        <v>0.7272601851851852</v>
      </c>
      <c r="D3513" s="12">
        <v>0.70833333333333337</v>
      </c>
      <c r="E3513" s="12">
        <v>0.75</v>
      </c>
      <c r="F3513" t="s">
        <v>1369</v>
      </c>
      <c r="G3513">
        <v>17</v>
      </c>
      <c r="H3513" t="s">
        <v>4</v>
      </c>
      <c r="I3513" t="s">
        <v>1211</v>
      </c>
      <c r="J3513">
        <v>35.76</v>
      </c>
      <c r="K3513" t="s">
        <v>13</v>
      </c>
      <c r="L3513" t="s">
        <v>1341</v>
      </c>
      <c r="M3513" s="11" t="s">
        <v>1338</v>
      </c>
      <c r="N3513" t="s">
        <v>1339</v>
      </c>
      <c r="O3513">
        <v>5</v>
      </c>
      <c r="P3513">
        <v>3</v>
      </c>
      <c r="Q3513" t="str" cm="1">
        <f t="array" ref="Q35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3" t="str">
        <f>IF(OR(Table_2[[#This Row],[coffee_name]]="Americano",Table_2[[#This Row],[coffee_name]]="Espresso"),"No Milk","Milk-based")</f>
        <v>Milk-based</v>
      </c>
      <c r="S3513" s="27" t="str">
        <f>IF(OR(Table_2[[#This Row],[Weekdaysort]]=6,Table_2[[#This Row],[Weekdaysort]]=7),"Weekend","Weekday")</f>
        <v>Weekday</v>
      </c>
    </row>
    <row r="3514" spans="1:19" x14ac:dyDescent="0.45">
      <c r="A3514" s="11">
        <v>45730</v>
      </c>
      <c r="B3514" s="13">
        <f>YEAR(Table_2[[#This Row],[date]])</f>
        <v>2025</v>
      </c>
      <c r="C3514" s="12">
        <v>0.72822143518518523</v>
      </c>
      <c r="D3514" s="12">
        <v>0.70833333333333337</v>
      </c>
      <c r="E3514" s="12">
        <v>0.75</v>
      </c>
      <c r="F3514" t="s">
        <v>1369</v>
      </c>
      <c r="G3514">
        <v>17</v>
      </c>
      <c r="H3514" t="s">
        <v>4</v>
      </c>
      <c r="I3514" t="s">
        <v>1185</v>
      </c>
      <c r="J3514">
        <v>35.76</v>
      </c>
      <c r="K3514" t="s">
        <v>13</v>
      </c>
      <c r="L3514" t="s">
        <v>1341</v>
      </c>
      <c r="M3514" s="11" t="s">
        <v>1338</v>
      </c>
      <c r="N3514" t="s">
        <v>1339</v>
      </c>
      <c r="O3514">
        <v>5</v>
      </c>
      <c r="P3514">
        <v>3</v>
      </c>
      <c r="Q3514" t="str" cm="1">
        <f t="array" ref="Q35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4" t="str">
        <f>IF(OR(Table_2[[#This Row],[coffee_name]]="Americano",Table_2[[#This Row],[coffee_name]]="Espresso"),"No Milk","Milk-based")</f>
        <v>Milk-based</v>
      </c>
      <c r="S3514" s="27" t="str">
        <f>IF(OR(Table_2[[#This Row],[Weekdaysort]]=6,Table_2[[#This Row],[Weekdaysort]]=7),"Weekend","Weekday")</f>
        <v>Weekday</v>
      </c>
    </row>
    <row r="3515" spans="1:19" x14ac:dyDescent="0.45">
      <c r="A3515" s="11">
        <v>45730</v>
      </c>
      <c r="B3515" s="13">
        <f>YEAR(Table_2[[#This Row],[date]])</f>
        <v>2025</v>
      </c>
      <c r="C3515" s="12">
        <v>0.84747710648148145</v>
      </c>
      <c r="D3515" s="12">
        <v>0.83333333333333337</v>
      </c>
      <c r="E3515" s="12">
        <v>0.875</v>
      </c>
      <c r="F3515" t="s">
        <v>1372</v>
      </c>
      <c r="G3515">
        <v>20</v>
      </c>
      <c r="H3515" t="s">
        <v>4</v>
      </c>
      <c r="I3515" t="s">
        <v>1311</v>
      </c>
      <c r="J3515">
        <v>25.96</v>
      </c>
      <c r="K3515" t="s">
        <v>17</v>
      </c>
      <c r="L3515" t="s">
        <v>1341</v>
      </c>
      <c r="M3515" s="11" t="s">
        <v>1338</v>
      </c>
      <c r="N3515" t="s">
        <v>1339</v>
      </c>
      <c r="O3515">
        <v>5</v>
      </c>
      <c r="P3515">
        <v>3</v>
      </c>
      <c r="Q3515" t="str" cm="1">
        <f t="array" ref="Q35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5" t="str">
        <f>IF(OR(Table_2[[#This Row],[coffee_name]]="Americano",Table_2[[#This Row],[coffee_name]]="Espresso"),"No Milk","Milk-based")</f>
        <v>No Milk</v>
      </c>
      <c r="S3515" s="27" t="str">
        <f>IF(OR(Table_2[[#This Row],[Weekdaysort]]=6,Table_2[[#This Row],[Weekdaysort]]=7),"Weekend","Weekday")</f>
        <v>Weekday</v>
      </c>
    </row>
    <row r="3516" spans="1:19" x14ac:dyDescent="0.45">
      <c r="A3516" s="11">
        <v>45730</v>
      </c>
      <c r="B3516" s="13">
        <f>YEAR(Table_2[[#This Row],[date]])</f>
        <v>2025</v>
      </c>
      <c r="C3516" s="12">
        <v>0.90328224537037038</v>
      </c>
      <c r="D3516" s="12">
        <v>0.875</v>
      </c>
      <c r="E3516" s="12">
        <v>0.91666666666666663</v>
      </c>
      <c r="F3516" t="s">
        <v>1375</v>
      </c>
      <c r="G3516">
        <v>21</v>
      </c>
      <c r="H3516" t="s">
        <v>4</v>
      </c>
      <c r="I3516" t="s">
        <v>1234</v>
      </c>
      <c r="J3516">
        <v>25.96</v>
      </c>
      <c r="K3516" t="s">
        <v>17</v>
      </c>
      <c r="L3516" t="s">
        <v>1341</v>
      </c>
      <c r="M3516" s="11" t="s">
        <v>1338</v>
      </c>
      <c r="N3516" t="s">
        <v>1339</v>
      </c>
      <c r="O3516">
        <v>5</v>
      </c>
      <c r="P3516">
        <v>3</v>
      </c>
      <c r="Q3516" t="str" cm="1">
        <f t="array" ref="Q35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6" t="str">
        <f>IF(OR(Table_2[[#This Row],[coffee_name]]="Americano",Table_2[[#This Row],[coffee_name]]="Espresso"),"No Milk","Milk-based")</f>
        <v>No Milk</v>
      </c>
      <c r="S3516" s="27" t="str">
        <f>IF(OR(Table_2[[#This Row],[Weekdaysort]]=6,Table_2[[#This Row],[Weekdaysort]]=7),"Weekend","Weekday")</f>
        <v>Weekday</v>
      </c>
    </row>
    <row r="3517" spans="1:19" x14ac:dyDescent="0.45">
      <c r="A3517" s="11">
        <v>45731</v>
      </c>
      <c r="B3517" s="13">
        <f>YEAR(Table_2[[#This Row],[date]])</f>
        <v>2025</v>
      </c>
      <c r="C3517" s="12">
        <v>0.41206337962962963</v>
      </c>
      <c r="D3517" s="12">
        <v>0.375</v>
      </c>
      <c r="E3517" s="12">
        <v>0.41666666666666669</v>
      </c>
      <c r="F3517" t="s">
        <v>1370</v>
      </c>
      <c r="G3517">
        <v>9</v>
      </c>
      <c r="H3517" t="s">
        <v>4</v>
      </c>
      <c r="I3517" t="s">
        <v>1183</v>
      </c>
      <c r="J3517">
        <v>30.86</v>
      </c>
      <c r="K3517" t="s">
        <v>20</v>
      </c>
      <c r="L3517" t="s">
        <v>1337</v>
      </c>
      <c r="M3517" s="11" t="s">
        <v>1342</v>
      </c>
      <c r="N3517" t="s">
        <v>1339</v>
      </c>
      <c r="O3517">
        <v>6</v>
      </c>
      <c r="P3517">
        <v>3</v>
      </c>
      <c r="Q3517" t="str" cm="1">
        <f t="array" ref="Q35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7" t="str">
        <f>IF(OR(Table_2[[#This Row],[coffee_name]]="Americano",Table_2[[#This Row],[coffee_name]]="Espresso"),"No Milk","Milk-based")</f>
        <v>Milk-based</v>
      </c>
      <c r="S3517" s="27" t="str">
        <f>IF(OR(Table_2[[#This Row],[Weekdaysort]]=6,Table_2[[#This Row],[Weekdaysort]]=7),"Weekend","Weekday")</f>
        <v>Weekend</v>
      </c>
    </row>
    <row r="3518" spans="1:19" x14ac:dyDescent="0.45">
      <c r="A3518" s="11">
        <v>45731</v>
      </c>
      <c r="B3518" s="13">
        <f>YEAR(Table_2[[#This Row],[date]])</f>
        <v>2025</v>
      </c>
      <c r="C3518" s="12">
        <v>0.41901090277777781</v>
      </c>
      <c r="D3518" s="12">
        <v>0.41666666666666669</v>
      </c>
      <c r="E3518" s="12">
        <v>0.45833333333333331</v>
      </c>
      <c r="F3518" t="s">
        <v>1360</v>
      </c>
      <c r="G3518">
        <v>10</v>
      </c>
      <c r="H3518" t="s">
        <v>4</v>
      </c>
      <c r="I3518" t="s">
        <v>1178</v>
      </c>
      <c r="J3518">
        <v>35.76</v>
      </c>
      <c r="K3518" t="s">
        <v>49</v>
      </c>
      <c r="L3518" t="s">
        <v>1337</v>
      </c>
      <c r="M3518" s="11" t="s">
        <v>1342</v>
      </c>
      <c r="N3518" t="s">
        <v>1339</v>
      </c>
      <c r="O3518">
        <v>6</v>
      </c>
      <c r="P3518">
        <v>3</v>
      </c>
      <c r="Q3518" t="str" cm="1">
        <f t="array" ref="Q35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8" t="str">
        <f>IF(OR(Table_2[[#This Row],[coffee_name]]="Americano",Table_2[[#This Row],[coffee_name]]="Espresso"),"No Milk","Milk-based")</f>
        <v>Milk-based</v>
      </c>
      <c r="S3518" s="27" t="str">
        <f>IF(OR(Table_2[[#This Row],[Weekdaysort]]=6,Table_2[[#This Row],[Weekdaysort]]=7),"Weekend","Weekday")</f>
        <v>Weekend</v>
      </c>
    </row>
    <row r="3519" spans="1:19" x14ac:dyDescent="0.45">
      <c r="A3519" s="11">
        <v>45731</v>
      </c>
      <c r="B3519" s="13">
        <f>YEAR(Table_2[[#This Row],[date]])</f>
        <v>2025</v>
      </c>
      <c r="C3519" s="12">
        <v>0.58034667824074071</v>
      </c>
      <c r="D3519" s="12">
        <v>0.54166666666666663</v>
      </c>
      <c r="E3519" s="12">
        <v>0.58333333333333337</v>
      </c>
      <c r="F3519" t="s">
        <v>1362</v>
      </c>
      <c r="G3519">
        <v>13</v>
      </c>
      <c r="H3519" t="s">
        <v>4</v>
      </c>
      <c r="I3519" t="s">
        <v>1187</v>
      </c>
      <c r="J3519">
        <v>25.96</v>
      </c>
      <c r="K3519" t="s">
        <v>17</v>
      </c>
      <c r="L3519" t="s">
        <v>1340</v>
      </c>
      <c r="M3519" s="11" t="s">
        <v>1342</v>
      </c>
      <c r="N3519" t="s">
        <v>1339</v>
      </c>
      <c r="O3519">
        <v>6</v>
      </c>
      <c r="P3519">
        <v>3</v>
      </c>
      <c r="Q3519" t="str" cm="1">
        <f t="array" ref="Q35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19" t="str">
        <f>IF(OR(Table_2[[#This Row],[coffee_name]]="Americano",Table_2[[#This Row],[coffee_name]]="Espresso"),"No Milk","Milk-based")</f>
        <v>No Milk</v>
      </c>
      <c r="S3519" s="27" t="str">
        <f>IF(OR(Table_2[[#This Row],[Weekdaysort]]=6,Table_2[[#This Row],[Weekdaysort]]=7),"Weekend","Weekday")</f>
        <v>Weekend</v>
      </c>
    </row>
    <row r="3520" spans="1:19" x14ac:dyDescent="0.45">
      <c r="A3520" s="11">
        <v>45731</v>
      </c>
      <c r="B3520" s="13">
        <f>YEAR(Table_2[[#This Row],[date]])</f>
        <v>2025</v>
      </c>
      <c r="C3520" s="12">
        <v>0.7155486342592593</v>
      </c>
      <c r="D3520" s="12">
        <v>0.70833333333333337</v>
      </c>
      <c r="E3520" s="12">
        <v>0.75</v>
      </c>
      <c r="F3520" t="s">
        <v>1369</v>
      </c>
      <c r="G3520">
        <v>17</v>
      </c>
      <c r="H3520" t="s">
        <v>4</v>
      </c>
      <c r="I3520" t="s">
        <v>66</v>
      </c>
      <c r="J3520">
        <v>35.76</v>
      </c>
      <c r="K3520" t="s">
        <v>49</v>
      </c>
      <c r="L3520" t="s">
        <v>1341</v>
      </c>
      <c r="M3520" s="11" t="s">
        <v>1342</v>
      </c>
      <c r="N3520" t="s">
        <v>1339</v>
      </c>
      <c r="O3520">
        <v>6</v>
      </c>
      <c r="P3520">
        <v>3</v>
      </c>
      <c r="Q3520" t="str" cm="1">
        <f t="array" ref="Q35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0" t="str">
        <f>IF(OR(Table_2[[#This Row],[coffee_name]]="Americano",Table_2[[#This Row],[coffee_name]]="Espresso"),"No Milk","Milk-based")</f>
        <v>Milk-based</v>
      </c>
      <c r="S3520" s="27" t="str">
        <f>IF(OR(Table_2[[#This Row],[Weekdaysort]]=6,Table_2[[#This Row],[Weekdaysort]]=7),"Weekend","Weekday")</f>
        <v>Weekend</v>
      </c>
    </row>
    <row r="3521" spans="1:19" x14ac:dyDescent="0.45">
      <c r="A3521" s="11">
        <v>45731</v>
      </c>
      <c r="B3521" s="13">
        <f>YEAR(Table_2[[#This Row],[date]])</f>
        <v>2025</v>
      </c>
      <c r="C3521" s="12">
        <v>0.71676341435185187</v>
      </c>
      <c r="D3521" s="12">
        <v>0.70833333333333337</v>
      </c>
      <c r="E3521" s="12">
        <v>0.75</v>
      </c>
      <c r="F3521" t="s">
        <v>1369</v>
      </c>
      <c r="G3521">
        <v>17</v>
      </c>
      <c r="H3521" t="s">
        <v>4</v>
      </c>
      <c r="I3521" t="s">
        <v>1172</v>
      </c>
      <c r="J3521">
        <v>30.86</v>
      </c>
      <c r="K3521" t="s">
        <v>20</v>
      </c>
      <c r="L3521" t="s">
        <v>1341</v>
      </c>
      <c r="M3521" s="11" t="s">
        <v>1342</v>
      </c>
      <c r="N3521" t="s">
        <v>1339</v>
      </c>
      <c r="O3521">
        <v>6</v>
      </c>
      <c r="P3521">
        <v>3</v>
      </c>
      <c r="Q3521" t="str" cm="1">
        <f t="array" ref="Q35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1" t="str">
        <f>IF(OR(Table_2[[#This Row],[coffee_name]]="Americano",Table_2[[#This Row],[coffee_name]]="Espresso"),"No Milk","Milk-based")</f>
        <v>Milk-based</v>
      </c>
      <c r="S3521" s="27" t="str">
        <f>IF(OR(Table_2[[#This Row],[Weekdaysort]]=6,Table_2[[#This Row],[Weekdaysort]]=7),"Weekend","Weekday")</f>
        <v>Weekend</v>
      </c>
    </row>
    <row r="3522" spans="1:19" x14ac:dyDescent="0.45">
      <c r="A3522" s="11">
        <v>45731</v>
      </c>
      <c r="B3522" s="13">
        <f>YEAR(Table_2[[#This Row],[date]])</f>
        <v>2025</v>
      </c>
      <c r="C3522" s="12">
        <v>0.81292251157407402</v>
      </c>
      <c r="D3522" s="12">
        <v>0.79166666666666663</v>
      </c>
      <c r="E3522" s="12">
        <v>0.83333333333333337</v>
      </c>
      <c r="F3522" t="s">
        <v>1366</v>
      </c>
      <c r="G3522">
        <v>19</v>
      </c>
      <c r="H3522" t="s">
        <v>4</v>
      </c>
      <c r="I3522" t="s">
        <v>1237</v>
      </c>
      <c r="J3522">
        <v>30.86</v>
      </c>
      <c r="K3522" t="s">
        <v>20</v>
      </c>
      <c r="L3522" t="s">
        <v>1341</v>
      </c>
      <c r="M3522" s="11" t="s">
        <v>1342</v>
      </c>
      <c r="N3522" t="s">
        <v>1339</v>
      </c>
      <c r="O3522">
        <v>6</v>
      </c>
      <c r="P3522">
        <v>3</v>
      </c>
      <c r="Q3522" t="str" cm="1">
        <f t="array" ref="Q35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2" t="str">
        <f>IF(OR(Table_2[[#This Row],[coffee_name]]="Americano",Table_2[[#This Row],[coffee_name]]="Espresso"),"No Milk","Milk-based")</f>
        <v>Milk-based</v>
      </c>
      <c r="S3522" s="27" t="str">
        <f>IF(OR(Table_2[[#This Row],[Weekdaysort]]=6,Table_2[[#This Row],[Weekdaysort]]=7),"Weekend","Weekday")</f>
        <v>Weekend</v>
      </c>
    </row>
    <row r="3523" spans="1:19" x14ac:dyDescent="0.45">
      <c r="A3523" s="11">
        <v>45731</v>
      </c>
      <c r="B3523" s="13">
        <f>YEAR(Table_2[[#This Row],[date]])</f>
        <v>2025</v>
      </c>
      <c r="C3523" s="12">
        <v>0.82739686342592589</v>
      </c>
      <c r="D3523" s="12">
        <v>0.79166666666666663</v>
      </c>
      <c r="E3523" s="12">
        <v>0.83333333333333337</v>
      </c>
      <c r="F3523" t="s">
        <v>1366</v>
      </c>
      <c r="G3523">
        <v>19</v>
      </c>
      <c r="H3523" t="s">
        <v>4</v>
      </c>
      <c r="I3523" t="s">
        <v>1312</v>
      </c>
      <c r="J3523">
        <v>35.76</v>
      </c>
      <c r="K3523" t="s">
        <v>49</v>
      </c>
      <c r="L3523" t="s">
        <v>1341</v>
      </c>
      <c r="M3523" s="11" t="s">
        <v>1342</v>
      </c>
      <c r="N3523" t="s">
        <v>1339</v>
      </c>
      <c r="O3523">
        <v>6</v>
      </c>
      <c r="P3523">
        <v>3</v>
      </c>
      <c r="Q3523" t="str" cm="1">
        <f t="array" ref="Q35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3" t="str">
        <f>IF(OR(Table_2[[#This Row],[coffee_name]]="Americano",Table_2[[#This Row],[coffee_name]]="Espresso"),"No Milk","Milk-based")</f>
        <v>Milk-based</v>
      </c>
      <c r="S3523" s="27" t="str">
        <f>IF(OR(Table_2[[#This Row],[Weekdaysort]]=6,Table_2[[#This Row],[Weekdaysort]]=7),"Weekend","Weekday")</f>
        <v>Weekend</v>
      </c>
    </row>
    <row r="3524" spans="1:19" x14ac:dyDescent="0.45">
      <c r="A3524" s="11">
        <v>45732</v>
      </c>
      <c r="B3524" s="13">
        <f>YEAR(Table_2[[#This Row],[date]])</f>
        <v>2025</v>
      </c>
      <c r="C3524" s="12">
        <v>0.39742253472222222</v>
      </c>
      <c r="D3524" s="12">
        <v>0.375</v>
      </c>
      <c r="E3524" s="12">
        <v>0.41666666666666669</v>
      </c>
      <c r="F3524" t="s">
        <v>1370</v>
      </c>
      <c r="G3524">
        <v>9</v>
      </c>
      <c r="H3524" t="s">
        <v>4</v>
      </c>
      <c r="I3524" t="s">
        <v>1181</v>
      </c>
      <c r="J3524">
        <v>35.76</v>
      </c>
      <c r="K3524" t="s">
        <v>49</v>
      </c>
      <c r="L3524" t="s">
        <v>1337</v>
      </c>
      <c r="M3524" s="11" t="s">
        <v>1343</v>
      </c>
      <c r="N3524" t="s">
        <v>1339</v>
      </c>
      <c r="O3524">
        <v>7</v>
      </c>
      <c r="P3524">
        <v>3</v>
      </c>
      <c r="Q3524" t="str" cm="1">
        <f t="array" ref="Q35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4" t="str">
        <f>IF(OR(Table_2[[#This Row],[coffee_name]]="Americano",Table_2[[#This Row],[coffee_name]]="Espresso"),"No Milk","Milk-based")</f>
        <v>Milk-based</v>
      </c>
      <c r="S3524" s="27" t="str">
        <f>IF(OR(Table_2[[#This Row],[Weekdaysort]]=6,Table_2[[#This Row],[Weekdaysort]]=7),"Weekend","Weekday")</f>
        <v>Weekend</v>
      </c>
    </row>
    <row r="3525" spans="1:19" x14ac:dyDescent="0.45">
      <c r="A3525" s="11">
        <v>45732</v>
      </c>
      <c r="B3525" s="13">
        <f>YEAR(Table_2[[#This Row],[date]])</f>
        <v>2025</v>
      </c>
      <c r="C3525" s="12">
        <v>0.40026846064814814</v>
      </c>
      <c r="D3525" s="12">
        <v>0.375</v>
      </c>
      <c r="E3525" s="12">
        <v>0.41666666666666669</v>
      </c>
      <c r="F3525" t="s">
        <v>1370</v>
      </c>
      <c r="G3525">
        <v>9</v>
      </c>
      <c r="H3525" t="s">
        <v>4</v>
      </c>
      <c r="I3525" t="s">
        <v>1313</v>
      </c>
      <c r="J3525">
        <v>30.86</v>
      </c>
      <c r="K3525" t="s">
        <v>20</v>
      </c>
      <c r="L3525" t="s">
        <v>1337</v>
      </c>
      <c r="M3525" s="11" t="s">
        <v>1343</v>
      </c>
      <c r="N3525" t="s">
        <v>1339</v>
      </c>
      <c r="O3525">
        <v>7</v>
      </c>
      <c r="P3525">
        <v>3</v>
      </c>
      <c r="Q3525" t="str" cm="1">
        <f t="array" ref="Q35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5" t="str">
        <f>IF(OR(Table_2[[#This Row],[coffee_name]]="Americano",Table_2[[#This Row],[coffee_name]]="Espresso"),"No Milk","Milk-based")</f>
        <v>Milk-based</v>
      </c>
      <c r="S3525" s="27" t="str">
        <f>IF(OR(Table_2[[#This Row],[Weekdaysort]]=6,Table_2[[#This Row],[Weekdaysort]]=7),"Weekend","Weekday")</f>
        <v>Weekend</v>
      </c>
    </row>
    <row r="3526" spans="1:19" x14ac:dyDescent="0.45">
      <c r="A3526" s="11">
        <v>45732</v>
      </c>
      <c r="B3526" s="13">
        <f>YEAR(Table_2[[#This Row],[date]])</f>
        <v>2025</v>
      </c>
      <c r="C3526" s="12">
        <v>0.45149736111111111</v>
      </c>
      <c r="D3526" s="12">
        <v>0.41666666666666669</v>
      </c>
      <c r="E3526" s="12">
        <v>0.45833333333333331</v>
      </c>
      <c r="F3526" t="s">
        <v>1360</v>
      </c>
      <c r="G3526">
        <v>10</v>
      </c>
      <c r="H3526" t="s">
        <v>4</v>
      </c>
      <c r="I3526" t="s">
        <v>1314</v>
      </c>
      <c r="J3526">
        <v>35.76</v>
      </c>
      <c r="K3526" t="s">
        <v>13</v>
      </c>
      <c r="L3526" t="s">
        <v>1337</v>
      </c>
      <c r="M3526" s="11" t="s">
        <v>1343</v>
      </c>
      <c r="N3526" t="s">
        <v>1339</v>
      </c>
      <c r="O3526">
        <v>7</v>
      </c>
      <c r="P3526">
        <v>3</v>
      </c>
      <c r="Q3526" t="str" cm="1">
        <f t="array" ref="Q35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6" t="str">
        <f>IF(OR(Table_2[[#This Row],[coffee_name]]="Americano",Table_2[[#This Row],[coffee_name]]="Espresso"),"No Milk","Milk-based")</f>
        <v>Milk-based</v>
      </c>
      <c r="S3526" s="27" t="str">
        <f>IF(OR(Table_2[[#This Row],[Weekdaysort]]=6,Table_2[[#This Row],[Weekdaysort]]=7),"Weekend","Weekday")</f>
        <v>Weekend</v>
      </c>
    </row>
    <row r="3527" spans="1:19" x14ac:dyDescent="0.45">
      <c r="A3527" s="11">
        <v>45732</v>
      </c>
      <c r="B3527" s="13">
        <f>YEAR(Table_2[[#This Row],[date]])</f>
        <v>2025</v>
      </c>
      <c r="C3527" s="12">
        <v>0.50054554398148143</v>
      </c>
      <c r="D3527" s="12">
        <v>0.5</v>
      </c>
      <c r="E3527" s="12">
        <v>0.54166666666666663</v>
      </c>
      <c r="F3527" t="s">
        <v>1361</v>
      </c>
      <c r="G3527">
        <v>12</v>
      </c>
      <c r="H3527" t="s">
        <v>4</v>
      </c>
      <c r="I3527" t="s">
        <v>1314</v>
      </c>
      <c r="J3527">
        <v>35.76</v>
      </c>
      <c r="K3527" t="s">
        <v>15</v>
      </c>
      <c r="L3527" t="s">
        <v>1340</v>
      </c>
      <c r="M3527" s="11" t="s">
        <v>1343</v>
      </c>
      <c r="N3527" t="s">
        <v>1339</v>
      </c>
      <c r="O3527">
        <v>7</v>
      </c>
      <c r="P3527">
        <v>3</v>
      </c>
      <c r="Q3527" t="str" cm="1">
        <f t="array" ref="Q35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7" t="str">
        <f>IF(OR(Table_2[[#This Row],[coffee_name]]="Americano",Table_2[[#This Row],[coffee_name]]="Espresso"),"No Milk","Milk-based")</f>
        <v>Milk-based</v>
      </c>
      <c r="S3527" s="27" t="str">
        <f>IF(OR(Table_2[[#This Row],[Weekdaysort]]=6,Table_2[[#This Row],[Weekdaysort]]=7),"Weekend","Weekday")</f>
        <v>Weekend</v>
      </c>
    </row>
    <row r="3528" spans="1:19" x14ac:dyDescent="0.45">
      <c r="A3528" s="11">
        <v>45732</v>
      </c>
      <c r="B3528" s="13">
        <f>YEAR(Table_2[[#This Row],[date]])</f>
        <v>2025</v>
      </c>
      <c r="C3528" s="12">
        <v>0.59910454861111107</v>
      </c>
      <c r="D3528" s="12">
        <v>0.58333333333333337</v>
      </c>
      <c r="E3528" s="12">
        <v>0.625</v>
      </c>
      <c r="F3528" t="s">
        <v>1368</v>
      </c>
      <c r="G3528">
        <v>14</v>
      </c>
      <c r="H3528" t="s">
        <v>4</v>
      </c>
      <c r="I3528" t="s">
        <v>1190</v>
      </c>
      <c r="J3528">
        <v>25.96</v>
      </c>
      <c r="K3528" t="s">
        <v>17</v>
      </c>
      <c r="L3528" t="s">
        <v>1340</v>
      </c>
      <c r="M3528" s="11" t="s">
        <v>1343</v>
      </c>
      <c r="N3528" t="s">
        <v>1339</v>
      </c>
      <c r="O3528">
        <v>7</v>
      </c>
      <c r="P3528">
        <v>3</v>
      </c>
      <c r="Q3528" t="str" cm="1">
        <f t="array" ref="Q35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8" t="str">
        <f>IF(OR(Table_2[[#This Row],[coffee_name]]="Americano",Table_2[[#This Row],[coffee_name]]="Espresso"),"No Milk","Milk-based")</f>
        <v>No Milk</v>
      </c>
      <c r="S3528" s="27" t="str">
        <f>IF(OR(Table_2[[#This Row],[Weekdaysort]]=6,Table_2[[#This Row],[Weekdaysort]]=7),"Weekend","Weekday")</f>
        <v>Weekend</v>
      </c>
    </row>
    <row r="3529" spans="1:19" x14ac:dyDescent="0.45">
      <c r="A3529" s="11">
        <v>45733</v>
      </c>
      <c r="B3529" s="13">
        <f>YEAR(Table_2[[#This Row],[date]])</f>
        <v>2025</v>
      </c>
      <c r="C3529" s="12">
        <v>0.28797028935185187</v>
      </c>
      <c r="D3529" s="12">
        <v>0.25</v>
      </c>
      <c r="E3529" s="12">
        <v>0.29166666666666669</v>
      </c>
      <c r="F3529" t="s">
        <v>1376</v>
      </c>
      <c r="G3529">
        <v>6</v>
      </c>
      <c r="H3529" t="s">
        <v>4</v>
      </c>
      <c r="I3529" t="s">
        <v>1183</v>
      </c>
      <c r="J3529">
        <v>25.96</v>
      </c>
      <c r="K3529" t="s">
        <v>17</v>
      </c>
      <c r="L3529" t="s">
        <v>1337</v>
      </c>
      <c r="M3529" s="11" t="s">
        <v>1344</v>
      </c>
      <c r="N3529" t="s">
        <v>1339</v>
      </c>
      <c r="O3529">
        <v>1</v>
      </c>
      <c r="P3529">
        <v>3</v>
      </c>
      <c r="Q3529" t="str" cm="1">
        <f t="array" ref="Q35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29" t="str">
        <f>IF(OR(Table_2[[#This Row],[coffee_name]]="Americano",Table_2[[#This Row],[coffee_name]]="Espresso"),"No Milk","Milk-based")</f>
        <v>No Milk</v>
      </c>
      <c r="S3529" s="27" t="str">
        <f>IF(OR(Table_2[[#This Row],[Weekdaysort]]=6,Table_2[[#This Row],[Weekdaysort]]=7),"Weekend","Weekday")</f>
        <v>Weekday</v>
      </c>
    </row>
    <row r="3530" spans="1:19" x14ac:dyDescent="0.45">
      <c r="A3530" s="11">
        <v>45733</v>
      </c>
      <c r="B3530" s="13">
        <f>YEAR(Table_2[[#This Row],[date]])</f>
        <v>2025</v>
      </c>
      <c r="C3530" s="12">
        <v>0.34016268518518517</v>
      </c>
      <c r="D3530" s="12">
        <v>0.33333333333333331</v>
      </c>
      <c r="E3530" s="12">
        <v>0.375</v>
      </c>
      <c r="F3530" t="s">
        <v>1373</v>
      </c>
      <c r="G3530">
        <v>8</v>
      </c>
      <c r="H3530" t="s">
        <v>4</v>
      </c>
      <c r="I3530" t="s">
        <v>1130</v>
      </c>
      <c r="J3530">
        <v>25.96</v>
      </c>
      <c r="K3530" t="s">
        <v>17</v>
      </c>
      <c r="L3530" t="s">
        <v>1337</v>
      </c>
      <c r="M3530" s="11" t="s">
        <v>1344</v>
      </c>
      <c r="N3530" t="s">
        <v>1339</v>
      </c>
      <c r="O3530">
        <v>1</v>
      </c>
      <c r="P3530">
        <v>3</v>
      </c>
      <c r="Q3530" t="str" cm="1">
        <f t="array" ref="Q35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0" t="str">
        <f>IF(OR(Table_2[[#This Row],[coffee_name]]="Americano",Table_2[[#This Row],[coffee_name]]="Espresso"),"No Milk","Milk-based")</f>
        <v>No Milk</v>
      </c>
      <c r="S3530" s="27" t="str">
        <f>IF(OR(Table_2[[#This Row],[Weekdaysort]]=6,Table_2[[#This Row],[Weekdaysort]]=7),"Weekend","Weekday")</f>
        <v>Weekday</v>
      </c>
    </row>
    <row r="3531" spans="1:19" x14ac:dyDescent="0.45">
      <c r="A3531" s="11">
        <v>45733</v>
      </c>
      <c r="B3531" s="13">
        <f>YEAR(Table_2[[#This Row],[date]])</f>
        <v>2025</v>
      </c>
      <c r="C3531" s="12">
        <v>0.34586409722222222</v>
      </c>
      <c r="D3531" s="12">
        <v>0.33333333333333331</v>
      </c>
      <c r="E3531" s="12">
        <v>0.375</v>
      </c>
      <c r="F3531" t="s">
        <v>1373</v>
      </c>
      <c r="G3531">
        <v>8</v>
      </c>
      <c r="H3531" t="s">
        <v>4</v>
      </c>
      <c r="I3531" t="s">
        <v>1130</v>
      </c>
      <c r="J3531">
        <v>25.96</v>
      </c>
      <c r="K3531" t="s">
        <v>17</v>
      </c>
      <c r="L3531" t="s">
        <v>1337</v>
      </c>
      <c r="M3531" s="11" t="s">
        <v>1344</v>
      </c>
      <c r="N3531" t="s">
        <v>1339</v>
      </c>
      <c r="O3531">
        <v>1</v>
      </c>
      <c r="P3531">
        <v>3</v>
      </c>
      <c r="Q3531" t="str" cm="1">
        <f t="array" ref="Q35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1" t="str">
        <f>IF(OR(Table_2[[#This Row],[coffee_name]]="Americano",Table_2[[#This Row],[coffee_name]]="Espresso"),"No Milk","Milk-based")</f>
        <v>No Milk</v>
      </c>
      <c r="S3531" s="27" t="str">
        <f>IF(OR(Table_2[[#This Row],[Weekdaysort]]=6,Table_2[[#This Row],[Weekdaysort]]=7),"Weekend","Weekday")</f>
        <v>Weekday</v>
      </c>
    </row>
    <row r="3532" spans="1:19" x14ac:dyDescent="0.45">
      <c r="A3532" s="11">
        <v>45733</v>
      </c>
      <c r="B3532" s="13">
        <f>YEAR(Table_2[[#This Row],[date]])</f>
        <v>2025</v>
      </c>
      <c r="C3532" s="12">
        <v>0.37707122685185185</v>
      </c>
      <c r="D3532" s="12">
        <v>0.375</v>
      </c>
      <c r="E3532" s="12">
        <v>0.41666666666666669</v>
      </c>
      <c r="F3532" t="s">
        <v>1370</v>
      </c>
      <c r="G3532">
        <v>9</v>
      </c>
      <c r="H3532" t="s">
        <v>4</v>
      </c>
      <c r="I3532" t="s">
        <v>1173</v>
      </c>
      <c r="J3532">
        <v>30.86</v>
      </c>
      <c r="K3532" t="s">
        <v>20</v>
      </c>
      <c r="L3532" t="s">
        <v>1337</v>
      </c>
      <c r="M3532" s="11" t="s">
        <v>1344</v>
      </c>
      <c r="N3532" t="s">
        <v>1339</v>
      </c>
      <c r="O3532">
        <v>1</v>
      </c>
      <c r="P3532">
        <v>3</v>
      </c>
      <c r="Q3532" t="str" cm="1">
        <f t="array" ref="Q35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2" t="str">
        <f>IF(OR(Table_2[[#This Row],[coffee_name]]="Americano",Table_2[[#This Row],[coffee_name]]="Espresso"),"No Milk","Milk-based")</f>
        <v>Milk-based</v>
      </c>
      <c r="S3532" s="27" t="str">
        <f>IF(OR(Table_2[[#This Row],[Weekdaysort]]=6,Table_2[[#This Row],[Weekdaysort]]=7),"Weekend","Weekday")</f>
        <v>Weekday</v>
      </c>
    </row>
    <row r="3533" spans="1:19" x14ac:dyDescent="0.45">
      <c r="A3533" s="11">
        <v>45733</v>
      </c>
      <c r="B3533" s="13">
        <f>YEAR(Table_2[[#This Row],[date]])</f>
        <v>2025</v>
      </c>
      <c r="C3533" s="12">
        <v>0.43934649305555556</v>
      </c>
      <c r="D3533" s="12">
        <v>0.41666666666666669</v>
      </c>
      <c r="E3533" s="12">
        <v>0.45833333333333331</v>
      </c>
      <c r="F3533" t="s">
        <v>1360</v>
      </c>
      <c r="G3533">
        <v>10</v>
      </c>
      <c r="H3533" t="s">
        <v>4</v>
      </c>
      <c r="I3533" t="s">
        <v>1183</v>
      </c>
      <c r="J3533">
        <v>25.96</v>
      </c>
      <c r="K3533" t="s">
        <v>17</v>
      </c>
      <c r="L3533" t="s">
        <v>1337</v>
      </c>
      <c r="M3533" s="11" t="s">
        <v>1344</v>
      </c>
      <c r="N3533" t="s">
        <v>1339</v>
      </c>
      <c r="O3533">
        <v>1</v>
      </c>
      <c r="P3533">
        <v>3</v>
      </c>
      <c r="Q3533" t="str" cm="1">
        <f t="array" ref="Q35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3" t="str">
        <f>IF(OR(Table_2[[#This Row],[coffee_name]]="Americano",Table_2[[#This Row],[coffee_name]]="Espresso"),"No Milk","Milk-based")</f>
        <v>No Milk</v>
      </c>
      <c r="S3533" s="27" t="str">
        <f>IF(OR(Table_2[[#This Row],[Weekdaysort]]=6,Table_2[[#This Row],[Weekdaysort]]=7),"Weekend","Weekday")</f>
        <v>Weekday</v>
      </c>
    </row>
    <row r="3534" spans="1:19" x14ac:dyDescent="0.45">
      <c r="A3534" s="11">
        <v>45733</v>
      </c>
      <c r="B3534" s="13">
        <f>YEAR(Table_2[[#This Row],[date]])</f>
        <v>2025</v>
      </c>
      <c r="C3534" s="12">
        <v>0.58265040509259258</v>
      </c>
      <c r="D3534" s="12">
        <v>0.54166666666666663</v>
      </c>
      <c r="E3534" s="12">
        <v>0.58333333333333337</v>
      </c>
      <c r="F3534" t="s">
        <v>1362</v>
      </c>
      <c r="G3534">
        <v>13</v>
      </c>
      <c r="H3534" t="s">
        <v>4</v>
      </c>
      <c r="I3534" t="s">
        <v>1223</v>
      </c>
      <c r="J3534">
        <v>25.96</v>
      </c>
      <c r="K3534" t="s">
        <v>17</v>
      </c>
      <c r="L3534" t="s">
        <v>1340</v>
      </c>
      <c r="M3534" s="11" t="s">
        <v>1344</v>
      </c>
      <c r="N3534" t="s">
        <v>1339</v>
      </c>
      <c r="O3534">
        <v>1</v>
      </c>
      <c r="P3534">
        <v>3</v>
      </c>
      <c r="Q3534" t="str" cm="1">
        <f t="array" ref="Q35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4" t="str">
        <f>IF(OR(Table_2[[#This Row],[coffee_name]]="Americano",Table_2[[#This Row],[coffee_name]]="Espresso"),"No Milk","Milk-based")</f>
        <v>No Milk</v>
      </c>
      <c r="S3534" s="27" t="str">
        <f>IF(OR(Table_2[[#This Row],[Weekdaysort]]=6,Table_2[[#This Row],[Weekdaysort]]=7),"Weekend","Weekday")</f>
        <v>Weekday</v>
      </c>
    </row>
    <row r="3535" spans="1:19" x14ac:dyDescent="0.45">
      <c r="A3535" s="11">
        <v>45733</v>
      </c>
      <c r="B3535" s="13">
        <f>YEAR(Table_2[[#This Row],[date]])</f>
        <v>2025</v>
      </c>
      <c r="C3535" s="12">
        <v>0.59820077546296291</v>
      </c>
      <c r="D3535" s="12">
        <v>0.58333333333333337</v>
      </c>
      <c r="E3535" s="12">
        <v>0.625</v>
      </c>
      <c r="F3535" t="s">
        <v>1368</v>
      </c>
      <c r="G3535">
        <v>14</v>
      </c>
      <c r="H3535" t="s">
        <v>4</v>
      </c>
      <c r="I3535" t="s">
        <v>1296</v>
      </c>
      <c r="J3535">
        <v>35.76</v>
      </c>
      <c r="K3535" t="s">
        <v>24</v>
      </c>
      <c r="L3535" t="s">
        <v>1340</v>
      </c>
      <c r="M3535" s="11" t="s">
        <v>1344</v>
      </c>
      <c r="N3535" t="s">
        <v>1339</v>
      </c>
      <c r="O3535">
        <v>1</v>
      </c>
      <c r="P3535">
        <v>3</v>
      </c>
      <c r="Q3535" t="str" cm="1">
        <f t="array" ref="Q35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5" t="str">
        <f>IF(OR(Table_2[[#This Row],[coffee_name]]="Americano",Table_2[[#This Row],[coffee_name]]="Espresso"),"No Milk","Milk-based")</f>
        <v>Milk-based</v>
      </c>
      <c r="S3535" s="27" t="str">
        <f>IF(OR(Table_2[[#This Row],[Weekdaysort]]=6,Table_2[[#This Row],[Weekdaysort]]=7),"Weekend","Weekday")</f>
        <v>Weekday</v>
      </c>
    </row>
    <row r="3536" spans="1:19" x14ac:dyDescent="0.45">
      <c r="A3536" s="11">
        <v>45733</v>
      </c>
      <c r="B3536" s="13">
        <f>YEAR(Table_2[[#This Row],[date]])</f>
        <v>2025</v>
      </c>
      <c r="C3536" s="12">
        <v>0.59883960648148149</v>
      </c>
      <c r="D3536" s="12">
        <v>0.58333333333333337</v>
      </c>
      <c r="E3536" s="12">
        <v>0.625</v>
      </c>
      <c r="F3536" t="s">
        <v>1368</v>
      </c>
      <c r="G3536">
        <v>14</v>
      </c>
      <c r="H3536" t="s">
        <v>4</v>
      </c>
      <c r="I3536" t="s">
        <v>1296</v>
      </c>
      <c r="J3536">
        <v>35.76</v>
      </c>
      <c r="K3536" t="s">
        <v>24</v>
      </c>
      <c r="L3536" t="s">
        <v>1340</v>
      </c>
      <c r="M3536" s="11" t="s">
        <v>1344</v>
      </c>
      <c r="N3536" t="s">
        <v>1339</v>
      </c>
      <c r="O3536">
        <v>1</v>
      </c>
      <c r="P3536">
        <v>3</v>
      </c>
      <c r="Q3536" t="str" cm="1">
        <f t="array" ref="Q35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6" t="str">
        <f>IF(OR(Table_2[[#This Row],[coffee_name]]="Americano",Table_2[[#This Row],[coffee_name]]="Espresso"),"No Milk","Milk-based")</f>
        <v>Milk-based</v>
      </c>
      <c r="S3536" s="27" t="str">
        <f>IF(OR(Table_2[[#This Row],[Weekdaysort]]=6,Table_2[[#This Row],[Weekdaysort]]=7),"Weekend","Weekday")</f>
        <v>Weekday</v>
      </c>
    </row>
    <row r="3537" spans="1:19" x14ac:dyDescent="0.45">
      <c r="A3537" s="11">
        <v>45733</v>
      </c>
      <c r="B3537" s="13">
        <f>YEAR(Table_2[[#This Row],[date]])</f>
        <v>2025</v>
      </c>
      <c r="C3537" s="12">
        <v>0.61670738425925931</v>
      </c>
      <c r="D3537" s="12">
        <v>0.58333333333333337</v>
      </c>
      <c r="E3537" s="12">
        <v>0.625</v>
      </c>
      <c r="F3537" t="s">
        <v>1368</v>
      </c>
      <c r="G3537">
        <v>14</v>
      </c>
      <c r="H3537" t="s">
        <v>4</v>
      </c>
      <c r="I3537" t="s">
        <v>1315</v>
      </c>
      <c r="J3537">
        <v>35.76</v>
      </c>
      <c r="K3537" t="s">
        <v>13</v>
      </c>
      <c r="L3537" t="s">
        <v>1340</v>
      </c>
      <c r="M3537" s="11" t="s">
        <v>1344</v>
      </c>
      <c r="N3537" t="s">
        <v>1339</v>
      </c>
      <c r="O3537">
        <v>1</v>
      </c>
      <c r="P3537">
        <v>3</v>
      </c>
      <c r="Q3537" t="str" cm="1">
        <f t="array" ref="Q35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7" t="str">
        <f>IF(OR(Table_2[[#This Row],[coffee_name]]="Americano",Table_2[[#This Row],[coffee_name]]="Espresso"),"No Milk","Milk-based")</f>
        <v>Milk-based</v>
      </c>
      <c r="S3537" s="27" t="str">
        <f>IF(OR(Table_2[[#This Row],[Weekdaysort]]=6,Table_2[[#This Row],[Weekdaysort]]=7),"Weekend","Weekday")</f>
        <v>Weekday</v>
      </c>
    </row>
    <row r="3538" spans="1:19" x14ac:dyDescent="0.45">
      <c r="A3538" s="11">
        <v>45733</v>
      </c>
      <c r="B3538" s="13">
        <f>YEAR(Table_2[[#This Row],[date]])</f>
        <v>2025</v>
      </c>
      <c r="C3538" s="12">
        <v>0.63283898148148143</v>
      </c>
      <c r="D3538" s="12">
        <v>0.625</v>
      </c>
      <c r="E3538" s="12">
        <v>0.66666666666666663</v>
      </c>
      <c r="F3538" t="s">
        <v>1363</v>
      </c>
      <c r="G3538">
        <v>15</v>
      </c>
      <c r="H3538" t="s">
        <v>4</v>
      </c>
      <c r="I3538" t="s">
        <v>1178</v>
      </c>
      <c r="J3538">
        <v>35.76</v>
      </c>
      <c r="K3538" t="s">
        <v>49</v>
      </c>
      <c r="L3538" t="s">
        <v>1340</v>
      </c>
      <c r="M3538" s="11" t="s">
        <v>1344</v>
      </c>
      <c r="N3538" t="s">
        <v>1339</v>
      </c>
      <c r="O3538">
        <v>1</v>
      </c>
      <c r="P3538">
        <v>3</v>
      </c>
      <c r="Q3538" t="str" cm="1">
        <f t="array" ref="Q353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8" t="str">
        <f>IF(OR(Table_2[[#This Row],[coffee_name]]="Americano",Table_2[[#This Row],[coffee_name]]="Espresso"),"No Milk","Milk-based")</f>
        <v>Milk-based</v>
      </c>
      <c r="S3538" s="27" t="str">
        <f>IF(OR(Table_2[[#This Row],[Weekdaysort]]=6,Table_2[[#This Row],[Weekdaysort]]=7),"Weekend","Weekday")</f>
        <v>Weekday</v>
      </c>
    </row>
    <row r="3539" spans="1:19" x14ac:dyDescent="0.45">
      <c r="A3539" s="11">
        <v>45733</v>
      </c>
      <c r="B3539" s="13">
        <f>YEAR(Table_2[[#This Row],[date]])</f>
        <v>2025</v>
      </c>
      <c r="C3539" s="12">
        <v>0.65782306712962968</v>
      </c>
      <c r="D3539" s="12">
        <v>0.625</v>
      </c>
      <c r="E3539" s="12">
        <v>0.66666666666666663</v>
      </c>
      <c r="F3539" t="s">
        <v>1363</v>
      </c>
      <c r="G3539">
        <v>15</v>
      </c>
      <c r="H3539" t="s">
        <v>4</v>
      </c>
      <c r="I3539" t="s">
        <v>1185</v>
      </c>
      <c r="J3539">
        <v>35.76</v>
      </c>
      <c r="K3539" t="s">
        <v>13</v>
      </c>
      <c r="L3539" t="s">
        <v>1340</v>
      </c>
      <c r="M3539" s="11" t="s">
        <v>1344</v>
      </c>
      <c r="N3539" t="s">
        <v>1339</v>
      </c>
      <c r="O3539">
        <v>1</v>
      </c>
      <c r="P3539">
        <v>3</v>
      </c>
      <c r="Q3539" t="str" cm="1">
        <f t="array" ref="Q353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39" t="str">
        <f>IF(OR(Table_2[[#This Row],[coffee_name]]="Americano",Table_2[[#This Row],[coffee_name]]="Espresso"),"No Milk","Milk-based")</f>
        <v>Milk-based</v>
      </c>
      <c r="S3539" s="27" t="str">
        <f>IF(OR(Table_2[[#This Row],[Weekdaysort]]=6,Table_2[[#This Row],[Weekdaysort]]=7),"Weekend","Weekday")</f>
        <v>Weekday</v>
      </c>
    </row>
    <row r="3540" spans="1:19" x14ac:dyDescent="0.45">
      <c r="A3540" s="11">
        <v>45733</v>
      </c>
      <c r="B3540" s="13">
        <f>YEAR(Table_2[[#This Row],[date]])</f>
        <v>2025</v>
      </c>
      <c r="C3540" s="12">
        <v>0.65900989583333336</v>
      </c>
      <c r="D3540" s="12">
        <v>0.625</v>
      </c>
      <c r="E3540" s="12">
        <v>0.66666666666666663</v>
      </c>
      <c r="F3540" t="s">
        <v>1363</v>
      </c>
      <c r="G3540">
        <v>15</v>
      </c>
      <c r="H3540" t="s">
        <v>4</v>
      </c>
      <c r="I3540" t="s">
        <v>1211</v>
      </c>
      <c r="J3540">
        <v>35.76</v>
      </c>
      <c r="K3540" t="s">
        <v>13</v>
      </c>
      <c r="L3540" t="s">
        <v>1340</v>
      </c>
      <c r="M3540" s="11" t="s">
        <v>1344</v>
      </c>
      <c r="N3540" t="s">
        <v>1339</v>
      </c>
      <c r="O3540">
        <v>1</v>
      </c>
      <c r="P3540">
        <v>3</v>
      </c>
      <c r="Q3540" t="str" cm="1">
        <f t="array" ref="Q354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0" t="str">
        <f>IF(OR(Table_2[[#This Row],[coffee_name]]="Americano",Table_2[[#This Row],[coffee_name]]="Espresso"),"No Milk","Milk-based")</f>
        <v>Milk-based</v>
      </c>
      <c r="S3540" s="27" t="str">
        <f>IF(OR(Table_2[[#This Row],[Weekdaysort]]=6,Table_2[[#This Row],[Weekdaysort]]=7),"Weekend","Weekday")</f>
        <v>Weekday</v>
      </c>
    </row>
    <row r="3541" spans="1:19" x14ac:dyDescent="0.45">
      <c r="A3541" s="11">
        <v>45733</v>
      </c>
      <c r="B3541" s="13">
        <f>YEAR(Table_2[[#This Row],[date]])</f>
        <v>2025</v>
      </c>
      <c r="C3541" s="12">
        <v>0.69912702546296301</v>
      </c>
      <c r="D3541" s="12">
        <v>0.66666666666666663</v>
      </c>
      <c r="E3541" s="12">
        <v>0.70833333333333337</v>
      </c>
      <c r="F3541" t="s">
        <v>1364</v>
      </c>
      <c r="G3541">
        <v>16</v>
      </c>
      <c r="H3541" t="s">
        <v>4</v>
      </c>
      <c r="I3541" t="s">
        <v>1187</v>
      </c>
      <c r="J3541">
        <v>25.96</v>
      </c>
      <c r="K3541" t="s">
        <v>17</v>
      </c>
      <c r="L3541" t="s">
        <v>1340</v>
      </c>
      <c r="M3541" s="11" t="s">
        <v>1344</v>
      </c>
      <c r="N3541" t="s">
        <v>1339</v>
      </c>
      <c r="O3541">
        <v>1</v>
      </c>
      <c r="P3541">
        <v>3</v>
      </c>
      <c r="Q3541" t="str" cm="1">
        <f t="array" ref="Q354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1" t="str">
        <f>IF(OR(Table_2[[#This Row],[coffee_name]]="Americano",Table_2[[#This Row],[coffee_name]]="Espresso"),"No Milk","Milk-based")</f>
        <v>No Milk</v>
      </c>
      <c r="S3541" s="27" t="str">
        <f>IF(OR(Table_2[[#This Row],[Weekdaysort]]=6,Table_2[[#This Row],[Weekdaysort]]=7),"Weekend","Weekday")</f>
        <v>Weekday</v>
      </c>
    </row>
    <row r="3542" spans="1:19" x14ac:dyDescent="0.45">
      <c r="A3542" s="11">
        <v>45734</v>
      </c>
      <c r="B3542" s="13">
        <f>YEAR(Table_2[[#This Row],[date]])</f>
        <v>2025</v>
      </c>
      <c r="C3542" s="12">
        <v>0.34943269675925925</v>
      </c>
      <c r="D3542" s="12">
        <v>0.33333333333333331</v>
      </c>
      <c r="E3542" s="12">
        <v>0.375</v>
      </c>
      <c r="F3542" t="s">
        <v>1373</v>
      </c>
      <c r="G3542">
        <v>8</v>
      </c>
      <c r="H3542" t="s">
        <v>4</v>
      </c>
      <c r="I3542" t="s">
        <v>1316</v>
      </c>
      <c r="J3542">
        <v>30.86</v>
      </c>
      <c r="K3542" t="s">
        <v>20</v>
      </c>
      <c r="L3542" t="s">
        <v>1337</v>
      </c>
      <c r="M3542" s="11" t="s">
        <v>1345</v>
      </c>
      <c r="N3542" t="s">
        <v>1339</v>
      </c>
      <c r="O3542">
        <v>2</v>
      </c>
      <c r="P3542">
        <v>3</v>
      </c>
      <c r="Q3542" t="str" cm="1">
        <f t="array" ref="Q354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2" t="str">
        <f>IF(OR(Table_2[[#This Row],[coffee_name]]="Americano",Table_2[[#This Row],[coffee_name]]="Espresso"),"No Milk","Milk-based")</f>
        <v>Milk-based</v>
      </c>
      <c r="S3542" s="27" t="str">
        <f>IF(OR(Table_2[[#This Row],[Weekdaysort]]=6,Table_2[[#This Row],[Weekdaysort]]=7),"Weekend","Weekday")</f>
        <v>Weekday</v>
      </c>
    </row>
    <row r="3543" spans="1:19" x14ac:dyDescent="0.45">
      <c r="A3543" s="11">
        <v>45734</v>
      </c>
      <c r="B3543" s="13">
        <f>YEAR(Table_2[[#This Row],[date]])</f>
        <v>2025</v>
      </c>
      <c r="C3543" s="12">
        <v>0.35682359953703702</v>
      </c>
      <c r="D3543" s="12">
        <v>0.33333333333333331</v>
      </c>
      <c r="E3543" s="12">
        <v>0.375</v>
      </c>
      <c r="F3543" t="s">
        <v>1373</v>
      </c>
      <c r="G3543">
        <v>8</v>
      </c>
      <c r="H3543" t="s">
        <v>4</v>
      </c>
      <c r="I3543" t="s">
        <v>1188</v>
      </c>
      <c r="J3543">
        <v>35.76</v>
      </c>
      <c r="K3543" t="s">
        <v>13</v>
      </c>
      <c r="L3543" t="s">
        <v>1337</v>
      </c>
      <c r="M3543" s="11" t="s">
        <v>1345</v>
      </c>
      <c r="N3543" t="s">
        <v>1339</v>
      </c>
      <c r="O3543">
        <v>2</v>
      </c>
      <c r="P3543">
        <v>3</v>
      </c>
      <c r="Q3543" t="str" cm="1">
        <f t="array" ref="Q354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3" t="str">
        <f>IF(OR(Table_2[[#This Row],[coffee_name]]="Americano",Table_2[[#This Row],[coffee_name]]="Espresso"),"No Milk","Milk-based")</f>
        <v>Milk-based</v>
      </c>
      <c r="S3543" s="27" t="str">
        <f>IF(OR(Table_2[[#This Row],[Weekdaysort]]=6,Table_2[[#This Row],[Weekdaysort]]=7),"Weekend","Weekday")</f>
        <v>Weekday</v>
      </c>
    </row>
    <row r="3544" spans="1:19" x14ac:dyDescent="0.45">
      <c r="A3544" s="11">
        <v>45734</v>
      </c>
      <c r="B3544" s="13">
        <f>YEAR(Table_2[[#This Row],[date]])</f>
        <v>2025</v>
      </c>
      <c r="C3544" s="12">
        <v>0.45128944444444447</v>
      </c>
      <c r="D3544" s="12">
        <v>0.41666666666666669</v>
      </c>
      <c r="E3544" s="12">
        <v>0.45833333333333331</v>
      </c>
      <c r="F3544" t="s">
        <v>1360</v>
      </c>
      <c r="G3544">
        <v>10</v>
      </c>
      <c r="H3544" t="s">
        <v>4</v>
      </c>
      <c r="I3544" t="s">
        <v>1235</v>
      </c>
      <c r="J3544">
        <v>35.76</v>
      </c>
      <c r="K3544" t="s">
        <v>13</v>
      </c>
      <c r="L3544" t="s">
        <v>1337</v>
      </c>
      <c r="M3544" s="11" t="s">
        <v>1345</v>
      </c>
      <c r="N3544" t="s">
        <v>1339</v>
      </c>
      <c r="O3544">
        <v>2</v>
      </c>
      <c r="P3544">
        <v>3</v>
      </c>
      <c r="Q3544" t="str" cm="1">
        <f t="array" ref="Q354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4" t="str">
        <f>IF(OR(Table_2[[#This Row],[coffee_name]]="Americano",Table_2[[#This Row],[coffee_name]]="Espresso"),"No Milk","Milk-based")</f>
        <v>Milk-based</v>
      </c>
      <c r="S3544" s="27" t="str">
        <f>IF(OR(Table_2[[#This Row],[Weekdaysort]]=6,Table_2[[#This Row],[Weekdaysort]]=7),"Weekend","Weekday")</f>
        <v>Weekday</v>
      </c>
    </row>
    <row r="3545" spans="1:19" x14ac:dyDescent="0.45">
      <c r="A3545" s="11">
        <v>45734</v>
      </c>
      <c r="B3545" s="13">
        <f>YEAR(Table_2[[#This Row],[date]])</f>
        <v>2025</v>
      </c>
      <c r="C3545" s="12">
        <v>0.45228835648148147</v>
      </c>
      <c r="D3545" s="12">
        <v>0.41666666666666669</v>
      </c>
      <c r="E3545" s="12">
        <v>0.45833333333333331</v>
      </c>
      <c r="F3545" t="s">
        <v>1360</v>
      </c>
      <c r="G3545">
        <v>10</v>
      </c>
      <c r="H3545" t="s">
        <v>4</v>
      </c>
      <c r="I3545" t="s">
        <v>1235</v>
      </c>
      <c r="J3545">
        <v>25.96</v>
      </c>
      <c r="K3545" t="s">
        <v>17</v>
      </c>
      <c r="L3545" t="s">
        <v>1337</v>
      </c>
      <c r="M3545" s="11" t="s">
        <v>1345</v>
      </c>
      <c r="N3545" t="s">
        <v>1339</v>
      </c>
      <c r="O3545">
        <v>2</v>
      </c>
      <c r="P3545">
        <v>3</v>
      </c>
      <c r="Q3545" t="str" cm="1">
        <f t="array" ref="Q354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5" t="str">
        <f>IF(OR(Table_2[[#This Row],[coffee_name]]="Americano",Table_2[[#This Row],[coffee_name]]="Espresso"),"No Milk","Milk-based")</f>
        <v>No Milk</v>
      </c>
      <c r="S3545" s="27" t="str">
        <f>IF(OR(Table_2[[#This Row],[Weekdaysort]]=6,Table_2[[#This Row],[Weekdaysort]]=7),"Weekend","Weekday")</f>
        <v>Weekday</v>
      </c>
    </row>
    <row r="3546" spans="1:19" x14ac:dyDescent="0.45">
      <c r="A3546" s="11">
        <v>45734</v>
      </c>
      <c r="B3546" s="13">
        <f>YEAR(Table_2[[#This Row],[date]])</f>
        <v>2025</v>
      </c>
      <c r="C3546" s="12">
        <v>0.49120334490740741</v>
      </c>
      <c r="D3546" s="12">
        <v>0.45833333333333331</v>
      </c>
      <c r="E3546" s="12">
        <v>0.5</v>
      </c>
      <c r="F3546" t="s">
        <v>1367</v>
      </c>
      <c r="G3546">
        <v>11</v>
      </c>
      <c r="H3546" t="s">
        <v>4</v>
      </c>
      <c r="I3546" t="s">
        <v>1317</v>
      </c>
      <c r="J3546">
        <v>35.76</v>
      </c>
      <c r="K3546" t="s">
        <v>15</v>
      </c>
      <c r="L3546" t="s">
        <v>1337</v>
      </c>
      <c r="M3546" s="11" t="s">
        <v>1345</v>
      </c>
      <c r="N3546" t="s">
        <v>1339</v>
      </c>
      <c r="O3546">
        <v>2</v>
      </c>
      <c r="P3546">
        <v>3</v>
      </c>
      <c r="Q3546" t="str" cm="1">
        <f t="array" ref="Q354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6" t="str">
        <f>IF(OR(Table_2[[#This Row],[coffee_name]]="Americano",Table_2[[#This Row],[coffee_name]]="Espresso"),"No Milk","Milk-based")</f>
        <v>Milk-based</v>
      </c>
      <c r="S3546" s="27" t="str">
        <f>IF(OR(Table_2[[#This Row],[Weekdaysort]]=6,Table_2[[#This Row],[Weekdaysort]]=7),"Weekend","Weekday")</f>
        <v>Weekday</v>
      </c>
    </row>
    <row r="3547" spans="1:19" x14ac:dyDescent="0.45">
      <c r="A3547" s="11">
        <v>45734</v>
      </c>
      <c r="B3547" s="13">
        <f>YEAR(Table_2[[#This Row],[date]])</f>
        <v>2025</v>
      </c>
      <c r="C3547" s="12">
        <v>0.49231081018518519</v>
      </c>
      <c r="D3547" s="12">
        <v>0.45833333333333331</v>
      </c>
      <c r="E3547" s="12">
        <v>0.5</v>
      </c>
      <c r="F3547" t="s">
        <v>1367</v>
      </c>
      <c r="G3547">
        <v>11</v>
      </c>
      <c r="H3547" t="s">
        <v>4</v>
      </c>
      <c r="I3547" t="s">
        <v>1317</v>
      </c>
      <c r="J3547">
        <v>35.76</v>
      </c>
      <c r="K3547" t="s">
        <v>15</v>
      </c>
      <c r="L3547" t="s">
        <v>1337</v>
      </c>
      <c r="M3547" s="11" t="s">
        <v>1345</v>
      </c>
      <c r="N3547" t="s">
        <v>1339</v>
      </c>
      <c r="O3547">
        <v>2</v>
      </c>
      <c r="P3547">
        <v>3</v>
      </c>
      <c r="Q3547" t="str" cm="1">
        <f t="array" ref="Q354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7" t="str">
        <f>IF(OR(Table_2[[#This Row],[coffee_name]]="Americano",Table_2[[#This Row],[coffee_name]]="Espresso"),"No Milk","Milk-based")</f>
        <v>Milk-based</v>
      </c>
      <c r="S3547" s="27" t="str">
        <f>IF(OR(Table_2[[#This Row],[Weekdaysort]]=6,Table_2[[#This Row],[Weekdaysort]]=7),"Weekend","Weekday")</f>
        <v>Weekday</v>
      </c>
    </row>
    <row r="3548" spans="1:19" x14ac:dyDescent="0.45">
      <c r="A3548" s="11">
        <v>45734</v>
      </c>
      <c r="B3548" s="13">
        <f>YEAR(Table_2[[#This Row],[date]])</f>
        <v>2025</v>
      </c>
      <c r="C3548" s="12">
        <v>0.61360089120370376</v>
      </c>
      <c r="D3548" s="12">
        <v>0.58333333333333337</v>
      </c>
      <c r="E3548" s="12">
        <v>0.625</v>
      </c>
      <c r="F3548" t="s">
        <v>1368</v>
      </c>
      <c r="G3548">
        <v>14</v>
      </c>
      <c r="H3548" t="s">
        <v>4</v>
      </c>
      <c r="I3548" t="s">
        <v>1313</v>
      </c>
      <c r="J3548">
        <v>30.86</v>
      </c>
      <c r="K3548" t="s">
        <v>20</v>
      </c>
      <c r="L3548" t="s">
        <v>1340</v>
      </c>
      <c r="M3548" s="11" t="s">
        <v>1345</v>
      </c>
      <c r="N3548" t="s">
        <v>1339</v>
      </c>
      <c r="O3548">
        <v>2</v>
      </c>
      <c r="P3548">
        <v>3</v>
      </c>
      <c r="Q3548" t="str" cm="1">
        <f t="array" ref="Q354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8" t="str">
        <f>IF(OR(Table_2[[#This Row],[coffee_name]]="Americano",Table_2[[#This Row],[coffee_name]]="Espresso"),"No Milk","Milk-based")</f>
        <v>Milk-based</v>
      </c>
      <c r="S3548" s="27" t="str">
        <f>IF(OR(Table_2[[#This Row],[Weekdaysort]]=6,Table_2[[#This Row],[Weekdaysort]]=7),"Weekend","Weekday")</f>
        <v>Weekday</v>
      </c>
    </row>
    <row r="3549" spans="1:19" x14ac:dyDescent="0.45">
      <c r="A3549" s="11">
        <v>45734</v>
      </c>
      <c r="B3549" s="13">
        <f>YEAR(Table_2[[#This Row],[date]])</f>
        <v>2025</v>
      </c>
      <c r="C3549" s="12">
        <v>0.62770168981481478</v>
      </c>
      <c r="D3549" s="12">
        <v>0.625</v>
      </c>
      <c r="E3549" s="12">
        <v>0.66666666666666663</v>
      </c>
      <c r="F3549" t="s">
        <v>1363</v>
      </c>
      <c r="G3549">
        <v>15</v>
      </c>
      <c r="H3549" t="s">
        <v>4</v>
      </c>
      <c r="I3549" t="s">
        <v>1130</v>
      </c>
      <c r="J3549">
        <v>25.96</v>
      </c>
      <c r="K3549" t="s">
        <v>17</v>
      </c>
      <c r="L3549" t="s">
        <v>1340</v>
      </c>
      <c r="M3549" s="11" t="s">
        <v>1345</v>
      </c>
      <c r="N3549" t="s">
        <v>1339</v>
      </c>
      <c r="O3549">
        <v>2</v>
      </c>
      <c r="P3549">
        <v>3</v>
      </c>
      <c r="Q3549" t="str" cm="1">
        <f t="array" ref="Q354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49" t="str">
        <f>IF(OR(Table_2[[#This Row],[coffee_name]]="Americano",Table_2[[#This Row],[coffee_name]]="Espresso"),"No Milk","Milk-based")</f>
        <v>No Milk</v>
      </c>
      <c r="S3549" s="27" t="str">
        <f>IF(OR(Table_2[[#This Row],[Weekdaysort]]=6,Table_2[[#This Row],[Weekdaysort]]=7),"Weekend","Weekday")</f>
        <v>Weekday</v>
      </c>
    </row>
    <row r="3550" spans="1:19" x14ac:dyDescent="0.45">
      <c r="A3550" s="11">
        <v>45734</v>
      </c>
      <c r="B3550" s="13">
        <f>YEAR(Table_2[[#This Row],[date]])</f>
        <v>2025</v>
      </c>
      <c r="C3550" s="12">
        <v>0.6327244675925926</v>
      </c>
      <c r="D3550" s="12">
        <v>0.625</v>
      </c>
      <c r="E3550" s="12">
        <v>0.66666666666666663</v>
      </c>
      <c r="F3550" t="s">
        <v>1363</v>
      </c>
      <c r="G3550">
        <v>15</v>
      </c>
      <c r="H3550" t="s">
        <v>4</v>
      </c>
      <c r="I3550" t="s">
        <v>1186</v>
      </c>
      <c r="J3550">
        <v>30.86</v>
      </c>
      <c r="K3550" t="s">
        <v>20</v>
      </c>
      <c r="L3550" t="s">
        <v>1340</v>
      </c>
      <c r="M3550" s="11" t="s">
        <v>1345</v>
      </c>
      <c r="N3550" t="s">
        <v>1339</v>
      </c>
      <c r="O3550">
        <v>2</v>
      </c>
      <c r="P3550">
        <v>3</v>
      </c>
      <c r="Q3550" t="str" cm="1">
        <f t="array" ref="Q355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0" t="str">
        <f>IF(OR(Table_2[[#This Row],[coffee_name]]="Americano",Table_2[[#This Row],[coffee_name]]="Espresso"),"No Milk","Milk-based")</f>
        <v>Milk-based</v>
      </c>
      <c r="S3550" s="27" t="str">
        <f>IF(OR(Table_2[[#This Row],[Weekdaysort]]=6,Table_2[[#This Row],[Weekdaysort]]=7),"Weekend","Weekday")</f>
        <v>Weekday</v>
      </c>
    </row>
    <row r="3551" spans="1:19" x14ac:dyDescent="0.45">
      <c r="A3551" s="11">
        <v>45734</v>
      </c>
      <c r="B3551" s="13">
        <f>YEAR(Table_2[[#This Row],[date]])</f>
        <v>2025</v>
      </c>
      <c r="C3551" s="12">
        <v>0.67300436342592596</v>
      </c>
      <c r="D3551" s="12">
        <v>0.66666666666666663</v>
      </c>
      <c r="E3551" s="12">
        <v>0.70833333333333337</v>
      </c>
      <c r="F3551" t="s">
        <v>1364</v>
      </c>
      <c r="G3551">
        <v>16</v>
      </c>
      <c r="H3551" t="s">
        <v>4</v>
      </c>
      <c r="I3551" t="s">
        <v>1223</v>
      </c>
      <c r="J3551">
        <v>25.96</v>
      </c>
      <c r="K3551" t="s">
        <v>17</v>
      </c>
      <c r="L3551" t="s">
        <v>1340</v>
      </c>
      <c r="M3551" s="11" t="s">
        <v>1345</v>
      </c>
      <c r="N3551" t="s">
        <v>1339</v>
      </c>
      <c r="O3551">
        <v>2</v>
      </c>
      <c r="P3551">
        <v>3</v>
      </c>
      <c r="Q3551" t="str" cm="1">
        <f t="array" ref="Q355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1" t="str">
        <f>IF(OR(Table_2[[#This Row],[coffee_name]]="Americano",Table_2[[#This Row],[coffee_name]]="Espresso"),"No Milk","Milk-based")</f>
        <v>No Milk</v>
      </c>
      <c r="S3551" s="27" t="str">
        <f>IF(OR(Table_2[[#This Row],[Weekdaysort]]=6,Table_2[[#This Row],[Weekdaysort]]=7),"Weekend","Weekday")</f>
        <v>Weekday</v>
      </c>
    </row>
    <row r="3552" spans="1:19" x14ac:dyDescent="0.45">
      <c r="A3552" s="11">
        <v>45734</v>
      </c>
      <c r="B3552" s="13">
        <f>YEAR(Table_2[[#This Row],[date]])</f>
        <v>2025</v>
      </c>
      <c r="C3552" s="12">
        <v>0.67482803240740741</v>
      </c>
      <c r="D3552" s="12">
        <v>0.66666666666666663</v>
      </c>
      <c r="E3552" s="12">
        <v>0.70833333333333337</v>
      </c>
      <c r="F3552" t="s">
        <v>1364</v>
      </c>
      <c r="G3552">
        <v>16</v>
      </c>
      <c r="H3552" t="s">
        <v>4</v>
      </c>
      <c r="I3552" t="s">
        <v>1185</v>
      </c>
      <c r="J3552">
        <v>35.76</v>
      </c>
      <c r="K3552" t="s">
        <v>13</v>
      </c>
      <c r="L3552" t="s">
        <v>1340</v>
      </c>
      <c r="M3552" s="11" t="s">
        <v>1345</v>
      </c>
      <c r="N3552" t="s">
        <v>1339</v>
      </c>
      <c r="O3552">
        <v>2</v>
      </c>
      <c r="P3552">
        <v>3</v>
      </c>
      <c r="Q3552" t="str" cm="1">
        <f t="array" ref="Q355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2" t="str">
        <f>IF(OR(Table_2[[#This Row],[coffee_name]]="Americano",Table_2[[#This Row],[coffee_name]]="Espresso"),"No Milk","Milk-based")</f>
        <v>Milk-based</v>
      </c>
      <c r="S3552" s="27" t="str">
        <f>IF(OR(Table_2[[#This Row],[Weekdaysort]]=6,Table_2[[#This Row],[Weekdaysort]]=7),"Weekend","Weekday")</f>
        <v>Weekday</v>
      </c>
    </row>
    <row r="3553" spans="1:19" x14ac:dyDescent="0.45">
      <c r="A3553" s="11">
        <v>45734</v>
      </c>
      <c r="B3553" s="13">
        <f>YEAR(Table_2[[#This Row],[date]])</f>
        <v>2025</v>
      </c>
      <c r="C3553" s="12">
        <v>0.68287756944444444</v>
      </c>
      <c r="D3553" s="12">
        <v>0.66666666666666663</v>
      </c>
      <c r="E3553" s="12">
        <v>0.70833333333333337</v>
      </c>
      <c r="F3553" t="s">
        <v>1364</v>
      </c>
      <c r="G3553">
        <v>16</v>
      </c>
      <c r="H3553" t="s">
        <v>4</v>
      </c>
      <c r="I3553" t="s">
        <v>1223</v>
      </c>
      <c r="J3553">
        <v>21.06</v>
      </c>
      <c r="K3553" t="s">
        <v>41</v>
      </c>
      <c r="L3553" t="s">
        <v>1340</v>
      </c>
      <c r="M3553" s="11" t="s">
        <v>1345</v>
      </c>
      <c r="N3553" t="s">
        <v>1339</v>
      </c>
      <c r="O3553">
        <v>2</v>
      </c>
      <c r="P3553">
        <v>3</v>
      </c>
      <c r="Q3553" t="str" cm="1">
        <f t="array" ref="Q355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3" t="str">
        <f>IF(OR(Table_2[[#This Row],[coffee_name]]="Americano",Table_2[[#This Row],[coffee_name]]="Espresso"),"No Milk","Milk-based")</f>
        <v>No Milk</v>
      </c>
      <c r="S3553" s="27" t="str">
        <f>IF(OR(Table_2[[#This Row],[Weekdaysort]]=6,Table_2[[#This Row],[Weekdaysort]]=7),"Weekend","Weekday")</f>
        <v>Weekday</v>
      </c>
    </row>
    <row r="3554" spans="1:19" x14ac:dyDescent="0.45">
      <c r="A3554" s="11">
        <v>45734</v>
      </c>
      <c r="B3554" s="13">
        <f>YEAR(Table_2[[#This Row],[date]])</f>
        <v>2025</v>
      </c>
      <c r="C3554" s="12">
        <v>0.77952090277777775</v>
      </c>
      <c r="D3554" s="12">
        <v>0.75</v>
      </c>
      <c r="E3554" s="12">
        <v>0.79166666666666663</v>
      </c>
      <c r="F3554" t="s">
        <v>1365</v>
      </c>
      <c r="G3554">
        <v>18</v>
      </c>
      <c r="H3554" t="s">
        <v>4</v>
      </c>
      <c r="I3554" t="s">
        <v>1183</v>
      </c>
      <c r="J3554">
        <v>35.76</v>
      </c>
      <c r="K3554" t="s">
        <v>24</v>
      </c>
      <c r="L3554" t="s">
        <v>1341</v>
      </c>
      <c r="M3554" s="11" t="s">
        <v>1345</v>
      </c>
      <c r="N3554" t="s">
        <v>1339</v>
      </c>
      <c r="O3554">
        <v>2</v>
      </c>
      <c r="P3554">
        <v>3</v>
      </c>
      <c r="Q3554" t="str" cm="1">
        <f t="array" ref="Q355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4" t="str">
        <f>IF(OR(Table_2[[#This Row],[coffee_name]]="Americano",Table_2[[#This Row],[coffee_name]]="Espresso"),"No Milk","Milk-based")</f>
        <v>Milk-based</v>
      </c>
      <c r="S3554" s="27" t="str">
        <f>IF(OR(Table_2[[#This Row],[Weekdaysort]]=6,Table_2[[#This Row],[Weekdaysort]]=7),"Weekend","Weekday")</f>
        <v>Weekday</v>
      </c>
    </row>
    <row r="3555" spans="1:19" x14ac:dyDescent="0.45">
      <c r="A3555" s="11">
        <v>45734</v>
      </c>
      <c r="B3555" s="13">
        <f>YEAR(Table_2[[#This Row],[date]])</f>
        <v>2025</v>
      </c>
      <c r="C3555" s="12">
        <v>0.78006358796296293</v>
      </c>
      <c r="D3555" s="12">
        <v>0.75</v>
      </c>
      <c r="E3555" s="12">
        <v>0.79166666666666663</v>
      </c>
      <c r="F3555" t="s">
        <v>1365</v>
      </c>
      <c r="G3555">
        <v>18</v>
      </c>
      <c r="H3555" t="s">
        <v>4</v>
      </c>
      <c r="I3555" t="s">
        <v>1183</v>
      </c>
      <c r="J3555">
        <v>35.76</v>
      </c>
      <c r="K3555" t="s">
        <v>24</v>
      </c>
      <c r="L3555" t="s">
        <v>1341</v>
      </c>
      <c r="M3555" s="11" t="s">
        <v>1345</v>
      </c>
      <c r="N3555" t="s">
        <v>1339</v>
      </c>
      <c r="O3555">
        <v>2</v>
      </c>
      <c r="P3555">
        <v>3</v>
      </c>
      <c r="Q3555" t="str" cm="1">
        <f t="array" ref="Q355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5" t="str">
        <f>IF(OR(Table_2[[#This Row],[coffee_name]]="Americano",Table_2[[#This Row],[coffee_name]]="Espresso"),"No Milk","Milk-based")</f>
        <v>Milk-based</v>
      </c>
      <c r="S3555" s="27" t="str">
        <f>IF(OR(Table_2[[#This Row],[Weekdaysort]]=6,Table_2[[#This Row],[Weekdaysort]]=7),"Weekend","Weekday")</f>
        <v>Weekday</v>
      </c>
    </row>
    <row r="3556" spans="1:19" x14ac:dyDescent="0.45">
      <c r="A3556" s="11">
        <v>45734</v>
      </c>
      <c r="B3556" s="13">
        <f>YEAR(Table_2[[#This Row],[date]])</f>
        <v>2025</v>
      </c>
      <c r="C3556" s="12">
        <v>0.83373799768518519</v>
      </c>
      <c r="D3556" s="12">
        <v>0.83333333333333337</v>
      </c>
      <c r="E3556" s="12">
        <v>0.875</v>
      </c>
      <c r="F3556" t="s">
        <v>1372</v>
      </c>
      <c r="G3556">
        <v>20</v>
      </c>
      <c r="H3556" t="s">
        <v>4</v>
      </c>
      <c r="I3556" t="s">
        <v>1296</v>
      </c>
      <c r="J3556">
        <v>35.76</v>
      </c>
      <c r="K3556" t="s">
        <v>24</v>
      </c>
      <c r="L3556" t="s">
        <v>1341</v>
      </c>
      <c r="M3556" s="11" t="s">
        <v>1345</v>
      </c>
      <c r="N3556" t="s">
        <v>1339</v>
      </c>
      <c r="O3556">
        <v>2</v>
      </c>
      <c r="P3556">
        <v>3</v>
      </c>
      <c r="Q3556" t="str" cm="1">
        <f t="array" ref="Q355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6" t="str">
        <f>IF(OR(Table_2[[#This Row],[coffee_name]]="Americano",Table_2[[#This Row],[coffee_name]]="Espresso"),"No Milk","Milk-based")</f>
        <v>Milk-based</v>
      </c>
      <c r="S3556" s="27" t="str">
        <f>IF(OR(Table_2[[#This Row],[Weekdaysort]]=6,Table_2[[#This Row],[Weekdaysort]]=7),"Weekend","Weekday")</f>
        <v>Weekday</v>
      </c>
    </row>
    <row r="3557" spans="1:19" x14ac:dyDescent="0.45">
      <c r="A3557" s="11">
        <v>45734</v>
      </c>
      <c r="B3557" s="13">
        <f>YEAR(Table_2[[#This Row],[date]])</f>
        <v>2025</v>
      </c>
      <c r="C3557" s="12">
        <v>0.83446454861111108</v>
      </c>
      <c r="D3557" s="12">
        <v>0.83333333333333337</v>
      </c>
      <c r="E3557" s="12">
        <v>0.875</v>
      </c>
      <c r="F3557" t="s">
        <v>1372</v>
      </c>
      <c r="G3557">
        <v>20</v>
      </c>
      <c r="H3557" t="s">
        <v>4</v>
      </c>
      <c r="I3557" t="s">
        <v>1296</v>
      </c>
      <c r="J3557">
        <v>35.76</v>
      </c>
      <c r="K3557" t="s">
        <v>24</v>
      </c>
      <c r="L3557" t="s">
        <v>1341</v>
      </c>
      <c r="M3557" s="11" t="s">
        <v>1345</v>
      </c>
      <c r="N3557" t="s">
        <v>1339</v>
      </c>
      <c r="O3557">
        <v>2</v>
      </c>
      <c r="P3557">
        <v>3</v>
      </c>
      <c r="Q3557" t="str" cm="1">
        <f t="array" ref="Q355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7" t="str">
        <f>IF(OR(Table_2[[#This Row],[coffee_name]]="Americano",Table_2[[#This Row],[coffee_name]]="Espresso"),"No Milk","Milk-based")</f>
        <v>Milk-based</v>
      </c>
      <c r="S3557" s="27" t="str">
        <f>IF(OR(Table_2[[#This Row],[Weekdaysort]]=6,Table_2[[#This Row],[Weekdaysort]]=7),"Weekend","Weekday")</f>
        <v>Weekday</v>
      </c>
    </row>
    <row r="3558" spans="1:19" x14ac:dyDescent="0.45">
      <c r="A3558" s="11">
        <v>45734</v>
      </c>
      <c r="B3558" s="13">
        <f>YEAR(Table_2[[#This Row],[date]])</f>
        <v>2025</v>
      </c>
      <c r="C3558" s="12">
        <v>0.88935221064814818</v>
      </c>
      <c r="D3558" s="12">
        <v>0.875</v>
      </c>
      <c r="E3558" s="12">
        <v>0.91666666666666663</v>
      </c>
      <c r="F3558" t="s">
        <v>1375</v>
      </c>
      <c r="G3558">
        <v>21</v>
      </c>
      <c r="H3558" t="s">
        <v>4</v>
      </c>
      <c r="I3558" t="s">
        <v>1318</v>
      </c>
      <c r="J3558">
        <v>35.76</v>
      </c>
      <c r="K3558" t="s">
        <v>13</v>
      </c>
      <c r="L3558" t="s">
        <v>1341</v>
      </c>
      <c r="M3558" s="11" t="s">
        <v>1345</v>
      </c>
      <c r="N3558" t="s">
        <v>1339</v>
      </c>
      <c r="O3558">
        <v>2</v>
      </c>
      <c r="P3558">
        <v>3</v>
      </c>
      <c r="Q3558" t="str" cm="1">
        <f t="array" ref="Q355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8" t="str">
        <f>IF(OR(Table_2[[#This Row],[coffee_name]]="Americano",Table_2[[#This Row],[coffee_name]]="Espresso"),"No Milk","Milk-based")</f>
        <v>Milk-based</v>
      </c>
      <c r="S3558" s="27" t="str">
        <f>IF(OR(Table_2[[#This Row],[Weekdaysort]]=6,Table_2[[#This Row],[Weekdaysort]]=7),"Weekend","Weekday")</f>
        <v>Weekday</v>
      </c>
    </row>
    <row r="3559" spans="1:19" x14ac:dyDescent="0.45">
      <c r="A3559" s="11">
        <v>45735</v>
      </c>
      <c r="B3559" s="13">
        <f>YEAR(Table_2[[#This Row],[date]])</f>
        <v>2025</v>
      </c>
      <c r="C3559" s="12">
        <v>0.29383186342592593</v>
      </c>
      <c r="D3559" s="12">
        <v>0.29166666666666669</v>
      </c>
      <c r="E3559" s="12">
        <v>0.33333333333333331</v>
      </c>
      <c r="F3559" t="s">
        <v>1371</v>
      </c>
      <c r="G3559">
        <v>7</v>
      </c>
      <c r="H3559" t="s">
        <v>4</v>
      </c>
      <c r="I3559" t="s">
        <v>1172</v>
      </c>
      <c r="J3559">
        <v>25.96</v>
      </c>
      <c r="K3559" t="s">
        <v>17</v>
      </c>
      <c r="L3559" t="s">
        <v>1337</v>
      </c>
      <c r="M3559" s="11" t="s">
        <v>1346</v>
      </c>
      <c r="N3559" t="s">
        <v>1339</v>
      </c>
      <c r="O3559">
        <v>3</v>
      </c>
      <c r="P3559">
        <v>3</v>
      </c>
      <c r="Q3559" t="str" cm="1">
        <f t="array" ref="Q355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59" t="str">
        <f>IF(OR(Table_2[[#This Row],[coffee_name]]="Americano",Table_2[[#This Row],[coffee_name]]="Espresso"),"No Milk","Milk-based")</f>
        <v>No Milk</v>
      </c>
      <c r="S3559" s="27" t="str">
        <f>IF(OR(Table_2[[#This Row],[Weekdaysort]]=6,Table_2[[#This Row],[Weekdaysort]]=7),"Weekend","Weekday")</f>
        <v>Weekday</v>
      </c>
    </row>
    <row r="3560" spans="1:19" x14ac:dyDescent="0.45">
      <c r="A3560" s="11">
        <v>45735</v>
      </c>
      <c r="B3560" s="13">
        <f>YEAR(Table_2[[#This Row],[date]])</f>
        <v>2025</v>
      </c>
      <c r="C3560" s="12">
        <v>0.29454418981481484</v>
      </c>
      <c r="D3560" s="12">
        <v>0.29166666666666669</v>
      </c>
      <c r="E3560" s="12">
        <v>0.33333333333333331</v>
      </c>
      <c r="F3560" t="s">
        <v>1371</v>
      </c>
      <c r="G3560">
        <v>7</v>
      </c>
      <c r="H3560" t="s">
        <v>4</v>
      </c>
      <c r="I3560" t="s">
        <v>281</v>
      </c>
      <c r="J3560">
        <v>25.96</v>
      </c>
      <c r="K3560" t="s">
        <v>17</v>
      </c>
      <c r="L3560" t="s">
        <v>1337</v>
      </c>
      <c r="M3560" s="11" t="s">
        <v>1346</v>
      </c>
      <c r="N3560" t="s">
        <v>1339</v>
      </c>
      <c r="O3560">
        <v>3</v>
      </c>
      <c r="P3560">
        <v>3</v>
      </c>
      <c r="Q3560" t="str" cm="1">
        <f t="array" ref="Q356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0" t="str">
        <f>IF(OR(Table_2[[#This Row],[coffee_name]]="Americano",Table_2[[#This Row],[coffee_name]]="Espresso"),"No Milk","Milk-based")</f>
        <v>No Milk</v>
      </c>
      <c r="S3560" s="27" t="str">
        <f>IF(OR(Table_2[[#This Row],[Weekdaysort]]=6,Table_2[[#This Row],[Weekdaysort]]=7),"Weekend","Weekday")</f>
        <v>Weekday</v>
      </c>
    </row>
    <row r="3561" spans="1:19" x14ac:dyDescent="0.45">
      <c r="A3561" s="11">
        <v>45735</v>
      </c>
      <c r="B3561" s="13">
        <f>YEAR(Table_2[[#This Row],[date]])</f>
        <v>2025</v>
      </c>
      <c r="C3561" s="12">
        <v>0.29623741898148148</v>
      </c>
      <c r="D3561" s="12">
        <v>0.29166666666666669</v>
      </c>
      <c r="E3561" s="12">
        <v>0.33333333333333331</v>
      </c>
      <c r="F3561" t="s">
        <v>1371</v>
      </c>
      <c r="G3561">
        <v>7</v>
      </c>
      <c r="H3561" t="s">
        <v>4</v>
      </c>
      <c r="I3561" t="s">
        <v>1181</v>
      </c>
      <c r="J3561">
        <v>35.76</v>
      </c>
      <c r="K3561" t="s">
        <v>49</v>
      </c>
      <c r="L3561" t="s">
        <v>1337</v>
      </c>
      <c r="M3561" s="11" t="s">
        <v>1346</v>
      </c>
      <c r="N3561" t="s">
        <v>1339</v>
      </c>
      <c r="O3561">
        <v>3</v>
      </c>
      <c r="P3561">
        <v>3</v>
      </c>
      <c r="Q3561" t="str" cm="1">
        <f t="array" ref="Q356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1" t="str">
        <f>IF(OR(Table_2[[#This Row],[coffee_name]]="Americano",Table_2[[#This Row],[coffee_name]]="Espresso"),"No Milk","Milk-based")</f>
        <v>Milk-based</v>
      </c>
      <c r="S3561" s="27" t="str">
        <f>IF(OR(Table_2[[#This Row],[Weekdaysort]]=6,Table_2[[#This Row],[Weekdaysort]]=7),"Weekend","Weekday")</f>
        <v>Weekday</v>
      </c>
    </row>
    <row r="3562" spans="1:19" x14ac:dyDescent="0.45">
      <c r="A3562" s="11">
        <v>45735</v>
      </c>
      <c r="B3562" s="13">
        <f>YEAR(Table_2[[#This Row],[date]])</f>
        <v>2025</v>
      </c>
      <c r="C3562" s="12">
        <v>0.3356284259259259</v>
      </c>
      <c r="D3562" s="12">
        <v>0.33333333333333331</v>
      </c>
      <c r="E3562" s="12">
        <v>0.375</v>
      </c>
      <c r="F3562" t="s">
        <v>1373</v>
      </c>
      <c r="G3562">
        <v>8</v>
      </c>
      <c r="H3562" t="s">
        <v>4</v>
      </c>
      <c r="I3562" t="s">
        <v>37</v>
      </c>
      <c r="J3562">
        <v>25.96</v>
      </c>
      <c r="K3562" t="s">
        <v>17</v>
      </c>
      <c r="L3562" t="s">
        <v>1337</v>
      </c>
      <c r="M3562" s="11" t="s">
        <v>1346</v>
      </c>
      <c r="N3562" t="s">
        <v>1339</v>
      </c>
      <c r="O3562">
        <v>3</v>
      </c>
      <c r="P3562">
        <v>3</v>
      </c>
      <c r="Q3562" t="str" cm="1">
        <f t="array" ref="Q356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2" t="str">
        <f>IF(OR(Table_2[[#This Row],[coffee_name]]="Americano",Table_2[[#This Row],[coffee_name]]="Espresso"),"No Milk","Milk-based")</f>
        <v>No Milk</v>
      </c>
      <c r="S3562" s="27" t="str">
        <f>IF(OR(Table_2[[#This Row],[Weekdaysort]]=6,Table_2[[#This Row],[Weekdaysort]]=7),"Weekend","Weekday")</f>
        <v>Weekday</v>
      </c>
    </row>
    <row r="3563" spans="1:19" x14ac:dyDescent="0.45">
      <c r="A3563" s="11">
        <v>45735</v>
      </c>
      <c r="B3563" s="13">
        <f>YEAR(Table_2[[#This Row],[date]])</f>
        <v>2025</v>
      </c>
      <c r="C3563" s="12">
        <v>0.42962065972222224</v>
      </c>
      <c r="D3563" s="12">
        <v>0.41666666666666669</v>
      </c>
      <c r="E3563" s="12">
        <v>0.45833333333333331</v>
      </c>
      <c r="F3563" t="s">
        <v>1360</v>
      </c>
      <c r="G3563">
        <v>10</v>
      </c>
      <c r="H3563" t="s">
        <v>4</v>
      </c>
      <c r="I3563" t="s">
        <v>1247</v>
      </c>
      <c r="J3563">
        <v>35.76</v>
      </c>
      <c r="K3563" t="s">
        <v>15</v>
      </c>
      <c r="L3563" t="s">
        <v>1337</v>
      </c>
      <c r="M3563" s="11" t="s">
        <v>1346</v>
      </c>
      <c r="N3563" t="s">
        <v>1339</v>
      </c>
      <c r="O3563">
        <v>3</v>
      </c>
      <c r="P3563">
        <v>3</v>
      </c>
      <c r="Q3563" t="str" cm="1">
        <f t="array" ref="Q356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3" t="str">
        <f>IF(OR(Table_2[[#This Row],[coffee_name]]="Americano",Table_2[[#This Row],[coffee_name]]="Espresso"),"No Milk","Milk-based")</f>
        <v>Milk-based</v>
      </c>
      <c r="S3563" s="27" t="str">
        <f>IF(OR(Table_2[[#This Row],[Weekdaysort]]=6,Table_2[[#This Row],[Weekdaysort]]=7),"Weekend","Weekday")</f>
        <v>Weekday</v>
      </c>
    </row>
    <row r="3564" spans="1:19" x14ac:dyDescent="0.45">
      <c r="A3564" s="11">
        <v>45735</v>
      </c>
      <c r="B3564" s="13">
        <f>YEAR(Table_2[[#This Row],[date]])</f>
        <v>2025</v>
      </c>
      <c r="C3564" s="12">
        <v>0.49698871527777777</v>
      </c>
      <c r="D3564" s="12">
        <v>0.45833333333333331</v>
      </c>
      <c r="E3564" s="12">
        <v>0.5</v>
      </c>
      <c r="F3564" t="s">
        <v>1367</v>
      </c>
      <c r="G3564">
        <v>11</v>
      </c>
      <c r="H3564" t="s">
        <v>4</v>
      </c>
      <c r="I3564" t="s">
        <v>1130</v>
      </c>
      <c r="J3564">
        <v>25.96</v>
      </c>
      <c r="K3564" t="s">
        <v>17</v>
      </c>
      <c r="L3564" t="s">
        <v>1337</v>
      </c>
      <c r="M3564" s="11" t="s">
        <v>1346</v>
      </c>
      <c r="N3564" t="s">
        <v>1339</v>
      </c>
      <c r="O3564">
        <v>3</v>
      </c>
      <c r="P3564">
        <v>3</v>
      </c>
      <c r="Q3564" t="str" cm="1">
        <f t="array" ref="Q356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4" t="str">
        <f>IF(OR(Table_2[[#This Row],[coffee_name]]="Americano",Table_2[[#This Row],[coffee_name]]="Espresso"),"No Milk","Milk-based")</f>
        <v>No Milk</v>
      </c>
      <c r="S3564" s="27" t="str">
        <f>IF(OR(Table_2[[#This Row],[Weekdaysort]]=6,Table_2[[#This Row],[Weekdaysort]]=7),"Weekend","Weekday")</f>
        <v>Weekday</v>
      </c>
    </row>
    <row r="3565" spans="1:19" x14ac:dyDescent="0.45">
      <c r="A3565" s="11">
        <v>45735</v>
      </c>
      <c r="B3565" s="13">
        <f>YEAR(Table_2[[#This Row],[date]])</f>
        <v>2025</v>
      </c>
      <c r="C3565" s="12">
        <v>0.54059232638888888</v>
      </c>
      <c r="D3565" s="12">
        <v>0.5</v>
      </c>
      <c r="E3565" s="12">
        <v>0.54166666666666663</v>
      </c>
      <c r="F3565" t="s">
        <v>1361</v>
      </c>
      <c r="G3565">
        <v>12</v>
      </c>
      <c r="H3565" t="s">
        <v>4</v>
      </c>
      <c r="I3565" t="s">
        <v>1319</v>
      </c>
      <c r="J3565">
        <v>25.96</v>
      </c>
      <c r="K3565" t="s">
        <v>17</v>
      </c>
      <c r="L3565" t="s">
        <v>1340</v>
      </c>
      <c r="M3565" s="11" t="s">
        <v>1346</v>
      </c>
      <c r="N3565" t="s">
        <v>1339</v>
      </c>
      <c r="O3565">
        <v>3</v>
      </c>
      <c r="P3565">
        <v>3</v>
      </c>
      <c r="Q3565" t="str" cm="1">
        <f t="array" ref="Q356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5" t="str">
        <f>IF(OR(Table_2[[#This Row],[coffee_name]]="Americano",Table_2[[#This Row],[coffee_name]]="Espresso"),"No Milk","Milk-based")</f>
        <v>No Milk</v>
      </c>
      <c r="S3565" s="27" t="str">
        <f>IF(OR(Table_2[[#This Row],[Weekdaysort]]=6,Table_2[[#This Row],[Weekdaysort]]=7),"Weekend","Weekday")</f>
        <v>Weekday</v>
      </c>
    </row>
    <row r="3566" spans="1:19" x14ac:dyDescent="0.45">
      <c r="A3566" s="11">
        <v>45735</v>
      </c>
      <c r="B3566" s="13">
        <f>YEAR(Table_2[[#This Row],[date]])</f>
        <v>2025</v>
      </c>
      <c r="C3566" s="12">
        <v>0.63394865740740736</v>
      </c>
      <c r="D3566" s="12">
        <v>0.625</v>
      </c>
      <c r="E3566" s="12">
        <v>0.66666666666666663</v>
      </c>
      <c r="F3566" t="s">
        <v>1363</v>
      </c>
      <c r="G3566">
        <v>15</v>
      </c>
      <c r="H3566" t="s">
        <v>4</v>
      </c>
      <c r="I3566" t="s">
        <v>1315</v>
      </c>
      <c r="J3566">
        <v>35.76</v>
      </c>
      <c r="K3566" t="s">
        <v>13</v>
      </c>
      <c r="L3566" t="s">
        <v>1340</v>
      </c>
      <c r="M3566" s="11" t="s">
        <v>1346</v>
      </c>
      <c r="N3566" t="s">
        <v>1339</v>
      </c>
      <c r="O3566">
        <v>3</v>
      </c>
      <c r="P3566">
        <v>3</v>
      </c>
      <c r="Q3566" t="str" cm="1">
        <f t="array" ref="Q356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6" t="str">
        <f>IF(OR(Table_2[[#This Row],[coffee_name]]="Americano",Table_2[[#This Row],[coffee_name]]="Espresso"),"No Milk","Milk-based")</f>
        <v>Milk-based</v>
      </c>
      <c r="S3566" s="27" t="str">
        <f>IF(OR(Table_2[[#This Row],[Weekdaysort]]=6,Table_2[[#This Row],[Weekdaysort]]=7),"Weekend","Weekday")</f>
        <v>Weekday</v>
      </c>
    </row>
    <row r="3567" spans="1:19" x14ac:dyDescent="0.45">
      <c r="A3567" s="11">
        <v>45735</v>
      </c>
      <c r="B3567" s="13">
        <f>YEAR(Table_2[[#This Row],[date]])</f>
        <v>2025</v>
      </c>
      <c r="C3567" s="12">
        <v>0.63499327546296291</v>
      </c>
      <c r="D3567" s="12">
        <v>0.625</v>
      </c>
      <c r="E3567" s="12">
        <v>0.66666666666666663</v>
      </c>
      <c r="F3567" t="s">
        <v>1363</v>
      </c>
      <c r="G3567">
        <v>15</v>
      </c>
      <c r="H3567" t="s">
        <v>4</v>
      </c>
      <c r="I3567" t="s">
        <v>1320</v>
      </c>
      <c r="J3567">
        <v>35.76</v>
      </c>
      <c r="K3567" t="s">
        <v>13</v>
      </c>
      <c r="L3567" t="s">
        <v>1340</v>
      </c>
      <c r="M3567" s="11" t="s">
        <v>1346</v>
      </c>
      <c r="N3567" t="s">
        <v>1339</v>
      </c>
      <c r="O3567">
        <v>3</v>
      </c>
      <c r="P3567">
        <v>3</v>
      </c>
      <c r="Q3567" t="str" cm="1">
        <f t="array" ref="Q356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7" t="str">
        <f>IF(OR(Table_2[[#This Row],[coffee_name]]="Americano",Table_2[[#This Row],[coffee_name]]="Espresso"),"No Milk","Milk-based")</f>
        <v>Milk-based</v>
      </c>
      <c r="S3567" s="27" t="str">
        <f>IF(OR(Table_2[[#This Row],[Weekdaysort]]=6,Table_2[[#This Row],[Weekdaysort]]=7),"Weekend","Weekday")</f>
        <v>Weekday</v>
      </c>
    </row>
    <row r="3568" spans="1:19" x14ac:dyDescent="0.45">
      <c r="A3568" s="11">
        <v>45735</v>
      </c>
      <c r="B3568" s="13">
        <f>YEAR(Table_2[[#This Row],[date]])</f>
        <v>2025</v>
      </c>
      <c r="C3568" s="12">
        <v>0.680253912037037</v>
      </c>
      <c r="D3568" s="12">
        <v>0.66666666666666663</v>
      </c>
      <c r="E3568" s="12">
        <v>0.70833333333333337</v>
      </c>
      <c r="F3568" t="s">
        <v>1364</v>
      </c>
      <c r="G3568">
        <v>16</v>
      </c>
      <c r="H3568" t="s">
        <v>4</v>
      </c>
      <c r="I3568" t="s">
        <v>1211</v>
      </c>
      <c r="J3568">
        <v>35.76</v>
      </c>
      <c r="K3568" t="s">
        <v>13</v>
      </c>
      <c r="L3568" t="s">
        <v>1340</v>
      </c>
      <c r="M3568" s="11" t="s">
        <v>1346</v>
      </c>
      <c r="N3568" t="s">
        <v>1339</v>
      </c>
      <c r="O3568">
        <v>3</v>
      </c>
      <c r="P3568">
        <v>3</v>
      </c>
      <c r="Q3568" t="str" cm="1">
        <f t="array" ref="Q356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8" t="str">
        <f>IF(OR(Table_2[[#This Row],[coffee_name]]="Americano",Table_2[[#This Row],[coffee_name]]="Espresso"),"No Milk","Milk-based")</f>
        <v>Milk-based</v>
      </c>
      <c r="S3568" s="27" t="str">
        <f>IF(OR(Table_2[[#This Row],[Weekdaysort]]=6,Table_2[[#This Row],[Weekdaysort]]=7),"Weekend","Weekday")</f>
        <v>Weekday</v>
      </c>
    </row>
    <row r="3569" spans="1:19" x14ac:dyDescent="0.45">
      <c r="A3569" s="11">
        <v>45735</v>
      </c>
      <c r="B3569" s="13">
        <f>YEAR(Table_2[[#This Row],[date]])</f>
        <v>2025</v>
      </c>
      <c r="C3569" s="12">
        <v>0.68745689814814814</v>
      </c>
      <c r="D3569" s="12">
        <v>0.66666666666666663</v>
      </c>
      <c r="E3569" s="12">
        <v>0.70833333333333337</v>
      </c>
      <c r="F3569" t="s">
        <v>1364</v>
      </c>
      <c r="G3569">
        <v>16</v>
      </c>
      <c r="H3569" t="s">
        <v>4</v>
      </c>
      <c r="I3569" t="s">
        <v>1187</v>
      </c>
      <c r="J3569">
        <v>25.96</v>
      </c>
      <c r="K3569" t="s">
        <v>17</v>
      </c>
      <c r="L3569" t="s">
        <v>1340</v>
      </c>
      <c r="M3569" s="11" t="s">
        <v>1346</v>
      </c>
      <c r="N3569" t="s">
        <v>1339</v>
      </c>
      <c r="O3569">
        <v>3</v>
      </c>
      <c r="P3569">
        <v>3</v>
      </c>
      <c r="Q3569" t="str" cm="1">
        <f t="array" ref="Q356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69" t="str">
        <f>IF(OR(Table_2[[#This Row],[coffee_name]]="Americano",Table_2[[#This Row],[coffee_name]]="Espresso"),"No Milk","Milk-based")</f>
        <v>No Milk</v>
      </c>
      <c r="S3569" s="27" t="str">
        <f>IF(OR(Table_2[[#This Row],[Weekdaysort]]=6,Table_2[[#This Row],[Weekdaysort]]=7),"Weekend","Weekday")</f>
        <v>Weekday</v>
      </c>
    </row>
    <row r="3570" spans="1:19" x14ac:dyDescent="0.45">
      <c r="A3570" s="11">
        <v>45735</v>
      </c>
      <c r="B3570" s="13">
        <f>YEAR(Table_2[[#This Row],[date]])</f>
        <v>2025</v>
      </c>
      <c r="C3570" s="12">
        <v>0.69483525462962958</v>
      </c>
      <c r="D3570" s="12">
        <v>0.66666666666666663</v>
      </c>
      <c r="E3570" s="12">
        <v>0.70833333333333337</v>
      </c>
      <c r="F3570" t="s">
        <v>1364</v>
      </c>
      <c r="G3570">
        <v>16</v>
      </c>
      <c r="H3570" t="s">
        <v>4</v>
      </c>
      <c r="I3570" t="s">
        <v>1178</v>
      </c>
      <c r="J3570">
        <v>35.76</v>
      </c>
      <c r="K3570" t="s">
        <v>49</v>
      </c>
      <c r="L3570" t="s">
        <v>1340</v>
      </c>
      <c r="M3570" s="11" t="s">
        <v>1346</v>
      </c>
      <c r="N3570" t="s">
        <v>1339</v>
      </c>
      <c r="O3570">
        <v>3</v>
      </c>
      <c r="P3570">
        <v>3</v>
      </c>
      <c r="Q3570" t="str" cm="1">
        <f t="array" ref="Q357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0" t="str">
        <f>IF(OR(Table_2[[#This Row],[coffee_name]]="Americano",Table_2[[#This Row],[coffee_name]]="Espresso"),"No Milk","Milk-based")</f>
        <v>Milk-based</v>
      </c>
      <c r="S3570" s="27" t="str">
        <f>IF(OR(Table_2[[#This Row],[Weekdaysort]]=6,Table_2[[#This Row],[Weekdaysort]]=7),"Weekend","Weekday")</f>
        <v>Weekday</v>
      </c>
    </row>
    <row r="3571" spans="1:19" x14ac:dyDescent="0.45">
      <c r="A3571" s="11">
        <v>45735</v>
      </c>
      <c r="B3571" s="13">
        <f>YEAR(Table_2[[#This Row],[date]])</f>
        <v>2025</v>
      </c>
      <c r="C3571" s="12">
        <v>0.69601892361111106</v>
      </c>
      <c r="D3571" s="12">
        <v>0.66666666666666663</v>
      </c>
      <c r="E3571" s="12">
        <v>0.70833333333333337</v>
      </c>
      <c r="F3571" t="s">
        <v>1364</v>
      </c>
      <c r="G3571">
        <v>16</v>
      </c>
      <c r="H3571" t="s">
        <v>4</v>
      </c>
      <c r="I3571" t="s">
        <v>1178</v>
      </c>
      <c r="J3571">
        <v>35.76</v>
      </c>
      <c r="K3571" t="s">
        <v>49</v>
      </c>
      <c r="L3571" t="s">
        <v>1340</v>
      </c>
      <c r="M3571" s="11" t="s">
        <v>1346</v>
      </c>
      <c r="N3571" t="s">
        <v>1339</v>
      </c>
      <c r="O3571">
        <v>3</v>
      </c>
      <c r="P3571">
        <v>3</v>
      </c>
      <c r="Q3571" t="str" cm="1">
        <f t="array" ref="Q357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1" t="str">
        <f>IF(OR(Table_2[[#This Row],[coffee_name]]="Americano",Table_2[[#This Row],[coffee_name]]="Espresso"),"No Milk","Milk-based")</f>
        <v>Milk-based</v>
      </c>
      <c r="S3571" s="27" t="str">
        <f>IF(OR(Table_2[[#This Row],[Weekdaysort]]=6,Table_2[[#This Row],[Weekdaysort]]=7),"Weekend","Weekday")</f>
        <v>Weekday</v>
      </c>
    </row>
    <row r="3572" spans="1:19" x14ac:dyDescent="0.45">
      <c r="A3572" s="11">
        <v>45735</v>
      </c>
      <c r="B3572" s="13">
        <f>YEAR(Table_2[[#This Row],[date]])</f>
        <v>2025</v>
      </c>
      <c r="C3572" s="12">
        <v>0.70249020833333331</v>
      </c>
      <c r="D3572" s="12">
        <v>0.66666666666666663</v>
      </c>
      <c r="E3572" s="12">
        <v>0.70833333333333337</v>
      </c>
      <c r="F3572" t="s">
        <v>1364</v>
      </c>
      <c r="G3572">
        <v>16</v>
      </c>
      <c r="H3572" t="s">
        <v>4</v>
      </c>
      <c r="I3572" t="s">
        <v>1172</v>
      </c>
      <c r="J3572">
        <v>25.96</v>
      </c>
      <c r="K3572" t="s">
        <v>17</v>
      </c>
      <c r="L3572" t="s">
        <v>1340</v>
      </c>
      <c r="M3572" s="11" t="s">
        <v>1346</v>
      </c>
      <c r="N3572" t="s">
        <v>1339</v>
      </c>
      <c r="O3572">
        <v>3</v>
      </c>
      <c r="P3572">
        <v>3</v>
      </c>
      <c r="Q3572" t="str" cm="1">
        <f t="array" ref="Q357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2" t="str">
        <f>IF(OR(Table_2[[#This Row],[coffee_name]]="Americano",Table_2[[#This Row],[coffee_name]]="Espresso"),"No Milk","Milk-based")</f>
        <v>No Milk</v>
      </c>
      <c r="S3572" s="27" t="str">
        <f>IF(OR(Table_2[[#This Row],[Weekdaysort]]=6,Table_2[[#This Row],[Weekdaysort]]=7),"Weekend","Weekday")</f>
        <v>Weekday</v>
      </c>
    </row>
    <row r="3573" spans="1:19" x14ac:dyDescent="0.45">
      <c r="A3573" s="11">
        <v>45735</v>
      </c>
      <c r="B3573" s="13">
        <f>YEAR(Table_2[[#This Row],[date]])</f>
        <v>2025</v>
      </c>
      <c r="C3573" s="12">
        <v>0.70312098379629628</v>
      </c>
      <c r="D3573" s="12">
        <v>0.66666666666666663</v>
      </c>
      <c r="E3573" s="12">
        <v>0.70833333333333337</v>
      </c>
      <c r="F3573" t="s">
        <v>1364</v>
      </c>
      <c r="G3573">
        <v>16</v>
      </c>
      <c r="H3573" t="s">
        <v>4</v>
      </c>
      <c r="I3573" t="s">
        <v>1130</v>
      </c>
      <c r="J3573">
        <v>25.96</v>
      </c>
      <c r="K3573" t="s">
        <v>17</v>
      </c>
      <c r="L3573" t="s">
        <v>1340</v>
      </c>
      <c r="M3573" s="11" t="s">
        <v>1346</v>
      </c>
      <c r="N3573" t="s">
        <v>1339</v>
      </c>
      <c r="O3573">
        <v>3</v>
      </c>
      <c r="P3573">
        <v>3</v>
      </c>
      <c r="Q3573" t="str" cm="1">
        <f t="array" ref="Q357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3" t="str">
        <f>IF(OR(Table_2[[#This Row],[coffee_name]]="Americano",Table_2[[#This Row],[coffee_name]]="Espresso"),"No Milk","Milk-based")</f>
        <v>No Milk</v>
      </c>
      <c r="S3573" s="27" t="str">
        <f>IF(OR(Table_2[[#This Row],[Weekdaysort]]=6,Table_2[[#This Row],[Weekdaysort]]=7),"Weekend","Weekday")</f>
        <v>Weekday</v>
      </c>
    </row>
    <row r="3574" spans="1:19" x14ac:dyDescent="0.45">
      <c r="A3574" s="11">
        <v>45735</v>
      </c>
      <c r="B3574" s="13">
        <f>YEAR(Table_2[[#This Row],[date]])</f>
        <v>2025</v>
      </c>
      <c r="C3574" s="12">
        <v>0.70833325231481481</v>
      </c>
      <c r="D3574" s="12">
        <v>0.66666666666666663</v>
      </c>
      <c r="E3574" s="12">
        <v>0.70833333333333337</v>
      </c>
      <c r="F3574" t="s">
        <v>1364</v>
      </c>
      <c r="G3574">
        <v>17</v>
      </c>
      <c r="H3574" t="s">
        <v>4</v>
      </c>
      <c r="I3574" t="s">
        <v>1295</v>
      </c>
      <c r="J3574">
        <v>35.76</v>
      </c>
      <c r="K3574" t="s">
        <v>24</v>
      </c>
      <c r="L3574" t="s">
        <v>1341</v>
      </c>
      <c r="M3574" s="11" t="s">
        <v>1346</v>
      </c>
      <c r="N3574" t="s">
        <v>1339</v>
      </c>
      <c r="O3574">
        <v>3</v>
      </c>
      <c r="P3574">
        <v>3</v>
      </c>
      <c r="Q3574" t="str" cm="1">
        <f t="array" ref="Q357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4" t="str">
        <f>IF(OR(Table_2[[#This Row],[coffee_name]]="Americano",Table_2[[#This Row],[coffee_name]]="Espresso"),"No Milk","Milk-based")</f>
        <v>Milk-based</v>
      </c>
      <c r="S3574" s="27" t="str">
        <f>IF(OR(Table_2[[#This Row],[Weekdaysort]]=6,Table_2[[#This Row],[Weekdaysort]]=7),"Weekend","Weekday")</f>
        <v>Weekday</v>
      </c>
    </row>
    <row r="3575" spans="1:19" x14ac:dyDescent="0.45">
      <c r="A3575" s="11">
        <v>45735</v>
      </c>
      <c r="B3575" s="13">
        <f>YEAR(Table_2[[#This Row],[date]])</f>
        <v>2025</v>
      </c>
      <c r="C3575" s="12">
        <v>0.71522028935185189</v>
      </c>
      <c r="D3575" s="12">
        <v>0.70833333333333337</v>
      </c>
      <c r="E3575" s="12">
        <v>0.75</v>
      </c>
      <c r="F3575" t="s">
        <v>1369</v>
      </c>
      <c r="G3575">
        <v>17</v>
      </c>
      <c r="H3575" t="s">
        <v>4</v>
      </c>
      <c r="I3575" t="s">
        <v>1239</v>
      </c>
      <c r="J3575">
        <v>30.86</v>
      </c>
      <c r="K3575" t="s">
        <v>20</v>
      </c>
      <c r="L3575" t="s">
        <v>1341</v>
      </c>
      <c r="M3575" s="11" t="s">
        <v>1346</v>
      </c>
      <c r="N3575" t="s">
        <v>1339</v>
      </c>
      <c r="O3575">
        <v>3</v>
      </c>
      <c r="P3575">
        <v>3</v>
      </c>
      <c r="Q3575" t="str" cm="1">
        <f t="array" ref="Q357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5" t="str">
        <f>IF(OR(Table_2[[#This Row],[coffee_name]]="Americano",Table_2[[#This Row],[coffee_name]]="Espresso"),"No Milk","Milk-based")</f>
        <v>Milk-based</v>
      </c>
      <c r="S3575" s="27" t="str">
        <f>IF(OR(Table_2[[#This Row],[Weekdaysort]]=6,Table_2[[#This Row],[Weekdaysort]]=7),"Weekend","Weekday")</f>
        <v>Weekday</v>
      </c>
    </row>
    <row r="3576" spans="1:19" x14ac:dyDescent="0.45">
      <c r="A3576" s="11">
        <v>45735</v>
      </c>
      <c r="B3576" s="13">
        <f>YEAR(Table_2[[#This Row],[date]])</f>
        <v>2025</v>
      </c>
      <c r="C3576" s="12">
        <v>0.72754248842592595</v>
      </c>
      <c r="D3576" s="12">
        <v>0.70833333333333337</v>
      </c>
      <c r="E3576" s="12">
        <v>0.75</v>
      </c>
      <c r="F3576" t="s">
        <v>1369</v>
      </c>
      <c r="G3576">
        <v>17</v>
      </c>
      <c r="H3576" t="s">
        <v>4</v>
      </c>
      <c r="I3576" t="s">
        <v>1242</v>
      </c>
      <c r="J3576">
        <v>30.86</v>
      </c>
      <c r="K3576" t="s">
        <v>20</v>
      </c>
      <c r="L3576" t="s">
        <v>1341</v>
      </c>
      <c r="M3576" s="11" t="s">
        <v>1346</v>
      </c>
      <c r="N3576" t="s">
        <v>1339</v>
      </c>
      <c r="O3576">
        <v>3</v>
      </c>
      <c r="P3576">
        <v>3</v>
      </c>
      <c r="Q3576" t="str" cm="1">
        <f t="array" ref="Q357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6" t="str">
        <f>IF(OR(Table_2[[#This Row],[coffee_name]]="Americano",Table_2[[#This Row],[coffee_name]]="Espresso"),"No Milk","Milk-based")</f>
        <v>Milk-based</v>
      </c>
      <c r="S3576" s="27" t="str">
        <f>IF(OR(Table_2[[#This Row],[Weekdaysort]]=6,Table_2[[#This Row],[Weekdaysort]]=7),"Weekend","Weekday")</f>
        <v>Weekday</v>
      </c>
    </row>
    <row r="3577" spans="1:19" x14ac:dyDescent="0.45">
      <c r="A3577" s="11">
        <v>45735</v>
      </c>
      <c r="B3577" s="13">
        <f>YEAR(Table_2[[#This Row],[date]])</f>
        <v>2025</v>
      </c>
      <c r="C3577" s="12">
        <v>0.77072196759259259</v>
      </c>
      <c r="D3577" s="12">
        <v>0.75</v>
      </c>
      <c r="E3577" s="12">
        <v>0.79166666666666663</v>
      </c>
      <c r="F3577" t="s">
        <v>1365</v>
      </c>
      <c r="G3577">
        <v>18</v>
      </c>
      <c r="H3577" t="s">
        <v>4</v>
      </c>
      <c r="I3577" t="s">
        <v>1321</v>
      </c>
      <c r="J3577">
        <v>25.96</v>
      </c>
      <c r="K3577" t="s">
        <v>34</v>
      </c>
      <c r="L3577" t="s">
        <v>1341</v>
      </c>
      <c r="M3577" s="11" t="s">
        <v>1346</v>
      </c>
      <c r="N3577" t="s">
        <v>1339</v>
      </c>
      <c r="O3577">
        <v>3</v>
      </c>
      <c r="P3577">
        <v>3</v>
      </c>
      <c r="Q3577" t="str" cm="1">
        <f t="array" ref="Q357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7" t="str">
        <f>IF(OR(Table_2[[#This Row],[coffee_name]]="Americano",Table_2[[#This Row],[coffee_name]]="Espresso"),"No Milk","Milk-based")</f>
        <v>Milk-based</v>
      </c>
      <c r="S3577" s="27" t="str">
        <f>IF(OR(Table_2[[#This Row],[Weekdaysort]]=6,Table_2[[#This Row],[Weekdaysort]]=7),"Weekend","Weekday")</f>
        <v>Weekday</v>
      </c>
    </row>
    <row r="3578" spans="1:19" x14ac:dyDescent="0.45">
      <c r="A3578" s="11">
        <v>45735</v>
      </c>
      <c r="B3578" s="13">
        <f>YEAR(Table_2[[#This Row],[date]])</f>
        <v>2025</v>
      </c>
      <c r="C3578" s="12">
        <v>0.77134267361111108</v>
      </c>
      <c r="D3578" s="12">
        <v>0.75</v>
      </c>
      <c r="E3578" s="12">
        <v>0.79166666666666663</v>
      </c>
      <c r="F3578" t="s">
        <v>1365</v>
      </c>
      <c r="G3578">
        <v>18</v>
      </c>
      <c r="H3578" t="s">
        <v>4</v>
      </c>
      <c r="I3578" t="s">
        <v>1322</v>
      </c>
      <c r="J3578">
        <v>21.06</v>
      </c>
      <c r="K3578" t="s">
        <v>41</v>
      </c>
      <c r="L3578" t="s">
        <v>1341</v>
      </c>
      <c r="M3578" s="11" t="s">
        <v>1346</v>
      </c>
      <c r="N3578" t="s">
        <v>1339</v>
      </c>
      <c r="O3578">
        <v>3</v>
      </c>
      <c r="P3578">
        <v>3</v>
      </c>
      <c r="Q3578" t="str" cm="1">
        <f t="array" ref="Q357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8" t="str">
        <f>IF(OR(Table_2[[#This Row],[coffee_name]]="Americano",Table_2[[#This Row],[coffee_name]]="Espresso"),"No Milk","Milk-based")</f>
        <v>No Milk</v>
      </c>
      <c r="S3578" s="27" t="str">
        <f>IF(OR(Table_2[[#This Row],[Weekdaysort]]=6,Table_2[[#This Row],[Weekdaysort]]=7),"Weekend","Weekday")</f>
        <v>Weekday</v>
      </c>
    </row>
    <row r="3579" spans="1:19" x14ac:dyDescent="0.45">
      <c r="A3579" s="11">
        <v>45735</v>
      </c>
      <c r="B3579" s="13">
        <f>YEAR(Table_2[[#This Row],[date]])</f>
        <v>2025</v>
      </c>
      <c r="C3579" s="12">
        <v>0.77182858796296294</v>
      </c>
      <c r="D3579" s="12">
        <v>0.75</v>
      </c>
      <c r="E3579" s="12">
        <v>0.79166666666666663</v>
      </c>
      <c r="F3579" t="s">
        <v>1365</v>
      </c>
      <c r="G3579">
        <v>18</v>
      </c>
      <c r="H3579" t="s">
        <v>4</v>
      </c>
      <c r="I3579" t="s">
        <v>1323</v>
      </c>
      <c r="J3579">
        <v>21.06</v>
      </c>
      <c r="K3579" t="s">
        <v>41</v>
      </c>
      <c r="L3579" t="s">
        <v>1341</v>
      </c>
      <c r="M3579" s="11" t="s">
        <v>1346</v>
      </c>
      <c r="N3579" t="s">
        <v>1339</v>
      </c>
      <c r="O3579">
        <v>3</v>
      </c>
      <c r="P3579">
        <v>3</v>
      </c>
      <c r="Q3579" t="str" cm="1">
        <f t="array" ref="Q357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79" t="str">
        <f>IF(OR(Table_2[[#This Row],[coffee_name]]="Americano",Table_2[[#This Row],[coffee_name]]="Espresso"),"No Milk","Milk-based")</f>
        <v>No Milk</v>
      </c>
      <c r="S3579" s="27" t="str">
        <f>IF(OR(Table_2[[#This Row],[Weekdaysort]]=6,Table_2[[#This Row],[Weekdaysort]]=7),"Weekend","Weekday")</f>
        <v>Weekday</v>
      </c>
    </row>
    <row r="3580" spans="1:19" x14ac:dyDescent="0.45">
      <c r="A3580" s="11">
        <v>45736</v>
      </c>
      <c r="B3580" s="13">
        <f>YEAR(Table_2[[#This Row],[date]])</f>
        <v>2025</v>
      </c>
      <c r="C3580" s="12">
        <v>0.34254957175925926</v>
      </c>
      <c r="D3580" s="12">
        <v>0.33333333333333331</v>
      </c>
      <c r="E3580" s="12">
        <v>0.375</v>
      </c>
      <c r="F3580" t="s">
        <v>1373</v>
      </c>
      <c r="G3580">
        <v>8</v>
      </c>
      <c r="H3580" t="s">
        <v>4</v>
      </c>
      <c r="I3580" t="s">
        <v>1324</v>
      </c>
      <c r="J3580">
        <v>30.86</v>
      </c>
      <c r="K3580" t="s">
        <v>20</v>
      </c>
      <c r="L3580" t="s">
        <v>1337</v>
      </c>
      <c r="M3580" s="11" t="s">
        <v>1347</v>
      </c>
      <c r="N3580" t="s">
        <v>1339</v>
      </c>
      <c r="O3580">
        <v>4</v>
      </c>
      <c r="P3580">
        <v>3</v>
      </c>
      <c r="Q3580" t="str" cm="1">
        <f t="array" ref="Q358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0" t="str">
        <f>IF(OR(Table_2[[#This Row],[coffee_name]]="Americano",Table_2[[#This Row],[coffee_name]]="Espresso"),"No Milk","Milk-based")</f>
        <v>Milk-based</v>
      </c>
      <c r="S3580" s="27" t="str">
        <f>IF(OR(Table_2[[#This Row],[Weekdaysort]]=6,Table_2[[#This Row],[Weekdaysort]]=7),"Weekend","Weekday")</f>
        <v>Weekday</v>
      </c>
    </row>
    <row r="3581" spans="1:19" x14ac:dyDescent="0.45">
      <c r="A3581" s="11">
        <v>45736</v>
      </c>
      <c r="B3581" s="13">
        <f>YEAR(Table_2[[#This Row],[date]])</f>
        <v>2025</v>
      </c>
      <c r="C3581" s="12">
        <v>0.41116631944444443</v>
      </c>
      <c r="D3581" s="12">
        <v>0.375</v>
      </c>
      <c r="E3581" s="12">
        <v>0.41666666666666669</v>
      </c>
      <c r="F3581" t="s">
        <v>1370</v>
      </c>
      <c r="G3581">
        <v>9</v>
      </c>
      <c r="H3581" t="s">
        <v>4</v>
      </c>
      <c r="I3581" t="s">
        <v>1172</v>
      </c>
      <c r="J3581">
        <v>30.86</v>
      </c>
      <c r="K3581" t="s">
        <v>20</v>
      </c>
      <c r="L3581" t="s">
        <v>1337</v>
      </c>
      <c r="M3581" s="11" t="s">
        <v>1347</v>
      </c>
      <c r="N3581" t="s">
        <v>1339</v>
      </c>
      <c r="O3581">
        <v>4</v>
      </c>
      <c r="P3581">
        <v>3</v>
      </c>
      <c r="Q3581" t="str" cm="1">
        <f t="array" ref="Q358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1" t="str">
        <f>IF(OR(Table_2[[#This Row],[coffee_name]]="Americano",Table_2[[#This Row],[coffee_name]]="Espresso"),"No Milk","Milk-based")</f>
        <v>Milk-based</v>
      </c>
      <c r="S3581" s="27" t="str">
        <f>IF(OR(Table_2[[#This Row],[Weekdaysort]]=6,Table_2[[#This Row],[Weekdaysort]]=7),"Weekend","Weekday")</f>
        <v>Weekday</v>
      </c>
    </row>
    <row r="3582" spans="1:19" x14ac:dyDescent="0.45">
      <c r="A3582" s="11">
        <v>45736</v>
      </c>
      <c r="B3582" s="13">
        <f>YEAR(Table_2[[#This Row],[date]])</f>
        <v>2025</v>
      </c>
      <c r="C3582" s="12">
        <v>0.42134624999999998</v>
      </c>
      <c r="D3582" s="12">
        <v>0.41666666666666669</v>
      </c>
      <c r="E3582" s="12">
        <v>0.45833333333333331</v>
      </c>
      <c r="F3582" t="s">
        <v>1360</v>
      </c>
      <c r="G3582">
        <v>10</v>
      </c>
      <c r="H3582" t="s">
        <v>4</v>
      </c>
      <c r="I3582" t="s">
        <v>1313</v>
      </c>
      <c r="J3582">
        <v>30.86</v>
      </c>
      <c r="K3582" t="s">
        <v>20</v>
      </c>
      <c r="L3582" t="s">
        <v>1337</v>
      </c>
      <c r="M3582" s="11" t="s">
        <v>1347</v>
      </c>
      <c r="N3582" t="s">
        <v>1339</v>
      </c>
      <c r="O3582">
        <v>4</v>
      </c>
      <c r="P3582">
        <v>3</v>
      </c>
      <c r="Q3582" t="str" cm="1">
        <f t="array" ref="Q358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2" t="str">
        <f>IF(OR(Table_2[[#This Row],[coffee_name]]="Americano",Table_2[[#This Row],[coffee_name]]="Espresso"),"No Milk","Milk-based")</f>
        <v>Milk-based</v>
      </c>
      <c r="S3582" s="27" t="str">
        <f>IF(OR(Table_2[[#This Row],[Weekdaysort]]=6,Table_2[[#This Row],[Weekdaysort]]=7),"Weekend","Weekday")</f>
        <v>Weekday</v>
      </c>
    </row>
    <row r="3583" spans="1:19" x14ac:dyDescent="0.45">
      <c r="A3583" s="11">
        <v>45736</v>
      </c>
      <c r="B3583" s="13">
        <f>YEAR(Table_2[[#This Row],[date]])</f>
        <v>2025</v>
      </c>
      <c r="C3583" s="12">
        <v>0.4484280902777778</v>
      </c>
      <c r="D3583" s="12">
        <v>0.41666666666666669</v>
      </c>
      <c r="E3583" s="12">
        <v>0.45833333333333331</v>
      </c>
      <c r="F3583" t="s">
        <v>1360</v>
      </c>
      <c r="G3583">
        <v>10</v>
      </c>
      <c r="H3583" t="s">
        <v>4</v>
      </c>
      <c r="I3583" t="s">
        <v>1325</v>
      </c>
      <c r="J3583">
        <v>25.96</v>
      </c>
      <c r="K3583" t="s">
        <v>17</v>
      </c>
      <c r="L3583" t="s">
        <v>1337</v>
      </c>
      <c r="M3583" s="11" t="s">
        <v>1347</v>
      </c>
      <c r="N3583" t="s">
        <v>1339</v>
      </c>
      <c r="O3583">
        <v>4</v>
      </c>
      <c r="P3583">
        <v>3</v>
      </c>
      <c r="Q3583" t="str" cm="1">
        <f t="array" ref="Q358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3" t="str">
        <f>IF(OR(Table_2[[#This Row],[coffee_name]]="Americano",Table_2[[#This Row],[coffee_name]]="Espresso"),"No Milk","Milk-based")</f>
        <v>No Milk</v>
      </c>
      <c r="S3583" s="27" t="str">
        <f>IF(OR(Table_2[[#This Row],[Weekdaysort]]=6,Table_2[[#This Row],[Weekdaysort]]=7),"Weekend","Weekday")</f>
        <v>Weekday</v>
      </c>
    </row>
    <row r="3584" spans="1:19" x14ac:dyDescent="0.45">
      <c r="A3584" s="11">
        <v>45736</v>
      </c>
      <c r="B3584" s="13">
        <f>YEAR(Table_2[[#This Row],[date]])</f>
        <v>2025</v>
      </c>
      <c r="C3584" s="12">
        <v>0.45506298611111112</v>
      </c>
      <c r="D3584" s="12">
        <v>0.41666666666666669</v>
      </c>
      <c r="E3584" s="12">
        <v>0.45833333333333331</v>
      </c>
      <c r="F3584" t="s">
        <v>1360</v>
      </c>
      <c r="G3584">
        <v>10</v>
      </c>
      <c r="H3584" t="s">
        <v>4</v>
      </c>
      <c r="I3584" t="s">
        <v>1130</v>
      </c>
      <c r="J3584">
        <v>25.96</v>
      </c>
      <c r="K3584" t="s">
        <v>17</v>
      </c>
      <c r="L3584" t="s">
        <v>1337</v>
      </c>
      <c r="M3584" s="11" t="s">
        <v>1347</v>
      </c>
      <c r="N3584" t="s">
        <v>1339</v>
      </c>
      <c r="O3584">
        <v>4</v>
      </c>
      <c r="P3584">
        <v>3</v>
      </c>
      <c r="Q3584" t="str" cm="1">
        <f t="array" ref="Q358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4" t="str">
        <f>IF(OR(Table_2[[#This Row],[coffee_name]]="Americano",Table_2[[#This Row],[coffee_name]]="Espresso"),"No Milk","Milk-based")</f>
        <v>No Milk</v>
      </c>
      <c r="S3584" s="27" t="str">
        <f>IF(OR(Table_2[[#This Row],[Weekdaysort]]=6,Table_2[[#This Row],[Weekdaysort]]=7),"Weekend","Weekday")</f>
        <v>Weekday</v>
      </c>
    </row>
    <row r="3585" spans="1:19" x14ac:dyDescent="0.45">
      <c r="A3585" s="11">
        <v>45736</v>
      </c>
      <c r="B3585" s="13">
        <f>YEAR(Table_2[[#This Row],[date]])</f>
        <v>2025</v>
      </c>
      <c r="C3585" s="12">
        <v>0.53361561342592589</v>
      </c>
      <c r="D3585" s="12">
        <v>0.5</v>
      </c>
      <c r="E3585" s="12">
        <v>0.54166666666666663</v>
      </c>
      <c r="F3585" t="s">
        <v>1361</v>
      </c>
      <c r="G3585">
        <v>12</v>
      </c>
      <c r="H3585" t="s">
        <v>4</v>
      </c>
      <c r="I3585" t="s">
        <v>1326</v>
      </c>
      <c r="J3585">
        <v>25.96</v>
      </c>
      <c r="K3585" t="s">
        <v>17</v>
      </c>
      <c r="L3585" t="s">
        <v>1340</v>
      </c>
      <c r="M3585" s="11" t="s">
        <v>1347</v>
      </c>
      <c r="N3585" t="s">
        <v>1339</v>
      </c>
      <c r="O3585">
        <v>4</v>
      </c>
      <c r="P3585">
        <v>3</v>
      </c>
      <c r="Q3585" t="str" cm="1">
        <f t="array" ref="Q358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5" t="str">
        <f>IF(OR(Table_2[[#This Row],[coffee_name]]="Americano",Table_2[[#This Row],[coffee_name]]="Espresso"),"No Milk","Milk-based")</f>
        <v>No Milk</v>
      </c>
      <c r="S3585" s="27" t="str">
        <f>IF(OR(Table_2[[#This Row],[Weekdaysort]]=6,Table_2[[#This Row],[Weekdaysort]]=7),"Weekend","Weekday")</f>
        <v>Weekday</v>
      </c>
    </row>
    <row r="3586" spans="1:19" x14ac:dyDescent="0.45">
      <c r="A3586" s="11">
        <v>45736</v>
      </c>
      <c r="B3586" s="13">
        <f>YEAR(Table_2[[#This Row],[date]])</f>
        <v>2025</v>
      </c>
      <c r="C3586" s="12">
        <v>0.58661887731481477</v>
      </c>
      <c r="D3586" s="12">
        <v>0.58333333333333337</v>
      </c>
      <c r="E3586" s="12">
        <v>0.625</v>
      </c>
      <c r="F3586" t="s">
        <v>1368</v>
      </c>
      <c r="G3586">
        <v>14</v>
      </c>
      <c r="H3586" t="s">
        <v>4</v>
      </c>
      <c r="I3586" t="s">
        <v>1172</v>
      </c>
      <c r="J3586">
        <v>25.96</v>
      </c>
      <c r="K3586" t="s">
        <v>17</v>
      </c>
      <c r="L3586" t="s">
        <v>1340</v>
      </c>
      <c r="M3586" s="11" t="s">
        <v>1347</v>
      </c>
      <c r="N3586" t="s">
        <v>1339</v>
      </c>
      <c r="O3586">
        <v>4</v>
      </c>
      <c r="P3586">
        <v>3</v>
      </c>
      <c r="Q3586" t="str" cm="1">
        <f t="array" ref="Q358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6" t="str">
        <f>IF(OR(Table_2[[#This Row],[coffee_name]]="Americano",Table_2[[#This Row],[coffee_name]]="Espresso"),"No Milk","Milk-based")</f>
        <v>No Milk</v>
      </c>
      <c r="S3586" s="27" t="str">
        <f>IF(OR(Table_2[[#This Row],[Weekdaysort]]=6,Table_2[[#This Row],[Weekdaysort]]=7),"Weekend","Weekday")</f>
        <v>Weekday</v>
      </c>
    </row>
    <row r="3587" spans="1:19" x14ac:dyDescent="0.45">
      <c r="A3587" s="11">
        <v>45736</v>
      </c>
      <c r="B3587" s="13">
        <f>YEAR(Table_2[[#This Row],[date]])</f>
        <v>2025</v>
      </c>
      <c r="C3587" s="12">
        <v>0.59766062499999995</v>
      </c>
      <c r="D3587" s="12">
        <v>0.58333333333333337</v>
      </c>
      <c r="E3587" s="12">
        <v>0.625</v>
      </c>
      <c r="F3587" t="s">
        <v>1368</v>
      </c>
      <c r="G3587">
        <v>14</v>
      </c>
      <c r="H3587" t="s">
        <v>4</v>
      </c>
      <c r="I3587" t="s">
        <v>1310</v>
      </c>
      <c r="J3587">
        <v>25.96</v>
      </c>
      <c r="K3587" t="s">
        <v>17</v>
      </c>
      <c r="L3587" t="s">
        <v>1340</v>
      </c>
      <c r="M3587" s="11" t="s">
        <v>1347</v>
      </c>
      <c r="N3587" t="s">
        <v>1339</v>
      </c>
      <c r="O3587">
        <v>4</v>
      </c>
      <c r="P3587">
        <v>3</v>
      </c>
      <c r="Q3587" t="str" cm="1">
        <f t="array" ref="Q358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7" t="str">
        <f>IF(OR(Table_2[[#This Row],[coffee_name]]="Americano",Table_2[[#This Row],[coffee_name]]="Espresso"),"No Milk","Milk-based")</f>
        <v>No Milk</v>
      </c>
      <c r="S3587" s="27" t="str">
        <f>IF(OR(Table_2[[#This Row],[Weekdaysort]]=6,Table_2[[#This Row],[Weekdaysort]]=7),"Weekend","Weekday")</f>
        <v>Weekday</v>
      </c>
    </row>
    <row r="3588" spans="1:19" x14ac:dyDescent="0.45">
      <c r="A3588" s="11">
        <v>45736</v>
      </c>
      <c r="B3588" s="13">
        <f>YEAR(Table_2[[#This Row],[date]])</f>
        <v>2025</v>
      </c>
      <c r="C3588" s="12">
        <v>0.5984016319444444</v>
      </c>
      <c r="D3588" s="12">
        <v>0.58333333333333337</v>
      </c>
      <c r="E3588" s="12">
        <v>0.625</v>
      </c>
      <c r="F3588" t="s">
        <v>1368</v>
      </c>
      <c r="G3588">
        <v>14</v>
      </c>
      <c r="H3588" t="s">
        <v>4</v>
      </c>
      <c r="I3588" t="s">
        <v>1310</v>
      </c>
      <c r="J3588">
        <v>21.06</v>
      </c>
      <c r="K3588" t="s">
        <v>41</v>
      </c>
      <c r="L3588" t="s">
        <v>1340</v>
      </c>
      <c r="M3588" s="11" t="s">
        <v>1347</v>
      </c>
      <c r="N3588" t="s">
        <v>1339</v>
      </c>
      <c r="O3588">
        <v>4</v>
      </c>
      <c r="P3588">
        <v>3</v>
      </c>
      <c r="Q3588" t="str" cm="1">
        <f t="array" ref="Q358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8" t="str">
        <f>IF(OR(Table_2[[#This Row],[coffee_name]]="Americano",Table_2[[#This Row],[coffee_name]]="Espresso"),"No Milk","Milk-based")</f>
        <v>No Milk</v>
      </c>
      <c r="S3588" s="27" t="str">
        <f>IF(OR(Table_2[[#This Row],[Weekdaysort]]=6,Table_2[[#This Row],[Weekdaysort]]=7),"Weekend","Weekday")</f>
        <v>Weekday</v>
      </c>
    </row>
    <row r="3589" spans="1:19" x14ac:dyDescent="0.45">
      <c r="A3589" s="11">
        <v>45736</v>
      </c>
      <c r="B3589" s="13">
        <f>YEAR(Table_2[[#This Row],[date]])</f>
        <v>2025</v>
      </c>
      <c r="C3589" s="12">
        <v>0.60074872685185188</v>
      </c>
      <c r="D3589" s="12">
        <v>0.58333333333333337</v>
      </c>
      <c r="E3589" s="12">
        <v>0.625</v>
      </c>
      <c r="F3589" t="s">
        <v>1368</v>
      </c>
      <c r="G3589">
        <v>14</v>
      </c>
      <c r="H3589" t="s">
        <v>4</v>
      </c>
      <c r="I3589" t="s">
        <v>1327</v>
      </c>
      <c r="J3589">
        <v>25.96</v>
      </c>
      <c r="K3589" t="s">
        <v>34</v>
      </c>
      <c r="L3589" t="s">
        <v>1340</v>
      </c>
      <c r="M3589" s="11" t="s">
        <v>1347</v>
      </c>
      <c r="N3589" t="s">
        <v>1339</v>
      </c>
      <c r="O3589">
        <v>4</v>
      </c>
      <c r="P3589">
        <v>3</v>
      </c>
      <c r="Q3589" t="str" cm="1">
        <f t="array" ref="Q358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89" t="str">
        <f>IF(OR(Table_2[[#This Row],[coffee_name]]="Americano",Table_2[[#This Row],[coffee_name]]="Espresso"),"No Milk","Milk-based")</f>
        <v>Milk-based</v>
      </c>
      <c r="S3589" s="27" t="str">
        <f>IF(OR(Table_2[[#This Row],[Weekdaysort]]=6,Table_2[[#This Row],[Weekdaysort]]=7),"Weekend","Weekday")</f>
        <v>Weekday</v>
      </c>
    </row>
    <row r="3590" spans="1:19" x14ac:dyDescent="0.45">
      <c r="A3590" s="11">
        <v>45736</v>
      </c>
      <c r="B3590" s="13">
        <f>YEAR(Table_2[[#This Row],[date]])</f>
        <v>2025</v>
      </c>
      <c r="C3590" s="12">
        <v>0.60192957175925921</v>
      </c>
      <c r="D3590" s="12">
        <v>0.58333333333333337</v>
      </c>
      <c r="E3590" s="12">
        <v>0.625</v>
      </c>
      <c r="F3590" t="s">
        <v>1368</v>
      </c>
      <c r="G3590">
        <v>14</v>
      </c>
      <c r="H3590" t="s">
        <v>4</v>
      </c>
      <c r="I3590" t="s">
        <v>1328</v>
      </c>
      <c r="J3590">
        <v>35.76</v>
      </c>
      <c r="K3590" t="s">
        <v>49</v>
      </c>
      <c r="L3590" t="s">
        <v>1340</v>
      </c>
      <c r="M3590" s="11" t="s">
        <v>1347</v>
      </c>
      <c r="N3590" t="s">
        <v>1339</v>
      </c>
      <c r="O3590">
        <v>4</v>
      </c>
      <c r="P3590">
        <v>3</v>
      </c>
      <c r="Q3590" t="str" cm="1">
        <f t="array" ref="Q359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0" t="str">
        <f>IF(OR(Table_2[[#This Row],[coffee_name]]="Americano",Table_2[[#This Row],[coffee_name]]="Espresso"),"No Milk","Milk-based")</f>
        <v>Milk-based</v>
      </c>
      <c r="S3590" s="27" t="str">
        <f>IF(OR(Table_2[[#This Row],[Weekdaysort]]=6,Table_2[[#This Row],[Weekdaysort]]=7),"Weekend","Weekday")</f>
        <v>Weekday</v>
      </c>
    </row>
    <row r="3591" spans="1:19" x14ac:dyDescent="0.45">
      <c r="A3591" s="11">
        <v>45736</v>
      </c>
      <c r="B3591" s="13">
        <f>YEAR(Table_2[[#This Row],[date]])</f>
        <v>2025</v>
      </c>
      <c r="C3591" s="12">
        <v>0.62485475694444448</v>
      </c>
      <c r="D3591" s="12">
        <v>0.58333333333333337</v>
      </c>
      <c r="E3591" s="12">
        <v>0.625</v>
      </c>
      <c r="F3591" t="s">
        <v>1368</v>
      </c>
      <c r="G3591">
        <v>14</v>
      </c>
      <c r="H3591" t="s">
        <v>4</v>
      </c>
      <c r="I3591" t="s">
        <v>1181</v>
      </c>
      <c r="J3591">
        <v>35.76</v>
      </c>
      <c r="K3591" t="s">
        <v>49</v>
      </c>
      <c r="L3591" t="s">
        <v>1340</v>
      </c>
      <c r="M3591" s="11" t="s">
        <v>1347</v>
      </c>
      <c r="N3591" t="s">
        <v>1339</v>
      </c>
      <c r="O3591">
        <v>4</v>
      </c>
      <c r="P3591">
        <v>3</v>
      </c>
      <c r="Q3591" t="str" cm="1">
        <f t="array" ref="Q359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1" t="str">
        <f>IF(OR(Table_2[[#This Row],[coffee_name]]="Americano",Table_2[[#This Row],[coffee_name]]="Espresso"),"No Milk","Milk-based")</f>
        <v>Milk-based</v>
      </c>
      <c r="S3591" s="27" t="str">
        <f>IF(OR(Table_2[[#This Row],[Weekdaysort]]=6,Table_2[[#This Row],[Weekdaysort]]=7),"Weekend","Weekday")</f>
        <v>Weekday</v>
      </c>
    </row>
    <row r="3592" spans="1:19" x14ac:dyDescent="0.45">
      <c r="A3592" s="11">
        <v>45736</v>
      </c>
      <c r="B3592" s="13">
        <f>YEAR(Table_2[[#This Row],[date]])</f>
        <v>2025</v>
      </c>
      <c r="C3592" s="12">
        <v>0.62873142361111112</v>
      </c>
      <c r="D3592" s="12">
        <v>0.625</v>
      </c>
      <c r="E3592" s="12">
        <v>0.66666666666666663</v>
      </c>
      <c r="F3592" t="s">
        <v>1363</v>
      </c>
      <c r="G3592">
        <v>15</v>
      </c>
      <c r="H3592" t="s">
        <v>4</v>
      </c>
      <c r="I3592" t="s">
        <v>1190</v>
      </c>
      <c r="J3592">
        <v>25.96</v>
      </c>
      <c r="K3592" t="s">
        <v>17</v>
      </c>
      <c r="L3592" t="s">
        <v>1340</v>
      </c>
      <c r="M3592" s="11" t="s">
        <v>1347</v>
      </c>
      <c r="N3592" t="s">
        <v>1339</v>
      </c>
      <c r="O3592">
        <v>4</v>
      </c>
      <c r="P3592">
        <v>3</v>
      </c>
      <c r="Q3592" t="str" cm="1">
        <f t="array" ref="Q359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2" t="str">
        <f>IF(OR(Table_2[[#This Row],[coffee_name]]="Americano",Table_2[[#This Row],[coffee_name]]="Espresso"),"No Milk","Milk-based")</f>
        <v>No Milk</v>
      </c>
      <c r="S3592" s="27" t="str">
        <f>IF(OR(Table_2[[#This Row],[Weekdaysort]]=6,Table_2[[#This Row],[Weekdaysort]]=7),"Weekend","Weekday")</f>
        <v>Weekday</v>
      </c>
    </row>
    <row r="3593" spans="1:19" x14ac:dyDescent="0.45">
      <c r="A3593" s="11">
        <v>45736</v>
      </c>
      <c r="B3593" s="13">
        <f>YEAR(Table_2[[#This Row],[date]])</f>
        <v>2025</v>
      </c>
      <c r="C3593" s="12">
        <v>0.64018312499999996</v>
      </c>
      <c r="D3593" s="12">
        <v>0.625</v>
      </c>
      <c r="E3593" s="12">
        <v>0.66666666666666663</v>
      </c>
      <c r="F3593" t="s">
        <v>1363</v>
      </c>
      <c r="G3593">
        <v>15</v>
      </c>
      <c r="H3593" t="s">
        <v>4</v>
      </c>
      <c r="I3593" t="s">
        <v>1296</v>
      </c>
      <c r="J3593">
        <v>25.96</v>
      </c>
      <c r="K3593" t="s">
        <v>17</v>
      </c>
      <c r="L3593" t="s">
        <v>1340</v>
      </c>
      <c r="M3593" s="11" t="s">
        <v>1347</v>
      </c>
      <c r="N3593" t="s">
        <v>1339</v>
      </c>
      <c r="O3593">
        <v>4</v>
      </c>
      <c r="P3593">
        <v>3</v>
      </c>
      <c r="Q3593" t="str" cm="1">
        <f t="array" ref="Q359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3" t="str">
        <f>IF(OR(Table_2[[#This Row],[coffee_name]]="Americano",Table_2[[#This Row],[coffee_name]]="Espresso"),"No Milk","Milk-based")</f>
        <v>No Milk</v>
      </c>
      <c r="S3593" s="27" t="str">
        <f>IF(OR(Table_2[[#This Row],[Weekdaysort]]=6,Table_2[[#This Row],[Weekdaysort]]=7),"Weekend","Weekday")</f>
        <v>Weekday</v>
      </c>
    </row>
    <row r="3594" spans="1:19" x14ac:dyDescent="0.45">
      <c r="A3594" s="11">
        <v>45736</v>
      </c>
      <c r="B3594" s="13">
        <f>YEAR(Table_2[[#This Row],[date]])</f>
        <v>2025</v>
      </c>
      <c r="C3594" s="12">
        <v>0.69843717592592591</v>
      </c>
      <c r="D3594" s="12">
        <v>0.66666666666666663</v>
      </c>
      <c r="E3594" s="12">
        <v>0.70833333333333337</v>
      </c>
      <c r="F3594" t="s">
        <v>1364</v>
      </c>
      <c r="G3594">
        <v>16</v>
      </c>
      <c r="H3594" t="s">
        <v>4</v>
      </c>
      <c r="I3594" t="s">
        <v>1178</v>
      </c>
      <c r="J3594">
        <v>35.76</v>
      </c>
      <c r="K3594" t="s">
        <v>49</v>
      </c>
      <c r="L3594" t="s">
        <v>1340</v>
      </c>
      <c r="M3594" s="11" t="s">
        <v>1347</v>
      </c>
      <c r="N3594" t="s">
        <v>1339</v>
      </c>
      <c r="O3594">
        <v>4</v>
      </c>
      <c r="P3594">
        <v>3</v>
      </c>
      <c r="Q3594" t="str" cm="1">
        <f t="array" ref="Q359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4" t="str">
        <f>IF(OR(Table_2[[#This Row],[coffee_name]]="Americano",Table_2[[#This Row],[coffee_name]]="Espresso"),"No Milk","Milk-based")</f>
        <v>Milk-based</v>
      </c>
      <c r="S3594" s="27" t="str">
        <f>IF(OR(Table_2[[#This Row],[Weekdaysort]]=6,Table_2[[#This Row],[Weekdaysort]]=7),"Weekend","Weekday")</f>
        <v>Weekday</v>
      </c>
    </row>
    <row r="3595" spans="1:19" x14ac:dyDescent="0.45">
      <c r="A3595" s="11">
        <v>45736</v>
      </c>
      <c r="B3595" s="13">
        <f>YEAR(Table_2[[#This Row],[date]])</f>
        <v>2025</v>
      </c>
      <c r="C3595" s="12">
        <v>0.72490070601851853</v>
      </c>
      <c r="D3595" s="12">
        <v>0.70833333333333337</v>
      </c>
      <c r="E3595" s="12">
        <v>0.75</v>
      </c>
      <c r="F3595" t="s">
        <v>1369</v>
      </c>
      <c r="G3595">
        <v>17</v>
      </c>
      <c r="H3595" t="s">
        <v>4</v>
      </c>
      <c r="I3595" t="s">
        <v>1329</v>
      </c>
      <c r="J3595">
        <v>25.96</v>
      </c>
      <c r="K3595" t="s">
        <v>17</v>
      </c>
      <c r="L3595" t="s">
        <v>1341</v>
      </c>
      <c r="M3595" s="11" t="s">
        <v>1347</v>
      </c>
      <c r="N3595" t="s">
        <v>1339</v>
      </c>
      <c r="O3595">
        <v>4</v>
      </c>
      <c r="P3595">
        <v>3</v>
      </c>
      <c r="Q3595" t="str" cm="1">
        <f t="array" ref="Q359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5" t="str">
        <f>IF(OR(Table_2[[#This Row],[coffee_name]]="Americano",Table_2[[#This Row],[coffee_name]]="Espresso"),"No Milk","Milk-based")</f>
        <v>No Milk</v>
      </c>
      <c r="S3595" s="27" t="str">
        <f>IF(OR(Table_2[[#This Row],[Weekdaysort]]=6,Table_2[[#This Row],[Weekdaysort]]=7),"Weekend","Weekday")</f>
        <v>Weekday</v>
      </c>
    </row>
    <row r="3596" spans="1:19" x14ac:dyDescent="0.45">
      <c r="A3596" s="11">
        <v>45736</v>
      </c>
      <c r="B3596" s="13">
        <f>YEAR(Table_2[[#This Row],[date]])</f>
        <v>2025</v>
      </c>
      <c r="C3596" s="12">
        <v>0.7888735185185185</v>
      </c>
      <c r="D3596" s="12">
        <v>0.75</v>
      </c>
      <c r="E3596" s="12">
        <v>0.79166666666666663</v>
      </c>
      <c r="F3596" t="s">
        <v>1365</v>
      </c>
      <c r="G3596">
        <v>18</v>
      </c>
      <c r="H3596" t="s">
        <v>4</v>
      </c>
      <c r="I3596" t="s">
        <v>1253</v>
      </c>
      <c r="J3596">
        <v>35.76</v>
      </c>
      <c r="K3596" t="s">
        <v>15</v>
      </c>
      <c r="L3596" t="s">
        <v>1341</v>
      </c>
      <c r="M3596" s="11" t="s">
        <v>1347</v>
      </c>
      <c r="N3596" t="s">
        <v>1339</v>
      </c>
      <c r="O3596">
        <v>4</v>
      </c>
      <c r="P3596">
        <v>3</v>
      </c>
      <c r="Q3596" t="str" cm="1">
        <f t="array" ref="Q359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6" t="str">
        <f>IF(OR(Table_2[[#This Row],[coffee_name]]="Americano",Table_2[[#This Row],[coffee_name]]="Espresso"),"No Milk","Milk-based")</f>
        <v>Milk-based</v>
      </c>
      <c r="S3596" s="27" t="str">
        <f>IF(OR(Table_2[[#This Row],[Weekdaysort]]=6,Table_2[[#This Row],[Weekdaysort]]=7),"Weekend","Weekday")</f>
        <v>Weekday</v>
      </c>
    </row>
    <row r="3597" spans="1:19" x14ac:dyDescent="0.45">
      <c r="A3597" s="11">
        <v>45736</v>
      </c>
      <c r="B3597" s="13">
        <f>YEAR(Table_2[[#This Row],[date]])</f>
        <v>2025</v>
      </c>
      <c r="C3597" s="12">
        <v>0.81714814814814818</v>
      </c>
      <c r="D3597" s="12">
        <v>0.79166666666666663</v>
      </c>
      <c r="E3597" s="12">
        <v>0.83333333333333337</v>
      </c>
      <c r="F3597" t="s">
        <v>1366</v>
      </c>
      <c r="G3597">
        <v>19</v>
      </c>
      <c r="H3597" t="s">
        <v>4</v>
      </c>
      <c r="I3597" t="s">
        <v>1330</v>
      </c>
      <c r="J3597">
        <v>35.76</v>
      </c>
      <c r="K3597" t="s">
        <v>24</v>
      </c>
      <c r="L3597" t="s">
        <v>1341</v>
      </c>
      <c r="M3597" s="11" t="s">
        <v>1347</v>
      </c>
      <c r="N3597" t="s">
        <v>1339</v>
      </c>
      <c r="O3597">
        <v>4</v>
      </c>
      <c r="P3597">
        <v>3</v>
      </c>
      <c r="Q3597" t="str" cm="1">
        <f t="array" ref="Q359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7" t="str">
        <f>IF(OR(Table_2[[#This Row],[coffee_name]]="Americano",Table_2[[#This Row],[coffee_name]]="Espresso"),"No Milk","Milk-based")</f>
        <v>Milk-based</v>
      </c>
      <c r="S3597" s="27" t="str">
        <f>IF(OR(Table_2[[#This Row],[Weekdaysort]]=6,Table_2[[#This Row],[Weekdaysort]]=7),"Weekend","Weekday")</f>
        <v>Weekday</v>
      </c>
    </row>
    <row r="3598" spans="1:19" x14ac:dyDescent="0.45">
      <c r="A3598" s="11">
        <v>45736</v>
      </c>
      <c r="B3598" s="13">
        <f>YEAR(Table_2[[#This Row],[date]])</f>
        <v>2025</v>
      </c>
      <c r="C3598" s="12">
        <v>0.83181109953703702</v>
      </c>
      <c r="D3598" s="12">
        <v>0.79166666666666663</v>
      </c>
      <c r="E3598" s="12">
        <v>0.83333333333333337</v>
      </c>
      <c r="F3598" t="s">
        <v>1366</v>
      </c>
      <c r="G3598">
        <v>19</v>
      </c>
      <c r="H3598" t="s">
        <v>4</v>
      </c>
      <c r="I3598" t="s">
        <v>1178</v>
      </c>
      <c r="J3598">
        <v>35.76</v>
      </c>
      <c r="K3598" t="s">
        <v>49</v>
      </c>
      <c r="L3598" t="s">
        <v>1341</v>
      </c>
      <c r="M3598" s="11" t="s">
        <v>1347</v>
      </c>
      <c r="N3598" t="s">
        <v>1339</v>
      </c>
      <c r="O3598">
        <v>4</v>
      </c>
      <c r="P3598">
        <v>3</v>
      </c>
      <c r="Q3598" t="str" cm="1">
        <f t="array" ref="Q359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8" t="str">
        <f>IF(OR(Table_2[[#This Row],[coffee_name]]="Americano",Table_2[[#This Row],[coffee_name]]="Espresso"),"No Milk","Milk-based")</f>
        <v>Milk-based</v>
      </c>
      <c r="S3598" s="27" t="str">
        <f>IF(OR(Table_2[[#This Row],[Weekdaysort]]=6,Table_2[[#This Row],[Weekdaysort]]=7),"Weekend","Weekday")</f>
        <v>Weekday</v>
      </c>
    </row>
    <row r="3599" spans="1:19" x14ac:dyDescent="0.45">
      <c r="A3599" s="11">
        <v>45736</v>
      </c>
      <c r="B3599" s="13">
        <f>YEAR(Table_2[[#This Row],[date]])</f>
        <v>2025</v>
      </c>
      <c r="C3599" s="12">
        <v>0.9099029282407407</v>
      </c>
      <c r="D3599" s="12">
        <v>0.875</v>
      </c>
      <c r="E3599" s="12">
        <v>0.91666666666666663</v>
      </c>
      <c r="F3599" t="s">
        <v>1375</v>
      </c>
      <c r="G3599">
        <v>21</v>
      </c>
      <c r="H3599" t="s">
        <v>4</v>
      </c>
      <c r="I3599" t="s">
        <v>1318</v>
      </c>
      <c r="J3599">
        <v>35.76</v>
      </c>
      <c r="K3599" t="s">
        <v>13</v>
      </c>
      <c r="L3599" t="s">
        <v>1341</v>
      </c>
      <c r="M3599" s="11" t="s">
        <v>1347</v>
      </c>
      <c r="N3599" t="s">
        <v>1339</v>
      </c>
      <c r="O3599">
        <v>4</v>
      </c>
      <c r="P3599">
        <v>3</v>
      </c>
      <c r="Q3599" t="str" cm="1">
        <f t="array" ref="Q359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599" t="str">
        <f>IF(OR(Table_2[[#This Row],[coffee_name]]="Americano",Table_2[[#This Row],[coffee_name]]="Espresso"),"No Milk","Milk-based")</f>
        <v>Milk-based</v>
      </c>
      <c r="S3599" s="27" t="str">
        <f>IF(OR(Table_2[[#This Row],[Weekdaysort]]=6,Table_2[[#This Row],[Weekdaysort]]=7),"Weekend","Weekday")</f>
        <v>Weekday</v>
      </c>
    </row>
    <row r="3600" spans="1:19" x14ac:dyDescent="0.45">
      <c r="A3600" s="11">
        <v>45737</v>
      </c>
      <c r="B3600" s="13">
        <f>YEAR(Table_2[[#This Row],[date]])</f>
        <v>2025</v>
      </c>
      <c r="C3600" s="12">
        <v>0.29597197916666668</v>
      </c>
      <c r="D3600" s="12">
        <v>0.29166666666666669</v>
      </c>
      <c r="E3600" s="12">
        <v>0.33333333333333331</v>
      </c>
      <c r="F3600" t="s">
        <v>1371</v>
      </c>
      <c r="G3600">
        <v>7</v>
      </c>
      <c r="H3600" t="s">
        <v>4</v>
      </c>
      <c r="I3600" t="s">
        <v>1183</v>
      </c>
      <c r="J3600">
        <v>30.86</v>
      </c>
      <c r="K3600" t="s">
        <v>20</v>
      </c>
      <c r="L3600" t="s">
        <v>1337</v>
      </c>
      <c r="M3600" s="11" t="s">
        <v>1338</v>
      </c>
      <c r="N3600" t="s">
        <v>1339</v>
      </c>
      <c r="O3600">
        <v>5</v>
      </c>
      <c r="P3600">
        <v>3</v>
      </c>
      <c r="Q3600" t="str" cm="1">
        <f t="array" ref="Q360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0" t="str">
        <f>IF(OR(Table_2[[#This Row],[coffee_name]]="Americano",Table_2[[#This Row],[coffee_name]]="Espresso"),"No Milk","Milk-based")</f>
        <v>Milk-based</v>
      </c>
      <c r="S3600" s="27" t="str">
        <f>IF(OR(Table_2[[#This Row],[Weekdaysort]]=6,Table_2[[#This Row],[Weekdaysort]]=7),"Weekend","Weekday")</f>
        <v>Weekday</v>
      </c>
    </row>
    <row r="3601" spans="1:19" x14ac:dyDescent="0.45">
      <c r="A3601" s="11">
        <v>45737</v>
      </c>
      <c r="B3601" s="13">
        <f>YEAR(Table_2[[#This Row],[date]])</f>
        <v>2025</v>
      </c>
      <c r="C3601" s="12">
        <v>0.29801048611111108</v>
      </c>
      <c r="D3601" s="12">
        <v>0.29166666666666669</v>
      </c>
      <c r="E3601" s="12">
        <v>0.33333333333333331</v>
      </c>
      <c r="F3601" t="s">
        <v>1371</v>
      </c>
      <c r="G3601">
        <v>7</v>
      </c>
      <c r="H3601" t="s">
        <v>4</v>
      </c>
      <c r="I3601" t="s">
        <v>1183</v>
      </c>
      <c r="J3601">
        <v>30.86</v>
      </c>
      <c r="K3601" t="s">
        <v>20</v>
      </c>
      <c r="L3601" t="s">
        <v>1337</v>
      </c>
      <c r="M3601" s="11" t="s">
        <v>1338</v>
      </c>
      <c r="N3601" t="s">
        <v>1339</v>
      </c>
      <c r="O3601">
        <v>5</v>
      </c>
      <c r="P3601">
        <v>3</v>
      </c>
      <c r="Q3601" t="str" cm="1">
        <f t="array" ref="Q360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1" t="str">
        <f>IF(OR(Table_2[[#This Row],[coffee_name]]="Americano",Table_2[[#This Row],[coffee_name]]="Espresso"),"No Milk","Milk-based")</f>
        <v>Milk-based</v>
      </c>
      <c r="S3601" s="27" t="str">
        <f>IF(OR(Table_2[[#This Row],[Weekdaysort]]=6,Table_2[[#This Row],[Weekdaysort]]=7),"Weekend","Weekday")</f>
        <v>Weekday</v>
      </c>
    </row>
    <row r="3602" spans="1:19" x14ac:dyDescent="0.45">
      <c r="A3602" s="11">
        <v>45737</v>
      </c>
      <c r="B3602" s="13">
        <f>YEAR(Table_2[[#This Row],[date]])</f>
        <v>2025</v>
      </c>
      <c r="C3602" s="12">
        <v>0.34495045138888891</v>
      </c>
      <c r="D3602" s="12">
        <v>0.33333333333333331</v>
      </c>
      <c r="E3602" s="12">
        <v>0.375</v>
      </c>
      <c r="F3602" t="s">
        <v>1373</v>
      </c>
      <c r="G3602">
        <v>8</v>
      </c>
      <c r="H3602" t="s">
        <v>4</v>
      </c>
      <c r="I3602" t="s">
        <v>1326</v>
      </c>
      <c r="J3602">
        <v>25.96</v>
      </c>
      <c r="K3602" t="s">
        <v>17</v>
      </c>
      <c r="L3602" t="s">
        <v>1337</v>
      </c>
      <c r="M3602" s="11" t="s">
        <v>1338</v>
      </c>
      <c r="N3602" t="s">
        <v>1339</v>
      </c>
      <c r="O3602">
        <v>5</v>
      </c>
      <c r="P3602">
        <v>3</v>
      </c>
      <c r="Q3602" t="str" cm="1">
        <f t="array" ref="Q360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2" t="str">
        <f>IF(OR(Table_2[[#This Row],[coffee_name]]="Americano",Table_2[[#This Row],[coffee_name]]="Espresso"),"No Milk","Milk-based")</f>
        <v>No Milk</v>
      </c>
      <c r="S3602" s="27" t="str">
        <f>IF(OR(Table_2[[#This Row],[Weekdaysort]]=6,Table_2[[#This Row],[Weekdaysort]]=7),"Weekend","Weekday")</f>
        <v>Weekday</v>
      </c>
    </row>
    <row r="3603" spans="1:19" x14ac:dyDescent="0.45">
      <c r="A3603" s="11">
        <v>45737</v>
      </c>
      <c r="B3603" s="13">
        <f>YEAR(Table_2[[#This Row],[date]])</f>
        <v>2025</v>
      </c>
      <c r="C3603" s="12">
        <v>0.35320046296296298</v>
      </c>
      <c r="D3603" s="12">
        <v>0.33333333333333331</v>
      </c>
      <c r="E3603" s="12">
        <v>0.375</v>
      </c>
      <c r="F3603" t="s">
        <v>1373</v>
      </c>
      <c r="G3603">
        <v>8</v>
      </c>
      <c r="H3603" t="s">
        <v>4</v>
      </c>
      <c r="I3603" t="s">
        <v>1130</v>
      </c>
      <c r="J3603">
        <v>25.96</v>
      </c>
      <c r="K3603" t="s">
        <v>17</v>
      </c>
      <c r="L3603" t="s">
        <v>1337</v>
      </c>
      <c r="M3603" s="11" t="s">
        <v>1338</v>
      </c>
      <c r="N3603" t="s">
        <v>1339</v>
      </c>
      <c r="O3603">
        <v>5</v>
      </c>
      <c r="P3603">
        <v>3</v>
      </c>
      <c r="Q3603" t="str" cm="1">
        <f t="array" ref="Q360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3" t="str">
        <f>IF(OR(Table_2[[#This Row],[coffee_name]]="Americano",Table_2[[#This Row],[coffee_name]]="Espresso"),"No Milk","Milk-based")</f>
        <v>No Milk</v>
      </c>
      <c r="S3603" s="27" t="str">
        <f>IF(OR(Table_2[[#This Row],[Weekdaysort]]=6,Table_2[[#This Row],[Weekdaysort]]=7),"Weekend","Weekday")</f>
        <v>Weekday</v>
      </c>
    </row>
    <row r="3604" spans="1:19" x14ac:dyDescent="0.45">
      <c r="A3604" s="11">
        <v>45737</v>
      </c>
      <c r="B3604" s="13">
        <f>YEAR(Table_2[[#This Row],[date]])</f>
        <v>2025</v>
      </c>
      <c r="C3604" s="12">
        <v>0.35371409722222225</v>
      </c>
      <c r="D3604" s="12">
        <v>0.33333333333333331</v>
      </c>
      <c r="E3604" s="12">
        <v>0.375</v>
      </c>
      <c r="F3604" t="s">
        <v>1373</v>
      </c>
      <c r="G3604">
        <v>8</v>
      </c>
      <c r="H3604" t="s">
        <v>4</v>
      </c>
      <c r="I3604" t="s">
        <v>1130</v>
      </c>
      <c r="J3604">
        <v>25.96</v>
      </c>
      <c r="K3604" t="s">
        <v>17</v>
      </c>
      <c r="L3604" t="s">
        <v>1337</v>
      </c>
      <c r="M3604" s="11" t="s">
        <v>1338</v>
      </c>
      <c r="N3604" t="s">
        <v>1339</v>
      </c>
      <c r="O3604">
        <v>5</v>
      </c>
      <c r="P3604">
        <v>3</v>
      </c>
      <c r="Q3604" t="str" cm="1">
        <f t="array" ref="Q360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4" t="str">
        <f>IF(OR(Table_2[[#This Row],[coffee_name]]="Americano",Table_2[[#This Row],[coffee_name]]="Espresso"),"No Milk","Milk-based")</f>
        <v>No Milk</v>
      </c>
      <c r="S3604" s="27" t="str">
        <f>IF(OR(Table_2[[#This Row],[Weekdaysort]]=6,Table_2[[#This Row],[Weekdaysort]]=7),"Weekend","Weekday")</f>
        <v>Weekday</v>
      </c>
    </row>
    <row r="3605" spans="1:19" x14ac:dyDescent="0.45">
      <c r="A3605" s="11">
        <v>45737</v>
      </c>
      <c r="B3605" s="13">
        <f>YEAR(Table_2[[#This Row],[date]])</f>
        <v>2025</v>
      </c>
      <c r="C3605" s="12">
        <v>0.35785875</v>
      </c>
      <c r="D3605" s="12">
        <v>0.33333333333333331</v>
      </c>
      <c r="E3605" s="12">
        <v>0.375</v>
      </c>
      <c r="F3605" t="s">
        <v>1373</v>
      </c>
      <c r="G3605">
        <v>8</v>
      </c>
      <c r="H3605" t="s">
        <v>4</v>
      </c>
      <c r="I3605" t="s">
        <v>1331</v>
      </c>
      <c r="J3605">
        <v>35.76</v>
      </c>
      <c r="K3605" t="s">
        <v>49</v>
      </c>
      <c r="L3605" t="s">
        <v>1337</v>
      </c>
      <c r="M3605" s="11" t="s">
        <v>1338</v>
      </c>
      <c r="N3605" t="s">
        <v>1339</v>
      </c>
      <c r="O3605">
        <v>5</v>
      </c>
      <c r="P3605">
        <v>3</v>
      </c>
      <c r="Q3605" t="str" cm="1">
        <f t="array" ref="Q360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5" t="str">
        <f>IF(OR(Table_2[[#This Row],[coffee_name]]="Americano",Table_2[[#This Row],[coffee_name]]="Espresso"),"No Milk","Milk-based")</f>
        <v>Milk-based</v>
      </c>
      <c r="S3605" s="27" t="str">
        <f>IF(OR(Table_2[[#This Row],[Weekdaysort]]=6,Table_2[[#This Row],[Weekdaysort]]=7),"Weekend","Weekday")</f>
        <v>Weekday</v>
      </c>
    </row>
    <row r="3606" spans="1:19" x14ac:dyDescent="0.45">
      <c r="A3606" s="11">
        <v>45737</v>
      </c>
      <c r="B3606" s="13">
        <f>YEAR(Table_2[[#This Row],[date]])</f>
        <v>2025</v>
      </c>
      <c r="C3606" s="12">
        <v>0.49316322916666666</v>
      </c>
      <c r="D3606" s="12">
        <v>0.45833333333333331</v>
      </c>
      <c r="E3606" s="12">
        <v>0.5</v>
      </c>
      <c r="F3606" t="s">
        <v>1367</v>
      </c>
      <c r="G3606">
        <v>11</v>
      </c>
      <c r="H3606" t="s">
        <v>4</v>
      </c>
      <c r="I3606" t="s">
        <v>1183</v>
      </c>
      <c r="J3606">
        <v>25.96</v>
      </c>
      <c r="K3606" t="s">
        <v>17</v>
      </c>
      <c r="L3606" t="s">
        <v>1337</v>
      </c>
      <c r="M3606" s="11" t="s">
        <v>1338</v>
      </c>
      <c r="N3606" t="s">
        <v>1339</v>
      </c>
      <c r="O3606">
        <v>5</v>
      </c>
      <c r="P3606">
        <v>3</v>
      </c>
      <c r="Q3606" t="str" cm="1">
        <f t="array" ref="Q360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6" t="str">
        <f>IF(OR(Table_2[[#This Row],[coffee_name]]="Americano",Table_2[[#This Row],[coffee_name]]="Espresso"),"No Milk","Milk-based")</f>
        <v>No Milk</v>
      </c>
      <c r="S3606" s="27" t="str">
        <f>IF(OR(Table_2[[#This Row],[Weekdaysort]]=6,Table_2[[#This Row],[Weekdaysort]]=7),"Weekend","Weekday")</f>
        <v>Weekday</v>
      </c>
    </row>
    <row r="3607" spans="1:19" x14ac:dyDescent="0.45">
      <c r="A3607" s="11">
        <v>45737</v>
      </c>
      <c r="B3607" s="13">
        <f>YEAR(Table_2[[#This Row],[date]])</f>
        <v>2025</v>
      </c>
      <c r="C3607" s="12">
        <v>0.49383715277777779</v>
      </c>
      <c r="D3607" s="12">
        <v>0.45833333333333331</v>
      </c>
      <c r="E3607" s="12">
        <v>0.5</v>
      </c>
      <c r="F3607" t="s">
        <v>1367</v>
      </c>
      <c r="G3607">
        <v>11</v>
      </c>
      <c r="H3607" t="s">
        <v>4</v>
      </c>
      <c r="I3607" t="s">
        <v>37</v>
      </c>
      <c r="J3607">
        <v>35.76</v>
      </c>
      <c r="K3607" t="s">
        <v>13</v>
      </c>
      <c r="L3607" t="s">
        <v>1337</v>
      </c>
      <c r="M3607" s="11" t="s">
        <v>1338</v>
      </c>
      <c r="N3607" t="s">
        <v>1339</v>
      </c>
      <c r="O3607">
        <v>5</v>
      </c>
      <c r="P3607">
        <v>3</v>
      </c>
      <c r="Q3607" t="str" cm="1">
        <f t="array" ref="Q360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7" t="str">
        <f>IF(OR(Table_2[[#This Row],[coffee_name]]="Americano",Table_2[[#This Row],[coffee_name]]="Espresso"),"No Milk","Milk-based")</f>
        <v>Milk-based</v>
      </c>
      <c r="S3607" s="27" t="str">
        <f>IF(OR(Table_2[[#This Row],[Weekdaysort]]=6,Table_2[[#This Row],[Weekdaysort]]=7),"Weekend","Weekday")</f>
        <v>Weekday</v>
      </c>
    </row>
    <row r="3608" spans="1:19" x14ac:dyDescent="0.45">
      <c r="A3608" s="11">
        <v>45737</v>
      </c>
      <c r="B3608" s="13">
        <f>YEAR(Table_2[[#This Row],[date]])</f>
        <v>2025</v>
      </c>
      <c r="C3608" s="12">
        <v>0.54361512731481476</v>
      </c>
      <c r="D3608" s="12">
        <v>0.54166666666666663</v>
      </c>
      <c r="E3608" s="12">
        <v>0.58333333333333337</v>
      </c>
      <c r="F3608" t="s">
        <v>1362</v>
      </c>
      <c r="G3608">
        <v>13</v>
      </c>
      <c r="H3608" t="s">
        <v>4</v>
      </c>
      <c r="I3608" t="s">
        <v>1326</v>
      </c>
      <c r="J3608">
        <v>25.96</v>
      </c>
      <c r="K3608" t="s">
        <v>17</v>
      </c>
      <c r="L3608" t="s">
        <v>1340</v>
      </c>
      <c r="M3608" s="11" t="s">
        <v>1338</v>
      </c>
      <c r="N3608" t="s">
        <v>1339</v>
      </c>
      <c r="O3608">
        <v>5</v>
      </c>
      <c r="P3608">
        <v>3</v>
      </c>
      <c r="Q3608" t="str" cm="1">
        <f t="array" ref="Q360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8" t="str">
        <f>IF(OR(Table_2[[#This Row],[coffee_name]]="Americano",Table_2[[#This Row],[coffee_name]]="Espresso"),"No Milk","Milk-based")</f>
        <v>No Milk</v>
      </c>
      <c r="S3608" s="27" t="str">
        <f>IF(OR(Table_2[[#This Row],[Weekdaysort]]=6,Table_2[[#This Row],[Weekdaysort]]=7),"Weekend","Weekday")</f>
        <v>Weekday</v>
      </c>
    </row>
    <row r="3609" spans="1:19" x14ac:dyDescent="0.45">
      <c r="A3609" s="11">
        <v>45737</v>
      </c>
      <c r="B3609" s="13">
        <f>YEAR(Table_2[[#This Row],[date]])</f>
        <v>2025</v>
      </c>
      <c r="C3609" s="12">
        <v>0.5582986342592593</v>
      </c>
      <c r="D3609" s="12">
        <v>0.54166666666666663</v>
      </c>
      <c r="E3609" s="12">
        <v>0.58333333333333337</v>
      </c>
      <c r="F3609" t="s">
        <v>1362</v>
      </c>
      <c r="G3609">
        <v>13</v>
      </c>
      <c r="H3609" t="s">
        <v>4</v>
      </c>
      <c r="I3609" t="s">
        <v>1295</v>
      </c>
      <c r="J3609">
        <v>35.76</v>
      </c>
      <c r="K3609" t="s">
        <v>13</v>
      </c>
      <c r="L3609" t="s">
        <v>1340</v>
      </c>
      <c r="M3609" s="11" t="s">
        <v>1338</v>
      </c>
      <c r="N3609" t="s">
        <v>1339</v>
      </c>
      <c r="O3609">
        <v>5</v>
      </c>
      <c r="P3609">
        <v>3</v>
      </c>
      <c r="Q3609" t="str" cm="1">
        <f t="array" ref="Q360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09" t="str">
        <f>IF(OR(Table_2[[#This Row],[coffee_name]]="Americano",Table_2[[#This Row],[coffee_name]]="Espresso"),"No Milk","Milk-based")</f>
        <v>Milk-based</v>
      </c>
      <c r="S3609" s="27" t="str">
        <f>IF(OR(Table_2[[#This Row],[Weekdaysort]]=6,Table_2[[#This Row],[Weekdaysort]]=7),"Weekend","Weekday")</f>
        <v>Weekday</v>
      </c>
    </row>
    <row r="3610" spans="1:19" x14ac:dyDescent="0.45">
      <c r="A3610" s="11">
        <v>45737</v>
      </c>
      <c r="B3610" s="13">
        <f>YEAR(Table_2[[#This Row],[date]])</f>
        <v>2025</v>
      </c>
      <c r="C3610" s="12">
        <v>0.59148211805555551</v>
      </c>
      <c r="D3610" s="12">
        <v>0.58333333333333337</v>
      </c>
      <c r="E3610" s="12">
        <v>0.625</v>
      </c>
      <c r="F3610" t="s">
        <v>1368</v>
      </c>
      <c r="G3610">
        <v>14</v>
      </c>
      <c r="H3610" t="s">
        <v>4</v>
      </c>
      <c r="I3610" t="s">
        <v>1178</v>
      </c>
      <c r="J3610">
        <v>35.76</v>
      </c>
      <c r="K3610" t="s">
        <v>49</v>
      </c>
      <c r="L3610" t="s">
        <v>1340</v>
      </c>
      <c r="M3610" s="11" t="s">
        <v>1338</v>
      </c>
      <c r="N3610" t="s">
        <v>1339</v>
      </c>
      <c r="O3610">
        <v>5</v>
      </c>
      <c r="P3610">
        <v>3</v>
      </c>
      <c r="Q3610" t="str" cm="1">
        <f t="array" ref="Q361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0" t="str">
        <f>IF(OR(Table_2[[#This Row],[coffee_name]]="Americano",Table_2[[#This Row],[coffee_name]]="Espresso"),"No Milk","Milk-based")</f>
        <v>Milk-based</v>
      </c>
      <c r="S3610" s="27" t="str">
        <f>IF(OR(Table_2[[#This Row],[Weekdaysort]]=6,Table_2[[#This Row],[Weekdaysort]]=7),"Weekend","Weekday")</f>
        <v>Weekday</v>
      </c>
    </row>
    <row r="3611" spans="1:19" x14ac:dyDescent="0.45">
      <c r="A3611" s="11">
        <v>45737</v>
      </c>
      <c r="B3611" s="13">
        <f>YEAR(Table_2[[#This Row],[date]])</f>
        <v>2025</v>
      </c>
      <c r="C3611" s="12">
        <v>0.63128497685185181</v>
      </c>
      <c r="D3611" s="12">
        <v>0.625</v>
      </c>
      <c r="E3611" s="12">
        <v>0.66666666666666663</v>
      </c>
      <c r="F3611" t="s">
        <v>1363</v>
      </c>
      <c r="G3611">
        <v>15</v>
      </c>
      <c r="H3611" t="s">
        <v>4</v>
      </c>
      <c r="I3611" t="s">
        <v>1332</v>
      </c>
      <c r="J3611">
        <v>35.76</v>
      </c>
      <c r="K3611" t="s">
        <v>49</v>
      </c>
      <c r="L3611" t="s">
        <v>1340</v>
      </c>
      <c r="M3611" s="11" t="s">
        <v>1338</v>
      </c>
      <c r="N3611" t="s">
        <v>1339</v>
      </c>
      <c r="O3611">
        <v>5</v>
      </c>
      <c r="P3611">
        <v>3</v>
      </c>
      <c r="Q3611" t="str" cm="1">
        <f t="array" ref="Q361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1" t="str">
        <f>IF(OR(Table_2[[#This Row],[coffee_name]]="Americano",Table_2[[#This Row],[coffee_name]]="Espresso"),"No Milk","Milk-based")</f>
        <v>Milk-based</v>
      </c>
      <c r="S3611" s="27" t="str">
        <f>IF(OR(Table_2[[#This Row],[Weekdaysort]]=6,Table_2[[#This Row],[Weekdaysort]]=7),"Weekend","Weekday")</f>
        <v>Weekday</v>
      </c>
    </row>
    <row r="3612" spans="1:19" x14ac:dyDescent="0.45">
      <c r="A3612" s="11">
        <v>45737</v>
      </c>
      <c r="B3612" s="13">
        <f>YEAR(Table_2[[#This Row],[date]])</f>
        <v>2025</v>
      </c>
      <c r="C3612" s="12">
        <v>0.64215873842592597</v>
      </c>
      <c r="D3612" s="12">
        <v>0.625</v>
      </c>
      <c r="E3612" s="12">
        <v>0.66666666666666663</v>
      </c>
      <c r="F3612" t="s">
        <v>1363</v>
      </c>
      <c r="G3612">
        <v>15</v>
      </c>
      <c r="H3612" t="s">
        <v>4</v>
      </c>
      <c r="I3612" t="s">
        <v>1190</v>
      </c>
      <c r="J3612">
        <v>25.96</v>
      </c>
      <c r="K3612" t="s">
        <v>17</v>
      </c>
      <c r="L3612" t="s">
        <v>1340</v>
      </c>
      <c r="M3612" s="11" t="s">
        <v>1338</v>
      </c>
      <c r="N3612" t="s">
        <v>1339</v>
      </c>
      <c r="O3612">
        <v>5</v>
      </c>
      <c r="P3612">
        <v>3</v>
      </c>
      <c r="Q3612" t="str" cm="1">
        <f t="array" ref="Q361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2" t="str">
        <f>IF(OR(Table_2[[#This Row],[coffee_name]]="Americano",Table_2[[#This Row],[coffee_name]]="Espresso"),"No Milk","Milk-based")</f>
        <v>No Milk</v>
      </c>
      <c r="S3612" s="27" t="str">
        <f>IF(OR(Table_2[[#This Row],[Weekdaysort]]=6,Table_2[[#This Row],[Weekdaysort]]=7),"Weekend","Weekday")</f>
        <v>Weekday</v>
      </c>
    </row>
    <row r="3613" spans="1:19" x14ac:dyDescent="0.45">
      <c r="A3613" s="11">
        <v>45737</v>
      </c>
      <c r="B3613" s="13">
        <f>YEAR(Table_2[[#This Row],[date]])</f>
        <v>2025</v>
      </c>
      <c r="C3613" s="12">
        <v>0.64467087962962966</v>
      </c>
      <c r="D3613" s="12">
        <v>0.625</v>
      </c>
      <c r="E3613" s="12">
        <v>0.66666666666666663</v>
      </c>
      <c r="F3613" t="s">
        <v>1363</v>
      </c>
      <c r="G3613">
        <v>15</v>
      </c>
      <c r="H3613" t="s">
        <v>4</v>
      </c>
      <c r="I3613" t="s">
        <v>1130</v>
      </c>
      <c r="J3613">
        <v>35.76</v>
      </c>
      <c r="K3613" t="s">
        <v>13</v>
      </c>
      <c r="L3613" t="s">
        <v>1340</v>
      </c>
      <c r="M3613" s="11" t="s">
        <v>1338</v>
      </c>
      <c r="N3613" t="s">
        <v>1339</v>
      </c>
      <c r="O3613">
        <v>5</v>
      </c>
      <c r="P3613">
        <v>3</v>
      </c>
      <c r="Q3613" t="str" cm="1">
        <f t="array" ref="Q361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3" t="str">
        <f>IF(OR(Table_2[[#This Row],[coffee_name]]="Americano",Table_2[[#This Row],[coffee_name]]="Espresso"),"No Milk","Milk-based")</f>
        <v>Milk-based</v>
      </c>
      <c r="S3613" s="27" t="str">
        <f>IF(OR(Table_2[[#This Row],[Weekdaysort]]=6,Table_2[[#This Row],[Weekdaysort]]=7),"Weekend","Weekday")</f>
        <v>Weekday</v>
      </c>
    </row>
    <row r="3614" spans="1:19" x14ac:dyDescent="0.45">
      <c r="A3614" s="11">
        <v>45737</v>
      </c>
      <c r="B3614" s="13">
        <f>YEAR(Table_2[[#This Row],[date]])</f>
        <v>2025</v>
      </c>
      <c r="C3614" s="12">
        <v>0.64551307870370367</v>
      </c>
      <c r="D3614" s="12">
        <v>0.625</v>
      </c>
      <c r="E3614" s="12">
        <v>0.66666666666666663</v>
      </c>
      <c r="F3614" t="s">
        <v>1363</v>
      </c>
      <c r="G3614">
        <v>15</v>
      </c>
      <c r="H3614" t="s">
        <v>4</v>
      </c>
      <c r="I3614" t="s">
        <v>1183</v>
      </c>
      <c r="J3614">
        <v>35.76</v>
      </c>
      <c r="K3614" t="s">
        <v>49</v>
      </c>
      <c r="L3614" t="s">
        <v>1340</v>
      </c>
      <c r="M3614" s="11" t="s">
        <v>1338</v>
      </c>
      <c r="N3614" t="s">
        <v>1339</v>
      </c>
      <c r="O3614">
        <v>5</v>
      </c>
      <c r="P3614">
        <v>3</v>
      </c>
      <c r="Q3614" t="str" cm="1">
        <f t="array" ref="Q361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4" t="str">
        <f>IF(OR(Table_2[[#This Row],[coffee_name]]="Americano",Table_2[[#This Row],[coffee_name]]="Espresso"),"No Milk","Milk-based")</f>
        <v>Milk-based</v>
      </c>
      <c r="S3614" s="27" t="str">
        <f>IF(OR(Table_2[[#This Row],[Weekdaysort]]=6,Table_2[[#This Row],[Weekdaysort]]=7),"Weekend","Weekday")</f>
        <v>Weekday</v>
      </c>
    </row>
    <row r="3615" spans="1:19" x14ac:dyDescent="0.45">
      <c r="A3615" s="11">
        <v>45737</v>
      </c>
      <c r="B3615" s="13">
        <f>YEAR(Table_2[[#This Row],[date]])</f>
        <v>2025</v>
      </c>
      <c r="C3615" s="12">
        <v>0.70936077546296294</v>
      </c>
      <c r="D3615" s="12">
        <v>0.70833333333333337</v>
      </c>
      <c r="E3615" s="12">
        <v>0.75</v>
      </c>
      <c r="F3615" t="s">
        <v>1369</v>
      </c>
      <c r="G3615">
        <v>17</v>
      </c>
      <c r="H3615" t="s">
        <v>4</v>
      </c>
      <c r="I3615" t="s">
        <v>1279</v>
      </c>
      <c r="J3615">
        <v>35.76</v>
      </c>
      <c r="K3615" t="s">
        <v>15</v>
      </c>
      <c r="L3615" t="s">
        <v>1341</v>
      </c>
      <c r="M3615" s="11" t="s">
        <v>1338</v>
      </c>
      <c r="N3615" t="s">
        <v>1339</v>
      </c>
      <c r="O3615">
        <v>5</v>
      </c>
      <c r="P3615">
        <v>3</v>
      </c>
      <c r="Q3615" t="str" cm="1">
        <f t="array" ref="Q361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5" t="str">
        <f>IF(OR(Table_2[[#This Row],[coffee_name]]="Americano",Table_2[[#This Row],[coffee_name]]="Espresso"),"No Milk","Milk-based")</f>
        <v>Milk-based</v>
      </c>
      <c r="S3615" s="27" t="str">
        <f>IF(OR(Table_2[[#This Row],[Weekdaysort]]=6,Table_2[[#This Row],[Weekdaysort]]=7),"Weekend","Weekday")</f>
        <v>Weekday</v>
      </c>
    </row>
    <row r="3616" spans="1:19" x14ac:dyDescent="0.45">
      <c r="A3616" s="11">
        <v>45737</v>
      </c>
      <c r="B3616" s="13">
        <f>YEAR(Table_2[[#This Row],[date]])</f>
        <v>2025</v>
      </c>
      <c r="C3616" s="12">
        <v>0.72311261574074071</v>
      </c>
      <c r="D3616" s="12">
        <v>0.70833333333333337</v>
      </c>
      <c r="E3616" s="12">
        <v>0.75</v>
      </c>
      <c r="F3616" t="s">
        <v>1369</v>
      </c>
      <c r="G3616">
        <v>17</v>
      </c>
      <c r="H3616" t="s">
        <v>4</v>
      </c>
      <c r="I3616" t="s">
        <v>1185</v>
      </c>
      <c r="J3616">
        <v>35.76</v>
      </c>
      <c r="K3616" t="s">
        <v>13</v>
      </c>
      <c r="L3616" t="s">
        <v>1341</v>
      </c>
      <c r="M3616" s="11" t="s">
        <v>1338</v>
      </c>
      <c r="N3616" t="s">
        <v>1339</v>
      </c>
      <c r="O3616">
        <v>5</v>
      </c>
      <c r="P3616">
        <v>3</v>
      </c>
      <c r="Q3616" t="str" cm="1">
        <f t="array" ref="Q361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6" t="str">
        <f>IF(OR(Table_2[[#This Row],[coffee_name]]="Americano",Table_2[[#This Row],[coffee_name]]="Espresso"),"No Milk","Milk-based")</f>
        <v>Milk-based</v>
      </c>
      <c r="S3616" s="27" t="str">
        <f>IF(OR(Table_2[[#This Row],[Weekdaysort]]=6,Table_2[[#This Row],[Weekdaysort]]=7),"Weekend","Weekday")</f>
        <v>Weekday</v>
      </c>
    </row>
    <row r="3617" spans="1:19" x14ac:dyDescent="0.45">
      <c r="A3617" s="11">
        <v>45737</v>
      </c>
      <c r="B3617" s="13">
        <f>YEAR(Table_2[[#This Row],[date]])</f>
        <v>2025</v>
      </c>
      <c r="C3617" s="12">
        <v>0.72418836805555553</v>
      </c>
      <c r="D3617" s="12">
        <v>0.70833333333333337</v>
      </c>
      <c r="E3617" s="12">
        <v>0.75</v>
      </c>
      <c r="F3617" t="s">
        <v>1369</v>
      </c>
      <c r="G3617">
        <v>17</v>
      </c>
      <c r="H3617" t="s">
        <v>4</v>
      </c>
      <c r="I3617" t="s">
        <v>1211</v>
      </c>
      <c r="J3617">
        <v>35.76</v>
      </c>
      <c r="K3617" t="s">
        <v>13</v>
      </c>
      <c r="L3617" t="s">
        <v>1341</v>
      </c>
      <c r="M3617" s="11" t="s">
        <v>1338</v>
      </c>
      <c r="N3617" t="s">
        <v>1339</v>
      </c>
      <c r="O3617">
        <v>5</v>
      </c>
      <c r="P3617">
        <v>3</v>
      </c>
      <c r="Q3617" t="str" cm="1">
        <f t="array" ref="Q361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7" t="str">
        <f>IF(OR(Table_2[[#This Row],[coffee_name]]="Americano",Table_2[[#This Row],[coffee_name]]="Espresso"),"No Milk","Milk-based")</f>
        <v>Milk-based</v>
      </c>
      <c r="S3617" s="27" t="str">
        <f>IF(OR(Table_2[[#This Row],[Weekdaysort]]=6,Table_2[[#This Row],[Weekdaysort]]=7),"Weekend","Weekday")</f>
        <v>Weekday</v>
      </c>
    </row>
    <row r="3618" spans="1:19" x14ac:dyDescent="0.45">
      <c r="A3618" s="11">
        <v>45737</v>
      </c>
      <c r="B3618" s="13">
        <f>YEAR(Table_2[[#This Row],[date]])</f>
        <v>2025</v>
      </c>
      <c r="C3618" s="12">
        <v>0.78625770833333331</v>
      </c>
      <c r="D3618" s="12">
        <v>0.75</v>
      </c>
      <c r="E3618" s="12">
        <v>0.79166666666666663</v>
      </c>
      <c r="F3618" t="s">
        <v>1365</v>
      </c>
      <c r="G3618">
        <v>18</v>
      </c>
      <c r="H3618" t="s">
        <v>4</v>
      </c>
      <c r="I3618" t="s">
        <v>527</v>
      </c>
      <c r="J3618">
        <v>35.76</v>
      </c>
      <c r="K3618" t="s">
        <v>13</v>
      </c>
      <c r="L3618" t="s">
        <v>1341</v>
      </c>
      <c r="M3618" s="11" t="s">
        <v>1338</v>
      </c>
      <c r="N3618" t="s">
        <v>1339</v>
      </c>
      <c r="O3618">
        <v>5</v>
      </c>
      <c r="P3618">
        <v>3</v>
      </c>
      <c r="Q3618" t="str" cm="1">
        <f t="array" ref="Q361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8" t="str">
        <f>IF(OR(Table_2[[#This Row],[coffee_name]]="Americano",Table_2[[#This Row],[coffee_name]]="Espresso"),"No Milk","Milk-based")</f>
        <v>Milk-based</v>
      </c>
      <c r="S3618" s="27" t="str">
        <f>IF(OR(Table_2[[#This Row],[Weekdaysort]]=6,Table_2[[#This Row],[Weekdaysort]]=7),"Weekend","Weekday")</f>
        <v>Weekday</v>
      </c>
    </row>
    <row r="3619" spans="1:19" x14ac:dyDescent="0.45">
      <c r="A3619" s="11">
        <v>45737</v>
      </c>
      <c r="B3619" s="13">
        <f>YEAR(Table_2[[#This Row],[date]])</f>
        <v>2025</v>
      </c>
      <c r="C3619" s="12">
        <v>0.79125313657407403</v>
      </c>
      <c r="D3619" s="12">
        <v>0.75</v>
      </c>
      <c r="E3619" s="12">
        <v>0.79166666666666663</v>
      </c>
      <c r="F3619" t="s">
        <v>1365</v>
      </c>
      <c r="G3619">
        <v>18</v>
      </c>
      <c r="H3619" t="s">
        <v>4</v>
      </c>
      <c r="I3619" t="s">
        <v>1190</v>
      </c>
      <c r="J3619">
        <v>25.96</v>
      </c>
      <c r="K3619" t="s">
        <v>17</v>
      </c>
      <c r="L3619" t="s">
        <v>1341</v>
      </c>
      <c r="M3619" s="11" t="s">
        <v>1338</v>
      </c>
      <c r="N3619" t="s">
        <v>1339</v>
      </c>
      <c r="O3619">
        <v>5</v>
      </c>
      <c r="P3619">
        <v>3</v>
      </c>
      <c r="Q3619" t="str" cm="1">
        <f t="array" ref="Q361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19" t="str">
        <f>IF(OR(Table_2[[#This Row],[coffee_name]]="Americano",Table_2[[#This Row],[coffee_name]]="Espresso"),"No Milk","Milk-based")</f>
        <v>No Milk</v>
      </c>
      <c r="S3619" s="27" t="str">
        <f>IF(OR(Table_2[[#This Row],[Weekdaysort]]=6,Table_2[[#This Row],[Weekdaysort]]=7),"Weekend","Weekday")</f>
        <v>Weekday</v>
      </c>
    </row>
    <row r="3620" spans="1:19" x14ac:dyDescent="0.45">
      <c r="A3620" s="11">
        <v>45738</v>
      </c>
      <c r="B3620" s="13">
        <f>YEAR(Table_2[[#This Row],[date]])</f>
        <v>2025</v>
      </c>
      <c r="C3620" s="12">
        <v>0.37862336805555558</v>
      </c>
      <c r="D3620" s="12">
        <v>0.375</v>
      </c>
      <c r="E3620" s="12">
        <v>0.41666666666666669</v>
      </c>
      <c r="F3620" t="s">
        <v>1370</v>
      </c>
      <c r="G3620">
        <v>9</v>
      </c>
      <c r="H3620" t="s">
        <v>4</v>
      </c>
      <c r="I3620" t="s">
        <v>1294</v>
      </c>
      <c r="J3620">
        <v>30.86</v>
      </c>
      <c r="K3620" t="s">
        <v>20</v>
      </c>
      <c r="L3620" t="s">
        <v>1337</v>
      </c>
      <c r="M3620" s="11" t="s">
        <v>1342</v>
      </c>
      <c r="N3620" t="s">
        <v>1339</v>
      </c>
      <c r="O3620">
        <v>6</v>
      </c>
      <c r="P3620">
        <v>3</v>
      </c>
      <c r="Q3620" t="str" cm="1">
        <f t="array" ref="Q362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0" t="str">
        <f>IF(OR(Table_2[[#This Row],[coffee_name]]="Americano",Table_2[[#This Row],[coffee_name]]="Espresso"),"No Milk","Milk-based")</f>
        <v>Milk-based</v>
      </c>
      <c r="S3620" s="27" t="str">
        <f>IF(OR(Table_2[[#This Row],[Weekdaysort]]=6,Table_2[[#This Row],[Weekdaysort]]=7),"Weekend","Weekday")</f>
        <v>Weekend</v>
      </c>
    </row>
    <row r="3621" spans="1:19" x14ac:dyDescent="0.45">
      <c r="A3621" s="11">
        <v>45738</v>
      </c>
      <c r="B3621" s="13">
        <f>YEAR(Table_2[[#This Row],[date]])</f>
        <v>2025</v>
      </c>
      <c r="C3621" s="12">
        <v>0.4376088310185185</v>
      </c>
      <c r="D3621" s="12">
        <v>0.41666666666666669</v>
      </c>
      <c r="E3621" s="12">
        <v>0.45833333333333331</v>
      </c>
      <c r="F3621" t="s">
        <v>1360</v>
      </c>
      <c r="G3621">
        <v>10</v>
      </c>
      <c r="H3621" t="s">
        <v>4</v>
      </c>
      <c r="I3621" t="s">
        <v>1172</v>
      </c>
      <c r="J3621">
        <v>30.86</v>
      </c>
      <c r="K3621" t="s">
        <v>20</v>
      </c>
      <c r="L3621" t="s">
        <v>1337</v>
      </c>
      <c r="M3621" s="11" t="s">
        <v>1342</v>
      </c>
      <c r="N3621" t="s">
        <v>1339</v>
      </c>
      <c r="O3621">
        <v>6</v>
      </c>
      <c r="P3621">
        <v>3</v>
      </c>
      <c r="Q3621" t="str" cm="1">
        <f t="array" ref="Q362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1" t="str">
        <f>IF(OR(Table_2[[#This Row],[coffee_name]]="Americano",Table_2[[#This Row],[coffee_name]]="Espresso"),"No Milk","Milk-based")</f>
        <v>Milk-based</v>
      </c>
      <c r="S3621" s="27" t="str">
        <f>IF(OR(Table_2[[#This Row],[Weekdaysort]]=6,Table_2[[#This Row],[Weekdaysort]]=7),"Weekend","Weekday")</f>
        <v>Weekend</v>
      </c>
    </row>
    <row r="3622" spans="1:19" x14ac:dyDescent="0.45">
      <c r="A3622" s="11">
        <v>45738</v>
      </c>
      <c r="B3622" s="13">
        <f>YEAR(Table_2[[#This Row],[date]])</f>
        <v>2025</v>
      </c>
      <c r="C3622" s="12">
        <v>0.46812453703703705</v>
      </c>
      <c r="D3622" s="12">
        <v>0.45833333333333331</v>
      </c>
      <c r="E3622" s="12">
        <v>0.5</v>
      </c>
      <c r="F3622" t="s">
        <v>1367</v>
      </c>
      <c r="G3622">
        <v>11</v>
      </c>
      <c r="H3622" t="s">
        <v>4</v>
      </c>
      <c r="I3622" t="s">
        <v>1279</v>
      </c>
      <c r="J3622">
        <v>35.76</v>
      </c>
      <c r="K3622" t="s">
        <v>15</v>
      </c>
      <c r="L3622" t="s">
        <v>1337</v>
      </c>
      <c r="M3622" s="11" t="s">
        <v>1342</v>
      </c>
      <c r="N3622" t="s">
        <v>1339</v>
      </c>
      <c r="O3622">
        <v>6</v>
      </c>
      <c r="P3622">
        <v>3</v>
      </c>
      <c r="Q3622" t="str" cm="1">
        <f t="array" ref="Q362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2" t="str">
        <f>IF(OR(Table_2[[#This Row],[coffee_name]]="Americano",Table_2[[#This Row],[coffee_name]]="Espresso"),"No Milk","Milk-based")</f>
        <v>Milk-based</v>
      </c>
      <c r="S3622" s="27" t="str">
        <f>IF(OR(Table_2[[#This Row],[Weekdaysort]]=6,Table_2[[#This Row],[Weekdaysort]]=7),"Weekend","Weekday")</f>
        <v>Weekend</v>
      </c>
    </row>
    <row r="3623" spans="1:19" x14ac:dyDescent="0.45">
      <c r="A3623" s="11">
        <v>45738</v>
      </c>
      <c r="B3623" s="13">
        <f>YEAR(Table_2[[#This Row],[date]])</f>
        <v>2025</v>
      </c>
      <c r="C3623" s="12">
        <v>0.48704373842592591</v>
      </c>
      <c r="D3623" s="12">
        <v>0.45833333333333331</v>
      </c>
      <c r="E3623" s="12">
        <v>0.5</v>
      </c>
      <c r="F3623" t="s">
        <v>1367</v>
      </c>
      <c r="G3623">
        <v>11</v>
      </c>
      <c r="H3623" t="s">
        <v>4</v>
      </c>
      <c r="I3623" t="s">
        <v>1299</v>
      </c>
      <c r="J3623">
        <v>35.76</v>
      </c>
      <c r="K3623" t="s">
        <v>24</v>
      </c>
      <c r="L3623" t="s">
        <v>1337</v>
      </c>
      <c r="M3623" s="11" t="s">
        <v>1342</v>
      </c>
      <c r="N3623" t="s">
        <v>1339</v>
      </c>
      <c r="O3623">
        <v>6</v>
      </c>
      <c r="P3623">
        <v>3</v>
      </c>
      <c r="Q3623" t="str" cm="1">
        <f t="array" ref="Q362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3" t="str">
        <f>IF(OR(Table_2[[#This Row],[coffee_name]]="Americano",Table_2[[#This Row],[coffee_name]]="Espresso"),"No Milk","Milk-based")</f>
        <v>Milk-based</v>
      </c>
      <c r="S3623" s="27" t="str">
        <f>IF(OR(Table_2[[#This Row],[Weekdaysort]]=6,Table_2[[#This Row],[Weekdaysort]]=7),"Weekend","Weekday")</f>
        <v>Weekend</v>
      </c>
    </row>
    <row r="3624" spans="1:19" x14ac:dyDescent="0.45">
      <c r="A3624" s="11">
        <v>45738</v>
      </c>
      <c r="B3624" s="13">
        <f>YEAR(Table_2[[#This Row],[date]])</f>
        <v>2025</v>
      </c>
      <c r="C3624" s="12">
        <v>0.5128181828703704</v>
      </c>
      <c r="D3624" s="12">
        <v>0.5</v>
      </c>
      <c r="E3624" s="12">
        <v>0.54166666666666663</v>
      </c>
      <c r="F3624" t="s">
        <v>1361</v>
      </c>
      <c r="G3624">
        <v>12</v>
      </c>
      <c r="H3624" t="s">
        <v>4</v>
      </c>
      <c r="I3624" t="s">
        <v>1333</v>
      </c>
      <c r="J3624">
        <v>30.86</v>
      </c>
      <c r="K3624" t="s">
        <v>20</v>
      </c>
      <c r="L3624" t="s">
        <v>1340</v>
      </c>
      <c r="M3624" s="11" t="s">
        <v>1342</v>
      </c>
      <c r="N3624" t="s">
        <v>1339</v>
      </c>
      <c r="O3624">
        <v>6</v>
      </c>
      <c r="P3624">
        <v>3</v>
      </c>
      <c r="Q3624" t="str" cm="1">
        <f t="array" ref="Q362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4" t="str">
        <f>IF(OR(Table_2[[#This Row],[coffee_name]]="Americano",Table_2[[#This Row],[coffee_name]]="Espresso"),"No Milk","Milk-based")</f>
        <v>Milk-based</v>
      </c>
      <c r="S3624" s="27" t="str">
        <f>IF(OR(Table_2[[#This Row],[Weekdaysort]]=6,Table_2[[#This Row],[Weekdaysort]]=7),"Weekend","Weekday")</f>
        <v>Weekend</v>
      </c>
    </row>
    <row r="3625" spans="1:19" x14ac:dyDescent="0.45">
      <c r="A3625" s="11">
        <v>45738</v>
      </c>
      <c r="B3625" s="13">
        <f>YEAR(Table_2[[#This Row],[date]])</f>
        <v>2025</v>
      </c>
      <c r="C3625" s="12">
        <v>0.51805180555555552</v>
      </c>
      <c r="D3625" s="12">
        <v>0.5</v>
      </c>
      <c r="E3625" s="12">
        <v>0.54166666666666663</v>
      </c>
      <c r="F3625" t="s">
        <v>1361</v>
      </c>
      <c r="G3625">
        <v>12</v>
      </c>
      <c r="H3625" t="s">
        <v>4</v>
      </c>
      <c r="I3625" t="s">
        <v>1326</v>
      </c>
      <c r="J3625">
        <v>25.96</v>
      </c>
      <c r="K3625" t="s">
        <v>17</v>
      </c>
      <c r="L3625" t="s">
        <v>1340</v>
      </c>
      <c r="M3625" s="11" t="s">
        <v>1342</v>
      </c>
      <c r="N3625" t="s">
        <v>1339</v>
      </c>
      <c r="O3625">
        <v>6</v>
      </c>
      <c r="P3625">
        <v>3</v>
      </c>
      <c r="Q3625" t="str" cm="1">
        <f t="array" ref="Q362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5" t="str">
        <f>IF(OR(Table_2[[#This Row],[coffee_name]]="Americano",Table_2[[#This Row],[coffee_name]]="Espresso"),"No Milk","Milk-based")</f>
        <v>No Milk</v>
      </c>
      <c r="S3625" s="27" t="str">
        <f>IF(OR(Table_2[[#This Row],[Weekdaysort]]=6,Table_2[[#This Row],[Weekdaysort]]=7),"Weekend","Weekday")</f>
        <v>Weekend</v>
      </c>
    </row>
    <row r="3626" spans="1:19" x14ac:dyDescent="0.45">
      <c r="A3626" s="11">
        <v>45738</v>
      </c>
      <c r="B3626" s="13">
        <f>YEAR(Table_2[[#This Row],[date]])</f>
        <v>2025</v>
      </c>
      <c r="C3626" s="12">
        <v>0.5460832175925926</v>
      </c>
      <c r="D3626" s="12">
        <v>0.54166666666666663</v>
      </c>
      <c r="E3626" s="12">
        <v>0.58333333333333337</v>
      </c>
      <c r="F3626" t="s">
        <v>1362</v>
      </c>
      <c r="G3626">
        <v>13</v>
      </c>
      <c r="H3626" t="s">
        <v>4</v>
      </c>
      <c r="I3626" t="s">
        <v>1329</v>
      </c>
      <c r="J3626">
        <v>25.96</v>
      </c>
      <c r="K3626" t="s">
        <v>17</v>
      </c>
      <c r="L3626" t="s">
        <v>1340</v>
      </c>
      <c r="M3626" s="11" t="s">
        <v>1342</v>
      </c>
      <c r="N3626" t="s">
        <v>1339</v>
      </c>
      <c r="O3626">
        <v>6</v>
      </c>
      <c r="P3626">
        <v>3</v>
      </c>
      <c r="Q3626" t="str" cm="1">
        <f t="array" ref="Q362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6" t="str">
        <f>IF(OR(Table_2[[#This Row],[coffee_name]]="Americano",Table_2[[#This Row],[coffee_name]]="Espresso"),"No Milk","Milk-based")</f>
        <v>No Milk</v>
      </c>
      <c r="S3626" s="27" t="str">
        <f>IF(OR(Table_2[[#This Row],[Weekdaysort]]=6,Table_2[[#This Row],[Weekdaysort]]=7),"Weekend","Weekday")</f>
        <v>Weekend</v>
      </c>
    </row>
    <row r="3627" spans="1:19" x14ac:dyDescent="0.45">
      <c r="A3627" s="11">
        <v>45738</v>
      </c>
      <c r="B3627" s="13">
        <f>YEAR(Table_2[[#This Row],[date]])</f>
        <v>2025</v>
      </c>
      <c r="C3627" s="12">
        <v>0.55784627314814816</v>
      </c>
      <c r="D3627" s="12">
        <v>0.54166666666666663</v>
      </c>
      <c r="E3627" s="12">
        <v>0.58333333333333337</v>
      </c>
      <c r="F3627" t="s">
        <v>1362</v>
      </c>
      <c r="G3627">
        <v>13</v>
      </c>
      <c r="H3627" t="s">
        <v>4</v>
      </c>
      <c r="I3627" t="s">
        <v>1287</v>
      </c>
      <c r="J3627">
        <v>30.86</v>
      </c>
      <c r="K3627" t="s">
        <v>20</v>
      </c>
      <c r="L3627" t="s">
        <v>1340</v>
      </c>
      <c r="M3627" s="11" t="s">
        <v>1342</v>
      </c>
      <c r="N3627" t="s">
        <v>1339</v>
      </c>
      <c r="O3627">
        <v>6</v>
      </c>
      <c r="P3627">
        <v>3</v>
      </c>
      <c r="Q3627" t="str" cm="1">
        <f t="array" ref="Q362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7" t="str">
        <f>IF(OR(Table_2[[#This Row],[coffee_name]]="Americano",Table_2[[#This Row],[coffee_name]]="Espresso"),"No Milk","Milk-based")</f>
        <v>Milk-based</v>
      </c>
      <c r="S3627" s="27" t="str">
        <f>IF(OR(Table_2[[#This Row],[Weekdaysort]]=6,Table_2[[#This Row],[Weekdaysort]]=7),"Weekend","Weekday")</f>
        <v>Weekend</v>
      </c>
    </row>
    <row r="3628" spans="1:19" x14ac:dyDescent="0.45">
      <c r="A3628" s="11">
        <v>45738</v>
      </c>
      <c r="B3628" s="13">
        <f>YEAR(Table_2[[#This Row],[date]])</f>
        <v>2025</v>
      </c>
      <c r="C3628" s="12">
        <v>0.66525674768518517</v>
      </c>
      <c r="D3628" s="12">
        <v>0.625</v>
      </c>
      <c r="E3628" s="12">
        <v>0.66666666666666663</v>
      </c>
      <c r="F3628" t="s">
        <v>1363</v>
      </c>
      <c r="G3628">
        <v>15</v>
      </c>
      <c r="H3628" t="s">
        <v>4</v>
      </c>
      <c r="I3628" t="s">
        <v>1322</v>
      </c>
      <c r="J3628">
        <v>21.06</v>
      </c>
      <c r="K3628" t="s">
        <v>41</v>
      </c>
      <c r="L3628" t="s">
        <v>1340</v>
      </c>
      <c r="M3628" s="11" t="s">
        <v>1342</v>
      </c>
      <c r="N3628" t="s">
        <v>1339</v>
      </c>
      <c r="O3628">
        <v>6</v>
      </c>
      <c r="P3628">
        <v>3</v>
      </c>
      <c r="Q3628" t="str" cm="1">
        <f t="array" ref="Q3628">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8" t="str">
        <f>IF(OR(Table_2[[#This Row],[coffee_name]]="Americano",Table_2[[#This Row],[coffee_name]]="Espresso"),"No Milk","Milk-based")</f>
        <v>No Milk</v>
      </c>
      <c r="S3628" s="27" t="str">
        <f>IF(OR(Table_2[[#This Row],[Weekdaysort]]=6,Table_2[[#This Row],[Weekdaysort]]=7),"Weekend","Weekday")</f>
        <v>Weekend</v>
      </c>
    </row>
    <row r="3629" spans="1:19" x14ac:dyDescent="0.45">
      <c r="A3629" s="11">
        <v>45738</v>
      </c>
      <c r="B3629" s="13">
        <f>YEAR(Table_2[[#This Row],[date]])</f>
        <v>2025</v>
      </c>
      <c r="C3629" s="12">
        <v>0.6854139583333333</v>
      </c>
      <c r="D3629" s="12">
        <v>0.66666666666666663</v>
      </c>
      <c r="E3629" s="12">
        <v>0.70833333333333337</v>
      </c>
      <c r="F3629" t="s">
        <v>1364</v>
      </c>
      <c r="G3629">
        <v>16</v>
      </c>
      <c r="H3629" t="s">
        <v>4</v>
      </c>
      <c r="I3629" t="s">
        <v>1294</v>
      </c>
      <c r="J3629">
        <v>35.76</v>
      </c>
      <c r="K3629" t="s">
        <v>13</v>
      </c>
      <c r="L3629" t="s">
        <v>1340</v>
      </c>
      <c r="M3629" s="11" t="s">
        <v>1342</v>
      </c>
      <c r="N3629" t="s">
        <v>1339</v>
      </c>
      <c r="O3629">
        <v>6</v>
      </c>
      <c r="P3629">
        <v>3</v>
      </c>
      <c r="Q3629" t="str" cm="1">
        <f t="array" ref="Q3629">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29" t="str">
        <f>IF(OR(Table_2[[#This Row],[coffee_name]]="Americano",Table_2[[#This Row],[coffee_name]]="Espresso"),"No Milk","Milk-based")</f>
        <v>Milk-based</v>
      </c>
      <c r="S3629" s="27" t="str">
        <f>IF(OR(Table_2[[#This Row],[Weekdaysort]]=6,Table_2[[#This Row],[Weekdaysort]]=7),"Weekend","Weekday")</f>
        <v>Weekend</v>
      </c>
    </row>
    <row r="3630" spans="1:19" x14ac:dyDescent="0.45">
      <c r="A3630" s="11">
        <v>45738</v>
      </c>
      <c r="B3630" s="13">
        <f>YEAR(Table_2[[#This Row],[date]])</f>
        <v>2025</v>
      </c>
      <c r="C3630" s="12">
        <v>0.74555488425925931</v>
      </c>
      <c r="D3630" s="12">
        <v>0.70833333333333337</v>
      </c>
      <c r="E3630" s="12">
        <v>0.75</v>
      </c>
      <c r="F3630" t="s">
        <v>1369</v>
      </c>
      <c r="G3630">
        <v>17</v>
      </c>
      <c r="H3630" t="s">
        <v>4</v>
      </c>
      <c r="I3630" t="s">
        <v>1294</v>
      </c>
      <c r="J3630">
        <v>30.86</v>
      </c>
      <c r="K3630" t="s">
        <v>20</v>
      </c>
      <c r="L3630" t="s">
        <v>1341</v>
      </c>
      <c r="M3630" s="11" t="s">
        <v>1342</v>
      </c>
      <c r="N3630" t="s">
        <v>1339</v>
      </c>
      <c r="O3630">
        <v>6</v>
      </c>
      <c r="P3630">
        <v>3</v>
      </c>
      <c r="Q3630" t="str" cm="1">
        <f t="array" ref="Q3630">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0" t="str">
        <f>IF(OR(Table_2[[#This Row],[coffee_name]]="Americano",Table_2[[#This Row],[coffee_name]]="Espresso"),"No Milk","Milk-based")</f>
        <v>Milk-based</v>
      </c>
      <c r="S3630" s="27" t="str">
        <f>IF(OR(Table_2[[#This Row],[Weekdaysort]]=6,Table_2[[#This Row],[Weekdaysort]]=7),"Weekend","Weekday")</f>
        <v>Weekend</v>
      </c>
    </row>
    <row r="3631" spans="1:19" x14ac:dyDescent="0.45">
      <c r="A3631" s="11">
        <v>45738</v>
      </c>
      <c r="B3631" s="13">
        <f>YEAR(Table_2[[#This Row],[date]])</f>
        <v>2025</v>
      </c>
      <c r="C3631" s="12">
        <v>0.80338804398148145</v>
      </c>
      <c r="D3631" s="12">
        <v>0.79166666666666663</v>
      </c>
      <c r="E3631" s="12">
        <v>0.83333333333333337</v>
      </c>
      <c r="F3631" t="s">
        <v>1366</v>
      </c>
      <c r="G3631">
        <v>19</v>
      </c>
      <c r="H3631" t="s">
        <v>4</v>
      </c>
      <c r="I3631" t="s">
        <v>1334</v>
      </c>
      <c r="J3631">
        <v>30.86</v>
      </c>
      <c r="K3631" t="s">
        <v>20</v>
      </c>
      <c r="L3631" t="s">
        <v>1341</v>
      </c>
      <c r="M3631" s="11" t="s">
        <v>1342</v>
      </c>
      <c r="N3631" t="s">
        <v>1339</v>
      </c>
      <c r="O3631">
        <v>6</v>
      </c>
      <c r="P3631">
        <v>3</v>
      </c>
      <c r="Q3631" t="str" cm="1">
        <f t="array" ref="Q3631">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1" t="str">
        <f>IF(OR(Table_2[[#This Row],[coffee_name]]="Americano",Table_2[[#This Row],[coffee_name]]="Espresso"),"No Milk","Milk-based")</f>
        <v>Milk-based</v>
      </c>
      <c r="S3631" s="27" t="str">
        <f>IF(OR(Table_2[[#This Row],[Weekdaysort]]=6,Table_2[[#This Row],[Weekdaysort]]=7),"Weekend","Weekday")</f>
        <v>Weekend</v>
      </c>
    </row>
    <row r="3632" spans="1:19" x14ac:dyDescent="0.45">
      <c r="A3632" s="11">
        <v>45739</v>
      </c>
      <c r="B3632" s="13">
        <f>YEAR(Table_2[[#This Row],[date]])</f>
        <v>2025</v>
      </c>
      <c r="C3632" s="12">
        <v>0.42165831018518518</v>
      </c>
      <c r="D3632" s="12">
        <v>0.41666666666666669</v>
      </c>
      <c r="E3632" s="12">
        <v>0.45833333333333331</v>
      </c>
      <c r="F3632" t="s">
        <v>1360</v>
      </c>
      <c r="G3632">
        <v>10</v>
      </c>
      <c r="H3632" t="s">
        <v>4</v>
      </c>
      <c r="I3632" t="s">
        <v>1216</v>
      </c>
      <c r="J3632">
        <v>35.76</v>
      </c>
      <c r="K3632" t="s">
        <v>13</v>
      </c>
      <c r="L3632" t="s">
        <v>1337</v>
      </c>
      <c r="M3632" s="11" t="s">
        <v>1343</v>
      </c>
      <c r="N3632" t="s">
        <v>1339</v>
      </c>
      <c r="O3632">
        <v>7</v>
      </c>
      <c r="P3632">
        <v>3</v>
      </c>
      <c r="Q3632" t="str" cm="1">
        <f t="array" ref="Q3632">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2" t="str">
        <f>IF(OR(Table_2[[#This Row],[coffee_name]]="Americano",Table_2[[#This Row],[coffee_name]]="Espresso"),"No Milk","Milk-based")</f>
        <v>Milk-based</v>
      </c>
      <c r="S3632" s="27" t="str">
        <f>IF(OR(Table_2[[#This Row],[Weekdaysort]]=6,Table_2[[#This Row],[Weekdaysort]]=7),"Weekend","Weekday")</f>
        <v>Weekend</v>
      </c>
    </row>
    <row r="3633" spans="1:19" x14ac:dyDescent="0.45">
      <c r="A3633" s="11">
        <v>45739</v>
      </c>
      <c r="B3633" s="13">
        <f>YEAR(Table_2[[#This Row],[date]])</f>
        <v>2025</v>
      </c>
      <c r="C3633" s="12">
        <v>0.44091312500000002</v>
      </c>
      <c r="D3633" s="12">
        <v>0.41666666666666669</v>
      </c>
      <c r="E3633" s="12">
        <v>0.45833333333333331</v>
      </c>
      <c r="F3633" t="s">
        <v>1360</v>
      </c>
      <c r="G3633">
        <v>10</v>
      </c>
      <c r="H3633" t="s">
        <v>4</v>
      </c>
      <c r="I3633" t="s">
        <v>1178</v>
      </c>
      <c r="J3633">
        <v>35.76</v>
      </c>
      <c r="K3633" t="s">
        <v>49</v>
      </c>
      <c r="L3633" t="s">
        <v>1337</v>
      </c>
      <c r="M3633" s="11" t="s">
        <v>1343</v>
      </c>
      <c r="N3633" t="s">
        <v>1339</v>
      </c>
      <c r="O3633">
        <v>7</v>
      </c>
      <c r="P3633">
        <v>3</v>
      </c>
      <c r="Q3633" t="str" cm="1">
        <f t="array" ref="Q3633">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3" t="str">
        <f>IF(OR(Table_2[[#This Row],[coffee_name]]="Americano",Table_2[[#This Row],[coffee_name]]="Espresso"),"No Milk","Milk-based")</f>
        <v>Milk-based</v>
      </c>
      <c r="S3633" s="27" t="str">
        <f>IF(OR(Table_2[[#This Row],[Weekdaysort]]=6,Table_2[[#This Row],[Weekdaysort]]=7),"Weekend","Weekday")</f>
        <v>Weekend</v>
      </c>
    </row>
    <row r="3634" spans="1:19" x14ac:dyDescent="0.45">
      <c r="A3634" s="11">
        <v>45739</v>
      </c>
      <c r="B3634" s="13">
        <f>YEAR(Table_2[[#This Row],[date]])</f>
        <v>2025</v>
      </c>
      <c r="C3634" s="12">
        <v>0.61362687500000002</v>
      </c>
      <c r="D3634" s="12">
        <v>0.58333333333333337</v>
      </c>
      <c r="E3634" s="12">
        <v>0.625</v>
      </c>
      <c r="F3634" t="s">
        <v>1368</v>
      </c>
      <c r="G3634">
        <v>14</v>
      </c>
      <c r="H3634" t="s">
        <v>4</v>
      </c>
      <c r="I3634" t="s">
        <v>1335</v>
      </c>
      <c r="J3634">
        <v>35.76</v>
      </c>
      <c r="K3634" t="s">
        <v>24</v>
      </c>
      <c r="L3634" t="s">
        <v>1340</v>
      </c>
      <c r="M3634" s="11" t="s">
        <v>1343</v>
      </c>
      <c r="N3634" t="s">
        <v>1339</v>
      </c>
      <c r="O3634">
        <v>7</v>
      </c>
      <c r="P3634">
        <v>3</v>
      </c>
      <c r="Q3634" t="str" cm="1">
        <f t="array" ref="Q3634">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4" t="str">
        <f>IF(OR(Table_2[[#This Row],[coffee_name]]="Americano",Table_2[[#This Row],[coffee_name]]="Espresso"),"No Milk","Milk-based")</f>
        <v>Milk-based</v>
      </c>
      <c r="S3634" s="27" t="str">
        <f>IF(OR(Table_2[[#This Row],[Weekdaysort]]=6,Table_2[[#This Row],[Weekdaysort]]=7),"Weekend","Weekday")</f>
        <v>Weekend</v>
      </c>
    </row>
    <row r="3635" spans="1:19" x14ac:dyDescent="0.45">
      <c r="A3635" s="11">
        <v>45739</v>
      </c>
      <c r="B3635" s="13">
        <f>YEAR(Table_2[[#This Row],[date]])</f>
        <v>2025</v>
      </c>
      <c r="C3635" s="12">
        <v>0.61408407407407406</v>
      </c>
      <c r="D3635" s="12">
        <v>0.58333333333333337</v>
      </c>
      <c r="E3635" s="12">
        <v>0.625</v>
      </c>
      <c r="F3635" t="s">
        <v>1368</v>
      </c>
      <c r="G3635">
        <v>14</v>
      </c>
      <c r="H3635" t="s">
        <v>4</v>
      </c>
      <c r="I3635" t="s">
        <v>1335</v>
      </c>
      <c r="J3635">
        <v>35.76</v>
      </c>
      <c r="K3635" t="s">
        <v>24</v>
      </c>
      <c r="L3635" t="s">
        <v>1340</v>
      </c>
      <c r="M3635" s="11" t="s">
        <v>1343</v>
      </c>
      <c r="N3635" t="s">
        <v>1339</v>
      </c>
      <c r="O3635">
        <v>7</v>
      </c>
      <c r="P3635">
        <v>3</v>
      </c>
      <c r="Q3635" t="str" cm="1">
        <f t="array" ref="Q3635">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5" t="str">
        <f>IF(OR(Table_2[[#This Row],[coffee_name]]="Americano",Table_2[[#This Row],[coffee_name]]="Espresso"),"No Milk","Milk-based")</f>
        <v>Milk-based</v>
      </c>
      <c r="S3635" s="27" t="str">
        <f>IF(OR(Table_2[[#This Row],[Weekdaysort]]=6,Table_2[[#This Row],[Weekdaysort]]=7),"Weekend","Weekday")</f>
        <v>Weekend</v>
      </c>
    </row>
    <row r="3636" spans="1:19" x14ac:dyDescent="0.45">
      <c r="A3636" s="11">
        <v>45739</v>
      </c>
      <c r="B3636" s="13">
        <f>YEAR(Table_2[[#This Row],[date]])</f>
        <v>2025</v>
      </c>
      <c r="C3636" s="12">
        <v>0.65797133101851857</v>
      </c>
      <c r="D3636" s="12">
        <v>0.625</v>
      </c>
      <c r="E3636" s="12">
        <v>0.66666666666666663</v>
      </c>
      <c r="F3636" t="s">
        <v>1363</v>
      </c>
      <c r="G3636">
        <v>15</v>
      </c>
      <c r="H3636" t="s">
        <v>4</v>
      </c>
      <c r="I3636" t="s">
        <v>1336</v>
      </c>
      <c r="J3636">
        <v>25.96</v>
      </c>
      <c r="K3636" t="s">
        <v>17</v>
      </c>
      <c r="L3636" t="s">
        <v>1340</v>
      </c>
      <c r="M3636" s="11" t="s">
        <v>1343</v>
      </c>
      <c r="N3636" t="s">
        <v>1339</v>
      </c>
      <c r="O3636">
        <v>7</v>
      </c>
      <c r="P3636">
        <v>3</v>
      </c>
      <c r="Q3636" t="str" cm="1">
        <f t="array" ref="Q3636">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6" t="str">
        <f>IF(OR(Table_2[[#This Row],[coffee_name]]="Americano",Table_2[[#This Row],[coffee_name]]="Espresso"),"No Milk","Milk-based")</f>
        <v>No Milk</v>
      </c>
      <c r="S3636" s="27" t="str">
        <f>IF(OR(Table_2[[#This Row],[Weekdaysort]]=6,Table_2[[#This Row],[Weekdaysort]]=7),"Weekend","Weekday")</f>
        <v>Weekend</v>
      </c>
    </row>
    <row r="3637" spans="1:19" x14ac:dyDescent="0.45">
      <c r="A3637" s="11">
        <v>45739</v>
      </c>
      <c r="B3637" s="13">
        <f>YEAR(Table_2[[#This Row],[date]])</f>
        <v>2025</v>
      </c>
      <c r="C3637" s="12">
        <v>0.75808605324074074</v>
      </c>
      <c r="D3637" s="12">
        <v>0.75</v>
      </c>
      <c r="E3637" s="12">
        <v>0.79166666666666663</v>
      </c>
      <c r="F3637" t="s">
        <v>1365</v>
      </c>
      <c r="G3637">
        <v>18</v>
      </c>
      <c r="H3637" t="s">
        <v>4</v>
      </c>
      <c r="I3637" t="s">
        <v>1295</v>
      </c>
      <c r="J3637">
        <v>35.76</v>
      </c>
      <c r="K3637" t="s">
        <v>13</v>
      </c>
      <c r="L3637" t="s">
        <v>1341</v>
      </c>
      <c r="M3637" s="11" t="s">
        <v>1343</v>
      </c>
      <c r="N3637" t="s">
        <v>1339</v>
      </c>
      <c r="O3637">
        <v>7</v>
      </c>
      <c r="P3637">
        <v>3</v>
      </c>
      <c r="Q3637" t="str" cm="1">
        <f t="array" ref="Q3637">_xlfn.IFS(OR(Table_2[[#This Row],[Monthsort]]=12,Table_2[[#This Row],[Monthsort]]=1,Table_2[[#This Row],[Monthsort]]=2),"Winter",OR(Table_2[[#This Row],[Monthsort]]=3,Table_2[[#This Row],[Monthsort]]=4,Table_2[[#This Row],[Monthsort]]=5),"Spring",OR(Table_2[[#This Row],[Monthsort]]=6,Table_2[[#This Row],[Monthsort]]=7,Table_2[[#This Row],[Monthsort]]=8),"Summer",OR(Table_2[[#This Row],[Monthsort]]=9,Table_2[[#This Row],[Monthsort]]=10,Table_2[[#This Row],[Monthsort]]=11),"Autumn")</f>
        <v>Spring</v>
      </c>
      <c r="R3637" t="str">
        <f>IF(OR(Table_2[[#This Row],[coffee_name]]="Americano",Table_2[[#This Row],[coffee_name]]="Espresso"),"No Milk","Milk-based")</f>
        <v>Milk-based</v>
      </c>
      <c r="S3637" s="27" t="str">
        <f>IF(OR(Table_2[[#This Row],[Weekdaysort]]=6,Table_2[[#This Row],[Weekdaysort]]=7),"Weekend","Weekday")</f>
        <v>Weekend</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5580-F6AA-4B57-B321-23AAD128E8EA}">
  <dimension ref="A1:C2"/>
  <sheetViews>
    <sheetView workbookViewId="0">
      <selection activeCell="C19" sqref="C19"/>
    </sheetView>
  </sheetViews>
  <sheetFormatPr defaultRowHeight="14.25" x14ac:dyDescent="0.45"/>
  <cols>
    <col min="1" max="1" width="14.6640625" bestFit="1" customWidth="1"/>
    <col min="2" max="2" width="18.53125" bestFit="1" customWidth="1"/>
    <col min="3" max="3" width="13.53125" bestFit="1" customWidth="1"/>
  </cols>
  <sheetData>
    <row r="1" spans="1:3" x14ac:dyDescent="0.45">
      <c r="A1" s="18" t="s">
        <v>1409</v>
      </c>
      <c r="B1" s="25" t="s">
        <v>1410</v>
      </c>
      <c r="C1" s="24" t="s">
        <v>1411</v>
      </c>
    </row>
    <row r="2" spans="1:3" x14ac:dyDescent="0.45">
      <c r="A2" s="28">
        <v>115431.5799999978</v>
      </c>
      <c r="B2" s="29">
        <v>31.746859185917987</v>
      </c>
      <c r="C2" s="26">
        <v>3636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A4C92-1CAD-7144-B904-0619467ED155}">
  <dimension ref="A2:AD114"/>
  <sheetViews>
    <sheetView topLeftCell="A77" zoomScale="60" zoomScaleNormal="60" workbookViewId="0">
      <selection activeCell="AC90" sqref="AC90:AD93"/>
    </sheetView>
  </sheetViews>
  <sheetFormatPr defaultColWidth="10.6640625" defaultRowHeight="14.25" x14ac:dyDescent="0.45"/>
  <cols>
    <col min="1" max="1" width="17.6640625" bestFit="1" customWidth="1"/>
    <col min="2" max="2" width="16.3984375" bestFit="1" customWidth="1"/>
    <col min="3" max="4" width="17.19921875" bestFit="1" customWidth="1"/>
    <col min="5" max="5" width="16.3984375" bestFit="1" customWidth="1"/>
    <col min="6" max="6" width="7.3984375" bestFit="1" customWidth="1"/>
    <col min="7" max="7" width="8.265625" bestFit="1" customWidth="1"/>
    <col min="8" max="8" width="12.3984375" bestFit="1" customWidth="1"/>
    <col min="9" max="9" width="4.9296875" bestFit="1" customWidth="1"/>
    <col min="10" max="10" width="10.19921875" bestFit="1" customWidth="1"/>
    <col min="11" max="11" width="5.9296875" bestFit="1" customWidth="1"/>
    <col min="12" max="12" width="6.265625" bestFit="1" customWidth="1"/>
    <col min="13" max="13" width="9.19921875" bestFit="1" customWidth="1"/>
    <col min="14" max="14" width="11.9296875" bestFit="1" customWidth="1"/>
    <col min="15" max="15" width="5.1328125" bestFit="1" customWidth="1"/>
    <col min="16" max="17" width="4.1328125" bestFit="1" customWidth="1"/>
    <col min="18" max="19" width="13.59765625" bestFit="1" customWidth="1"/>
    <col min="20" max="20" width="18.19921875" bestFit="1" customWidth="1"/>
    <col min="21" max="21" width="12.1328125" bestFit="1" customWidth="1"/>
    <col min="22" max="22" width="37.3984375" bestFit="1" customWidth="1"/>
    <col min="23" max="23" width="11.59765625" bestFit="1" customWidth="1"/>
    <col min="24" max="28" width="12.1328125" bestFit="1" customWidth="1"/>
    <col min="29" max="29" width="13.59765625" bestFit="1" customWidth="1"/>
    <col min="30" max="30" width="18.59765625" bestFit="1" customWidth="1"/>
    <col min="31" max="32" width="12.1328125" bestFit="1" customWidth="1"/>
    <col min="33" max="33" width="11.1328125" bestFit="1" customWidth="1"/>
    <col min="34" max="34" width="12.1328125" bestFit="1" customWidth="1"/>
    <col min="35" max="35" width="14.33203125" bestFit="1" customWidth="1"/>
    <col min="36" max="36" width="19.1328125" bestFit="1" customWidth="1"/>
    <col min="37" max="37" width="18.46484375" bestFit="1" customWidth="1"/>
  </cols>
  <sheetData>
    <row r="2" spans="1:5" x14ac:dyDescent="0.45">
      <c r="A2" s="16"/>
      <c r="B2" s="16"/>
      <c r="D2" t="s">
        <v>1383</v>
      </c>
    </row>
    <row r="3" spans="1:5" x14ac:dyDescent="0.45">
      <c r="A3" s="18"/>
      <c r="B3" s="22" t="s">
        <v>1379</v>
      </c>
      <c r="D3" s="35" t="s">
        <v>1382</v>
      </c>
      <c r="E3" s="17" t="s">
        <v>1381</v>
      </c>
    </row>
    <row r="4" spans="1:5" x14ac:dyDescent="0.45">
      <c r="A4" s="30" t="s">
        <v>41</v>
      </c>
      <c r="B4" s="31">
        <v>2814.2799999999934</v>
      </c>
      <c r="D4" s="21"/>
      <c r="E4" s="37">
        <v>2024</v>
      </c>
    </row>
    <row r="5" spans="1:5" x14ac:dyDescent="0.45">
      <c r="A5" s="32" t="s">
        <v>34</v>
      </c>
      <c r="B5" s="33">
        <v>7534.8600000000133</v>
      </c>
      <c r="D5" s="35" t="s">
        <v>1377</v>
      </c>
      <c r="E5" s="22">
        <v>6</v>
      </c>
    </row>
    <row r="6" spans="1:5" x14ac:dyDescent="0.45">
      <c r="A6" s="32" t="s">
        <v>24</v>
      </c>
      <c r="B6" s="33">
        <v>8678.1600000000381</v>
      </c>
      <c r="D6" s="30" t="s">
        <v>17</v>
      </c>
      <c r="E6" s="41">
        <v>14</v>
      </c>
    </row>
    <row r="7" spans="1:5" x14ac:dyDescent="0.45">
      <c r="A7" s="32" t="s">
        <v>15</v>
      </c>
      <c r="B7" s="33">
        <v>10172.460000000045</v>
      </c>
      <c r="D7" s="32" t="s">
        <v>20</v>
      </c>
      <c r="E7" s="49">
        <v>69</v>
      </c>
    </row>
    <row r="8" spans="1:5" x14ac:dyDescent="0.45">
      <c r="A8" s="32" t="s">
        <v>17</v>
      </c>
      <c r="B8" s="33">
        <v>15062.259999999818</v>
      </c>
      <c r="D8" s="32" t="s">
        <v>49</v>
      </c>
      <c r="E8" s="49">
        <v>46</v>
      </c>
    </row>
    <row r="9" spans="1:5" x14ac:dyDescent="0.45">
      <c r="A9" s="32" t="s">
        <v>49</v>
      </c>
      <c r="B9" s="33">
        <v>18034.139999999945</v>
      </c>
      <c r="D9" s="32" t="s">
        <v>24</v>
      </c>
      <c r="E9" s="49">
        <v>5</v>
      </c>
    </row>
    <row r="10" spans="1:5" x14ac:dyDescent="0.45">
      <c r="A10" s="32" t="s">
        <v>20</v>
      </c>
      <c r="B10" s="33">
        <v>25269.120000000225</v>
      </c>
      <c r="D10" s="32" t="s">
        <v>34</v>
      </c>
      <c r="E10" s="49">
        <v>19</v>
      </c>
    </row>
    <row r="11" spans="1:5" x14ac:dyDescent="0.45">
      <c r="A11" s="32" t="s">
        <v>13</v>
      </c>
      <c r="B11" s="33">
        <v>27866.299999999457</v>
      </c>
      <c r="D11" s="32" t="s">
        <v>41</v>
      </c>
      <c r="E11" s="49">
        <v>10</v>
      </c>
    </row>
    <row r="12" spans="1:5" x14ac:dyDescent="0.45">
      <c r="A12" s="34" t="s">
        <v>1378</v>
      </c>
      <c r="B12" s="23">
        <v>115431.57999999955</v>
      </c>
      <c r="D12" s="32" t="s">
        <v>15</v>
      </c>
      <c r="E12" s="49">
        <v>14</v>
      </c>
    </row>
    <row r="13" spans="1:5" x14ac:dyDescent="0.45">
      <c r="D13" s="51" t="s">
        <v>13</v>
      </c>
      <c r="E13" s="52">
        <v>50</v>
      </c>
    </row>
    <row r="16" spans="1:5" x14ac:dyDescent="0.45">
      <c r="A16" t="s">
        <v>1385</v>
      </c>
    </row>
    <row r="17" spans="1:5" x14ac:dyDescent="0.45">
      <c r="A17" s="35" t="s">
        <v>1379</v>
      </c>
      <c r="B17" s="35" t="s">
        <v>1381</v>
      </c>
      <c r="C17" s="19"/>
      <c r="D17" s="19"/>
      <c r="E17" s="20"/>
    </row>
    <row r="18" spans="1:5" x14ac:dyDescent="0.45">
      <c r="A18" s="35" t="s">
        <v>1377</v>
      </c>
      <c r="B18" s="18" t="s">
        <v>1386</v>
      </c>
      <c r="C18" s="25" t="s">
        <v>1387</v>
      </c>
      <c r="D18" s="25" t="s">
        <v>1388</v>
      </c>
      <c r="E18" s="24" t="s">
        <v>1389</v>
      </c>
    </row>
    <row r="19" spans="1:5" x14ac:dyDescent="0.45">
      <c r="A19" s="30" t="s">
        <v>17</v>
      </c>
      <c r="B19" s="39">
        <v>2530.820000000002</v>
      </c>
      <c r="C19" s="40">
        <v>6043.4600000000082</v>
      </c>
      <c r="D19" s="40">
        <v>2100.7399999999993</v>
      </c>
      <c r="E19" s="53">
        <v>4387.2400000000052</v>
      </c>
    </row>
    <row r="20" spans="1:5" x14ac:dyDescent="0.45">
      <c r="A20" s="32" t="s">
        <v>20</v>
      </c>
      <c r="B20" s="54">
        <v>7065.3799999999783</v>
      </c>
      <c r="C20" s="55">
        <v>6074.739999999987</v>
      </c>
      <c r="D20" s="55">
        <v>6142.1600000000108</v>
      </c>
      <c r="E20" s="56">
        <v>5986.8399999999856</v>
      </c>
    </row>
    <row r="21" spans="1:5" x14ac:dyDescent="0.45">
      <c r="A21" s="32" t="s">
        <v>49</v>
      </c>
      <c r="B21" s="54">
        <v>3863.5200000000114</v>
      </c>
      <c r="C21" s="55">
        <v>6056.0600000000031</v>
      </c>
      <c r="D21" s="55">
        <v>3930.6400000000103</v>
      </c>
      <c r="E21" s="56">
        <v>4183.9200000000128</v>
      </c>
    </row>
    <row r="22" spans="1:5" x14ac:dyDescent="0.45">
      <c r="A22" s="32" t="s">
        <v>24</v>
      </c>
      <c r="B22" s="54">
        <v>2694.2400000000039</v>
      </c>
      <c r="C22" s="55">
        <v>1878.58</v>
      </c>
      <c r="D22" s="55">
        <v>851.18000000000052</v>
      </c>
      <c r="E22" s="56">
        <v>3254.1600000000071</v>
      </c>
    </row>
    <row r="23" spans="1:5" x14ac:dyDescent="0.45">
      <c r="A23" s="32" t="s">
        <v>34</v>
      </c>
      <c r="B23" s="54">
        <v>2181.5800000000013</v>
      </c>
      <c r="C23" s="55">
        <v>1944.2400000000018</v>
      </c>
      <c r="D23" s="55">
        <v>1773.5599999999993</v>
      </c>
      <c r="E23" s="56">
        <v>1635.4800000000014</v>
      </c>
    </row>
    <row r="24" spans="1:5" x14ac:dyDescent="0.45">
      <c r="A24" s="32" t="s">
        <v>41</v>
      </c>
      <c r="B24" s="54">
        <v>533.33999999999992</v>
      </c>
      <c r="C24" s="55">
        <v>807.73999999999933</v>
      </c>
      <c r="D24" s="55">
        <v>757.16000000000008</v>
      </c>
      <c r="E24" s="56">
        <v>716.03999999999951</v>
      </c>
    </row>
    <row r="25" spans="1:5" x14ac:dyDescent="0.45">
      <c r="A25" s="32" t="s">
        <v>15</v>
      </c>
      <c r="B25" s="54">
        <v>3764.1000000000099</v>
      </c>
      <c r="C25" s="55">
        <v>2711.8600000000051</v>
      </c>
      <c r="D25" s="55">
        <v>1086.0200000000009</v>
      </c>
      <c r="E25" s="56">
        <v>2610.4800000000032</v>
      </c>
    </row>
    <row r="26" spans="1:5" x14ac:dyDescent="0.45">
      <c r="A26" s="51" t="s">
        <v>13</v>
      </c>
      <c r="B26" s="57">
        <v>9837.3600000000442</v>
      </c>
      <c r="C26" s="58">
        <v>7303.9400000000114</v>
      </c>
      <c r="D26" s="58">
        <v>5647.0799999999972</v>
      </c>
      <c r="E26" s="59">
        <v>5077.9200000000183</v>
      </c>
    </row>
    <row r="29" spans="1:5" x14ac:dyDescent="0.45">
      <c r="A29" s="14"/>
    </row>
    <row r="30" spans="1:5" x14ac:dyDescent="0.45">
      <c r="A30" s="14"/>
    </row>
    <row r="33" spans="1:10" x14ac:dyDescent="0.45">
      <c r="A33" s="35" t="s">
        <v>1382</v>
      </c>
      <c r="B33" s="35" t="s">
        <v>1381</v>
      </c>
      <c r="C33" s="19"/>
      <c r="D33" s="19"/>
      <c r="E33" s="19"/>
      <c r="F33" s="19"/>
      <c r="G33" s="19"/>
      <c r="H33" s="19"/>
      <c r="I33" s="19"/>
      <c r="J33" s="20"/>
    </row>
    <row r="34" spans="1:10" x14ac:dyDescent="0.45">
      <c r="A34" s="35" t="s">
        <v>1377</v>
      </c>
      <c r="B34" s="18" t="s">
        <v>17</v>
      </c>
      <c r="C34" s="25" t="s">
        <v>20</v>
      </c>
      <c r="D34" s="25" t="s">
        <v>49</v>
      </c>
      <c r="E34" s="25" t="s">
        <v>24</v>
      </c>
      <c r="F34" s="25" t="s">
        <v>34</v>
      </c>
      <c r="G34" s="25" t="s">
        <v>41</v>
      </c>
      <c r="H34" s="25" t="s">
        <v>15</v>
      </c>
      <c r="I34" s="25" t="s">
        <v>13</v>
      </c>
      <c r="J34" s="22" t="s">
        <v>1378</v>
      </c>
    </row>
    <row r="35" spans="1:10" x14ac:dyDescent="0.45">
      <c r="A35" s="30" t="s">
        <v>1401</v>
      </c>
      <c r="B35" s="39">
        <v>64</v>
      </c>
      <c r="C35" s="40">
        <v>72</v>
      </c>
      <c r="D35" s="40">
        <v>43</v>
      </c>
      <c r="E35" s="40">
        <v>19</v>
      </c>
      <c r="F35" s="40">
        <v>43</v>
      </c>
      <c r="G35" s="40">
        <v>8</v>
      </c>
      <c r="H35" s="40">
        <v>5</v>
      </c>
      <c r="I35" s="40">
        <v>77</v>
      </c>
      <c r="J35" s="41">
        <v>331</v>
      </c>
    </row>
    <row r="36" spans="1:10" x14ac:dyDescent="0.45">
      <c r="A36" s="30" t="s">
        <v>1402</v>
      </c>
      <c r="B36" s="39">
        <v>161</v>
      </c>
      <c r="C36" s="40">
        <v>264</v>
      </c>
      <c r="D36" s="40">
        <v>83</v>
      </c>
      <c r="E36" s="40">
        <v>40</v>
      </c>
      <c r="F36" s="40">
        <v>102</v>
      </c>
      <c r="G36" s="40">
        <v>38</v>
      </c>
      <c r="H36" s="40">
        <v>45</v>
      </c>
      <c r="I36" s="40">
        <v>157</v>
      </c>
      <c r="J36" s="41">
        <v>890</v>
      </c>
    </row>
    <row r="37" spans="1:10" x14ac:dyDescent="0.45">
      <c r="A37" s="30" t="s">
        <v>1403</v>
      </c>
      <c r="B37" s="39">
        <v>147</v>
      </c>
      <c r="C37" s="40">
        <v>157</v>
      </c>
      <c r="D37" s="40">
        <v>97</v>
      </c>
      <c r="E37" s="40">
        <v>42</v>
      </c>
      <c r="F37" s="40">
        <v>62</v>
      </c>
      <c r="G37" s="40">
        <v>32</v>
      </c>
      <c r="H37" s="40">
        <v>32</v>
      </c>
      <c r="I37" s="40">
        <v>135</v>
      </c>
      <c r="J37" s="41">
        <v>704</v>
      </c>
    </row>
    <row r="38" spans="1:10" x14ac:dyDescent="0.45">
      <c r="A38" s="30" t="s">
        <v>1400</v>
      </c>
      <c r="B38" s="39">
        <v>128</v>
      </c>
      <c r="C38" s="40">
        <v>139</v>
      </c>
      <c r="D38" s="40">
        <v>109</v>
      </c>
      <c r="E38" s="40">
        <v>53</v>
      </c>
      <c r="F38" s="40">
        <v>41</v>
      </c>
      <c r="G38" s="40">
        <v>36</v>
      </c>
      <c r="H38" s="40">
        <v>78</v>
      </c>
      <c r="I38" s="40">
        <v>188</v>
      </c>
      <c r="J38" s="41">
        <v>772</v>
      </c>
    </row>
    <row r="39" spans="1:10" x14ac:dyDescent="0.45">
      <c r="A39" s="30" t="s">
        <v>1404</v>
      </c>
      <c r="B39" s="39">
        <v>54</v>
      </c>
      <c r="C39" s="40">
        <v>113</v>
      </c>
      <c r="D39" s="40">
        <v>129</v>
      </c>
      <c r="E39" s="40">
        <v>66</v>
      </c>
      <c r="F39" s="40">
        <v>28</v>
      </c>
      <c r="G39" s="40">
        <v>16</v>
      </c>
      <c r="H39" s="40">
        <v>74</v>
      </c>
      <c r="I39" s="40">
        <v>146</v>
      </c>
      <c r="J39" s="41">
        <v>626</v>
      </c>
    </row>
    <row r="40" spans="1:10" x14ac:dyDescent="0.45">
      <c r="A40" s="30" t="s">
        <v>1405</v>
      </c>
      <c r="B40" s="39">
        <v>24</v>
      </c>
      <c r="C40" s="40">
        <v>79</v>
      </c>
      <c r="D40" s="40">
        <v>40</v>
      </c>
      <c r="E40" s="40">
        <v>23</v>
      </c>
      <c r="F40" s="40">
        <v>16</v>
      </c>
      <c r="G40" s="40">
        <v>4</v>
      </c>
      <c r="H40" s="40">
        <v>48</v>
      </c>
      <c r="I40" s="40">
        <v>79</v>
      </c>
      <c r="J40" s="41">
        <v>313</v>
      </c>
    </row>
    <row r="41" spans="1:10" x14ac:dyDescent="0.45">
      <c r="A41" s="34" t="s">
        <v>1378</v>
      </c>
      <c r="B41" s="42">
        <v>578</v>
      </c>
      <c r="C41" s="43">
        <v>824</v>
      </c>
      <c r="D41" s="43">
        <v>501</v>
      </c>
      <c r="E41" s="43">
        <v>243</v>
      </c>
      <c r="F41" s="43">
        <v>292</v>
      </c>
      <c r="G41" s="43">
        <v>134</v>
      </c>
      <c r="H41" s="43">
        <v>282</v>
      </c>
      <c r="I41" s="43">
        <v>782</v>
      </c>
      <c r="J41" s="44">
        <v>3636</v>
      </c>
    </row>
    <row r="59" spans="8:23" x14ac:dyDescent="0.45">
      <c r="H59" s="22" t="s">
        <v>1412</v>
      </c>
    </row>
    <row r="60" spans="8:23" x14ac:dyDescent="0.45">
      <c r="H60" s="44">
        <v>3636</v>
      </c>
    </row>
    <row r="64" spans="8:23" x14ac:dyDescent="0.45">
      <c r="V64" s="63" t="s">
        <v>3</v>
      </c>
      <c r="W64" s="64" t="s">
        <v>4</v>
      </c>
    </row>
    <row r="65" spans="5:23" x14ac:dyDescent="0.45">
      <c r="V65" s="14" t="s">
        <v>1390</v>
      </c>
    </row>
    <row r="66" spans="5:23" x14ac:dyDescent="0.45">
      <c r="V66" s="35" t="s">
        <v>1377</v>
      </c>
      <c r="W66" s="22" t="s">
        <v>1391</v>
      </c>
    </row>
    <row r="67" spans="5:23" x14ac:dyDescent="0.45">
      <c r="V67" s="60">
        <v>2024</v>
      </c>
      <c r="W67" s="41"/>
    </row>
    <row r="68" spans="5:23" x14ac:dyDescent="0.45">
      <c r="V68" s="50" t="s">
        <v>25</v>
      </c>
      <c r="W68" s="49">
        <v>67</v>
      </c>
    </row>
    <row r="69" spans="5:23" x14ac:dyDescent="0.45">
      <c r="V69" s="50" t="s">
        <v>29</v>
      </c>
      <c r="W69" s="49">
        <v>124</v>
      </c>
    </row>
    <row r="70" spans="5:23" x14ac:dyDescent="0.45">
      <c r="V70" s="50" t="s">
        <v>60</v>
      </c>
      <c r="W70" s="49">
        <v>50</v>
      </c>
    </row>
    <row r="71" spans="5:23" x14ac:dyDescent="0.45">
      <c r="E71" s="35" t="s">
        <v>1397</v>
      </c>
      <c r="F71" s="35" t="s">
        <v>1381</v>
      </c>
      <c r="G71" s="19"/>
      <c r="H71" s="19"/>
      <c r="I71" s="19"/>
      <c r="J71" s="19"/>
      <c r="K71" s="19"/>
      <c r="L71" s="19"/>
      <c r="M71" s="19"/>
      <c r="N71" s="20"/>
      <c r="V71" s="50" t="s">
        <v>161</v>
      </c>
      <c r="W71" s="49">
        <v>94</v>
      </c>
    </row>
    <row r="72" spans="5:23" x14ac:dyDescent="0.45">
      <c r="E72" s="21"/>
      <c r="F72" s="36">
        <v>2024</v>
      </c>
      <c r="G72" s="19"/>
      <c r="H72" s="19"/>
      <c r="I72" s="19"/>
      <c r="J72" s="36" t="s">
        <v>1398</v>
      </c>
      <c r="K72" s="36">
        <v>2025</v>
      </c>
      <c r="L72" s="19"/>
      <c r="M72" s="36" t="s">
        <v>1399</v>
      </c>
      <c r="N72" s="37" t="s">
        <v>1378</v>
      </c>
      <c r="V72" s="50" t="s">
        <v>296</v>
      </c>
      <c r="W72" s="49">
        <v>61</v>
      </c>
    </row>
    <row r="73" spans="5:23" x14ac:dyDescent="0.45">
      <c r="E73" s="35" t="s">
        <v>1377</v>
      </c>
      <c r="F73" s="18" t="s">
        <v>1386</v>
      </c>
      <c r="G73" s="25" t="s">
        <v>1387</v>
      </c>
      <c r="H73" s="25" t="s">
        <v>1388</v>
      </c>
      <c r="I73" s="25" t="s">
        <v>1389</v>
      </c>
      <c r="J73" s="48"/>
      <c r="K73" s="18" t="s">
        <v>1387</v>
      </c>
      <c r="L73" s="25" t="s">
        <v>1389</v>
      </c>
      <c r="M73" s="21"/>
      <c r="N73" s="38"/>
      <c r="V73" s="61">
        <v>2025</v>
      </c>
      <c r="W73" s="49"/>
    </row>
    <row r="74" spans="5:23" x14ac:dyDescent="0.45">
      <c r="E74" s="30" t="s">
        <v>17</v>
      </c>
      <c r="F74" s="45">
        <v>25.057623762376249</v>
      </c>
      <c r="G74" s="46">
        <v>28.533949579831976</v>
      </c>
      <c r="H74" s="46">
        <v>24.146436781609204</v>
      </c>
      <c r="I74" s="46">
        <v>25.960000000000004</v>
      </c>
      <c r="J74" s="47">
        <v>26.131796407185689</v>
      </c>
      <c r="K74" s="45">
        <v>25.960000000000026</v>
      </c>
      <c r="L74" s="46">
        <v>25.960000000000029</v>
      </c>
      <c r="M74" s="45">
        <v>25.960000000000033</v>
      </c>
      <c r="N74" s="31">
        <v>26.05927335640105</v>
      </c>
      <c r="R74" t="s">
        <v>1396</v>
      </c>
      <c r="V74" s="50" t="s">
        <v>1130</v>
      </c>
      <c r="W74" s="49">
        <v>33</v>
      </c>
    </row>
    <row r="75" spans="5:23" x14ac:dyDescent="0.45">
      <c r="E75" s="34" t="s">
        <v>1378</v>
      </c>
      <c r="F75" s="42">
        <v>25.057623762376249</v>
      </c>
      <c r="G75" s="43">
        <v>28.533949579831976</v>
      </c>
      <c r="H75" s="43">
        <v>24.146436781609204</v>
      </c>
      <c r="I75" s="43">
        <v>25.960000000000004</v>
      </c>
      <c r="J75" s="42">
        <v>26.131796407185689</v>
      </c>
      <c r="K75" s="42">
        <v>25.960000000000026</v>
      </c>
      <c r="L75" s="43">
        <v>25.960000000000029</v>
      </c>
      <c r="M75" s="42">
        <v>25.960000000000033</v>
      </c>
      <c r="N75" s="44">
        <v>26.05927335640105</v>
      </c>
      <c r="R75" s="35" t="s">
        <v>1377</v>
      </c>
      <c r="S75" s="22" t="s">
        <v>1379</v>
      </c>
      <c r="V75" s="50" t="s">
        <v>1172</v>
      </c>
      <c r="W75" s="49">
        <v>23</v>
      </c>
    </row>
    <row r="76" spans="5:23" x14ac:dyDescent="0.45">
      <c r="R76" s="30" t="s">
        <v>1394</v>
      </c>
      <c r="S76" s="41">
        <v>97555.039999997505</v>
      </c>
      <c r="V76" s="50" t="s">
        <v>1183</v>
      </c>
      <c r="W76" s="49">
        <v>77</v>
      </c>
    </row>
    <row r="77" spans="5:23" x14ac:dyDescent="0.45">
      <c r="R77" s="32" t="s">
        <v>1395</v>
      </c>
      <c r="S77" s="49">
        <v>17876.53999999975</v>
      </c>
      <c r="V77" s="50" t="s">
        <v>1190</v>
      </c>
      <c r="W77" s="49">
        <v>32</v>
      </c>
    </row>
    <row r="78" spans="5:23" x14ac:dyDescent="0.45">
      <c r="R78" s="34" t="s">
        <v>1378</v>
      </c>
      <c r="S78" s="44">
        <v>115431.57999999725</v>
      </c>
      <c r="V78" s="62" t="s">
        <v>1211</v>
      </c>
      <c r="W78" s="52">
        <v>27</v>
      </c>
    </row>
    <row r="85" spans="19:30" x14ac:dyDescent="0.45">
      <c r="S85" t="s">
        <v>1393</v>
      </c>
    </row>
    <row r="86" spans="19:30" x14ac:dyDescent="0.45">
      <c r="S86" s="35" t="s">
        <v>1377</v>
      </c>
      <c r="T86" s="22" t="s">
        <v>1392</v>
      </c>
    </row>
    <row r="87" spans="19:30" x14ac:dyDescent="0.45">
      <c r="S87" s="30" t="s">
        <v>27</v>
      </c>
      <c r="T87" s="41">
        <v>89</v>
      </c>
    </row>
    <row r="88" spans="19:30" x14ac:dyDescent="0.45">
      <c r="S88" s="32" t="s">
        <v>4</v>
      </c>
      <c r="T88" s="49">
        <v>3547</v>
      </c>
    </row>
    <row r="89" spans="19:30" x14ac:dyDescent="0.45">
      <c r="S89" s="34" t="s">
        <v>1378</v>
      </c>
      <c r="T89" s="44">
        <v>3636</v>
      </c>
    </row>
    <row r="90" spans="19:30" x14ac:dyDescent="0.45">
      <c r="AC90" s="35" t="s">
        <v>1377</v>
      </c>
      <c r="AD90" s="22" t="s">
        <v>1415</v>
      </c>
    </row>
    <row r="91" spans="19:30" x14ac:dyDescent="0.45">
      <c r="AC91" s="30" t="s">
        <v>8</v>
      </c>
      <c r="AD91" s="41">
        <v>2720</v>
      </c>
    </row>
    <row r="92" spans="19:30" x14ac:dyDescent="0.45">
      <c r="AC92" s="30" t="s">
        <v>1414</v>
      </c>
      <c r="AD92" s="41">
        <v>916</v>
      </c>
    </row>
    <row r="93" spans="19:30" x14ac:dyDescent="0.45">
      <c r="AC93" s="34" t="s">
        <v>1378</v>
      </c>
      <c r="AD93" s="44">
        <v>3636</v>
      </c>
    </row>
    <row r="113" spans="5:5" x14ac:dyDescent="0.45">
      <c r="E113" s="22" t="s">
        <v>1412</v>
      </c>
    </row>
    <row r="114" spans="5:5" x14ac:dyDescent="0.45">
      <c r="E114" s="44">
        <v>3636</v>
      </c>
    </row>
  </sheetData>
  <mergeCells count="1">
    <mergeCell ref="A2:B2"/>
  </mergeCells>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4DFE0-F42B-9741-B3A4-D706B332E220}">
  <dimension ref="A1"/>
  <sheetViews>
    <sheetView tabSelected="1" topLeftCell="A28" zoomScale="40" zoomScaleNormal="40" workbookViewId="0">
      <selection activeCell="AF39" sqref="AF39"/>
    </sheetView>
  </sheetViews>
  <sheetFormatPr defaultColWidth="10.796875" defaultRowHeight="14.25" x14ac:dyDescent="0.45"/>
  <cols>
    <col min="1" max="16384" width="10.796875" style="1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8046122-3E68-4F2A-96B5-5FBA2F36DCCC}">
  <ds:schemaRefs/>
</ds:datastoreItem>
</file>

<file path=customXml/itemProps2.xml><?xml version="1.0" encoding="utf-8"?>
<ds:datastoreItem xmlns:ds="http://schemas.openxmlformats.org/officeDocument/2006/customXml" ds:itemID="{BAB4983B-052C-4896-B884-26E3A08513CF}">
  <ds:schemaRefs/>
</ds:datastoreItem>
</file>

<file path=customXml/itemProps3.xml><?xml version="1.0" encoding="utf-8"?>
<ds:datastoreItem xmlns:ds="http://schemas.openxmlformats.org/officeDocument/2006/customXml" ds:itemID="{16B545D0-CE0A-4C81-B844-9BAB7C0B839B}">
  <ds:schemaRefs/>
</ds:datastoreItem>
</file>

<file path=customXml/itemProps4.xml><?xml version="1.0" encoding="utf-8"?>
<ds:datastoreItem xmlns:ds="http://schemas.openxmlformats.org/officeDocument/2006/customXml" ds:itemID="{2F9D77C4-4867-4798-9F62-667959AC2061}">
  <ds:schemaRefs/>
</ds:datastoreItem>
</file>

<file path=customXml/itemProps5.xml><?xml version="1.0" encoding="utf-8"?>
<ds:datastoreItem xmlns:ds="http://schemas.openxmlformats.org/officeDocument/2006/customXml" ds:itemID="{D315A0CA-6C49-4B1B-A5E8-265FB20A0475}">
  <ds:schemaRefs/>
</ds:datastoreItem>
</file>

<file path=customXml/itemProps6.xml><?xml version="1.0" encoding="utf-8"?>
<ds:datastoreItem xmlns:ds="http://schemas.openxmlformats.org/officeDocument/2006/customXml" ds:itemID="{71FC064A-B8CF-43DA-9666-0F938976798C}">
  <ds:schemaRefs/>
</ds:datastoreItem>
</file>

<file path=customXml/itemProps7.xml><?xml version="1.0" encoding="utf-8"?>
<ds:datastoreItem xmlns:ds="http://schemas.openxmlformats.org/officeDocument/2006/customXml" ds:itemID="{3C19EFF7-5028-45D8-BA31-9695599855FC}">
  <ds:schemaRefs/>
</ds:datastoreItem>
</file>

<file path=customXml/itemProps8.xml><?xml version="1.0" encoding="utf-8"?>
<ds:datastoreItem xmlns:ds="http://schemas.openxmlformats.org/officeDocument/2006/customXml" ds:itemID="{5018F850-5670-4308-8CD1-E01BD209A742}">
  <ds:schemaRefs/>
</ds:datastoreItem>
</file>

<file path=customXml/itemProps9.xml><?xml version="1.0" encoding="utf-8"?>
<ds:datastoreItem xmlns:ds="http://schemas.openxmlformats.org/officeDocument/2006/customXml" ds:itemID="{FE679CEC-105C-48A7-9743-D2FF8E4D7D5A}">
  <ds:schemaRefs/>
</ds:datastoreItem>
</file>

<file path=customXml/itemProps10.xml><?xml version="1.0" encoding="utf-8"?>
<ds:datastoreItem xmlns:ds="http://schemas.openxmlformats.org/officeDocument/2006/customXml" ds:itemID="{9C66AF07-9310-4927-B8FE-4F26FC7BE7D4}">
  <ds:schemaRefs/>
</ds:datastoreItem>
</file>

<file path=customXml/itemProps11.xml><?xml version="1.0" encoding="utf-8"?>
<ds:datastoreItem xmlns:ds="http://schemas.openxmlformats.org/officeDocument/2006/customXml" ds:itemID="{4A4EEBF1-C5D1-4535-8899-6E9D6D623980}">
  <ds:schemaRefs/>
</ds:datastoreItem>
</file>

<file path=customXml/itemProps12.xml><?xml version="1.0" encoding="utf-8"?>
<ds:datastoreItem xmlns:ds="http://schemas.openxmlformats.org/officeDocument/2006/customXml" ds:itemID="{237A8F3F-BB55-6046-B8A9-39D5C4B2333E}">
  <ds:schemaRefs>
    <ds:schemaRef ds:uri="http://schemas.microsoft.com/DataMashup"/>
  </ds:schemaRefs>
</ds:datastoreItem>
</file>

<file path=customXml/itemProps13.xml><?xml version="1.0" encoding="utf-8"?>
<ds:datastoreItem xmlns:ds="http://schemas.openxmlformats.org/officeDocument/2006/customXml" ds:itemID="{C76BF991-E0BF-4558-BEE3-5948F9F99BA4}">
  <ds:schemaRefs/>
</ds:datastoreItem>
</file>

<file path=customXml/itemProps14.xml><?xml version="1.0" encoding="utf-8"?>
<ds:datastoreItem xmlns:ds="http://schemas.openxmlformats.org/officeDocument/2006/customXml" ds:itemID="{381B0C05-4F1C-4C75-B864-2D5B90633B5A}">
  <ds:schemaRefs/>
</ds:datastoreItem>
</file>

<file path=customXml/itemProps15.xml><?xml version="1.0" encoding="utf-8"?>
<ds:datastoreItem xmlns:ds="http://schemas.openxmlformats.org/officeDocument/2006/customXml" ds:itemID="{8970A453-F33D-4924-8E1A-0AD156B9983A}">
  <ds:schemaRefs/>
</ds:datastoreItem>
</file>

<file path=customXml/itemProps16.xml><?xml version="1.0" encoding="utf-8"?>
<ds:datastoreItem xmlns:ds="http://schemas.openxmlformats.org/officeDocument/2006/customXml" ds:itemID="{47532112-B160-4249-8D4D-8D703768356F}">
  <ds:schemaRefs/>
</ds:datastoreItem>
</file>

<file path=customXml/itemProps17.xml><?xml version="1.0" encoding="utf-8"?>
<ds:datastoreItem xmlns:ds="http://schemas.openxmlformats.org/officeDocument/2006/customXml" ds:itemID="{435AC535-6584-410C-BB2C-2D9BA7235157}">
  <ds:schemaRefs/>
</ds:datastoreItem>
</file>

<file path=customXml/itemProps18.xml><?xml version="1.0" encoding="utf-8"?>
<ds:datastoreItem xmlns:ds="http://schemas.openxmlformats.org/officeDocument/2006/customXml" ds:itemID="{03FCFADA-AA38-4F2D-8BF3-68DC204CBB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Coffe Sales Raw Data</vt:lpstr>
      <vt:lpstr>Coffee Sales Updated Data</vt:lpstr>
      <vt:lpstr>Power Pivot Answers</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Macbook</cp:lastModifiedBy>
  <dcterms:modified xsi:type="dcterms:W3CDTF">2025-10-26T18:29:05Z</dcterms:modified>
</cp:coreProperties>
</file>